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9"/>
  <workbookPr defaultThemeVersion="124226"/>
  <mc:AlternateContent xmlns:mc="http://schemas.openxmlformats.org/markup-compatibility/2006">
    <mc:Choice Requires="x15">
      <x15ac:absPath xmlns:x15ac="http://schemas.microsoft.com/office/spreadsheetml/2010/11/ac" url="/Users/jeffreyshen/PycharmProjects/DataAnalysisProgram/"/>
    </mc:Choice>
  </mc:AlternateContent>
  <xr:revisionPtr revIDLastSave="0" documentId="13_ncr:1_{C4771BFE-3B40-934A-A0C4-93B90ACA53E7}" xr6:coauthVersionLast="43" xr6:coauthVersionMax="43" xr10:uidLastSave="{00000000-0000-0000-0000-000000000000}"/>
  <bookViews>
    <workbookView xWindow="0" yWindow="460" windowWidth="28800" windowHeight="17540" xr2:uid="{00000000-000D-0000-FFFF-FFFF00000000}"/>
  </bookViews>
  <sheets>
    <sheet name="Auto" sheetId="1" r:id="rId1"/>
    <sheet name="Tele" sheetId="2" r:id="rId2"/>
    <sheet name="Overall team Data"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865" i="1" l="1"/>
  <c r="J866" i="1"/>
  <c r="J867" i="1"/>
  <c r="M98" i="2" l="1"/>
  <c r="M97" i="2"/>
  <c r="M96" i="2"/>
  <c r="M95" i="2"/>
  <c r="M94" i="2"/>
  <c r="M93" i="2"/>
  <c r="M92" i="2"/>
  <c r="U54" i="2" l="1"/>
  <c r="Q57" i="2"/>
  <c r="Q56" i="2"/>
  <c r="Q55" i="2"/>
  <c r="Q54" i="2"/>
  <c r="Q53" i="2"/>
  <c r="Q52" i="2"/>
  <c r="Q51" i="2"/>
  <c r="Q50" i="2"/>
  <c r="Q49" i="2"/>
  <c r="Q48" i="2"/>
  <c r="P57" i="2"/>
  <c r="P56" i="2"/>
  <c r="P55" i="2"/>
  <c r="P54" i="2"/>
  <c r="P53" i="2"/>
  <c r="P52" i="2"/>
  <c r="P51" i="2"/>
  <c r="P50" i="2"/>
  <c r="P49" i="2"/>
  <c r="P48" i="2"/>
  <c r="O57" i="2"/>
  <c r="O55" i="2"/>
  <c r="O54" i="2"/>
  <c r="O53" i="2"/>
  <c r="O52" i="2"/>
  <c r="O51" i="2"/>
  <c r="O50" i="2"/>
  <c r="O49" i="2"/>
  <c r="O48" i="2"/>
  <c r="O56"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O47" i="2"/>
  <c r="W47" i="2" s="1"/>
  <c r="O46" i="2"/>
  <c r="W46" i="2" s="1"/>
  <c r="O45" i="2"/>
  <c r="W45" i="2" s="1"/>
  <c r="O44" i="2"/>
  <c r="W44" i="2" s="1"/>
  <c r="O43" i="2"/>
  <c r="W43" i="2" s="1"/>
  <c r="O41" i="2"/>
  <c r="O40" i="2"/>
  <c r="O39" i="2"/>
  <c r="O38" i="2"/>
  <c r="O37" i="2"/>
  <c r="O36" i="2"/>
  <c r="O35" i="2"/>
  <c r="O34" i="2"/>
  <c r="O32" i="2"/>
  <c r="O31" i="2"/>
  <c r="O30" i="2"/>
  <c r="O29" i="2"/>
  <c r="O28" i="2"/>
  <c r="O42" i="2"/>
  <c r="O33" i="2"/>
  <c r="O27" i="2"/>
  <c r="W27" i="2" s="1"/>
  <c r="O26" i="2"/>
  <c r="W26" i="2" s="1"/>
  <c r="O25" i="2"/>
  <c r="W25" i="2" s="1"/>
  <c r="O24" i="2"/>
  <c r="W24" i="2" s="1"/>
  <c r="O22" i="2"/>
  <c r="O21" i="2"/>
  <c r="O20" i="2"/>
  <c r="O19" i="2"/>
  <c r="O18" i="2"/>
  <c r="O17" i="2"/>
  <c r="O16" i="2"/>
  <c r="O15" i="2"/>
  <c r="O14" i="2"/>
  <c r="O13" i="2"/>
  <c r="O12" i="2"/>
  <c r="O11" i="2"/>
  <c r="O10" i="2"/>
  <c r="O9" i="2"/>
  <c r="O8" i="2"/>
  <c r="O7" i="2"/>
  <c r="O6" i="2"/>
  <c r="O5" i="2"/>
  <c r="O4" i="2"/>
  <c r="N33" i="1"/>
  <c r="N32" i="1"/>
  <c r="N31" i="1"/>
  <c r="N30" i="1"/>
  <c r="N29" i="1"/>
  <c r="N28" i="1"/>
  <c r="N27" i="1"/>
  <c r="N26" i="1"/>
  <c r="N25" i="1"/>
  <c r="N24" i="1"/>
  <c r="N23" i="1"/>
  <c r="N22" i="1"/>
  <c r="N21" i="1"/>
  <c r="N20" i="1"/>
  <c r="N19" i="1"/>
  <c r="N18" i="1"/>
  <c r="N17" i="1"/>
  <c r="N16" i="1"/>
  <c r="N15" i="1"/>
  <c r="N13" i="1"/>
  <c r="N14" i="1"/>
  <c r="N12" i="1"/>
  <c r="N11" i="1"/>
  <c r="N10" i="1"/>
  <c r="N9" i="1"/>
  <c r="N8" i="1"/>
  <c r="N7" i="1"/>
  <c r="N6" i="1"/>
  <c r="N5" i="1"/>
  <c r="S4" i="1"/>
  <c r="P5" i="1"/>
  <c r="N4" i="1"/>
  <c r="P4" i="1"/>
  <c r="O23" i="2"/>
  <c r="P25" i="1"/>
  <c r="P24" i="1"/>
  <c r="P23" i="1"/>
  <c r="P22" i="1"/>
  <c r="P21" i="1"/>
  <c r="P20" i="1"/>
  <c r="P19" i="1"/>
  <c r="P18" i="1"/>
  <c r="P17" i="1"/>
  <c r="P16" i="1"/>
  <c r="P15" i="1"/>
  <c r="P14" i="1"/>
  <c r="S24" i="1"/>
  <c r="S23" i="1"/>
  <c r="S22" i="1"/>
  <c r="S21" i="1"/>
  <c r="S20" i="1"/>
  <c r="S19" i="1"/>
  <c r="S18" i="1"/>
  <c r="S17" i="1"/>
  <c r="S16" i="1"/>
  <c r="S15" i="1"/>
  <c r="S14" i="1"/>
  <c r="S13" i="1"/>
  <c r="S12" i="1"/>
  <c r="T24" i="1"/>
  <c r="T23" i="1"/>
  <c r="T22" i="1"/>
  <c r="T21" i="1"/>
  <c r="T20" i="1"/>
  <c r="T19" i="1"/>
  <c r="T18" i="1"/>
  <c r="T17" i="1"/>
  <c r="T16" i="1"/>
  <c r="T15" i="1"/>
  <c r="T14" i="1"/>
  <c r="T13" i="1"/>
  <c r="T12" i="1"/>
  <c r="T11" i="1"/>
  <c r="T10" i="1"/>
  <c r="T9" i="1"/>
  <c r="T8" i="1"/>
  <c r="T4" i="1"/>
  <c r="U29" i="1"/>
  <c r="U28" i="1"/>
  <c r="U27" i="1"/>
  <c r="U26" i="1"/>
  <c r="U25" i="1"/>
  <c r="U24" i="1"/>
  <c r="U23" i="1"/>
  <c r="U22" i="1"/>
  <c r="U21" i="1"/>
  <c r="U20" i="1"/>
  <c r="U19" i="1"/>
  <c r="U18" i="1"/>
  <c r="U17" i="1"/>
  <c r="U16" i="1"/>
  <c r="U15" i="1"/>
  <c r="U14" i="1"/>
  <c r="U13" i="1"/>
  <c r="U12" i="1"/>
  <c r="U11" i="1"/>
  <c r="U10" i="1"/>
  <c r="U9" i="1"/>
  <c r="U8" i="1"/>
  <c r="U7" i="1"/>
  <c r="U6" i="1"/>
  <c r="U5" i="1"/>
  <c r="Q19" i="1"/>
  <c r="Q18" i="1"/>
  <c r="Q17" i="1"/>
  <c r="Q16" i="1"/>
  <c r="Q15" i="1"/>
  <c r="Q14" i="1"/>
  <c r="Q13" i="1"/>
  <c r="Q12" i="1"/>
  <c r="Q11" i="1"/>
  <c r="Q10" i="1"/>
  <c r="Q9" i="1"/>
  <c r="Q8" i="1"/>
  <c r="Q7" i="1"/>
  <c r="Q6" i="1"/>
  <c r="Q5" i="1"/>
  <c r="Q4" i="1"/>
  <c r="U4" i="1"/>
  <c r="W50" i="2" l="1"/>
  <c r="W54" i="2"/>
  <c r="W49" i="2"/>
  <c r="W53" i="2"/>
  <c r="W57" i="2"/>
  <c r="W6" i="2"/>
  <c r="W14" i="2"/>
  <c r="W22" i="2"/>
  <c r="W29" i="2"/>
  <c r="W38" i="2"/>
  <c r="W10" i="2"/>
  <c r="W18" i="2"/>
  <c r="W34" i="2"/>
  <c r="W4" i="2"/>
  <c r="W8" i="2"/>
  <c r="W12" i="2"/>
  <c r="W16" i="2"/>
  <c r="W20" i="2"/>
  <c r="W36" i="2"/>
  <c r="W40" i="2"/>
  <c r="W5" i="2"/>
  <c r="W13" i="2"/>
  <c r="W17" i="2"/>
  <c r="W21" i="2"/>
  <c r="W28" i="2"/>
  <c r="W32" i="2"/>
  <c r="W37" i="2"/>
  <c r="W30" i="2"/>
  <c r="W42" i="2"/>
  <c r="W31" i="2"/>
  <c r="W9" i="2"/>
  <c r="W41" i="2"/>
  <c r="U57" i="2"/>
  <c r="U4" i="2"/>
  <c r="U6" i="2"/>
  <c r="U10" i="2"/>
  <c r="U17" i="2"/>
  <c r="U24" i="2"/>
  <c r="U31" i="2"/>
  <c r="U42" i="2"/>
  <c r="U35" i="2"/>
  <c r="U37" i="2"/>
  <c r="U40" i="2"/>
  <c r="U43" i="2"/>
  <c r="U52" i="2"/>
  <c r="W7" i="2"/>
  <c r="W11" i="2"/>
  <c r="W15" i="2"/>
  <c r="W19" i="2"/>
  <c r="W33" i="2"/>
  <c r="W35" i="2"/>
  <c r="W39" i="2"/>
  <c r="W56" i="2"/>
  <c r="U7" i="2"/>
  <c r="U9" i="2"/>
  <c r="U13" i="2"/>
  <c r="U15" i="2"/>
  <c r="U20" i="2"/>
  <c r="U25" i="2"/>
  <c r="U27" i="2"/>
  <c r="U45" i="2"/>
  <c r="U47" i="2"/>
  <c r="U49" i="2"/>
  <c r="U56" i="2"/>
  <c r="W48" i="2"/>
  <c r="W52" i="2"/>
  <c r="W51" i="2"/>
  <c r="W55" i="2"/>
  <c r="U19" i="2"/>
  <c r="U32" i="2"/>
  <c r="U38" i="2"/>
  <c r="U51" i="2"/>
  <c r="W23" i="2"/>
  <c r="U5" i="2"/>
  <c r="U23" i="2"/>
  <c r="U8" i="2"/>
  <c r="U11" i="2"/>
  <c r="U12" i="2"/>
  <c r="U14" i="2"/>
  <c r="U16" i="2"/>
  <c r="U18" i="2"/>
  <c r="U21" i="2"/>
  <c r="U22" i="2"/>
  <c r="U26" i="2"/>
  <c r="U28" i="2"/>
  <c r="U29" i="2"/>
  <c r="U30" i="2"/>
  <c r="U33" i="2"/>
  <c r="U34" i="2"/>
  <c r="U36" i="2"/>
  <c r="U39" i="2"/>
  <c r="U41" i="2"/>
  <c r="U44" i="2"/>
  <c r="U46" i="2"/>
  <c r="U48" i="2"/>
  <c r="U50" i="2"/>
  <c r="U53" i="2"/>
  <c r="U55" i="2"/>
  <c r="N34" i="1"/>
  <c r="N35" i="1"/>
  <c r="N36" i="1"/>
  <c r="N37" i="1"/>
  <c r="N38" i="1"/>
  <c r="N39" i="1"/>
  <c r="N40" i="1"/>
  <c r="N41" i="1"/>
  <c r="N42" i="1"/>
  <c r="N43" i="1"/>
  <c r="N44" i="1"/>
  <c r="N45" i="1"/>
  <c r="N46" i="1"/>
  <c r="N47" i="1"/>
  <c r="N48" i="1"/>
  <c r="N49" i="1"/>
  <c r="N50" i="1"/>
  <c r="N51" i="1"/>
  <c r="N52" i="1"/>
  <c r="N53" i="1"/>
  <c r="N54" i="1"/>
  <c r="N55" i="1"/>
  <c r="N56" i="1"/>
  <c r="N57" i="1"/>
  <c r="Y24" i="2"/>
  <c r="Y20" i="2"/>
  <c r="Y21" i="2"/>
  <c r="Y22" i="2"/>
  <c r="Y23" i="2"/>
  <c r="T6" i="1"/>
  <c r="T7" i="1"/>
  <c r="S7" i="1"/>
  <c r="S6" i="1"/>
  <c r="T5" i="1"/>
  <c r="S5" i="1"/>
  <c r="R57" i="1"/>
  <c r="R56" i="1"/>
  <c r="R49" i="1"/>
  <c r="R48" i="1"/>
  <c r="R4" i="1"/>
  <c r="O4" i="1" s="1"/>
  <c r="P7" i="1"/>
  <c r="S11" i="1"/>
  <c r="S10" i="1"/>
  <c r="S9" i="1"/>
  <c r="S8" i="1"/>
  <c r="P6" i="1"/>
  <c r="P9" i="1"/>
  <c r="P8" i="1"/>
  <c r="P13" i="1"/>
  <c r="P12" i="1"/>
  <c r="P10" i="1"/>
  <c r="P11" i="1" s="1"/>
  <c r="Y19" i="2"/>
  <c r="Y18" i="2"/>
  <c r="Y17" i="2"/>
  <c r="Y16" i="2"/>
  <c r="Y15" i="2"/>
  <c r="Y14" i="2"/>
  <c r="Y13" i="2"/>
  <c r="Y12" i="2"/>
  <c r="Y11" i="2"/>
  <c r="Y10" i="2"/>
  <c r="Y9" i="2"/>
  <c r="Y8" i="2"/>
  <c r="Y7" i="2"/>
  <c r="Y6" i="2"/>
  <c r="Y5" i="2"/>
  <c r="Y4" i="2"/>
  <c r="R4" i="2" l="1"/>
  <c r="R30" i="1"/>
  <c r="O30" i="1" s="1"/>
  <c r="V30" i="1" s="1"/>
  <c r="R34" i="1"/>
  <c r="O34" i="1" s="1"/>
  <c r="V34" i="1" s="1"/>
  <c r="R38" i="1"/>
  <c r="O38" i="1" s="1"/>
  <c r="V38" i="1" s="1"/>
  <c r="R42" i="1"/>
  <c r="O42" i="1" s="1"/>
  <c r="V42" i="1" s="1"/>
  <c r="R46" i="1"/>
  <c r="O46" i="1" s="1"/>
  <c r="V46" i="1" s="1"/>
  <c r="R31" i="1"/>
  <c r="O31" i="1" s="1"/>
  <c r="V31" i="1" s="1"/>
  <c r="R35" i="1"/>
  <c r="O35" i="1" s="1"/>
  <c r="V35" i="1" s="1"/>
  <c r="R39" i="1"/>
  <c r="O39" i="1" s="1"/>
  <c r="V39" i="1" s="1"/>
  <c r="R43" i="1"/>
  <c r="O43" i="1" s="1"/>
  <c r="V43" i="1" s="1"/>
  <c r="R47" i="1"/>
  <c r="O47" i="1" s="1"/>
  <c r="V47" i="1" s="1"/>
  <c r="R50" i="1"/>
  <c r="O50" i="1" s="1"/>
  <c r="V50" i="1" s="1"/>
  <c r="R33" i="1"/>
  <c r="O33" i="1" s="1"/>
  <c r="V33" i="1" s="1"/>
  <c r="R41" i="1"/>
  <c r="O41" i="1" s="1"/>
  <c r="V41" i="1" s="1"/>
  <c r="R32" i="1"/>
  <c r="O32" i="1" s="1"/>
  <c r="V32" i="1" s="1"/>
  <c r="R40" i="1"/>
  <c r="O40" i="1" s="1"/>
  <c r="V40" i="1" s="1"/>
  <c r="O56" i="1"/>
  <c r="V56" i="1" s="1"/>
  <c r="O48" i="1"/>
  <c r="V48" i="1" s="1"/>
  <c r="R55" i="1"/>
  <c r="O55" i="1" s="1"/>
  <c r="V55" i="1" s="1"/>
  <c r="O57" i="1"/>
  <c r="V57" i="1" s="1"/>
  <c r="O49" i="1"/>
  <c r="V49" i="1" s="1"/>
  <c r="R44" i="1"/>
  <c r="O44" i="1" s="1"/>
  <c r="V44" i="1" s="1"/>
  <c r="R36" i="1"/>
  <c r="O36" i="1" s="1"/>
  <c r="V36" i="1" s="1"/>
  <c r="R28" i="1"/>
  <c r="O28" i="1" s="1"/>
  <c r="V28" i="1" s="1"/>
  <c r="R45" i="1"/>
  <c r="O45" i="1" s="1"/>
  <c r="V45" i="1" s="1"/>
  <c r="R37" i="1"/>
  <c r="O37" i="1" s="1"/>
  <c r="V37" i="1" s="1"/>
  <c r="R29" i="1"/>
  <c r="O29" i="1" s="1"/>
  <c r="V29" i="1" s="1"/>
  <c r="R8" i="1"/>
  <c r="O8" i="1" s="1"/>
  <c r="V8" i="1" s="1"/>
  <c r="V4" i="1"/>
  <c r="R25" i="1"/>
  <c r="O25" i="1" s="1"/>
  <c r="V25" i="1" s="1"/>
  <c r="R26" i="1"/>
  <c r="O26" i="1" s="1"/>
  <c r="V26" i="1" s="1"/>
  <c r="R22" i="1"/>
  <c r="R27" i="1"/>
  <c r="O27" i="1" s="1"/>
  <c r="V27" i="1" s="1"/>
  <c r="R23" i="1"/>
  <c r="O23" i="1" s="1"/>
  <c r="V23" i="1" s="1"/>
  <c r="R18" i="1"/>
  <c r="O18" i="1" s="1"/>
  <c r="V18" i="1" s="1"/>
  <c r="R14" i="1"/>
  <c r="O14" i="1" s="1"/>
  <c r="V14" i="1" s="1"/>
  <c r="R10" i="1"/>
  <c r="R19" i="1"/>
  <c r="O19" i="1" s="1"/>
  <c r="V19" i="1" s="1"/>
  <c r="R15" i="1"/>
  <c r="O15" i="1" s="1"/>
  <c r="V15" i="1" s="1"/>
  <c r="R11" i="1"/>
  <c r="O11" i="1" s="1"/>
  <c r="V11" i="1" s="1"/>
  <c r="R5" i="1"/>
  <c r="R24" i="1"/>
  <c r="O24" i="1" s="1"/>
  <c r="V24" i="1" s="1"/>
  <c r="R16" i="1"/>
  <c r="O16" i="1" s="1"/>
  <c r="V16" i="1" s="1"/>
  <c r="R7" i="1"/>
  <c r="O7" i="1" s="1"/>
  <c r="V7" i="1" s="1"/>
  <c r="R21" i="1"/>
  <c r="O21" i="1" s="1"/>
  <c r="V21" i="1" s="1"/>
  <c r="R17" i="1"/>
  <c r="O17" i="1" s="1"/>
  <c r="V17" i="1" s="1"/>
  <c r="R13" i="1"/>
  <c r="O13" i="1" s="1"/>
  <c r="V13" i="1" s="1"/>
  <c r="R9" i="1"/>
  <c r="O9" i="1" s="1"/>
  <c r="V9" i="1" s="1"/>
  <c r="R6" i="1"/>
  <c r="O6" i="1" s="1"/>
  <c r="V6" i="1" s="1"/>
  <c r="R20" i="1"/>
  <c r="O20" i="1" s="1"/>
  <c r="V20" i="1" s="1"/>
  <c r="R12" i="1"/>
  <c r="O12" i="1" s="1"/>
  <c r="V12" i="1" s="1"/>
  <c r="O22" i="1"/>
  <c r="V22" i="1" s="1"/>
  <c r="O10" i="1"/>
  <c r="V10" i="1" s="1"/>
  <c r="R52" i="1" l="1"/>
  <c r="O52" i="1" s="1"/>
  <c r="V52" i="1" s="1"/>
  <c r="R53" i="1"/>
  <c r="O53" i="1" s="1"/>
  <c r="V53" i="1" s="1"/>
  <c r="R54" i="1"/>
  <c r="O54" i="1" s="1"/>
  <c r="V54" i="1" s="1"/>
  <c r="R51" i="1" s="1"/>
  <c r="O51" i="1" s="1"/>
  <c r="V51" i="1" s="1"/>
  <c r="O5" i="1"/>
  <c r="V5" i="1" s="1"/>
</calcChain>
</file>

<file path=xl/sharedStrings.xml><?xml version="1.0" encoding="utf-8"?>
<sst xmlns="http://schemas.openxmlformats.org/spreadsheetml/2006/main" count="542" uniqueCount="505">
  <si>
    <t>Team Number</t>
  </si>
  <si>
    <t>Match Number</t>
  </si>
  <si>
    <t>Climb</t>
  </si>
  <si>
    <t>Climb Num</t>
  </si>
  <si>
    <t>Win %</t>
  </si>
  <si>
    <t>Times Climbed</t>
  </si>
  <si>
    <t>Climb %</t>
  </si>
  <si>
    <t>Data #</t>
  </si>
  <si>
    <t>Baseline Cross</t>
  </si>
  <si>
    <t>Score</t>
  </si>
  <si>
    <t>Raw Data</t>
  </si>
  <si>
    <t>Team Overall Data</t>
  </si>
  <si>
    <t>Matches Played</t>
  </si>
  <si>
    <t>Poss in Switch</t>
  </si>
  <si>
    <t>Poss in Scale</t>
  </si>
  <si>
    <t>Overall Team Data</t>
  </si>
  <si>
    <r>
      <t xml:space="preserve">Team </t>
    </r>
    <r>
      <rPr>
        <sz val="11"/>
        <color theme="1"/>
        <rFont val="Calibri"/>
        <family val="2"/>
        <scheme val="minor"/>
      </rPr>
      <t>Number</t>
    </r>
  </si>
  <si>
    <t>All Notes</t>
  </si>
  <si>
    <t>Switch Cubes</t>
  </si>
  <si>
    <t>Scale Cubes</t>
  </si>
  <si>
    <t>TorBots Scouting Data: AUTO DATA</t>
  </si>
  <si>
    <t>Raw Data (Copy and paste data table from DB below)</t>
  </si>
  <si>
    <t>TorBots Scouting Data: TELEOP DATA</t>
  </si>
  <si>
    <t>Vault Avg</t>
  </si>
  <si>
    <t>Switch Avg</t>
  </si>
  <si>
    <t>Scale Avg</t>
  </si>
  <si>
    <t>BL Cross %</t>
  </si>
  <si>
    <t>Poss in Vault</t>
  </si>
  <si>
    <t xml:space="preserve">Score ((Scale * 1.25) + Switch + Vault) * % </t>
  </si>
  <si>
    <t>Team #</t>
  </si>
  <si>
    <t>Torbots Scouting Data</t>
  </si>
  <si>
    <t xml:space="preserve">Score ((Scale * 1.25) + Switch + Vault) + % </t>
  </si>
  <si>
    <r>
      <t xml:space="preserve"> </t>
    </r>
    <r>
      <rPr>
        <sz val="11"/>
        <color theme="0"/>
        <rFont val="Calibri"/>
        <family val="2"/>
        <scheme val="minor"/>
      </rPr>
      <t>Data from Auto Data (copy paste overall team data in Auto Data spreadsheet)</t>
    </r>
  </si>
  <si>
    <t>Data from Teleop (copy and paste overall team data in Tele Data spreadsheet)</t>
  </si>
  <si>
    <t>Overall Team Rank</t>
  </si>
  <si>
    <t>Column1</t>
  </si>
  <si>
    <t>BL Num</t>
  </si>
  <si>
    <t>, , decent scale</t>
  </si>
  <si>
    <t>1197 total cubes</t>
  </si>
  <si>
    <t>Column2</t>
  </si>
  <si>
    <t>Column12</t>
  </si>
  <si>
    <t>defense bot</t>
  </si>
  <si>
    <t>Balls Low</t>
  </si>
  <si>
    <t>Ball Mid</t>
  </si>
  <si>
    <t>Ball High</t>
  </si>
  <si>
    <t>Hatch low</t>
  </si>
  <si>
    <t>Hatch High</t>
  </si>
  <si>
    <t>Hatch mid</t>
  </si>
  <si>
    <t>Noes</t>
  </si>
  <si>
    <t xml:space="preserve">balls 2nd </t>
  </si>
  <si>
    <t>Major defence</t>
  </si>
  <si>
    <t>They attempted to pick up a hatch but were it able to, also movement was fast, but when extended the robot it very tippy, cargo intake was great and realizable picky the cargo up every try</t>
  </si>
  <si>
    <t>Capable of ball intake just did hatch for this match.</t>
  </si>
  <si>
    <t>Reliable climb, but was very slow and did very little during the actual game.</t>
  </si>
  <si>
    <t>Attempted level 3 climb, but failed.</t>
  </si>
  <si>
    <t>Cargo handling was really great, hatch placement was stellar but hatch intake suffered.</t>
  </si>
  <si>
    <t>Great hatch and cargo handling. Good turning too.</t>
  </si>
  <si>
    <t>Minor difficulty placing hatches, but pretty strong at placing cargo throughout field.</t>
  </si>
  <si>
    <t>Primarily played defense to block many points from the other alliance. Did pretty well and scored no/few fouls. Preloaded cargo.</t>
  </si>
  <si>
    <t>Played good defense, then tried to play counter-defense and pulled a TON of penalties for pinning--seemed to lose control of robot. +Note from Jon- Got a red card for getting disabled in a place that lead to "excessive pinning"</t>
  </si>
  <si>
    <t>Didn’t drop any cargo.</t>
  </si>
  <si>
    <t>Robot didn’t really do much in the match but they were planning to do cargo.</t>
  </si>
  <si>
    <t>They just stopped playing from pretty early in the match. Shot a cargo during sandstorm but missed</t>
  </si>
  <si>
    <t>Problems with elevator and cargo intake slowed them down, turning quite slow, placement of cargo was OK but slow</t>
  </si>
  <si>
    <t>Struggled a lot with hatches.</t>
  </si>
  <si>
    <t>Just after sandstorm this robot experienced a bunch of operating issues, and could not work effectively afterward.</t>
  </si>
  <si>
    <t>Seems to be pretty good, but the drivers we used to return the robot to have very early</t>
  </si>
  <si>
    <t>Robot spent a large portion of the match doing relatively nothing and struggled to intake cargo and would knock it instead while driving up to it. Sophia sucks</t>
  </si>
  <si>
    <t>Though it had ball capabilities, it played only defence</t>
  </si>
  <si>
    <t>Just played defense and nothing else.</t>
  </si>
  <si>
    <t>Got very close to the third level climb, and spent most of the time defending teammates from the other teams offense</t>
  </si>
  <si>
    <t>Fell early into match</t>
  </si>
  <si>
    <t>Took maybe 5 tries to pick up a hatch on the ground, every thing else was okay</t>
  </si>
  <si>
    <t>Excellent pickups from ground for both hatch and cargo, slow to put on cargo ship</t>
  </si>
  <si>
    <t>Their cargo handling ability has good before they tipped after running over a cargo</t>
  </si>
  <si>
    <t>very good at placing cargo and hatches</t>
  </si>
  <si>
    <t>Robot was pretty fast, cargo intake was effective and efficient. Climb was AMAZING.</t>
  </si>
  <si>
    <t>Pretty good overall, but not great hatch pickup or placement</t>
  </si>
  <si>
    <t>After cargo was filled they moved to defense, not below or above average</t>
  </si>
  <si>
    <t>Good cargo ship filler</t>
  </si>
  <si>
    <t>slow, but their first match. can improve</t>
  </si>
  <si>
    <t>They were fast</t>
  </si>
  <si>
    <t>They were able to put in cargoes quickly</t>
  </si>
  <si>
    <t>Seemed stable while placing cargoes</t>
  </si>
  <si>
    <t>Had trouble getting hatch panels</t>
  </si>
  <si>
    <t>Hatch intake pulled the hatch out of the holder half the time,the cargo intake was very meh</t>
  </si>
  <si>
    <t>Hatch intake struggled quite a bit</t>
  </si>
  <si>
    <t>The cargo intake was pretty reliable, but the intake for the hatches was very meh</t>
  </si>
  <si>
    <t>Climber triggered, incapacitated</t>
  </si>
  <si>
    <t>code broke and was not able to recover- climber activated during standstorm</t>
  </si>
  <si>
    <t>Climb mechanism was engaged and could not retract, so it was stuck i the same fallen position for the entire match .</t>
  </si>
  <si>
    <t>Robot accidentally activated its lvl 3 hab mechanism and got stuck on a cargo during sandstorm, incapacitated for round</t>
  </si>
  <si>
    <t>climber activated during sandstorm- problem with code</t>
  </si>
  <si>
    <t>Really fast and amazing speed, cargo intake was very efficient</t>
  </si>
  <si>
    <t>They did a good job when but they just need to practice to get better placement of cargo.</t>
  </si>
  <si>
    <t>This robot was fairly fast, but they were hindered by the quality of their two intakes. Towards the middle of the match, they got caught inside the cargo ship, which took them out of the competition temporarily.</t>
  </si>
  <si>
    <t>Pretty good overall, especially with cargo. Rarely dropped, and can drop cargo st different levels.</t>
  </si>
  <si>
    <t>can only do defense.</t>
  </si>
  <si>
    <t>Good at defense</t>
  </si>
  <si>
    <t>Made to level 2 but fell off. Just defense, no cargo/ hatch mechanism. Defense was ok.</t>
  </si>
  <si>
    <t>Good defense bot, had lots of torque and limited other teams greatly</t>
  </si>
  <si>
    <t>Disabled at end</t>
  </si>
  <si>
    <t>Seemed to know the rules for defense, no top though. Tried to use lvl 1 incline to jump to level 2, could have made it but wasn’t aligned</t>
  </si>
  <si>
    <t>No ball or hatch capability, only defence</t>
  </si>
  <si>
    <t>I don’t think they have mechs to do anything except to play defense</t>
  </si>
  <si>
    <t>Got stuck on other robot doing defense &amp; got penalties</t>
  </si>
  <si>
    <t>Lightness of the robot hindered it on defense, very good turning though. Had no mechanisms but a drivetrain.</t>
  </si>
  <si>
    <t>Crossed the enemy hab line for no particular reason. Wasn’t heavy enough to really stop robots from reaching certain points</t>
  </si>
  <si>
    <t>Frame only defense bot</t>
  </si>
  <si>
    <t>Received multiple penalties from its tactics in defense</t>
  </si>
  <si>
    <t>Potential level two climb... defense bot, not bad but not great defense.</t>
  </si>
  <si>
    <t>Their hatch mech is so smooth</t>
  </si>
  <si>
    <t>Very efficient</t>
  </si>
  <si>
    <t>This robot was spectacular at the low game. Their hatch intake was consistently perfect, and its auto-align capabilities gave it an edge over the competition. Its cargo intake was also very fast, intaking on one side and outtaking on the other. Its speed was pretty much unmatched by any other robot in its class. Great job!</t>
  </si>
  <si>
    <t>Consistent lvl 2 climb</t>
  </si>
  <si>
    <t>Good Drivers</t>
  </si>
  <si>
    <t>This robot was incredibly fast at the low game, placing two hatches on the cargo ship in auto. From there, they continued their streak of good matches, placing an insane amount of game pieces. Magnificent job!</t>
  </si>
  <si>
    <t>Can probably do 2 hatches in sandstorm.</t>
  </si>
  <si>
    <t>Overall, great intake and placement. The robot’s hatch holding looked kind of iffy, but overall it was 100% effective.</t>
  </si>
  <si>
    <t>This robot is one of the best low level hatchers and low level balls, but seems like it cannot do the high level hatch or the high level balls</t>
  </si>
  <si>
    <t>climbed up on ramp robot</t>
  </si>
  <si>
    <t>Great handling of items, but had some alingment issues. Overall great robot.</t>
  </si>
  <si>
    <t>Average speed, didn’t struggle at shooting or intaking cargo.</t>
  </si>
  <si>
    <t>Jerkyish movements, really good hatch intake, but it seemed as if they were able to more effectively place cargo despite a relatively inferior intake for cargo</t>
  </si>
  <si>
    <t>Cargo seems to work a lot better than hatch</t>
  </si>
  <si>
    <t>Struggled with hatch intake</t>
  </si>
  <si>
    <t>Performed amazingly.</t>
  </si>
  <si>
    <t>very good tactics against defense boss: raw power</t>
  </si>
  <si>
    <t>Placed cargo just as hatch fell out</t>
  </si>
  <si>
    <t>Hatch intake needs some work, but the cargo looks great!</t>
  </si>
  <si>
    <t>Broke down on platform</t>
  </si>
  <si>
    <t>Great cargo handling, especially on lower levels. Elevator also great. Focused on cargo which is definitely a strength.</t>
  </si>
  <si>
    <t>Robot was intercepted by opponents through half of the match, mainly played as a body shield for a placer not, but did not function too well overall. + not bad, but not great</t>
  </si>
  <si>
    <t>Arm is long and sketchy, hatch got stuck on arm while putting on the rocket ship and it flew</t>
  </si>
  <si>
    <t>Their arm is long and sketchy and their hatches keep dropping when they try to place it</t>
  </si>
  <si>
    <t>hatch got stuck on arm, had hard time maintaining a good grip of the hatch and placing on rocket.</t>
  </si>
  <si>
    <t>unable to do anything</t>
  </si>
  <si>
    <t>Slow hatch intake, hatch kept getting caught on the claw so they could never really place it</t>
  </si>
  <si>
    <t>Same issue as last time</t>
  </si>
  <si>
    <t>Hatch handling was poor due to arm length and sliding issues.</t>
  </si>
  <si>
    <t>robot seems prone to tipping and is incredibly slow when it comes to placing hatches and is prone to yanking the already placed hatch off.</t>
  </si>
  <si>
    <t>Attempted level 3 climb but ran out of time. 
Didn’t drop any cargo, but missed a shot.</t>
  </si>
  <si>
    <t>They were good at placing cargoes</t>
  </si>
  <si>
    <t>They picked up cargoes easily and put them in fast</t>
  </si>
  <si>
    <t>Elevator + arm a little slow, cargo intake and handling were great. Turning+acceleration subpar.</t>
  </si>
  <si>
    <t>Robot fell while trying to get off level 2 hab</t>
  </si>
  <si>
    <t>Really slow elevator and arm, but managed with great cargo handling to place lots of cargo. (If they were covered by defense I bet it would be different)</t>
  </si>
  <si>
    <t>Very slow</t>
  </si>
  <si>
    <t>Robot was being constantly harassed by 1266, so they could not put in their preloaded cargo. Robot was rather jerky, however.</t>
  </si>
  <si>
    <t>Cargo intake was decent, bot can move decently fast, hatch intake was ineffective though</t>
  </si>
  <si>
    <t>Tried to play defense but was too slow to really block the robot in major moments</t>
  </si>
  <si>
    <t>Fast</t>
  </si>
  <si>
    <t>Deployed climbing mech during sandstorm</t>
  </si>
  <si>
    <t>Deployed climb system really early and broke down during sandstorm</t>
  </si>
  <si>
    <t>Hatch intake is incredibly fast, if not super reliable. They have assisted placement for rocket hatch placement, but it seems to take multiple attempts to place. Robot is incredibly maneuverable, and can navigate through the field with haste and with ease.</t>
  </si>
  <si>
    <t>Robots elevator seemed to not be able to reach the bottom, seemed as if it jammed. They have had some elevator problems prior this match</t>
  </si>
  <si>
    <t>Attempted to climb level 3 hab but ran out of time</t>
  </si>
  <si>
    <t>Almost finished a rocket during teleop</t>
  </si>
  <si>
    <t>Doing well until it broke down.</t>
  </si>
  <si>
    <t>This team has a very good hatch intake. Their robot is very similar in design to the Millennium Falcons, and was equally effective. However, they broke mid-match while trying to fight against a defender, losing control over their drive base.</t>
  </si>
  <si>
    <t>They were fast and put on cargoes and hatches quickly</t>
  </si>
  <si>
    <t>The robot placed hatches onto the rocket kind of oddly, and one of its cargo and hatch were knocked off by another robot</t>
  </si>
  <si>
    <t>spent most time on defense</t>
  </si>
  <si>
    <t>Only did defense and were too light to make a difference, great turning though</t>
  </si>
  <si>
    <t>Binbot</t>
  </si>
  <si>
    <t>No hatch intake 
Cargo intake is just a bin</t>
  </si>
  <si>
    <t>scissor bot</t>
  </si>
  <si>
    <t>This robot possesses a holonomic drive train - they appeared to have control issues throughout the match, but their ability to slide sideways was helpful for alignment. Their cargo intake cups the ball, but not enough to prevent it from falling out. This happened several times throughout the match, most notably in auto. Additionally, it is rather slow.</t>
  </si>
  <si>
    <t>Their robot used a holonomic drive train, which gave them significant control problems throughout the match. Their cargo intake cupped the ball, but not enough to prevent it from jostling out - this happened several times throughout the match, most notably in auto.</t>
  </si>
  <si>
    <t xml:space="preserve">Had trouble depositing balls 
</t>
  </si>
  <si>
    <t>Their robot's cargo intake fails to grip the ball hard enough - it threatens to wobble out, especially if there is defense. However, they did fairly well this match, struggling mostly with driving (their mecanum wheels made it hard to get off the platform, etc.) Good job!</t>
  </si>
  <si>
    <t>Ok, sketchy.</t>
  </si>
  <si>
    <t>Became defense bot halfway through</t>
  </si>
  <si>
    <t>Did not engage much during the entirety of the match, speed was below average, cargo intake was not so efficient</t>
  </si>
  <si>
    <t>Cargo intake worked, but was inefficient. Not very fast either</t>
  </si>
  <si>
    <t>The cargo intake and in the robot is extremely unstable. Any amount of defense could knock the cargo out easily</t>
  </si>
  <si>
    <t>average cargo intake.</t>
  </si>
  <si>
    <t>had a hard time intaking cargo</t>
  </si>
  <si>
    <t>This robot's cargo intake seemed to have issues holding on to balls. Towards the middle of the match, they switched to defense, but weren't able to make a significant difference. There's room for improvement, but nice job!</t>
  </si>
  <si>
    <t>Seems to use a manually controlled angel for their arm, making it hard for them to intake/outtake the cargo correctly</t>
  </si>
  <si>
    <t>This robot appeared to have maneuverability issues this match. They had significant difficulty in outtaking cargo, as it would frequently get stuck in their mechanism.</t>
  </si>
  <si>
    <t>Couldn't pick anything up... Not too good</t>
  </si>
  <si>
    <t>Bad cargo intake</t>
  </si>
  <si>
    <t>Cargo intake functioned part of the time, but they struggled to pick up and hold onto the ball. Hatch placement was nonexistent.</t>
  </si>
  <si>
    <t>Dropped 1 cargo due to being defended</t>
  </si>
  <si>
    <t>Ball intake broke</t>
  </si>
  <si>
    <t>Part of cargo intake broke</t>
  </si>
  <si>
    <t>Played defense all the way</t>
  </si>
  <si>
    <t>very fast and good at defens</t>
  </si>
  <si>
    <t>Mostly defended their side from a defense bot.</t>
  </si>
  <si>
    <t>Played defense most of the match</t>
  </si>
  <si>
    <t>Played defense for the majority of the match, and did a pretty good job of it. Smooth movements.</t>
  </si>
  <si>
    <t>Was good about keeping a team off their side until got overpowered</t>
  </si>
  <si>
    <t>Cargo intake broken and knocked out of place</t>
  </si>
  <si>
    <t>Moved on their side and then parked.</t>
  </si>
  <si>
    <t>This robot trash, was not seen pickInteresting anything up though it looks like it has the ability to.</t>
  </si>
  <si>
    <t>The cargo intake seemed to be a bit finicky</t>
  </si>
  <si>
    <t xml:space="preserve">able to place a few cargos but was seriously hurt by defense from other alliance 
</t>
  </si>
  <si>
    <t>Cargo placement was great but severely limited by defense, cargo intake was rather slow but worked really well when it worked</t>
  </si>
  <si>
    <t>This robot has a decent cargo intake, but they struggled against defense. Additionally, a ball became lodged in their robot midway through the match, temporarily preventing them from picking up any more game pieces. Nice job!</t>
  </si>
  <si>
    <t>Had a ramp to climb to level 3 but it didn’t work</t>
  </si>
  <si>
    <t>Breaks down for a short period and then comes back up</t>
  </si>
  <si>
    <t>Broke down for a short period bu then came back</t>
  </si>
  <si>
    <t>performed well overall, A bit slow when it comes to placement.</t>
  </si>
  <si>
    <t>Deployed it's ramp for level 3 but didn't use it.</t>
  </si>
  <si>
    <t>Attempted level 3 climb with a panel launch(?) but missed</t>
  </si>
  <si>
    <t>OK cargo handling but stepped back to let other teams focus on the rocket. Ramp climb is risky, but when it works, it is AWESOME! Also pretty fast--&lt;10 s.</t>
  </si>
  <si>
    <t>Intake can be slow for cargo and hatches</t>
  </si>
  <si>
    <t>Didn't go all the way to the 3rd level</t>
  </si>
  <si>
    <t>A bit slow but cargo seems more consistent</t>
  </si>
  <si>
    <t>cargo from loading station only</t>
  </si>
  <si>
    <t>They were fast and efficient in intaking and putting on hatches and cargoes</t>
  </si>
  <si>
    <t>They drove pretty smoothly and placed in hatches and cargoes well</t>
  </si>
  <si>
    <t>Robot seemed to have a difficult time moving around, they were not quick at all, hatch intake was unstable and not very effective (they still placed hatches, but whenever a robot so much as skimmed them, the hatch would fall, and they would have no ground intake to compensate for this).</t>
  </si>
  <si>
    <t>Consistent but a bit on the slower side. No ground cargo intake</t>
  </si>
  <si>
    <t>This robot was very adept at everything they did. Their robot was very fast and maneuverable, and they could place low hatches and cargo like there's no tomorrow. Great job!</t>
  </si>
  <si>
    <t xml:space="preserve">Could play and pick up another hatch during sandstorm. Cargo and hatch was average. 
</t>
  </si>
  <si>
    <t>Pretty good cargo intake, and was able to blame cargo effectively. Tried to intake a hatch; it was promptly dropped.</t>
  </si>
  <si>
    <t>Can only pick up cargo from human loading areas + 5025 is pretty good at hatch placement</t>
  </si>
  <si>
    <t>They tried putting on a hatch panel but they were never able to.</t>
  </si>
  <si>
    <t>They struggled when it came to when they had defense played against them. If no defense is played against them they do fairly well.</t>
  </si>
  <si>
    <t>Broke down at start, got up at end but was too slow to do anything.</t>
  </si>
  <si>
    <t>Robot was unresponsive for ~80 seconds</t>
  </si>
  <si>
    <t>Got stuck on platform until endgame</t>
  </si>
  <si>
    <t>Bumper fell off and they were manually disabled.</t>
  </si>
  <si>
    <t>Bumpers fell off</t>
  </si>
  <si>
    <t>Bumber fell off</t>
  </si>
  <si>
    <t>Stuck on level 2 for the match</t>
  </si>
  <si>
    <t>Didn’t move the entire match</t>
  </si>
  <si>
    <t>Could not connect computer to bot, and when did connect, the PSU seems to have given out. This happened 3 times.</t>
  </si>
  <si>
    <t>All of robot's mechanisms seemed to be broken. Elevator was really slow, struggled with cargo intake (and placement due to the elevator). Also struggled with moving around.</t>
  </si>
  <si>
    <t>Could not deploy hatch</t>
  </si>
  <si>
    <t>Completes half of the cargo by itself.</t>
  </si>
  <si>
    <t>Cargo intake seemed unwieldy, and hatch intake was not sturdy. Robot was slow in overall movement</t>
  </si>
  <si>
    <t>So it seems as if they cannot pick up balls if they are in the corner, and that bothers me. The top plastic for the ball intake mechanism is super sketch also, but I mean they can manage cargo fairly efficently. Good effort with wasted time.</t>
  </si>
  <si>
    <t>They were fast and put in cargo well. But I think they are only good at level 1 because they attempted level 2 and failed</t>
  </si>
  <si>
    <t>Their strength is definitely in cargo. Tried hatches for first half but placement was slow and inconsistent. Cargo placement, on the other hand, was great. Nice turning.</t>
  </si>
  <si>
    <t>Placing hatch looked kind of sketchy but cargo was really good and smooth. Also, they might’ve been able to put in a hatch during auto but another robot rammed into them</t>
  </si>
  <si>
    <t>Swerve drive, amazing cargo.</t>
  </si>
  <si>
    <t>This robot's holonomic drive train lent it impressive speed. It rocketed around the field, placing several hatches and cargo (though its cargo intake was significantly better). Great job!</t>
  </si>
  <si>
    <t>Hatch handling was shaky but cargo handling was good, arm was quite shaky so limited this team's potential</t>
  </si>
  <si>
    <t>Possibly good robot, just put against 60(defense)</t>
  </si>
  <si>
    <t>Hatch could beat but slow and wobbly</t>
  </si>
  <si>
    <t>Seemed very aware when enemy wanted to invade. Was competent at hatches and cargo as well</t>
  </si>
  <si>
    <t>Moved around slightly, then stopped moving and just sat there.</t>
  </si>
  <si>
    <t>They had a clean cargo intake</t>
  </si>
  <si>
    <t>Connection was super sketchy and it failed a couple times. Not much was seen, but motors were super jerky, was not able to pick up anything</t>
  </si>
  <si>
    <t>Ineffective hatch intake and ejection, but cargo intake was efficient (kind of like Oni's). Bot was slowish.</t>
  </si>
  <si>
    <t>very versatile</t>
  </si>
  <si>
    <t>Really fast and really good at maneuvering around other robots, cargo intake was swift and alignment was spot on.</t>
  </si>
  <si>
    <t>Possibly had techical difficulties during first half of game, was unresponsive</t>
  </si>
  <si>
    <t>Good cargo intake (but they tried more for hatches than cargo), robot could have been faster in placement</t>
  </si>
  <si>
    <t>bad at getting hatches off the wall, tried to climb to second level- great effort, terrible results</t>
  </si>
  <si>
    <t>Tried to get onto level 2 but failed</t>
  </si>
  <si>
    <t>Robot had all working mechanisms but looked a little heavy and was quite slow (elevator, drivetrain, etc. )</t>
  </si>
  <si>
    <t>potential level 2 climb.</t>
  </si>
  <si>
    <t>Disconnected during last 30 seconds</t>
  </si>
  <si>
    <t>could not pick up cargo so they tried to play defense</t>
  </si>
  <si>
    <t>Tried to play but ended up doing defense.</t>
  </si>
  <si>
    <t>They played defense</t>
  </si>
  <si>
    <t>Only received yellow cards when attempting defense, crashed into most objects around the field, cargo intake was basically an open box and very ineffective; they ended up on the opponent's side after the 20 second mark (penalty)</t>
  </si>
  <si>
    <t>Cargo got stuck inside bit for a moment, but not too strog</t>
  </si>
  <si>
    <t>Intake was slow</t>
  </si>
  <si>
    <t>No ground cargo intake. Cargo very unstable in robot</t>
  </si>
  <si>
    <t>very weak hold of cargo, easily knocked out</t>
  </si>
  <si>
    <t>Could manuver well and quickly, but very slow at placing hatches, and often over or under shot their goal</t>
  </si>
  <si>
    <t>Not sure if it completely crossed the baseline (was still on platform but some of the robot stuck out) also took a while in intake</t>
  </si>
  <si>
    <t>Robot struggled to place hatches</t>
  </si>
  <si>
    <t>This robot's holonomic drive train was fairly well tuned, but it was slow. Their hatch intake was accurate in spite of its sluggish nature, but that was probably because of the pieces that fell off the robot mid-match.</t>
  </si>
  <si>
    <t>No sandstorm</t>
  </si>
  <si>
    <t>Good range of movement but very slow in hatch deployment and movement</t>
  </si>
  <si>
    <t>Movements seemed sluggish and aligning could be difficult</t>
  </si>
  <si>
    <t>Never picked up anything, only used default</t>
  </si>
  <si>
    <t>Swerve drive</t>
  </si>
  <si>
    <t>Jerky movements and could not grip game pieces</t>
  </si>
  <si>
    <t>Only played defense, though it was effective.</t>
  </si>
  <si>
    <t>Pretty strong overall, but driver seemed to have some slight difficulty lining up with cargoship.</t>
  </si>
  <si>
    <t>Was able to pick up cargo from ground, but struggled.</t>
  </si>
  <si>
    <t>Pretty fast and did not really crash into other bots (could maneuver around them well). Hatch intake was not good, but cargo intake was effective (especially for being rammed into by 6957).</t>
  </si>
  <si>
    <t>Pretty good overall, no hatches</t>
  </si>
  <si>
    <t>They have a reliable and effective hatch pickup, but seem to struggle slightly with placement</t>
  </si>
  <si>
    <t>Their hatch intake was great at the low game, but they were forced to play defense, due to overcrowding/breakdowns.</t>
  </si>
  <si>
    <t>They put on hatches efficiently</t>
  </si>
  <si>
    <t>Robot seemed to struggle with the hatch places facing away for aligning. Possibly doesn’t have a camera for allignment</t>
  </si>
  <si>
    <t>I cant unclick “didn’t show up”</t>
  </si>
  <si>
    <t>Didn't attempt to get cargo.</t>
  </si>
  <si>
    <t>The hatch intake was pretty bad, but holding it is good</t>
  </si>
  <si>
    <t>Got pushed on, would’ve completed hatch rockets otherwise.</t>
  </si>
  <si>
    <t>No cargo shown</t>
  </si>
  <si>
    <t>Primarily an erratic defense bot</t>
  </si>
  <si>
    <t>Consistent and very good about being aware of the remaining time and how long it takes to compete a task</t>
  </si>
  <si>
    <t>This robot had a hard match. They were initially unsuccessful in placing hatches during sandstorm - this only persisted into teleop. However, towards the middle of the match, their intake started sparking, for unknown reasons. This may have contributed to the other issues encountered during the match.</t>
  </si>
  <si>
    <t>Could not grip the game pieces</t>
  </si>
  <si>
    <t>Hatch placement looked a iffy, but worked. Placement was a bit weak and one of the hatch panels fell off of the rocket. Some trouble lining up.</t>
  </si>
  <si>
    <t>defense only</t>
  </si>
  <si>
    <t>Able to play defense against 2 robots, one of them 987. Extra note from Jon- did the defence without penalty either</t>
  </si>
  <si>
    <t>I think the defense was pretty good, and the maneurability was great, though it could not even do a level 3 climb or level 2 to replace the losses inflicted by defending. No penalties inflicted thought, so very skilled drivers</t>
  </si>
  <si>
    <t>Penalized while defense, attempted 2nd level climb but failed</t>
  </si>
  <si>
    <t>Just played defense the entire match, pretty good at blocking the other alliance</t>
  </si>
  <si>
    <t>Seems that they can only do defense.</t>
  </si>
  <si>
    <t>Has hatch mech, did not use</t>
  </si>
  <si>
    <t>This team's robot didn't appear to move any game pieces this match - they focused mainly on defense. Although they were fast, their defense wasn't the most effective - several robots on the blue alliance could still score even when jostled. However, it was a game decider, as the red alliance only won by one point. They lost connection twice throughout the match.</t>
  </si>
  <si>
    <t>Defense kinda. Just drove around.</t>
  </si>
  <si>
    <t>played defense the whole time but was ineffective in preventing the other alliance</t>
  </si>
  <si>
    <t>Just drove around</t>
  </si>
  <si>
    <t>Tried to do level 3 climb but failed</t>
  </si>
  <si>
    <t>Defense only.</t>
  </si>
  <si>
    <t>Struggled with hatch and cargo intake, placement (hatch placement was very unstable). Tried defense but couldn't affect 987.</t>
  </si>
  <si>
    <t>Effective defense but got a ton of penalties</t>
  </si>
  <si>
    <t>Hatch intake is Very wobbly</t>
  </si>
  <si>
    <t>undefined</t>
  </si>
  <si>
    <t>They were good at placing hatches in all levels, was not wobbly at all. Robot is really slow but they do what they meant to do most of the time</t>
  </si>
  <si>
    <t>They attempted to climb and fell, definetly need a lot of improvement, and a lot of confiendence if they want to do better in the future.</t>
  </si>
  <si>
    <t>Robot tipped and was slow as it moved, elevator quite slow, cargo handling good</t>
  </si>
  <si>
    <t>Good drivers</t>
  </si>
  <si>
    <t>Defended and succeeded to some extent against 987</t>
  </si>
  <si>
    <t>I think they were playing defense but I couldn’t see them very well</t>
  </si>
  <si>
    <t>Everybot with mods</t>
  </si>
  <si>
    <t>Their cargo intake was beautiful and very effective (not to mention innovative). They should not attempt hatches at all, very ineffective and unstable. Decent maneuverability.</t>
  </si>
  <si>
    <t>better at hatches then cargo, not a consistent strategy</t>
  </si>
  <si>
    <t>The cargo intake is a great elevator, and the hatch intake was a lot of slamming, but placing hatches was nearly impossible</t>
  </si>
  <si>
    <t>This robot only has a rudimentary hatch intake, but the cargo is amazing</t>
  </si>
  <si>
    <t>Only attempted to get hatches and no cargo.</t>
  </si>
  <si>
    <t>Can collect hatches even when a cargo is in front of loading station. Very fast, and can place hatches anywhere. Rocket tier 3 placement is a bit slower and more tedious than tier 2, but is still good.</t>
  </si>
  <si>
    <t>Put in a cargo but it's was the preloaded cargo. It attempted nto get more but it seemed that their claw didn't work as they hoped it would. It would bobble up and down when it dove.</t>
  </si>
  <si>
    <t>Robot seemed to lose connection after it was rammed by other robot</t>
  </si>
  <si>
    <t>The hatch intake was pretty good, and the maneuverability was about average</t>
  </si>
  <si>
    <t>had trouble moving around without running into rockets. spacial awareness not good</t>
  </si>
  <si>
    <t>Cannot do tier 3 hatch/ cargo but can do lvl 1 and 2</t>
  </si>
  <si>
    <t>Only did defense</t>
  </si>
  <si>
    <t>Pretty good defense bot</t>
  </si>
  <si>
    <t>Got on enemy hab</t>
  </si>
  <si>
    <t>Robot was shakey (kept going back and forth) and struggled with intaking cargo and didn’t end up putting any in.</t>
  </si>
  <si>
    <t>They were very slow and focused on putting on the one hatch for the match.</t>
  </si>
  <si>
    <t>The robot needed help getting off the hab platform, likely the robot has a very low bumper. Also even when it did it moved slowly and jerkily</t>
  </si>
  <si>
    <t>Overall good robot. If took more time and didn’t only go for speed, could get more consistent with the hatches</t>
  </si>
  <si>
    <t>Not very quick, unstable hatch intake</t>
  </si>
  <si>
    <t>seemed to be decently fast, but could not properly grip cargo or hatches</t>
  </si>
  <si>
    <t>Defense was very meh and the intake for hatches was bad</t>
  </si>
  <si>
    <t>Keeps stopping from time to time</t>
  </si>
  <si>
    <t>Struggled to get hatches to stick</t>
  </si>
  <si>
    <t>Cargo capable, cannot place hatches on rocket</t>
  </si>
  <si>
    <t>poor design and maneuverability</t>
  </si>
  <si>
    <t>Really tippy robot so couldn't accelerate or turn well, had trouble placing hatch but very little trouble intaking hatch</t>
  </si>
  <si>
    <t>Robot tended to teeter-totter every where it went and was super wobbly. Both intakes were ineffective.</t>
  </si>
  <si>
    <t>Just drove around...</t>
  </si>
  <si>
    <t>Their robot's hatch intake relied entirely on Velcro - it didn't perform as well as hoped. Though their movements were jerky, they had sufficient torque to push their teammate onto the Level 1 platform at the end, a great show of Gracious Professionalism. Woohoo!</t>
  </si>
  <si>
    <t>Hatch intake slow and placement also slow but hindered by poor alignment and steering</t>
  </si>
  <si>
    <t>Only did cargo in the space shuttle, smooth, and could pick cargo up off floor. Lined up to shoot cargo during sandstorm, but missed.</t>
  </si>
  <si>
    <t>Great turning, ok acceleration. Really good at getting cargo in the cargo ship, didn't do anything but that but its placement was quite consistent. Limited by defense a little.</t>
  </si>
  <si>
    <t>Jerky movements, almost fell over getting down from level two in sandstorm</t>
  </si>
  <si>
    <t>Robot was really fast, and cargo intake was very effective. Hatch intake was not stable at all -- they should abstain from doing hatches at all.</t>
  </si>
  <si>
    <t>Pretty fast bot, cargo intake was very effective.</t>
  </si>
  <si>
    <t>Cargo is cargo ship only</t>
  </si>
  <si>
    <t>Very quick climb</t>
  </si>
  <si>
    <t>Seems to have some difficulty lining up with cargoship</t>
  </si>
  <si>
    <t>Beautiful, fast climb, great cargo handling. Really speedy, spiffy bot.</t>
  </si>
  <si>
    <t>Did not do anything with the game pieces, had decently effective defense</t>
  </si>
  <si>
    <t>Looked like they had a hatch mechanism, but stood in front of human player station and didn’t do anything :( also looked like they had a level 2 climb, but failed to make it.</t>
  </si>
  <si>
    <t>Might’ve crossed baseline? was still on platform</t>
  </si>
  <si>
    <t>Has... difficulty... placing hatches on rocket ship. The rocket was shaking on top after impact</t>
  </si>
  <si>
    <t>Robot attempted a level two climb however failed, couldn't intake hatches.</t>
  </si>
  <si>
    <t>Hatch intake and placement were really slow and shaky. Didn't turn well.</t>
  </si>
  <si>
    <t>Primarily defense bot</t>
  </si>
  <si>
    <t>They had significant issues with mobility this match - their movements were uncontrolled and jerky, and they even rammed their teammates a couple of times. Their hatch intake seemed relatively incapable of handling hatches. However, they had a great Level 2 climb.</t>
  </si>
  <si>
    <t>Has a hard time removing the hatch</t>
  </si>
  <si>
    <t>Went past the line during sandstorm, then went to the hatch pickup... broke down and did not move.</t>
  </si>
  <si>
    <t>No one challenged him, didn’t get to see anything</t>
  </si>
  <si>
    <t xml:space="preserve">wasted time playing ineffective defense 
</t>
  </si>
  <si>
    <t>Defense. Just drove around.</t>
  </si>
  <si>
    <t>Only were able to put up the hatch they began with, tried to pick up two more and failed, defense did nothing</t>
  </si>
  <si>
    <t>Didn't have enough torque to make any difference on defense, omnidirectional drivetrain worked well though</t>
  </si>
  <si>
    <t>Got hatch stuck on bumper horizontally restricting picking up additional hatches. Seemed a bit sluggish with movement</t>
  </si>
  <si>
    <t>it didn't exactly break down. It dropped a preloaded hatch and couldn't recover since the hatch was blocking it's movement.</t>
  </si>
  <si>
    <t>WAR Club best not be derived from W.A.R. Lords... had a hard time collecting hatches, and couldn't get rocket level 1 hatch placsd</t>
  </si>
  <si>
    <t>Became a defense bot halfway through the match</t>
  </si>
  <si>
    <t>The hatch pickup is very bad as it could not even pick up one more. Also this could not output a hatch until the fifth try. It almost could not make the level 1 climb</t>
  </si>
  <si>
    <t>This robot placed a hatch in sandstorm, but failed to intake any more game pieces throughout the match. Important note: a hatch panel lodged inside their robot at the beginning of teleop, preventing them from moving any pieces for a while.</t>
  </si>
  <si>
    <t>Drove erratically in circles on opponents side for majority of match</t>
  </si>
  <si>
    <t>This robot's cargo intake wasn't quite capable of picking up balls - they did succeed in placing one ball, but other than that, they had to play defense. Not their best match, but I am confident that they will do better in the future.</t>
  </si>
  <si>
    <t>They played defense after failing cargo</t>
  </si>
  <si>
    <t>The movement was okay, but the cargo intake was pretty bad as the robot needed to run the cargo up against the wall sometimes. Also the robot had bad defense because the driver was going blind</t>
  </si>
  <si>
    <t>Got a yellow card for their defense</t>
  </si>
  <si>
    <t>Started with a hatch, but didn't attempt to pick up any afterwards.</t>
  </si>
  <si>
    <t>Hatch intake was decentish, kind of unstable, but it did its job in the end. Jerky movements but not too slow.</t>
  </si>
  <si>
    <t>Spent majority of match trying to pick up cargo unsuccessfully</t>
  </si>
  <si>
    <t>spent entire round trying to pick up cargo, struggled to maneuver and keep cargo in.</t>
  </si>
  <si>
    <t>Penalty points assigned</t>
  </si>
  <si>
    <t>Could not pick up anything, and decided to park in the hab right after the sandstorm and let themselves be carried by 987</t>
  </si>
  <si>
    <t>Hindered 2485, had some fouls, overall very effective. Level 2 climb did not work though.</t>
  </si>
  <si>
    <t>played good defense</t>
  </si>
  <si>
    <t>Everybot who played defense</t>
  </si>
  <si>
    <t>Cargo bot</t>
  </si>
  <si>
    <t>This robot's cargo intake was very efficient at shuttling balls. However, this appeared to be the only thing they could do. When their side of the field became overcrowded, they switched to defense, which they were decently good at (albeit violent). Good level 2 climb!</t>
  </si>
  <si>
    <t>Knew when to return and attack the enemy playing defense. Got stuck on cargo but freed itself</t>
  </si>
  <si>
    <t>looked very good</t>
  </si>
  <si>
    <t>Partially fell attempting to climb hab lvl 2</t>
  </si>
  <si>
    <t>This robot's cargo intake performed spectacularly this round. They essentially filled up the cargo ship on their own, shuttling cargo at high speeds. Though they can seemingly only hit the low positions, and their hatch intake was less than capable, they did magnificently. Great job!</t>
  </si>
  <si>
    <t>Defense.</t>
  </si>
  <si>
    <t>Very effective defense bot</t>
  </si>
  <si>
    <t>Robot couldn’t put on hatch so they played defense the rest of the match</t>
  </si>
  <si>
    <t>Played defense but got many penalties in return. Sort of fought teammates as well</t>
  </si>
  <si>
    <t>They got penalized once 
Good cargo</t>
  </si>
  <si>
    <t>This robot's drive train and cargo intake were fairly slow. However, they were considerably good at placing low cargo, despite their inability to adjust for height differences.</t>
  </si>
  <si>
    <t>Cargo ground intake was very inconsistent and took up a lot of time during the match</t>
  </si>
  <si>
    <t>Very quick cargo intake and overall robot, cargo align was spot on, good LOW cargo bot</t>
  </si>
  <si>
    <t>Jerky movements, cargo intake was marginally functional</t>
  </si>
  <si>
    <t>Dropped some hatches, but almost completed a whole rocket alone.</t>
  </si>
  <si>
    <t>Sorry I wasn’t paying attention during sandstorm so that data might not be accurate. This robot is good at placing hatches and cargoes in levels 1&amp;2 though</t>
  </si>
  <si>
    <t>This robot was excellent at both cargo and hatch handling. With they help of another team, they nearly completed a rocket! Their cycle times weren't incredibly fast, but they did spectacularly well this match.</t>
  </si>
  <si>
    <t>One of the best hatchers at this competition, decentish speed and was pretty smooth in movements</t>
  </si>
  <si>
    <t>This robot was able to do a lot in the short time it had, the hatch intake was good and the cargo too. It was able to do the entire lower two thirds of the rocket along with some other</t>
  </si>
  <si>
    <t>One ball away from a full rocket</t>
  </si>
  <si>
    <t>Awareness of who to defend on the lacking side</t>
  </si>
  <si>
    <t>Robot was very slow</t>
  </si>
  <si>
    <t>They didn’t move at all (they stayed on the level one platform)</t>
  </si>
  <si>
    <t>Slow drivetrain and alignment, cargo handling subpar but alignment was what limited this robot</t>
  </si>
  <si>
    <t>Has difficulty with placing hatches on rocket. Switching between hatch vs cargo intake takes ~5 seconds</t>
  </si>
  <si>
    <t>Broke down during teleop and it doesn't seem to grip the cargo very well.</t>
  </si>
  <si>
    <t>Very slow both in movement of robot and arm</t>
  </si>
  <si>
    <t>very slow</t>
  </si>
  <si>
    <t>Very slow/ inefficient elevator mechanism and drivetrain.</t>
  </si>
  <si>
    <t>Very slow movements, cargo intake was inefficient due to lack of speed.</t>
  </si>
  <si>
    <t>Very slow and the cargo intake was super bad, and it missed the two times it tried to get into the cargo ship</t>
  </si>
  <si>
    <t>They mainly went for defense but tried for a hatch first</t>
  </si>
  <si>
    <t>did nothing all match except get in our teams' way, looked confused</t>
  </si>
  <si>
    <t>Defense wasn’t that effective, cargo intake could be shaky</t>
  </si>
  <si>
    <t>Good effort. They are just needing to speed up, and work on consistency and ability when it the hatch placement and retrieval from the station.</t>
  </si>
  <si>
    <t>Struggled with acceleration and turning. Slow hatch placement.</t>
  </si>
  <si>
    <t>Consistent, but slow</t>
  </si>
  <si>
    <t>Were stuck on what seemed to be a hatch when they tried to intake one.</t>
  </si>
  <si>
    <t>This robot struggled with hatches this match. It took them multiple tries to intake, but they still contributed to their alliance's win.</t>
  </si>
  <si>
    <t>Bad hatch intake, hatch keeps falling off</t>
  </si>
  <si>
    <t>Hatch intake is VERY inconsistent. They dropped 4/5 panels</t>
  </si>
  <si>
    <t>This robot seemed to be mostly hatch-centric. They weren't the fastest team, but they still placed a considerable number of game pieces during the match. They can do both the low game and the mid/high game with skill.</t>
  </si>
  <si>
    <t>Broke down at the beginning of the match and could only cross the line. Was pushed back in their hab.</t>
  </si>
  <si>
    <t>Dropped cargo, but immediately picked it up. Could have made to level 1</t>
  </si>
  <si>
    <t>Cargo intake not relyable</t>
  </si>
  <si>
    <t>Preloaded hatch fell off</t>
  </si>
  <si>
    <t>Tried to climb, made robot very unstable and almost fell multiple times</t>
  </si>
  <si>
    <t>They attempted to climb a couple times but their pistons kept failing</t>
  </si>
  <si>
    <t>Wandered aimlessly around field for greater majority of match</t>
  </si>
  <si>
    <t>In order to get cargo, has to be precise positioning, but typically holds well</t>
  </si>
  <si>
    <t>This team had a very interesting design for their cargo intake - they would come down on top of the ball with a basket-like apparatus, and then pick it up. However, it wasn't entirely effective this match. They struggled to intake balls, and getting them out was equally hard. But overall, nice job!</t>
  </si>
  <si>
    <t>A bit slow, kept trying to score on places they already put cargo at</t>
  </si>
  <si>
    <t>Attempted level 2 climb but failed</t>
  </si>
  <si>
    <t>Their cargo intake improved immensely this match, as they were able to place 4+ balls (computer died in the middle of match, so may be inconsistent). However, they were still somewhat sluggish in terms of movement speed.</t>
  </si>
  <si>
    <t>can only do defense. Has the capability to boost others.</t>
  </si>
  <si>
    <t>Extended ramp fell off</t>
  </si>
  <si>
    <t>Can only do defense and maybe boost.</t>
  </si>
  <si>
    <t>Defense bot</t>
  </si>
  <si>
    <t>Ramp bot, wood fell off</t>
  </si>
  <si>
    <t>Ok defense, but like not really.</t>
  </si>
  <si>
    <t>Defense was okay, but they were carried</t>
  </si>
  <si>
    <t>Has a ramp. That’s pretty much it.</t>
  </si>
  <si>
    <t>Their ramp fell apart in the middle of the match. Their defense did very little to combat the other team, but they were surprisingly zippy around the field.</t>
  </si>
  <si>
    <t>Stopped and sat on platform mid-match.</t>
  </si>
  <si>
    <t>Began the match in an odd position such that they rammed into one of their teammates. Never crossed the HAB, and seemed to hinder movement of their teammates.</t>
  </si>
  <si>
    <t>The robot had a ramp, and that was their only function, but none of the other teams used it... :(</t>
  </si>
  <si>
    <t>Went to other alliances side and just moved back and forth.</t>
  </si>
  <si>
    <t>Seems that their mechanisms weren't working.</t>
  </si>
  <si>
    <t>Everybot</t>
  </si>
  <si>
    <t>Tried defense but didn't make an impact, didn't seem to do much else</t>
  </si>
  <si>
    <t>Movement was slow, cargo intake can be too powerful at times</t>
  </si>
  <si>
    <t>Drivers need to speed up</t>
  </si>
  <si>
    <t>Cargo intake was effective but not sturdy (cargo tended to fall out when driving, but they still managed some cargo). Hatch intake was not sturdy or stable either. Became very slow towards the end.</t>
  </si>
  <si>
    <t>It was an elevator that is kind of meh because you have to get the ball inside of the bumper</t>
  </si>
  <si>
    <t>Cargo intake had problem with ball going out the other side, hatch intake was unstable , and steering wasn't great</t>
  </si>
  <si>
    <t>Slow bot, cargo worked but placement was quite slow as well</t>
  </si>
  <si>
    <t>Hatch panel fell off and made two cargo miss</t>
  </si>
  <si>
    <t>Really good!</t>
  </si>
  <si>
    <t>Hatch intake had some problems at beginning</t>
  </si>
  <si>
    <t>They were so fast and were able to do all (hatch and cargo) three levels of the rocket multiple times! They also did the level 3 climb.</t>
  </si>
  <si>
    <t>Hatch malfunctioning at end?</t>
  </si>
  <si>
    <t>Climb can be a bit off but just need to allocate enough time for the climb</t>
  </si>
  <si>
    <t>Well-functioning intake and placement for both hatches and cargo. Their alliance overall achieved 4 ranking points, to which they contributed by finishing a rocket and climbing to the third level.</t>
  </si>
  <si>
    <t>Robots only drops came from rough defense from the other team.</t>
  </si>
  <si>
    <t>They’re really good at placing hatches. Would have been able to put on more if they weren’t being defended most of the time</t>
  </si>
  <si>
    <t>robot initially struggled with hatch intake</t>
  </si>
  <si>
    <t>Very impressed with ability to handle cargo</t>
  </si>
  <si>
    <t xml:space="preserve">Depends a lot on timing, can be bumped in the wrong time and miss a hatch 
</t>
  </si>
  <si>
    <t>OP OP OP OP</t>
  </si>
  <si>
    <t>best team</t>
  </si>
  <si>
    <t>This robot was a bit slow this time because of the defense, and was not able to climb to level 3 because it’s teammates could. Was very fast and the high level hatches and cargo is very good</t>
  </si>
  <si>
    <t>yay</t>
  </si>
  <si>
    <t>987 is amazing as usual, they did drop one cargo though and got a penalty for grabbing 2 game pieces at once</t>
  </si>
  <si>
    <t>This team is godly, a whole rocket ship a third level climb and two cargo balls, was able to singlehandedly push away a defender</t>
  </si>
  <si>
    <t>went against really good defense so had to go for cargo ship instead of rocket</t>
  </si>
  <si>
    <t>Didn’t do as well as usual but still really good</t>
  </si>
  <si>
    <t>I mean... it's 987. What is there to say?</t>
  </si>
  <si>
    <t>Robots arm seemed to break.</t>
  </si>
  <si>
    <t>Dropped a lot of the hatches. Not a very sturdy hatch mechanism. Hatches weren’t secure.</t>
  </si>
  <si>
    <t>Very speedy bot, but cargo and hatch intakes were not stable or effective.</t>
  </si>
  <si>
    <t>The robot did nothing to help the team</t>
  </si>
  <si>
    <t>Hatch intake, though functional, looks as if the hatches will fall and is very slow. Cargo intake/placement is nonexistent.</t>
  </si>
  <si>
    <t>This robot could only do hatches, but it did them fairly effectively. However, its grip on the panels seems tenuous at best, and the drive train was exceedingly slow, without any of the normal benefits of a holonomic setup. Good job!</t>
  </si>
  <si>
    <t>Defended their rocket really well.</t>
  </si>
  <si>
    <t>Defence based bot</t>
  </si>
  <si>
    <t>stopped in the other side</t>
  </si>
  <si>
    <t xml:space="preserve">played defense 
</t>
  </si>
  <si>
    <t>They attempted a level 3 climb but failed, also the defense was pretty good</t>
  </si>
  <si>
    <t>Not strong enough to do much in terms of defense</t>
  </si>
  <si>
    <t>Rolled over into the other side then broke down</t>
  </si>
  <si>
    <t>Spiffy omnidirectional drivetrain and fast climb but couldn't do anything with the game implements. Seemed to get stuck at one point.</t>
  </si>
  <si>
    <t>Did not do much, just drove around the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</si>
</sst>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0"/>
      <name val="Calibri"/>
      <family val="2"/>
      <scheme val="minor"/>
    </font>
    <font>
      <sz val="11"/>
      <color theme="0"/>
      <name val="Calibri"/>
      <family val="2"/>
      <scheme val="minor"/>
    </font>
    <font>
      <b/>
      <u/>
      <sz val="16"/>
      <color theme="0"/>
      <name val="Calibri"/>
      <family val="2"/>
      <scheme val="minor"/>
    </font>
    <font>
      <i/>
      <sz val="12"/>
      <color theme="1"/>
      <name val="Calibri"/>
      <family val="2"/>
      <scheme val="minor"/>
    </font>
    <font>
      <b/>
      <u/>
      <sz val="16"/>
      <color theme="0"/>
      <name val="Hobo Std"/>
      <family val="2"/>
    </font>
    <font>
      <u/>
      <sz val="24"/>
      <color theme="0"/>
      <name val="Final Frontier Old Style"/>
      <family val="2"/>
    </font>
    <font>
      <i/>
      <sz val="12"/>
      <color theme="1"/>
      <name val="Hobo Std"/>
      <family val="2"/>
    </font>
    <font>
      <sz val="36"/>
      <color theme="0"/>
      <name val="Final Frontier Old Style"/>
      <family val="2"/>
    </font>
    <font>
      <sz val="11"/>
      <name val="Calibri"/>
      <family val="2"/>
      <scheme val="minor"/>
    </font>
    <font>
      <sz val="10"/>
      <color theme="1"/>
      <name val="Arial"/>
      <family val="2"/>
    </font>
  </fonts>
  <fills count="25">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rgb="FF00206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rgb="FFFFC000"/>
        <bgColor indexed="64"/>
      </patternFill>
    </fill>
    <fill>
      <patternFill patternType="solid">
        <fgColor theme="5"/>
        <bgColor indexed="64"/>
      </patternFill>
    </fill>
    <fill>
      <patternFill patternType="solid">
        <fgColor theme="0" tint="-0.34998626667073579"/>
        <bgColor theme="0" tint="-0.34998626667073579"/>
      </patternFill>
    </fill>
    <fill>
      <patternFill patternType="solid">
        <fgColor theme="0" tint="-0.14999847407452621"/>
        <bgColor theme="0" tint="-0.14999847407452621"/>
      </patternFill>
    </fill>
    <fill>
      <patternFill patternType="solid">
        <fgColor theme="5" tint="-0.499984740745262"/>
        <bgColor indexed="64"/>
      </patternFill>
    </fill>
    <fill>
      <patternFill patternType="solid">
        <fgColor theme="0"/>
        <bgColor indexed="64"/>
      </patternFill>
    </fill>
    <fill>
      <patternFill patternType="solid">
        <fgColor theme="9" tint="0.59999389629810485"/>
        <bgColor theme="9" tint="0.59999389629810485"/>
      </patternFill>
    </fill>
    <fill>
      <patternFill patternType="solid">
        <fgColor theme="9" tint="0.79998168889431442"/>
        <bgColor theme="9" tint="0.79998168889431442"/>
      </patternFill>
    </fill>
    <fill>
      <patternFill patternType="solid">
        <fgColor theme="3" tint="-0.499984740745262"/>
        <bgColor indexed="64"/>
      </patternFill>
    </fill>
    <fill>
      <patternFill patternType="solid">
        <fgColor theme="5" tint="-0.249977111117893"/>
        <bgColor indexed="64"/>
      </patternFill>
    </fill>
    <fill>
      <patternFill patternType="solid">
        <fgColor rgb="FFFF0000"/>
        <bgColor indexed="64"/>
      </patternFill>
    </fill>
    <fill>
      <patternFill patternType="solid">
        <fgColor theme="1"/>
        <bgColor theme="1"/>
      </patternFill>
    </fill>
    <fill>
      <patternFill patternType="solid">
        <fgColor theme="3" tint="-0.249977111117893"/>
        <bgColor indexed="64"/>
      </patternFill>
    </fill>
    <fill>
      <patternFill patternType="solid">
        <fgColor theme="1" tint="4.9989318521683403E-2"/>
        <bgColor indexed="64"/>
      </patternFill>
    </fill>
    <fill>
      <patternFill patternType="solid">
        <fgColor theme="0" tint="-0.34998626667073579"/>
        <bgColor indexed="64"/>
      </patternFill>
    </fill>
  </fills>
  <borders count="8">
    <border>
      <left/>
      <right/>
      <top/>
      <bottom/>
      <diagonal/>
    </border>
    <border>
      <left/>
      <right style="thin">
        <color theme="0"/>
      </right>
      <top/>
      <bottom style="thin">
        <color theme="0"/>
      </bottom>
      <diagonal/>
    </border>
    <border>
      <left/>
      <right/>
      <top/>
      <bottom style="thin">
        <color theme="0"/>
      </bottom>
      <diagonal/>
    </border>
    <border>
      <left style="thin">
        <color theme="0"/>
      </left>
      <right/>
      <top style="thin">
        <color theme="0"/>
      </top>
      <bottom style="thin">
        <color theme="0"/>
      </bottom>
      <diagonal/>
    </border>
    <border>
      <left style="thin">
        <color theme="0"/>
      </left>
      <right/>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s>
  <cellStyleXfs count="1">
    <xf numFmtId="0" fontId="0" fillId="0" borderId="0"/>
  </cellStyleXfs>
  <cellXfs count="60">
    <xf numFmtId="0" fontId="0" fillId="0" borderId="0" xfId="0"/>
    <xf numFmtId="0" fontId="0" fillId="0" borderId="0" xfId="0" applyBorder="1"/>
    <xf numFmtId="0" fontId="0" fillId="0" borderId="0" xfId="0" applyNumberFormat="1"/>
    <xf numFmtId="0" fontId="0" fillId="3" borderId="0" xfId="0" applyFill="1"/>
    <xf numFmtId="0" fontId="1" fillId="2" borderId="0" xfId="0" applyFont="1" applyFill="1" applyAlignment="1">
      <alignment horizontal="center"/>
    </xf>
    <xf numFmtId="0" fontId="2" fillId="4" borderId="0" xfId="0" applyFont="1" applyFill="1" applyAlignment="1">
      <alignment horizontal="center"/>
    </xf>
    <xf numFmtId="0" fontId="0" fillId="0" borderId="0" xfId="0" applyAlignment="1">
      <alignment horizontal="center"/>
    </xf>
    <xf numFmtId="0" fontId="0" fillId="0" borderId="0" xfId="0" applyBorder="1" applyAlignment="1">
      <alignment horizontal="center"/>
    </xf>
    <xf numFmtId="0" fontId="0" fillId="6" borderId="0" xfId="0" applyFill="1" applyBorder="1" applyAlignment="1">
      <alignment horizontal="center"/>
    </xf>
    <xf numFmtId="0" fontId="0" fillId="7" borderId="0" xfId="0" applyFill="1" applyAlignment="1">
      <alignment horizontal="center"/>
    </xf>
    <xf numFmtId="0" fontId="0" fillId="7" borderId="0" xfId="0" applyFill="1" applyBorder="1" applyAlignment="1">
      <alignment horizontal="center"/>
    </xf>
    <xf numFmtId="0" fontId="0" fillId="8" borderId="0" xfId="0" applyFill="1" applyAlignment="1">
      <alignment horizontal="center"/>
    </xf>
    <xf numFmtId="0" fontId="0" fillId="8" borderId="0" xfId="0" applyFill="1" applyBorder="1" applyAlignment="1">
      <alignment horizontal="center"/>
    </xf>
    <xf numFmtId="0" fontId="0" fillId="9" borderId="0" xfId="0" applyFill="1" applyAlignment="1">
      <alignment horizontal="center"/>
    </xf>
    <xf numFmtId="0" fontId="0" fillId="9" borderId="0" xfId="0" applyFill="1" applyBorder="1" applyAlignment="1">
      <alignment horizontal="center"/>
    </xf>
    <xf numFmtId="0" fontId="2" fillId="4" borderId="0" xfId="0" applyFont="1" applyFill="1" applyAlignment="1">
      <alignment horizontal="center" vertical="center"/>
    </xf>
    <xf numFmtId="0" fontId="0" fillId="15" borderId="0" xfId="0" applyFill="1"/>
    <xf numFmtId="0" fontId="0" fillId="17" borderId="4" xfId="0" applyNumberFormat="1" applyFont="1" applyFill="1" applyBorder="1" applyAlignment="1">
      <alignment horizontal="center"/>
    </xf>
    <xf numFmtId="0" fontId="0" fillId="16" borderId="4" xfId="0" applyNumberFormat="1" applyFont="1" applyFill="1" applyBorder="1" applyAlignment="1">
      <alignment horizontal="center"/>
    </xf>
    <xf numFmtId="0" fontId="0" fillId="17" borderId="5" xfId="0" applyNumberFormat="1" applyFont="1" applyFill="1" applyBorder="1" applyAlignment="1">
      <alignment horizontal="center"/>
    </xf>
    <xf numFmtId="0" fontId="0" fillId="0" borderId="0" xfId="0" applyAlignment="1">
      <alignment horizontal="center"/>
    </xf>
    <xf numFmtId="0" fontId="0" fillId="16" borderId="3" xfId="0" applyNumberFormat="1" applyFont="1" applyFill="1" applyBorder="1"/>
    <xf numFmtId="0" fontId="0" fillId="17" borderId="4" xfId="0" applyNumberFormat="1" applyFont="1" applyFill="1" applyBorder="1"/>
    <xf numFmtId="0" fontId="0" fillId="16" borderId="4" xfId="0" applyNumberFormat="1" applyFont="1" applyFill="1" applyBorder="1"/>
    <xf numFmtId="0" fontId="0" fillId="17" borderId="5" xfId="0" applyNumberFormat="1" applyFont="1" applyFill="1" applyBorder="1"/>
    <xf numFmtId="0" fontId="0" fillId="0" borderId="0" xfId="0" applyNumberFormat="1" applyBorder="1"/>
    <xf numFmtId="0" fontId="0" fillId="0" borderId="0" xfId="0" applyAlignment="1"/>
    <xf numFmtId="0" fontId="2" fillId="0" borderId="0" xfId="0" applyFont="1" applyFill="1" applyAlignment="1">
      <alignment horizontal="center"/>
    </xf>
    <xf numFmtId="0" fontId="1" fillId="21" borderId="6" xfId="0" applyFont="1" applyFill="1" applyBorder="1"/>
    <xf numFmtId="0" fontId="1" fillId="21" borderId="6" xfId="0" applyNumberFormat="1" applyFont="1" applyFill="1" applyBorder="1"/>
    <xf numFmtId="0" fontId="1" fillId="21" borderId="7" xfId="0" applyFont="1" applyFill="1" applyBorder="1"/>
    <xf numFmtId="0" fontId="0" fillId="13" borderId="0" xfId="0" applyNumberFormat="1" applyFont="1" applyFill="1"/>
    <xf numFmtId="0" fontId="0" fillId="0" borderId="1" xfId="0" applyBorder="1"/>
    <xf numFmtId="0" fontId="0" fillId="12" borderId="0" xfId="0" applyNumberFormat="1" applyFont="1" applyFill="1"/>
    <xf numFmtId="0" fontId="0" fillId="13" borderId="0" xfId="0" applyFont="1" applyFill="1"/>
    <xf numFmtId="0" fontId="0" fillId="12" borderId="0" xfId="0" applyFont="1" applyFill="1"/>
    <xf numFmtId="0" fontId="0" fillId="0" borderId="2" xfId="0" applyBorder="1"/>
    <xf numFmtId="0" fontId="0" fillId="13" borderId="0" xfId="0" applyNumberFormat="1" applyFont="1" applyFill="1" applyBorder="1"/>
    <xf numFmtId="0" fontId="2" fillId="21" borderId="0" xfId="0" applyFont="1" applyFill="1"/>
    <xf numFmtId="0" fontId="0" fillId="23" borderId="0" xfId="0" applyFill="1"/>
    <xf numFmtId="0" fontId="0" fillId="24" borderId="0" xfId="0" applyFill="1"/>
    <xf numFmtId="0" fontId="0" fillId="0" borderId="0" xfId="0" applyAlignment="1">
      <alignment horizontal="center"/>
    </xf>
    <xf numFmtId="0" fontId="0" fillId="17" borderId="3" xfId="0" applyNumberFormat="1" applyFont="1" applyFill="1" applyBorder="1" applyAlignment="1">
      <alignment horizontal="center"/>
    </xf>
    <xf numFmtId="0" fontId="0" fillId="0" borderId="0" xfId="0" applyAlignment="1">
      <alignment horizontal="center"/>
    </xf>
    <xf numFmtId="0" fontId="10" fillId="0" borderId="0" xfId="0" applyFont="1"/>
    <xf numFmtId="0" fontId="4" fillId="11" borderId="0" xfId="0" applyFont="1" applyFill="1" applyAlignment="1">
      <alignment horizontal="center" vertical="center"/>
    </xf>
    <xf numFmtId="0" fontId="7" fillId="10" borderId="0" xfId="0" applyFont="1" applyFill="1" applyAlignment="1">
      <alignment horizontal="center" vertical="center"/>
    </xf>
    <xf numFmtId="0" fontId="4" fillId="10" borderId="0" xfId="0" applyFont="1" applyFill="1" applyAlignment="1">
      <alignment horizontal="center" vertical="center"/>
    </xf>
    <xf numFmtId="0" fontId="6" fillId="14" borderId="0" xfId="0" applyFont="1" applyFill="1" applyAlignment="1">
      <alignment horizontal="center" vertical="center"/>
    </xf>
    <xf numFmtId="0" fontId="3" fillId="14" borderId="0" xfId="0" applyFont="1" applyFill="1" applyAlignment="1">
      <alignment horizontal="center" vertical="center"/>
    </xf>
    <xf numFmtId="0" fontId="0" fillId="14" borderId="0" xfId="0" applyFill="1" applyAlignment="1">
      <alignment horizontal="center"/>
    </xf>
    <xf numFmtId="0" fontId="6" fillId="5" borderId="0" xfId="0" applyFont="1" applyFill="1" applyAlignment="1">
      <alignment horizontal="center" vertical="center"/>
    </xf>
    <xf numFmtId="0" fontId="0" fillId="5" borderId="0" xfId="0" applyFill="1" applyAlignment="1">
      <alignment horizontal="center" vertical="center"/>
    </xf>
    <xf numFmtId="0" fontId="0" fillId="18" borderId="0" xfId="0" applyFill="1" applyAlignment="1">
      <alignment horizontal="center"/>
    </xf>
    <xf numFmtId="0" fontId="0" fillId="19" borderId="0" xfId="0" applyFill="1" applyAlignment="1">
      <alignment horizontal="center"/>
    </xf>
    <xf numFmtId="0" fontId="9" fillId="2" borderId="0" xfId="0" applyFont="1" applyFill="1" applyAlignment="1">
      <alignment horizontal="center"/>
    </xf>
    <xf numFmtId="0" fontId="2" fillId="22" borderId="0" xfId="0" applyFont="1" applyFill="1" applyAlignment="1">
      <alignment horizontal="center"/>
    </xf>
    <xf numFmtId="0" fontId="5" fillId="2" borderId="0" xfId="0" applyFont="1" applyFill="1" applyAlignment="1">
      <alignment horizontal="center"/>
    </xf>
    <xf numFmtId="0" fontId="8" fillId="20" borderId="0" xfId="0" applyFont="1" applyFill="1" applyAlignment="1">
      <alignment horizontal="center"/>
    </xf>
    <xf numFmtId="0" fontId="0" fillId="0" borderId="0" xfId="0" applyAlignment="1">
      <alignment horizontal="center"/>
    </xf>
  </cellXfs>
  <cellStyles count="1">
    <cellStyle name="Normal" xfId="0" builtinId="0"/>
  </cellStyles>
  <dxfs count="24">
    <dxf>
      <font>
        <b val="0"/>
        <i val="0"/>
        <strike val="0"/>
        <condense val="0"/>
        <extend val="0"/>
        <outline val="0"/>
        <shadow val="0"/>
        <u val="none"/>
        <vertAlign val="baseline"/>
        <sz val="11"/>
        <color theme="0"/>
        <name val="Calibri"/>
        <scheme val="minor"/>
      </font>
      <fill>
        <patternFill patternType="solid">
          <fgColor theme="1"/>
          <bgColor theme="1"/>
        </patternFill>
      </fill>
    </dxf>
    <dxf>
      <border outline="0">
        <bottom style="thick">
          <color theme="0"/>
        </bottom>
      </border>
    </dxf>
    <dxf>
      <font>
        <b/>
        <i val="0"/>
        <strike val="0"/>
        <condense val="0"/>
        <extend val="0"/>
        <outline val="0"/>
        <shadow val="0"/>
        <u val="none"/>
        <vertAlign val="baseline"/>
        <sz val="11"/>
        <color theme="0"/>
        <name val="Calibri"/>
        <scheme val="minor"/>
      </font>
      <numFmt numFmtId="0" formatCode="General"/>
      <fill>
        <patternFill patternType="solid">
          <fgColor theme="1"/>
          <bgColor theme="1"/>
        </patternFill>
      </fill>
      <border diagonalUp="0" diagonalDown="0" outline="0">
        <left style="thin">
          <color theme="0"/>
        </left>
        <right style="thin">
          <color theme="0"/>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numFmt numFmtId="0" formatCode="General"/>
      <fill>
        <patternFill patternType="solid">
          <fgColor theme="9" tint="0.79998168889431442"/>
          <bgColor theme="9" tint="0.79998168889431442"/>
        </patternFill>
      </fill>
      <alignment horizontal="center" vertical="bottom" textRotation="0" wrapText="0" relativeIndent="0" justifyLastLine="0" shrinkToFit="0" readingOrder="0"/>
      <border diagonalUp="0" diagonalDown="0">
        <left style="thin">
          <color theme="0"/>
        </left>
        <right/>
        <top/>
        <bottom style="thin">
          <color theme="0"/>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4692038495188105E-2"/>
          <c:y val="0.15782407407407409"/>
          <c:w val="0.87386548556430443"/>
          <c:h val="0.54380322251385238"/>
        </c:manualLayout>
      </c:layout>
      <c:lineChart>
        <c:grouping val="standard"/>
        <c:varyColors val="0"/>
        <c:ser>
          <c:idx val="0"/>
          <c:order val="0"/>
          <c:tx>
            <c:strRef>
              <c:f>Tele!$N$3</c:f>
              <c:strCache>
                <c:ptCount val="1"/>
                <c:pt idx="0">
                  <c:v>Team #</c:v>
                </c:pt>
              </c:strCache>
            </c:strRef>
          </c:tx>
          <c:spPr>
            <a:ln w="28575" cap="rnd">
              <a:solidFill>
                <a:schemeClr val="accent1"/>
              </a:solidFill>
              <a:round/>
            </a:ln>
            <a:effectLst/>
          </c:spPr>
          <c:marker>
            <c:symbol val="none"/>
          </c:marker>
          <c:val>
            <c:numRef>
              <c:f>Tele!$N$4:$N$57</c:f>
              <c:numCache>
                <c:formatCode>General</c:formatCode>
                <c:ptCount val="54"/>
                <c:pt idx="0">
                  <c:v>4</c:v>
                </c:pt>
                <c:pt idx="1">
                  <c:v>330</c:v>
                </c:pt>
                <c:pt idx="2">
                  <c:v>580</c:v>
                </c:pt>
                <c:pt idx="3">
                  <c:v>589</c:v>
                </c:pt>
                <c:pt idx="4">
                  <c:v>599</c:v>
                </c:pt>
                <c:pt idx="5">
                  <c:v>606</c:v>
                </c:pt>
                <c:pt idx="6">
                  <c:v>687</c:v>
                </c:pt>
                <c:pt idx="7">
                  <c:v>691</c:v>
                </c:pt>
                <c:pt idx="8">
                  <c:v>696</c:v>
                </c:pt>
                <c:pt idx="9">
                  <c:v>702</c:v>
                </c:pt>
                <c:pt idx="10">
                  <c:v>848</c:v>
                </c:pt>
                <c:pt idx="11">
                  <c:v>867</c:v>
                </c:pt>
                <c:pt idx="12">
                  <c:v>968</c:v>
                </c:pt>
                <c:pt idx="13">
                  <c:v>980</c:v>
                </c:pt>
                <c:pt idx="14">
                  <c:v>1197</c:v>
                </c:pt>
                <c:pt idx="15">
                  <c:v>1452</c:v>
                </c:pt>
                <c:pt idx="16">
                  <c:v>1515</c:v>
                </c:pt>
                <c:pt idx="17">
                  <c:v>1726</c:v>
                </c:pt>
                <c:pt idx="18">
                  <c:v>1759</c:v>
                </c:pt>
                <c:pt idx="19">
                  <c:v>2404</c:v>
                </c:pt>
                <c:pt idx="20">
                  <c:v>2493</c:v>
                </c:pt>
                <c:pt idx="21">
                  <c:v>2496</c:v>
                </c:pt>
                <c:pt idx="22">
                  <c:v>2584</c:v>
                </c:pt>
                <c:pt idx="23">
                  <c:v>2710</c:v>
                </c:pt>
                <c:pt idx="24">
                  <c:v>3408</c:v>
                </c:pt>
                <c:pt idx="25">
                  <c:v>3512</c:v>
                </c:pt>
                <c:pt idx="26">
                  <c:v>3863</c:v>
                </c:pt>
                <c:pt idx="27">
                  <c:v>3952</c:v>
                </c:pt>
                <c:pt idx="28">
                  <c:v>4019</c:v>
                </c:pt>
                <c:pt idx="29">
                  <c:v>4123</c:v>
                </c:pt>
                <c:pt idx="30">
                  <c:v>4141</c:v>
                </c:pt>
                <c:pt idx="31">
                  <c:v>4763</c:v>
                </c:pt>
                <c:pt idx="32">
                  <c:v>4913</c:v>
                </c:pt>
                <c:pt idx="33">
                  <c:v>4964</c:v>
                </c:pt>
                <c:pt idx="34">
                  <c:v>4972</c:v>
                </c:pt>
                <c:pt idx="35">
                  <c:v>5089</c:v>
                </c:pt>
                <c:pt idx="36">
                  <c:v>5107</c:v>
                </c:pt>
                <c:pt idx="37">
                  <c:v>5124</c:v>
                </c:pt>
                <c:pt idx="38">
                  <c:v>5285</c:v>
                </c:pt>
                <c:pt idx="39">
                  <c:v>5510</c:v>
                </c:pt>
                <c:pt idx="40">
                  <c:v>5669</c:v>
                </c:pt>
                <c:pt idx="41">
                  <c:v>5765</c:v>
                </c:pt>
                <c:pt idx="42">
                  <c:v>5802</c:v>
                </c:pt>
                <c:pt idx="43">
                  <c:v>5818</c:v>
                </c:pt>
                <c:pt idx="44">
                  <c:v>5851</c:v>
                </c:pt>
                <c:pt idx="45">
                  <c:v>6000</c:v>
                </c:pt>
                <c:pt idx="46">
                  <c:v>6658</c:v>
                </c:pt>
                <c:pt idx="47">
                  <c:v>6668</c:v>
                </c:pt>
                <c:pt idx="48">
                  <c:v>6833</c:v>
                </c:pt>
                <c:pt idx="49">
                  <c:v>6915</c:v>
                </c:pt>
                <c:pt idx="50">
                  <c:v>6938</c:v>
                </c:pt>
                <c:pt idx="51">
                  <c:v>7042</c:v>
                </c:pt>
                <c:pt idx="52">
                  <c:v>7051</c:v>
                </c:pt>
                <c:pt idx="53">
                  <c:v>7158</c:v>
                </c:pt>
              </c:numCache>
            </c:numRef>
          </c:val>
          <c:smooth val="0"/>
          <c:extLst>
            <c:ext xmlns:c16="http://schemas.microsoft.com/office/drawing/2014/chart" uri="{C3380CC4-5D6E-409C-BE32-E72D297353CC}">
              <c16:uniqueId val="{00000000-7953-7C49-B1BF-972A4F5EF32B}"/>
            </c:ext>
          </c:extLst>
        </c:ser>
        <c:ser>
          <c:idx val="1"/>
          <c:order val="1"/>
          <c:tx>
            <c:strRef>
              <c:f>Tele!$O$3</c:f>
              <c:strCache>
                <c:ptCount val="1"/>
                <c:pt idx="0">
                  <c:v>Switch Avg</c:v>
                </c:pt>
              </c:strCache>
            </c:strRef>
          </c:tx>
          <c:spPr>
            <a:ln w="28575" cap="rnd">
              <a:solidFill>
                <a:schemeClr val="accent2"/>
              </a:solidFill>
              <a:round/>
            </a:ln>
            <a:effectLst/>
          </c:spPr>
          <c:marker>
            <c:symbol val="none"/>
          </c:marker>
          <c:val>
            <c:numRef>
              <c:f>Tele!$O$4:$O$57</c:f>
              <c:numCache>
                <c:formatCode>General</c:formatCode>
                <c:ptCount val="54"/>
                <c:pt idx="0">
                  <c:v>0</c:v>
                </c:pt>
                <c:pt idx="1">
                  <c:v>0</c:v>
                </c:pt>
                <c:pt idx="2">
                  <c:v>0.4</c:v>
                </c:pt>
                <c:pt idx="3">
                  <c:v>0</c:v>
                </c:pt>
                <c:pt idx="4">
                  <c:v>0</c:v>
                </c:pt>
                <c:pt idx="5">
                  <c:v>0.7142857142857143</c:v>
                </c:pt>
                <c:pt idx="6">
                  <c:v>0</c:v>
                </c:pt>
                <c:pt idx="7">
                  <c:v>0.625</c:v>
                </c:pt>
                <c:pt idx="8">
                  <c:v>1.6666666666666667</c:v>
                </c:pt>
                <c:pt idx="9">
                  <c:v>0</c:v>
                </c:pt>
                <c:pt idx="10">
                  <c:v>1.3333333333333333</c:v>
                </c:pt>
                <c:pt idx="11">
                  <c:v>1.6666666666666667</c:v>
                </c:pt>
                <c:pt idx="12">
                  <c:v>1.6</c:v>
                </c:pt>
                <c:pt idx="13">
                  <c:v>1.4285714285714286</c:v>
                </c:pt>
                <c:pt idx="14">
                  <c:v>0.2857142857142857</c:v>
                </c:pt>
                <c:pt idx="15">
                  <c:v>0</c:v>
                </c:pt>
                <c:pt idx="16">
                  <c:v>0</c:v>
                </c:pt>
                <c:pt idx="17">
                  <c:v>0</c:v>
                </c:pt>
                <c:pt idx="18">
                  <c:v>0</c:v>
                </c:pt>
                <c:pt idx="19">
                  <c:v>0</c:v>
                </c:pt>
                <c:pt idx="20">
                  <c:v>0</c:v>
                </c:pt>
                <c:pt idx="21">
                  <c:v>0.7142857142857143</c:v>
                </c:pt>
                <c:pt idx="22">
                  <c:v>0.2</c:v>
                </c:pt>
                <c:pt idx="23">
                  <c:v>0.16666666666666666</c:v>
                </c:pt>
                <c:pt idx="24">
                  <c:v>0</c:v>
                </c:pt>
                <c:pt idx="25">
                  <c:v>0</c:v>
                </c:pt>
                <c:pt idx="26">
                  <c:v>0</c:v>
                </c:pt>
                <c:pt idx="27">
                  <c:v>0</c:v>
                </c:pt>
                <c:pt idx="28">
                  <c:v>0</c:v>
                </c:pt>
                <c:pt idx="29">
                  <c:v>0</c:v>
                </c:pt>
                <c:pt idx="30">
                  <c:v>0</c:v>
                </c:pt>
                <c:pt idx="31">
                  <c:v>0.2857142857142857</c:v>
                </c:pt>
                <c:pt idx="32">
                  <c:v>0</c:v>
                </c:pt>
                <c:pt idx="33">
                  <c:v>0</c:v>
                </c:pt>
                <c:pt idx="34">
                  <c:v>0</c:v>
                </c:pt>
                <c:pt idx="35">
                  <c:v>2.3333333333333335</c:v>
                </c:pt>
                <c:pt idx="36">
                  <c:v>1</c:v>
                </c:pt>
                <c:pt idx="37">
                  <c:v>1.3333333333333333</c:v>
                </c:pt>
                <c:pt idx="38">
                  <c:v>0</c:v>
                </c:pt>
                <c:pt idx="39">
                  <c:v>0.33333333333333331</c:v>
                </c:pt>
                <c:pt idx="40">
                  <c:v>0.2857142857142857</c:v>
                </c:pt>
                <c:pt idx="41">
                  <c:v>1.2</c:v>
                </c:pt>
                <c:pt idx="42">
                  <c:v>0</c:v>
                </c:pt>
                <c:pt idx="43">
                  <c:v>0</c:v>
                </c:pt>
                <c:pt idx="44">
                  <c:v>0</c:v>
                </c:pt>
                <c:pt idx="45">
                  <c:v>0</c:v>
                </c:pt>
                <c:pt idx="46">
                  <c:v>0.16666666666666666</c:v>
                </c:pt>
                <c:pt idx="47">
                  <c:v>0.33333333333333331</c:v>
                </c:pt>
                <c:pt idx="48">
                  <c:v>0.16666666666666666</c:v>
                </c:pt>
                <c:pt idx="49">
                  <c:v>0.42857142857142855</c:v>
                </c:pt>
                <c:pt idx="50">
                  <c:v>0</c:v>
                </c:pt>
                <c:pt idx="51">
                  <c:v>0</c:v>
                </c:pt>
                <c:pt idx="52">
                  <c:v>0</c:v>
                </c:pt>
                <c:pt idx="53">
                  <c:v>0</c:v>
                </c:pt>
              </c:numCache>
            </c:numRef>
          </c:val>
          <c:smooth val="0"/>
          <c:extLst>
            <c:ext xmlns:c16="http://schemas.microsoft.com/office/drawing/2014/chart" uri="{C3380CC4-5D6E-409C-BE32-E72D297353CC}">
              <c16:uniqueId val="{00000001-7953-7C49-B1BF-972A4F5EF32B}"/>
            </c:ext>
          </c:extLst>
        </c:ser>
        <c:ser>
          <c:idx val="2"/>
          <c:order val="2"/>
          <c:tx>
            <c:strRef>
              <c:f>Tele!$P$3</c:f>
              <c:strCache>
                <c:ptCount val="1"/>
                <c:pt idx="0">
                  <c:v>Vault Avg</c:v>
                </c:pt>
              </c:strCache>
            </c:strRef>
          </c:tx>
          <c:spPr>
            <a:ln w="28575" cap="rnd">
              <a:solidFill>
                <a:schemeClr val="accent3"/>
              </a:solidFill>
              <a:round/>
            </a:ln>
            <a:effectLst/>
          </c:spPr>
          <c:marker>
            <c:symbol val="none"/>
          </c:marker>
          <c:val>
            <c:numRef>
              <c:f>Tele!$P$4:$P$57</c:f>
              <c:numCache>
                <c:formatCode>General</c:formatCode>
                <c:ptCount val="54"/>
                <c:pt idx="0">
                  <c:v>0</c:v>
                </c:pt>
                <c:pt idx="1">
                  <c:v>0</c:v>
                </c:pt>
                <c:pt idx="2">
                  <c:v>0</c:v>
                </c:pt>
                <c:pt idx="3">
                  <c:v>0</c:v>
                </c:pt>
                <c:pt idx="4">
                  <c:v>0</c:v>
                </c:pt>
                <c:pt idx="5">
                  <c:v>0</c:v>
                </c:pt>
                <c:pt idx="6">
                  <c:v>3.4285714285714284</c:v>
                </c:pt>
                <c:pt idx="7">
                  <c:v>3</c:v>
                </c:pt>
                <c:pt idx="8">
                  <c:v>2.3333333333333335</c:v>
                </c:pt>
                <c:pt idx="9">
                  <c:v>1.3333333333333333</c:v>
                </c:pt>
                <c:pt idx="10">
                  <c:v>2.3333333333333335</c:v>
                </c:pt>
                <c:pt idx="11">
                  <c:v>2.1666666666666665</c:v>
                </c:pt>
                <c:pt idx="12">
                  <c:v>2</c:v>
                </c:pt>
                <c:pt idx="13">
                  <c:v>2.5714285714285716</c:v>
                </c:pt>
                <c:pt idx="14">
                  <c:v>2.2857142857142856</c:v>
                </c:pt>
                <c:pt idx="15">
                  <c:v>0.14285714285714285</c:v>
                </c:pt>
                <c:pt idx="16">
                  <c:v>0</c:v>
                </c:pt>
                <c:pt idx="17">
                  <c:v>0</c:v>
                </c:pt>
                <c:pt idx="18">
                  <c:v>0</c:v>
                </c:pt>
                <c:pt idx="19">
                  <c:v>0</c:v>
                </c:pt>
                <c:pt idx="20">
                  <c:v>1.4</c:v>
                </c:pt>
                <c:pt idx="21">
                  <c:v>3.5714285714285716</c:v>
                </c:pt>
                <c:pt idx="22">
                  <c:v>1.8</c:v>
                </c:pt>
                <c:pt idx="23">
                  <c:v>0.5</c:v>
                </c:pt>
                <c:pt idx="24">
                  <c:v>1.1666666666666667</c:v>
                </c:pt>
                <c:pt idx="25">
                  <c:v>0.8</c:v>
                </c:pt>
                <c:pt idx="26">
                  <c:v>1</c:v>
                </c:pt>
                <c:pt idx="27">
                  <c:v>2.6666666666666665</c:v>
                </c:pt>
                <c:pt idx="28">
                  <c:v>2.8</c:v>
                </c:pt>
                <c:pt idx="29">
                  <c:v>2.6666666666666665</c:v>
                </c:pt>
                <c:pt idx="30">
                  <c:v>2.2857142857142856</c:v>
                </c:pt>
                <c:pt idx="31">
                  <c:v>1.8571428571428572</c:v>
                </c:pt>
                <c:pt idx="32">
                  <c:v>0</c:v>
                </c:pt>
                <c:pt idx="33">
                  <c:v>0</c:v>
                </c:pt>
                <c:pt idx="34">
                  <c:v>0</c:v>
                </c:pt>
                <c:pt idx="35">
                  <c:v>3.6666666666666665</c:v>
                </c:pt>
                <c:pt idx="36">
                  <c:v>2</c:v>
                </c:pt>
                <c:pt idx="37">
                  <c:v>3.3333333333333335</c:v>
                </c:pt>
                <c:pt idx="38">
                  <c:v>0.66666666666666663</c:v>
                </c:pt>
                <c:pt idx="39">
                  <c:v>4</c:v>
                </c:pt>
                <c:pt idx="40">
                  <c:v>2.2857142857142856</c:v>
                </c:pt>
                <c:pt idx="41">
                  <c:v>2.8</c:v>
                </c:pt>
                <c:pt idx="42">
                  <c:v>0.2</c:v>
                </c:pt>
                <c:pt idx="43">
                  <c:v>1.4285714285714286</c:v>
                </c:pt>
                <c:pt idx="44">
                  <c:v>3</c:v>
                </c:pt>
                <c:pt idx="45">
                  <c:v>3</c:v>
                </c:pt>
                <c:pt idx="46">
                  <c:v>1.5</c:v>
                </c:pt>
                <c:pt idx="47">
                  <c:v>2.1666666666666665</c:v>
                </c:pt>
                <c:pt idx="48">
                  <c:v>1</c:v>
                </c:pt>
                <c:pt idx="49">
                  <c:v>2.1428571428571428</c:v>
                </c:pt>
                <c:pt idx="50">
                  <c:v>1.3333333333333333</c:v>
                </c:pt>
                <c:pt idx="51">
                  <c:v>0.5</c:v>
                </c:pt>
                <c:pt idx="52">
                  <c:v>2.6666666666666665</c:v>
                </c:pt>
                <c:pt idx="53">
                  <c:v>0.83333333333333337</c:v>
                </c:pt>
              </c:numCache>
            </c:numRef>
          </c:val>
          <c:smooth val="0"/>
          <c:extLst>
            <c:ext xmlns:c16="http://schemas.microsoft.com/office/drawing/2014/chart" uri="{C3380CC4-5D6E-409C-BE32-E72D297353CC}">
              <c16:uniqueId val="{00000002-7953-7C49-B1BF-972A4F5EF32B}"/>
            </c:ext>
          </c:extLst>
        </c:ser>
        <c:ser>
          <c:idx val="3"/>
          <c:order val="3"/>
          <c:tx>
            <c:strRef>
              <c:f>Tele!$Q$3</c:f>
              <c:strCache>
                <c:ptCount val="1"/>
                <c:pt idx="0">
                  <c:v>Scale Avg</c:v>
                </c:pt>
              </c:strCache>
            </c:strRef>
          </c:tx>
          <c:spPr>
            <a:ln w="28575" cap="rnd">
              <a:solidFill>
                <a:schemeClr val="accent4"/>
              </a:solidFill>
              <a:round/>
            </a:ln>
            <a:effectLst/>
          </c:spPr>
          <c:marker>
            <c:symbol val="none"/>
          </c:marker>
          <c:val>
            <c:numRef>
              <c:f>Tele!$Q$4:$Q$57</c:f>
              <c:numCache>
                <c:formatCode>General</c:formatCode>
                <c:ptCount val="54"/>
                <c:pt idx="0">
                  <c:v>0</c:v>
                </c:pt>
                <c:pt idx="1">
                  <c:v>0</c:v>
                </c:pt>
                <c:pt idx="2">
                  <c:v>0</c:v>
                </c:pt>
                <c:pt idx="3">
                  <c:v>0</c:v>
                </c:pt>
                <c:pt idx="4">
                  <c:v>0</c:v>
                </c:pt>
                <c:pt idx="5">
                  <c:v>0</c:v>
                </c:pt>
                <c:pt idx="6">
                  <c:v>0</c:v>
                </c:pt>
                <c:pt idx="7">
                  <c:v>0</c:v>
                </c:pt>
                <c:pt idx="8">
                  <c:v>1.3333333333333333</c:v>
                </c:pt>
                <c:pt idx="9">
                  <c:v>0.83333333333333337</c:v>
                </c:pt>
                <c:pt idx="10">
                  <c:v>0.66666666666666663</c:v>
                </c:pt>
                <c:pt idx="11">
                  <c:v>1.3333333333333333</c:v>
                </c:pt>
                <c:pt idx="12">
                  <c:v>1.2</c:v>
                </c:pt>
                <c:pt idx="13">
                  <c:v>1.4285714285714286</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0.7142857142857143</c:v>
                </c:pt>
                <c:pt idx="41">
                  <c:v>1</c:v>
                </c:pt>
                <c:pt idx="42">
                  <c:v>0</c:v>
                </c:pt>
                <c:pt idx="43">
                  <c:v>0.2857142857142857</c:v>
                </c:pt>
                <c:pt idx="44">
                  <c:v>0</c:v>
                </c:pt>
                <c:pt idx="45">
                  <c:v>0</c:v>
                </c:pt>
                <c:pt idx="46">
                  <c:v>0</c:v>
                </c:pt>
                <c:pt idx="47">
                  <c:v>0.16666666666666666</c:v>
                </c:pt>
                <c:pt idx="48">
                  <c:v>0.5</c:v>
                </c:pt>
                <c:pt idx="49">
                  <c:v>0</c:v>
                </c:pt>
                <c:pt idx="50">
                  <c:v>0</c:v>
                </c:pt>
                <c:pt idx="51">
                  <c:v>0</c:v>
                </c:pt>
                <c:pt idx="52">
                  <c:v>0</c:v>
                </c:pt>
                <c:pt idx="53">
                  <c:v>0</c:v>
                </c:pt>
              </c:numCache>
            </c:numRef>
          </c:val>
          <c:smooth val="0"/>
          <c:extLst>
            <c:ext xmlns:c16="http://schemas.microsoft.com/office/drawing/2014/chart" uri="{C3380CC4-5D6E-409C-BE32-E72D297353CC}">
              <c16:uniqueId val="{00000003-7953-7C49-B1BF-972A4F5EF32B}"/>
            </c:ext>
          </c:extLst>
        </c:ser>
        <c:ser>
          <c:idx val="4"/>
          <c:order val="4"/>
          <c:tx>
            <c:strRef>
              <c:f>Tele!$R$3</c:f>
              <c:strCache>
                <c:ptCount val="1"/>
                <c:pt idx="0">
                  <c:v>Times Climbed</c:v>
                </c:pt>
              </c:strCache>
            </c:strRef>
          </c:tx>
          <c:spPr>
            <a:ln w="28575" cap="rnd">
              <a:solidFill>
                <a:schemeClr val="accent5"/>
              </a:solidFill>
              <a:round/>
            </a:ln>
            <a:effectLst/>
          </c:spPr>
          <c:marker>
            <c:symbol val="none"/>
          </c:marker>
          <c:val>
            <c:numRef>
              <c:f>Tele!$R$4:$R$57</c:f>
              <c:numCache>
                <c:formatCode>General</c:formatCode>
                <c:ptCount val="54"/>
                <c:pt idx="0">
                  <c:v>0</c:v>
                </c:pt>
              </c:numCache>
            </c:numRef>
          </c:val>
          <c:smooth val="0"/>
          <c:extLst>
            <c:ext xmlns:c16="http://schemas.microsoft.com/office/drawing/2014/chart" uri="{C3380CC4-5D6E-409C-BE32-E72D297353CC}">
              <c16:uniqueId val="{00000004-7953-7C49-B1BF-972A4F5EF32B}"/>
            </c:ext>
          </c:extLst>
        </c:ser>
        <c:ser>
          <c:idx val="7"/>
          <c:order val="7"/>
          <c:tx>
            <c:strRef>
              <c:f>Tele!$U$3</c:f>
              <c:strCache>
                <c:ptCount val="1"/>
                <c:pt idx="0">
                  <c:v>All Notes</c:v>
                </c:pt>
              </c:strCache>
            </c:strRef>
          </c:tx>
          <c:spPr>
            <a:ln w="28575" cap="rnd">
              <a:solidFill>
                <a:schemeClr val="accent2">
                  <a:lumMod val="60000"/>
                </a:schemeClr>
              </a:solidFill>
              <a:round/>
            </a:ln>
            <a:effectLst/>
          </c:spPr>
          <c:marker>
            <c:symbol val="none"/>
          </c:marker>
          <c:val>
            <c:numRef>
              <c:f>Tele!$U$4:$U$57</c:f>
              <c:numCache>
                <c:formatCode>General</c:formatCode>
                <c:ptCount val="5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5-7953-7C49-B1BF-972A4F5EF32B}"/>
            </c:ext>
          </c:extLst>
        </c:ser>
        <c:ser>
          <c:idx val="9"/>
          <c:order val="9"/>
          <c:tx>
            <c:strRef>
              <c:f>Tele!$W$3</c:f>
              <c:strCache>
                <c:ptCount val="1"/>
                <c:pt idx="0">
                  <c:v>Score</c:v>
                </c:pt>
              </c:strCache>
            </c:strRef>
          </c:tx>
          <c:spPr>
            <a:ln w="28575" cap="rnd">
              <a:solidFill>
                <a:schemeClr val="accent4">
                  <a:lumMod val="60000"/>
                </a:schemeClr>
              </a:solidFill>
              <a:round/>
            </a:ln>
            <a:effectLst/>
          </c:spPr>
          <c:marker>
            <c:symbol val="none"/>
          </c:marker>
          <c:val>
            <c:numRef>
              <c:f>Tele!$W$4:$W$57</c:f>
              <c:numCache>
                <c:formatCode>General</c:formatCode>
                <c:ptCount val="54"/>
                <c:pt idx="0">
                  <c:v>0</c:v>
                </c:pt>
                <c:pt idx="1">
                  <c:v>0</c:v>
                </c:pt>
                <c:pt idx="2">
                  <c:v>0.4</c:v>
                </c:pt>
                <c:pt idx="3">
                  <c:v>0</c:v>
                </c:pt>
                <c:pt idx="4">
                  <c:v>0</c:v>
                </c:pt>
                <c:pt idx="5">
                  <c:v>0.7142857142857143</c:v>
                </c:pt>
                <c:pt idx="6">
                  <c:v>2.5714285714285712</c:v>
                </c:pt>
                <c:pt idx="7">
                  <c:v>2.875</c:v>
                </c:pt>
                <c:pt idx="8">
                  <c:v>5.416666666666667</c:v>
                </c:pt>
                <c:pt idx="9">
                  <c:v>2.25</c:v>
                </c:pt>
                <c:pt idx="10">
                  <c:v>4.083333333333333</c:v>
                </c:pt>
                <c:pt idx="11">
                  <c:v>5.291666666666667</c:v>
                </c:pt>
                <c:pt idx="12">
                  <c:v>4.9000000000000004</c:v>
                </c:pt>
                <c:pt idx="13">
                  <c:v>5.5</c:v>
                </c:pt>
                <c:pt idx="14">
                  <c:v>3.5</c:v>
                </c:pt>
                <c:pt idx="15">
                  <c:v>0.10714285714285714</c:v>
                </c:pt>
                <c:pt idx="16">
                  <c:v>0</c:v>
                </c:pt>
                <c:pt idx="17">
                  <c:v>0</c:v>
                </c:pt>
                <c:pt idx="18">
                  <c:v>0</c:v>
                </c:pt>
                <c:pt idx="19">
                  <c:v>0</c:v>
                </c:pt>
                <c:pt idx="20">
                  <c:v>1.0499999999999998</c:v>
                </c:pt>
                <c:pt idx="21">
                  <c:v>3.3928571428571432</c:v>
                </c:pt>
                <c:pt idx="22">
                  <c:v>1.55</c:v>
                </c:pt>
                <c:pt idx="23">
                  <c:v>0.54166666666666663</c:v>
                </c:pt>
                <c:pt idx="24">
                  <c:v>0.875</c:v>
                </c:pt>
                <c:pt idx="25">
                  <c:v>0.60000000000000009</c:v>
                </c:pt>
                <c:pt idx="26">
                  <c:v>0.75</c:v>
                </c:pt>
                <c:pt idx="27">
                  <c:v>2</c:v>
                </c:pt>
                <c:pt idx="28">
                  <c:v>2.0999999999999996</c:v>
                </c:pt>
                <c:pt idx="29">
                  <c:v>2</c:v>
                </c:pt>
                <c:pt idx="30">
                  <c:v>1.7142857142857142</c:v>
                </c:pt>
                <c:pt idx="31">
                  <c:v>1.6785714285714284</c:v>
                </c:pt>
                <c:pt idx="32">
                  <c:v>0</c:v>
                </c:pt>
                <c:pt idx="33">
                  <c:v>0</c:v>
                </c:pt>
                <c:pt idx="34">
                  <c:v>0</c:v>
                </c:pt>
                <c:pt idx="35">
                  <c:v>5.0833333333333339</c:v>
                </c:pt>
                <c:pt idx="36">
                  <c:v>2.5</c:v>
                </c:pt>
                <c:pt idx="37">
                  <c:v>3.833333333333333</c:v>
                </c:pt>
                <c:pt idx="38">
                  <c:v>0.5</c:v>
                </c:pt>
                <c:pt idx="39">
                  <c:v>3.3333333333333335</c:v>
                </c:pt>
                <c:pt idx="40">
                  <c:v>3.0714285714285712</c:v>
                </c:pt>
                <c:pt idx="41">
                  <c:v>4.8</c:v>
                </c:pt>
                <c:pt idx="42">
                  <c:v>0.15000000000000002</c:v>
                </c:pt>
                <c:pt idx="43">
                  <c:v>1.5</c:v>
                </c:pt>
                <c:pt idx="44">
                  <c:v>2.25</c:v>
                </c:pt>
                <c:pt idx="45">
                  <c:v>2.25</c:v>
                </c:pt>
                <c:pt idx="46">
                  <c:v>1.2916666666666667</c:v>
                </c:pt>
                <c:pt idx="47">
                  <c:v>2.208333333333333</c:v>
                </c:pt>
                <c:pt idx="48">
                  <c:v>1.6666666666666665</c:v>
                </c:pt>
                <c:pt idx="49">
                  <c:v>2.0357142857142856</c:v>
                </c:pt>
                <c:pt idx="50">
                  <c:v>1</c:v>
                </c:pt>
                <c:pt idx="51">
                  <c:v>0.375</c:v>
                </c:pt>
                <c:pt idx="52">
                  <c:v>2</c:v>
                </c:pt>
                <c:pt idx="53">
                  <c:v>0.625</c:v>
                </c:pt>
              </c:numCache>
            </c:numRef>
          </c:val>
          <c:smooth val="0"/>
          <c:extLst>
            <c:ext xmlns:c16="http://schemas.microsoft.com/office/drawing/2014/chart" uri="{C3380CC4-5D6E-409C-BE32-E72D297353CC}">
              <c16:uniqueId val="{00000006-7953-7C49-B1BF-972A4F5EF32B}"/>
            </c:ext>
          </c:extLst>
        </c:ser>
        <c:dLbls>
          <c:showLegendKey val="0"/>
          <c:showVal val="0"/>
          <c:showCatName val="0"/>
          <c:showSerName val="0"/>
          <c:showPercent val="0"/>
          <c:showBubbleSize val="0"/>
        </c:dLbls>
        <c:smooth val="0"/>
        <c:axId val="401785808"/>
        <c:axId val="401783064"/>
        <c:extLst>
          <c:ext xmlns:c15="http://schemas.microsoft.com/office/drawing/2012/chart" uri="{02D57815-91ED-43cb-92C2-25804820EDAC}">
            <c15:filteredLineSeries>
              <c15:ser>
                <c:idx val="5"/>
                <c:order val="5"/>
                <c:tx>
                  <c:strRef>
                    <c:extLst>
                      <c:ext uri="{02D57815-91ED-43cb-92C2-25804820EDAC}">
                        <c15:formulaRef>
                          <c15:sqref>Tele!$S$3</c15:sqref>
                        </c15:formulaRef>
                      </c:ext>
                    </c:extLst>
                    <c:strCache>
                      <c:ptCount val="1"/>
                      <c:pt idx="0">
                        <c:v>Climb %</c:v>
                      </c:pt>
                    </c:strCache>
                  </c:strRef>
                </c:tx>
                <c:spPr>
                  <a:ln w="28575" cap="rnd">
                    <a:solidFill>
                      <a:schemeClr val="accent6"/>
                    </a:solidFill>
                    <a:round/>
                  </a:ln>
                  <a:effectLst/>
                </c:spPr>
                <c:marker>
                  <c:symbol val="none"/>
                </c:marker>
                <c:val>
                  <c:numRef>
                    <c:extLst>
                      <c:ext uri="{02D57815-91ED-43cb-92C2-25804820EDAC}">
                        <c15:formulaRef>
                          <c15:sqref>Tele!$S$4:$S$57</c15:sqref>
                        </c15:formulaRef>
                      </c:ext>
                    </c:extLst>
                    <c:numCache>
                      <c:formatCode>General</c:formatCode>
                      <c:ptCount val="54"/>
                    </c:numCache>
                  </c:numRef>
                </c:val>
                <c:smooth val="0"/>
                <c:extLst>
                  <c:ext xmlns:c16="http://schemas.microsoft.com/office/drawing/2014/chart" uri="{C3380CC4-5D6E-409C-BE32-E72D297353CC}">
                    <c16:uniqueId val="{00000007-7953-7C49-B1BF-972A4F5EF32B}"/>
                  </c:ext>
                </c:extLst>
              </c15:ser>
            </c15:filteredLineSeries>
            <c15:filteredLineSeries>
              <c15:ser>
                <c:idx val="6"/>
                <c:order val="6"/>
                <c:tx>
                  <c:strRef>
                    <c:extLst>
                      <c:ext xmlns:c15="http://schemas.microsoft.com/office/drawing/2012/chart" uri="{02D57815-91ED-43cb-92C2-25804820EDAC}">
                        <c15:formulaRef>
                          <c15:sqref>Tele!$T$3</c15:sqref>
                        </c15:formulaRef>
                      </c:ext>
                    </c:extLst>
                    <c:strCache>
                      <c:ptCount val="1"/>
                      <c:pt idx="0">
                        <c:v>Win %</c:v>
                      </c:pt>
                    </c:strCache>
                  </c:strRef>
                </c:tx>
                <c:spPr>
                  <a:ln w="28575" cap="rnd">
                    <a:solidFill>
                      <a:schemeClr val="accent1">
                        <a:lumMod val="60000"/>
                      </a:schemeClr>
                    </a:solidFill>
                    <a:round/>
                  </a:ln>
                  <a:effectLst/>
                </c:spPr>
                <c:marker>
                  <c:symbol val="none"/>
                </c:marker>
                <c:val>
                  <c:numRef>
                    <c:extLst>
                      <c:ext xmlns:c15="http://schemas.microsoft.com/office/drawing/2012/chart" uri="{02D57815-91ED-43cb-92C2-25804820EDAC}">
                        <c15:formulaRef>
                          <c15:sqref>Tele!$T$4:$T$57</c15:sqref>
                        </c15:formulaRef>
                      </c:ext>
                    </c:extLst>
                    <c:numCache>
                      <c:formatCode>General</c:formatCode>
                      <c:ptCount val="54"/>
                    </c:numCache>
                  </c:numRef>
                </c:val>
                <c:smooth val="0"/>
                <c:extLst xmlns:c15="http://schemas.microsoft.com/office/drawing/2012/chart">
                  <c:ext xmlns:c16="http://schemas.microsoft.com/office/drawing/2014/chart" uri="{C3380CC4-5D6E-409C-BE32-E72D297353CC}">
                    <c16:uniqueId val="{00000008-7953-7C49-B1BF-972A4F5EF32B}"/>
                  </c:ext>
                </c:extLst>
              </c15:ser>
            </c15:filteredLineSeries>
            <c15:filteredLineSeries>
              <c15:ser>
                <c:idx val="8"/>
                <c:order val="8"/>
                <c:tx>
                  <c:strRef>
                    <c:extLst>
                      <c:ext xmlns:c15="http://schemas.microsoft.com/office/drawing/2012/chart" uri="{02D57815-91ED-43cb-92C2-25804820EDAC}">
                        <c15:formulaRef>
                          <c15:sqref>Tele!$V$3</c15:sqref>
                        </c15:formulaRef>
                      </c:ext>
                    </c:extLst>
                    <c:strCache>
                      <c:ptCount val="1"/>
                      <c:pt idx="0">
                        <c:v>Matches Played</c:v>
                      </c:pt>
                    </c:strCache>
                  </c:strRef>
                </c:tx>
                <c:spPr>
                  <a:ln w="28575" cap="rnd">
                    <a:solidFill>
                      <a:schemeClr val="accent3">
                        <a:lumMod val="60000"/>
                      </a:schemeClr>
                    </a:solidFill>
                    <a:round/>
                  </a:ln>
                  <a:effectLst/>
                </c:spPr>
                <c:marker>
                  <c:symbol val="none"/>
                </c:marker>
                <c:val>
                  <c:numRef>
                    <c:extLst>
                      <c:ext xmlns:c15="http://schemas.microsoft.com/office/drawing/2012/chart" uri="{02D57815-91ED-43cb-92C2-25804820EDAC}">
                        <c15:formulaRef>
                          <c15:sqref>Tele!$V$4:$V$57</c15:sqref>
                        </c15:formulaRef>
                      </c:ext>
                    </c:extLst>
                    <c:numCache>
                      <c:formatCode>General</c:formatCode>
                      <c:ptCount val="54"/>
                    </c:numCache>
                  </c:numRef>
                </c:val>
                <c:smooth val="0"/>
                <c:extLst xmlns:c15="http://schemas.microsoft.com/office/drawing/2012/chart">
                  <c:ext xmlns:c16="http://schemas.microsoft.com/office/drawing/2014/chart" uri="{C3380CC4-5D6E-409C-BE32-E72D297353CC}">
                    <c16:uniqueId val="{00000009-7953-7C49-B1BF-972A4F5EF32B}"/>
                  </c:ext>
                </c:extLst>
              </c15:ser>
            </c15:filteredLineSeries>
          </c:ext>
        </c:extLst>
      </c:lineChart>
      <c:catAx>
        <c:axId val="40178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783064"/>
        <c:crosses val="autoZero"/>
        <c:auto val="1"/>
        <c:lblAlgn val="ctr"/>
        <c:lblOffset val="100"/>
        <c:noMultiLvlLbl val="0"/>
      </c:catAx>
      <c:valAx>
        <c:axId val="401783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785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580927384076991E-2"/>
          <c:y val="0.15782407407407409"/>
          <c:w val="0.90286351706036749"/>
          <c:h val="0.72088764946048411"/>
        </c:manualLayout>
      </c:layout>
      <c:lineChart>
        <c:grouping val="standard"/>
        <c:varyColors val="0"/>
        <c:ser>
          <c:idx val="0"/>
          <c:order val="0"/>
          <c:spPr>
            <a:ln w="28575" cap="rnd">
              <a:solidFill>
                <a:schemeClr val="accent1"/>
              </a:solidFill>
              <a:round/>
            </a:ln>
            <a:effectLst/>
          </c:spPr>
          <c:marker>
            <c:symbol val="none"/>
          </c:marker>
          <c:val>
            <c:numRef>
              <c:f>Tele!$D$91:$D$97</c:f>
              <c:numCache>
                <c:formatCode>General</c:formatCode>
                <c:ptCount val="7"/>
                <c:pt idx="0">
                  <c:v>0</c:v>
                </c:pt>
                <c:pt idx="1">
                  <c:v>0</c:v>
                </c:pt>
                <c:pt idx="2">
                  <c:v>0</c:v>
                </c:pt>
                <c:pt idx="3">
                  <c:v>0</c:v>
                </c:pt>
                <c:pt idx="4">
                  <c:v>2</c:v>
                </c:pt>
                <c:pt idx="5">
                  <c:v>0</c:v>
                </c:pt>
                <c:pt idx="6">
                  <c:v>0</c:v>
                </c:pt>
              </c:numCache>
            </c:numRef>
          </c:val>
          <c:smooth val="0"/>
          <c:extLst>
            <c:ext xmlns:c16="http://schemas.microsoft.com/office/drawing/2014/chart" uri="{C3380CC4-5D6E-409C-BE32-E72D297353CC}">
              <c16:uniqueId val="{00000000-5C74-F44F-BCB6-D4C9E4721195}"/>
            </c:ext>
          </c:extLst>
        </c:ser>
        <c:ser>
          <c:idx val="1"/>
          <c:order val="1"/>
          <c:spPr>
            <a:ln w="28575" cap="rnd">
              <a:solidFill>
                <a:schemeClr val="accent2"/>
              </a:solidFill>
              <a:round/>
            </a:ln>
            <a:effectLst/>
          </c:spPr>
          <c:marker>
            <c:symbol val="none"/>
          </c:marker>
          <c:val>
            <c:numLit>
              <c:formatCode>General</c:formatCode>
              <c:ptCount val="1"/>
              <c:pt idx="0">
                <c:v>1</c:v>
              </c:pt>
            </c:numLit>
          </c:val>
          <c:smooth val="0"/>
          <c:extLst>
            <c:ext xmlns:c16="http://schemas.microsoft.com/office/drawing/2014/chart" uri="{C3380CC4-5D6E-409C-BE32-E72D297353CC}">
              <c16:uniqueId val="{00000001-5C74-F44F-BCB6-D4C9E4721195}"/>
            </c:ext>
          </c:extLst>
        </c:ser>
        <c:dLbls>
          <c:showLegendKey val="0"/>
          <c:showVal val="0"/>
          <c:showCatName val="0"/>
          <c:showSerName val="0"/>
          <c:showPercent val="0"/>
          <c:showBubbleSize val="0"/>
        </c:dLbls>
        <c:smooth val="0"/>
        <c:axId val="361297896"/>
        <c:axId val="361299464"/>
      </c:lineChart>
      <c:catAx>
        <c:axId val="361297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99464"/>
        <c:crosses val="autoZero"/>
        <c:auto val="1"/>
        <c:lblAlgn val="ctr"/>
        <c:lblOffset val="100"/>
        <c:noMultiLvlLbl val="0"/>
      </c:catAx>
      <c:valAx>
        <c:axId val="361299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97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Torbots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Switch</c:v>
          </c:tx>
          <c:spPr>
            <a:ln w="28575" cap="rnd">
              <a:solidFill>
                <a:schemeClr val="accent1"/>
              </a:solidFill>
              <a:round/>
            </a:ln>
            <a:effectLst/>
          </c:spPr>
          <c:marker>
            <c:symbol val="none"/>
          </c:marker>
          <c:val>
            <c:numRef>
              <c:f>Tele!$D$91:$D$97</c:f>
              <c:numCache>
                <c:formatCode>General</c:formatCode>
                <c:ptCount val="7"/>
                <c:pt idx="0">
                  <c:v>0</c:v>
                </c:pt>
                <c:pt idx="1">
                  <c:v>0</c:v>
                </c:pt>
                <c:pt idx="2">
                  <c:v>0</c:v>
                </c:pt>
                <c:pt idx="3">
                  <c:v>0</c:v>
                </c:pt>
                <c:pt idx="4">
                  <c:v>2</c:v>
                </c:pt>
                <c:pt idx="5">
                  <c:v>0</c:v>
                </c:pt>
                <c:pt idx="6">
                  <c:v>0</c:v>
                </c:pt>
              </c:numCache>
            </c:numRef>
          </c:val>
          <c:smooth val="0"/>
          <c:extLst>
            <c:ext xmlns:c16="http://schemas.microsoft.com/office/drawing/2014/chart" uri="{C3380CC4-5D6E-409C-BE32-E72D297353CC}">
              <c16:uniqueId val="{00000000-991C-AC41-B479-81741F50EBAF}"/>
            </c:ext>
          </c:extLst>
        </c:ser>
        <c:ser>
          <c:idx val="1"/>
          <c:order val="1"/>
          <c:tx>
            <c:v>Vault</c:v>
          </c:tx>
          <c:spPr>
            <a:ln w="28575" cap="rnd">
              <a:solidFill>
                <a:schemeClr val="accent2"/>
              </a:solidFill>
              <a:round/>
            </a:ln>
            <a:effectLst/>
          </c:spPr>
          <c:marker>
            <c:symbol val="none"/>
          </c:marker>
          <c:val>
            <c:numRef>
              <c:f>Tele!$E$91:$E$97</c:f>
              <c:numCache>
                <c:formatCode>General</c:formatCode>
                <c:ptCount val="7"/>
                <c:pt idx="0">
                  <c:v>6</c:v>
                </c:pt>
                <c:pt idx="1">
                  <c:v>2</c:v>
                </c:pt>
                <c:pt idx="2">
                  <c:v>2</c:v>
                </c:pt>
                <c:pt idx="3">
                  <c:v>2</c:v>
                </c:pt>
                <c:pt idx="4">
                  <c:v>4</c:v>
                </c:pt>
                <c:pt idx="5">
                  <c:v>0</c:v>
                </c:pt>
                <c:pt idx="6">
                  <c:v>0</c:v>
                </c:pt>
              </c:numCache>
            </c:numRef>
          </c:val>
          <c:smooth val="0"/>
          <c:extLst>
            <c:ext xmlns:c16="http://schemas.microsoft.com/office/drawing/2014/chart" uri="{C3380CC4-5D6E-409C-BE32-E72D297353CC}">
              <c16:uniqueId val="{00000001-991C-AC41-B479-81741F50EBAF}"/>
            </c:ext>
          </c:extLst>
        </c:ser>
        <c:ser>
          <c:idx val="2"/>
          <c:order val="2"/>
          <c:tx>
            <c:v>Scale</c:v>
          </c:tx>
          <c:spPr>
            <a:ln w="28575" cap="rnd">
              <a:solidFill>
                <a:schemeClr val="accent3"/>
              </a:solidFill>
              <a:round/>
            </a:ln>
            <a:effectLst/>
          </c:spPr>
          <c:marker>
            <c:symbol val="none"/>
          </c:marker>
          <c:val>
            <c:numRef>
              <c:f>Tele!$F$91:$F$97</c:f>
              <c:numCache>
                <c:formatCode>General</c:formatCode>
                <c:ptCount val="7"/>
                <c:pt idx="0">
                  <c:v>0</c:v>
                </c:pt>
                <c:pt idx="1">
                  <c:v>2</c:v>
                </c:pt>
                <c:pt idx="2">
                  <c:v>2</c:v>
                </c:pt>
                <c:pt idx="3">
                  <c:v>1</c:v>
                </c:pt>
                <c:pt idx="4">
                  <c:v>2</c:v>
                </c:pt>
                <c:pt idx="5">
                  <c:v>0</c:v>
                </c:pt>
                <c:pt idx="6">
                  <c:v>0</c:v>
                </c:pt>
              </c:numCache>
            </c:numRef>
          </c:val>
          <c:smooth val="0"/>
          <c:extLst>
            <c:ext xmlns:c16="http://schemas.microsoft.com/office/drawing/2014/chart" uri="{C3380CC4-5D6E-409C-BE32-E72D297353CC}">
              <c16:uniqueId val="{00000002-991C-AC41-B479-81741F50EBAF}"/>
            </c:ext>
          </c:extLst>
        </c:ser>
        <c:ser>
          <c:idx val="3"/>
          <c:order val="3"/>
          <c:tx>
            <c:v>Total Cubes</c:v>
          </c:tx>
          <c:spPr>
            <a:ln w="28575" cap="rnd">
              <a:solidFill>
                <a:schemeClr val="accent4"/>
              </a:solidFill>
              <a:round/>
            </a:ln>
            <a:effectLst/>
          </c:spPr>
          <c:marker>
            <c:symbol val="none"/>
          </c:marker>
          <c:val>
            <c:numRef>
              <c:f>Tele!$M$92:$M$98</c:f>
              <c:numCache>
                <c:formatCode>General</c:formatCode>
                <c:ptCount val="7"/>
                <c:pt idx="0">
                  <c:v>6</c:v>
                </c:pt>
                <c:pt idx="1">
                  <c:v>4</c:v>
                </c:pt>
                <c:pt idx="2">
                  <c:v>4</c:v>
                </c:pt>
                <c:pt idx="3">
                  <c:v>3</c:v>
                </c:pt>
                <c:pt idx="4">
                  <c:v>8</c:v>
                </c:pt>
                <c:pt idx="5">
                  <c:v>0</c:v>
                </c:pt>
                <c:pt idx="6">
                  <c:v>0</c:v>
                </c:pt>
              </c:numCache>
            </c:numRef>
          </c:val>
          <c:smooth val="0"/>
          <c:extLst>
            <c:ext xmlns:c16="http://schemas.microsoft.com/office/drawing/2014/chart" uri="{C3380CC4-5D6E-409C-BE32-E72D297353CC}">
              <c16:uniqueId val="{00000003-991C-AC41-B479-81741F50EBAF}"/>
            </c:ext>
          </c:extLst>
        </c:ser>
        <c:dLbls>
          <c:showLegendKey val="0"/>
          <c:showVal val="0"/>
          <c:showCatName val="0"/>
          <c:showSerName val="0"/>
          <c:showPercent val="0"/>
          <c:showBubbleSize val="0"/>
        </c:dLbls>
        <c:smooth val="0"/>
        <c:axId val="391451320"/>
        <c:axId val="391448968"/>
      </c:lineChart>
      <c:catAx>
        <c:axId val="391451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448968"/>
        <c:crosses val="autoZero"/>
        <c:auto val="1"/>
        <c:lblAlgn val="ctr"/>
        <c:lblOffset val="100"/>
        <c:noMultiLvlLbl val="0"/>
      </c:catAx>
      <c:valAx>
        <c:axId val="391448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451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0</xdr:colOff>
      <xdr:row>59</xdr:row>
      <xdr:rowOff>14287</xdr:rowOff>
    </xdr:from>
    <xdr:to>
      <xdr:col>17</xdr:col>
      <xdr:colOff>809625</xdr:colOff>
      <xdr:row>73</xdr:row>
      <xdr:rowOff>90487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14287</xdr:colOff>
      <xdr:row>81</xdr:row>
      <xdr:rowOff>52387</xdr:rowOff>
    </xdr:from>
    <xdr:to>
      <xdr:col>17</xdr:col>
      <xdr:colOff>823912</xdr:colOff>
      <xdr:row>95</xdr:row>
      <xdr:rowOff>128587</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4762</xdr:colOff>
      <xdr:row>81</xdr:row>
      <xdr:rowOff>42862</xdr:rowOff>
    </xdr:from>
    <xdr:to>
      <xdr:col>22</xdr:col>
      <xdr:colOff>490537</xdr:colOff>
      <xdr:row>95</xdr:row>
      <xdr:rowOff>119062</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B3:J867" totalsRowShown="0" headerRowDxfId="23" dataDxfId="22">
  <autoFilter ref="B3:J867" xr:uid="{00000000-0009-0000-0100-000003000000}"/>
  <sortState xmlns:xlrd2="http://schemas.microsoft.com/office/spreadsheetml/2017/richdata2" ref="B4:J489">
    <sortCondition ref="B3:B489"/>
  </sortState>
  <tableColumns count="9">
    <tableColumn id="2" xr3:uid="{00000000-0010-0000-0000-000002000000}" name="Team Number" dataDxfId="21"/>
    <tableColumn id="3" xr3:uid="{00000000-0010-0000-0000-000003000000}" name="Match Number" dataDxfId="20"/>
    <tableColumn id="4" xr3:uid="{00000000-0010-0000-0000-000004000000}" name="Switch Cubes" dataDxfId="19"/>
    <tableColumn id="5" xr3:uid="{00000000-0010-0000-0000-000005000000}" name="Baseline Cross" dataDxfId="18"/>
    <tableColumn id="6" xr3:uid="{00000000-0010-0000-0000-000006000000}" name="Scale Cubes" dataDxfId="17"/>
    <tableColumn id="7" xr3:uid="{7248E26A-FC13-8E45-B4BB-94487C2DCE9F}" name="Column1" dataDxfId="16"/>
    <tableColumn id="9" xr3:uid="{954CF3A3-7C4E-074F-A23F-D9AB7F369C9B}" name="Column12" dataDxfId="15"/>
    <tableColumn id="8" xr3:uid="{D2F69BD2-2E46-5845-B68D-9A24906127C4}" name="Column2" dataDxfId="14"/>
    <tableColumn id="1" xr3:uid="{00000000-0010-0000-0000-000001000000}" name="BL Num" dataDxfId="13">
      <calculatedColumnFormula>IF(E4 = "Passed",1,0)</calculatedColumnFormula>
    </tableColumn>
  </tableColumns>
  <tableStyleInfo name="TableStyleMedium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M3:V57" totalsRowShown="0">
  <autoFilter ref="M3:V57" xr:uid="{00000000-0009-0000-0100-000004000000}"/>
  <sortState xmlns:xlrd2="http://schemas.microsoft.com/office/spreadsheetml/2017/richdata2" ref="M4:V27">
    <sortCondition descending="1" ref="V3:V27"/>
  </sortState>
  <tableColumns count="10">
    <tableColumn id="2" xr3:uid="{00000000-0010-0000-0100-000002000000}" name="Team Number"/>
    <tableColumn id="3" xr3:uid="{00000000-0010-0000-0100-000003000000}" name="Switch Avg" dataDxfId="12">
      <calculatedColumnFormula>AVERAGE(D4:D8)</calculatedColumnFormula>
    </tableColumn>
    <tableColumn id="4" xr3:uid="{00000000-0010-0000-0100-000004000000}" name="BL Cross %" dataDxfId="11">
      <calculatedColumnFormula>SUM(J7:J11)/R4</calculatedColumnFormula>
    </tableColumn>
    <tableColumn id="5" xr3:uid="{00000000-0010-0000-0100-000005000000}" name="Scale Avg" dataDxfId="10"/>
    <tableColumn id="6" xr3:uid="{00000000-0010-0000-0100-000006000000}" name="Vault Avg" dataDxfId="9"/>
    <tableColumn id="1" xr3:uid="{00000000-0010-0000-0100-000001000000}" name="Matches Played" dataDxfId="8">
      <calculatedColumnFormula>COUNT(J7:J11)</calculatedColumnFormula>
    </tableColumn>
    <tableColumn id="10" xr3:uid="{00000000-0010-0000-0100-00000A000000}" name="Poss in Switch" dataDxfId="7"/>
    <tableColumn id="11" xr3:uid="{00000000-0010-0000-0100-00000B000000}" name="Poss in Scale" dataDxfId="6"/>
    <tableColumn id="8" xr3:uid="{00000000-0010-0000-0100-000008000000}" name="Column1" dataDxfId="5"/>
    <tableColumn id="7" xr3:uid="{00000000-0010-0000-0100-000007000000}" name="Score ((Scale * 1.25) + Switch + Vault) + % " dataDxfId="4"/>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B3:K812" totalsRowShown="0">
  <autoFilter ref="B3:K812" xr:uid="{00000000-0009-0000-0100-000001000000}"/>
  <sortState xmlns:xlrd2="http://schemas.microsoft.com/office/spreadsheetml/2017/richdata2" ref="B4:K812">
    <sortCondition ref="B3:B812"/>
  </sortState>
  <tableColumns count="10">
    <tableColumn id="1" xr3:uid="{00000000-0010-0000-0200-000001000000}" name="Team Number"/>
    <tableColumn id="2" xr3:uid="{00000000-0010-0000-0200-000002000000}" name="Match Number"/>
    <tableColumn id="3" xr3:uid="{00000000-0010-0000-0200-000003000000}" name="Balls Low"/>
    <tableColumn id="4" xr3:uid="{00000000-0010-0000-0200-000004000000}" name="Ball Mid"/>
    <tableColumn id="5" xr3:uid="{00000000-0010-0000-0200-000005000000}" name="Ball High"/>
    <tableColumn id="6" xr3:uid="{00000000-0010-0000-0200-000006000000}" name="Hatch low"/>
    <tableColumn id="10" xr3:uid="{BB68CA97-E43E-CC47-A541-60EE8797753E}" name="Hatch mid"/>
    <tableColumn id="7" xr3:uid="{00000000-0010-0000-0200-000007000000}" name="Hatch High"/>
    <tableColumn id="9" xr3:uid="{00000000-0010-0000-0200-000009000000}" name="Climb"/>
    <tableColumn id="8" xr3:uid="{00000000-0010-0000-0200-000008000000}" name="Noes" dataDxfId="3"/>
  </tableColumns>
  <tableStyleInfo name="TableStyleMedium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N3:W57" totalsRowShown="0">
  <autoFilter ref="N3:W57" xr:uid="{00000000-0009-0000-0100-000002000000}"/>
  <tableColumns count="10">
    <tableColumn id="1" xr3:uid="{00000000-0010-0000-0300-000001000000}" name="Team #"/>
    <tableColumn id="2" xr3:uid="{00000000-0010-0000-0300-000002000000}" name="Switch Avg"/>
    <tableColumn id="3" xr3:uid="{00000000-0010-0000-0300-000003000000}" name="Vault Avg"/>
    <tableColumn id="10" xr3:uid="{00000000-0010-0000-0300-00000A000000}" name="Scale Avg"/>
    <tableColumn id="4" xr3:uid="{00000000-0010-0000-0300-000004000000}" name="Times Climbed"/>
    <tableColumn id="5" xr3:uid="{00000000-0010-0000-0300-000005000000}" name="Climb %"/>
    <tableColumn id="6" xr3:uid="{00000000-0010-0000-0300-000006000000}" name="Win %"/>
    <tableColumn id="7" xr3:uid="{00000000-0010-0000-0300-000007000000}" name="All Notes"/>
    <tableColumn id="9" xr3:uid="{00000000-0010-0000-0300-000009000000}" name="Matches Played"/>
    <tableColumn id="8" xr3:uid="{00000000-0010-0000-0300-000008000000}" name="Score"/>
  </tableColumns>
  <tableStyleInfo name="TableStyleDark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B4:K58" totalsRowShown="0" headerRowDxfId="2" headerRowBorderDxfId="1">
  <autoFilter ref="B4:K58" xr:uid="{00000000-0009-0000-0100-000005000000}"/>
  <sortState xmlns:xlrd2="http://schemas.microsoft.com/office/spreadsheetml/2017/richdata2" ref="B5:K24">
    <sortCondition descending="1" ref="K4:K24"/>
  </sortState>
  <tableColumns count="10">
    <tableColumn id="1" xr3:uid="{00000000-0010-0000-0400-000001000000}" name="Team Number"/>
    <tableColumn id="2" xr3:uid="{00000000-0010-0000-0400-000002000000}" name="Switch Avg"/>
    <tableColumn id="3" xr3:uid="{00000000-0010-0000-0400-000003000000}" name="BL Cross %"/>
    <tableColumn id="4" xr3:uid="{00000000-0010-0000-0400-000004000000}" name="Scale Avg"/>
    <tableColumn id="5" xr3:uid="{00000000-0010-0000-0400-000005000000}" name="Vault Avg"/>
    <tableColumn id="6" xr3:uid="{00000000-0010-0000-0400-000006000000}" name="Matches Played"/>
    <tableColumn id="7" xr3:uid="{00000000-0010-0000-0400-000007000000}" name="Poss in Switch"/>
    <tableColumn id="8" xr3:uid="{00000000-0010-0000-0400-000008000000}" name="Poss in Scale"/>
    <tableColumn id="9" xr3:uid="{00000000-0010-0000-0400-000009000000}" name="Poss in Vault"/>
    <tableColumn id="10" xr3:uid="{00000000-0010-0000-0400-00000A000000}" name="Score ((Scale * 1.25) + Switch + Vault) * % "/>
  </tableColumns>
  <tableStyleInfo name="TableStyleMedium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Table7" displayName="Table7" ref="N4:W58" totalsRowShown="0" headerRowDxfId="0">
  <autoFilter ref="N4:W58" xr:uid="{00000000-0009-0000-0100-000007000000}"/>
  <sortState xmlns:xlrd2="http://schemas.microsoft.com/office/spreadsheetml/2017/richdata2" ref="N5:W58">
    <sortCondition descending="1" ref="W4:W58"/>
  </sortState>
  <tableColumns count="10">
    <tableColumn id="1" xr3:uid="{00000000-0010-0000-0500-000001000000}" name="Team #"/>
    <tableColumn id="2" xr3:uid="{00000000-0010-0000-0500-000002000000}" name="Switch Avg"/>
    <tableColumn id="3" xr3:uid="{00000000-0010-0000-0500-000003000000}" name="Vault Avg"/>
    <tableColumn id="4" xr3:uid="{00000000-0010-0000-0500-000004000000}" name="Scale Avg"/>
    <tableColumn id="5" xr3:uid="{00000000-0010-0000-0500-000005000000}" name="Times Climbed"/>
    <tableColumn id="6" xr3:uid="{00000000-0010-0000-0500-000006000000}" name="Climb %"/>
    <tableColumn id="7" xr3:uid="{00000000-0010-0000-0500-000007000000}" name="Win %"/>
    <tableColumn id="8" xr3:uid="{00000000-0010-0000-0500-000008000000}" name="All Notes"/>
    <tableColumn id="9" xr3:uid="{00000000-0010-0000-0500-000009000000}" name="Matches Played"/>
    <tableColumn id="10" xr3:uid="{00000000-0010-0000-0500-00000A000000}" name="Score"/>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67"/>
  <sheetViews>
    <sheetView tabSelected="1" workbookViewId="0">
      <selection activeCell="D802" sqref="D802"/>
    </sheetView>
  </sheetViews>
  <sheetFormatPr baseColWidth="10" defaultColWidth="8.83203125" defaultRowHeight="15"/>
  <cols>
    <col min="1" max="1" width="11" customWidth="1"/>
    <col min="2" max="2" width="17.83203125" customWidth="1"/>
    <col min="3" max="3" width="19.1640625" customWidth="1"/>
    <col min="4" max="4" width="17.83203125" customWidth="1"/>
    <col min="5" max="5" width="19.1640625" customWidth="1"/>
    <col min="6" max="9" width="16.5" customWidth="1"/>
    <col min="10" max="10" width="18.6640625" customWidth="1"/>
    <col min="11" max="11" width="2.5" customWidth="1"/>
    <col min="12" max="12" width="16.6640625" customWidth="1"/>
    <col min="13" max="13" width="15.6640625" customWidth="1"/>
    <col min="14" max="14" width="18.5" customWidth="1"/>
    <col min="15" max="15" width="15.33203125" customWidth="1"/>
    <col min="16" max="16" width="17.5" customWidth="1"/>
    <col min="17" max="17" width="17.1640625" customWidth="1"/>
    <col min="18" max="18" width="15.5" customWidth="1"/>
    <col min="19" max="19" width="16.1640625" customWidth="1"/>
    <col min="20" max="20" width="14.5" customWidth="1"/>
    <col min="21" max="21" width="14.6640625" customWidth="1"/>
    <col min="22" max="22" width="39.1640625" customWidth="1"/>
  </cols>
  <sheetData>
    <row r="1" spans="1:22" ht="27.75" customHeight="1">
      <c r="A1" s="48" t="s">
        <v>20</v>
      </c>
      <c r="B1" s="49"/>
      <c r="C1" s="49"/>
      <c r="D1" s="49"/>
      <c r="E1" s="49"/>
      <c r="F1" s="49"/>
      <c r="G1" s="49"/>
      <c r="H1" s="49"/>
      <c r="I1" s="49"/>
      <c r="J1" s="49"/>
      <c r="K1" s="49"/>
      <c r="L1" s="49"/>
      <c r="M1" s="49"/>
      <c r="N1" s="49"/>
      <c r="O1" s="49"/>
      <c r="P1" s="49"/>
      <c r="Q1" s="49"/>
      <c r="R1" s="49"/>
      <c r="S1" s="49"/>
      <c r="T1" s="49"/>
    </row>
    <row r="2" spans="1:22" ht="22.5" customHeight="1">
      <c r="A2" s="46" t="s">
        <v>21</v>
      </c>
      <c r="B2" s="47"/>
      <c r="C2" s="47"/>
      <c r="D2" s="47"/>
      <c r="E2" s="47"/>
      <c r="F2" s="47"/>
      <c r="G2" s="47"/>
      <c r="H2" s="47"/>
      <c r="I2" s="47"/>
      <c r="J2" s="47"/>
      <c r="K2" s="50"/>
      <c r="L2" s="45" t="s">
        <v>11</v>
      </c>
      <c r="M2" s="45"/>
      <c r="N2" s="45"/>
      <c r="O2" s="45"/>
      <c r="P2" s="45"/>
      <c r="Q2" s="45"/>
      <c r="R2" s="45"/>
      <c r="S2" s="45"/>
      <c r="T2" s="45"/>
    </row>
    <row r="3" spans="1:22">
      <c r="A3" s="4" t="s">
        <v>7</v>
      </c>
      <c r="B3" s="6" t="s">
        <v>0</v>
      </c>
      <c r="C3" s="6" t="s">
        <v>1</v>
      </c>
      <c r="D3" s="6" t="s">
        <v>18</v>
      </c>
      <c r="E3" s="6" t="s">
        <v>8</v>
      </c>
      <c r="F3" s="6" t="s">
        <v>19</v>
      </c>
      <c r="G3" s="41" t="s">
        <v>35</v>
      </c>
      <c r="H3" s="41" t="s">
        <v>40</v>
      </c>
      <c r="I3" s="41" t="s">
        <v>39</v>
      </c>
      <c r="J3" s="20" t="s">
        <v>36</v>
      </c>
      <c r="K3" s="50"/>
      <c r="L3" s="4" t="s">
        <v>7</v>
      </c>
      <c r="M3" t="s">
        <v>0</v>
      </c>
      <c r="N3" t="s">
        <v>24</v>
      </c>
      <c r="O3" t="s">
        <v>26</v>
      </c>
      <c r="P3" t="s">
        <v>25</v>
      </c>
      <c r="Q3" t="s">
        <v>23</v>
      </c>
      <c r="R3" s="2" t="s">
        <v>12</v>
      </c>
      <c r="S3" s="2" t="s">
        <v>13</v>
      </c>
      <c r="T3" s="2" t="s">
        <v>14</v>
      </c>
      <c r="U3" s="2" t="s">
        <v>35</v>
      </c>
      <c r="V3" t="s">
        <v>31</v>
      </c>
    </row>
    <row r="4" spans="1:22">
      <c r="A4" s="5">
        <v>1</v>
      </c>
      <c r="B4" s="41">
        <v>60</v>
      </c>
      <c r="C4" s="41">
        <v>1</v>
      </c>
      <c r="D4" s="41">
        <v>0</v>
      </c>
      <c r="E4" s="41">
        <v>0</v>
      </c>
      <c r="F4" s="41">
        <v>0</v>
      </c>
      <c r="G4" s="41">
        <v>0</v>
      </c>
      <c r="H4" s="41">
        <v>0</v>
      </c>
      <c r="I4" s="41">
        <v>0</v>
      </c>
      <c r="J4" s="42">
        <v>0</v>
      </c>
      <c r="K4" s="50"/>
      <c r="L4" s="5">
        <v>1</v>
      </c>
      <c r="M4">
        <v>4</v>
      </c>
      <c r="N4" s="2">
        <f>AVERAGE(D4:D10)</f>
        <v>0</v>
      </c>
      <c r="O4" s="2">
        <f>SUM(J4:J10)/R4</f>
        <v>0</v>
      </c>
      <c r="P4">
        <f>AVERAGE(F4:F10)</f>
        <v>0</v>
      </c>
      <c r="Q4" t="e">
        <f xml:space="preserve"> AVERAGE(#REF!)</f>
        <v>#REF!</v>
      </c>
      <c r="R4" s="2">
        <f>COUNT(J4:J10)</f>
        <v>7</v>
      </c>
      <c r="S4" s="2">
        <f>MAX(D4:D10)</f>
        <v>0</v>
      </c>
      <c r="T4" s="2">
        <f>MAX(F4:F7)</f>
        <v>0</v>
      </c>
      <c r="U4" s="2" t="e">
        <f xml:space="preserve"> MAX(#REF!)</f>
        <v>#REF!</v>
      </c>
      <c r="V4" s="2">
        <f xml:space="preserve"> (N4 + (P4 * 1.25) ) + O4</f>
        <v>0</v>
      </c>
    </row>
    <row r="5" spans="1:22">
      <c r="A5" s="5">
        <v>2</v>
      </c>
      <c r="B5" s="41">
        <v>60</v>
      </c>
      <c r="C5" s="41">
        <v>1</v>
      </c>
      <c r="D5" s="43">
        <v>0</v>
      </c>
      <c r="E5" s="43">
        <v>0</v>
      </c>
      <c r="F5" s="43">
        <v>0</v>
      </c>
      <c r="G5" s="43">
        <v>0</v>
      </c>
      <c r="H5" s="43">
        <v>0</v>
      </c>
      <c r="I5" s="43">
        <v>0</v>
      </c>
      <c r="J5" s="42">
        <v>0</v>
      </c>
      <c r="K5" s="50"/>
      <c r="L5" s="5">
        <v>2</v>
      </c>
      <c r="M5">
        <v>330</v>
      </c>
      <c r="N5" s="2">
        <f>AVERAGE(D11:D15)</f>
        <v>0</v>
      </c>
      <c r="O5" s="2">
        <f>SUM(J11:J15)/R5</f>
        <v>0</v>
      </c>
      <c r="P5">
        <f>AVERAGE(F11:F15)</f>
        <v>0</v>
      </c>
      <c r="Q5" t="e">
        <f xml:space="preserve"> AVERAGE(#REF!)</f>
        <v>#REF!</v>
      </c>
      <c r="R5" s="2">
        <f>COUNT(J8:J12)</f>
        <v>5</v>
      </c>
      <c r="S5" s="2">
        <f>MAX(D8:D12)</f>
        <v>0</v>
      </c>
      <c r="T5" s="2">
        <f>MAX(F8:F12)</f>
        <v>0</v>
      </c>
      <c r="U5" s="2" t="e">
        <f xml:space="preserve"> MAX(#REF!)</f>
        <v>#REF!</v>
      </c>
      <c r="V5" s="2">
        <f t="shared" ref="V5:V57" si="0" xml:space="preserve"> (N5 + (P5 * 1.25) ) + O5</f>
        <v>0</v>
      </c>
    </row>
    <row r="6" spans="1:22">
      <c r="A6" s="5">
        <v>3</v>
      </c>
      <c r="B6" s="41">
        <v>60</v>
      </c>
      <c r="C6" s="41">
        <v>9</v>
      </c>
      <c r="D6" s="43">
        <v>0</v>
      </c>
      <c r="E6" s="43">
        <v>0</v>
      </c>
      <c r="F6" s="43">
        <v>0</v>
      </c>
      <c r="G6" s="43">
        <v>0</v>
      </c>
      <c r="H6" s="43">
        <v>0</v>
      </c>
      <c r="I6" s="43">
        <v>0</v>
      </c>
      <c r="J6" s="42">
        <v>0</v>
      </c>
      <c r="K6" s="50"/>
      <c r="L6" s="5">
        <v>3</v>
      </c>
      <c r="M6">
        <v>580</v>
      </c>
      <c r="N6" s="2">
        <f>AVERAGE(D16:D20)</f>
        <v>0</v>
      </c>
      <c r="O6" s="2">
        <f>SUM(J13:J19)/R6</f>
        <v>0</v>
      </c>
      <c r="P6">
        <f>AVERAGE(F13:F19)</f>
        <v>0</v>
      </c>
      <c r="Q6" t="e">
        <f xml:space="preserve"> AVERAGE(#REF!)</f>
        <v>#REF!</v>
      </c>
      <c r="R6" s="2">
        <f>COUNT(J13:J19)</f>
        <v>7</v>
      </c>
      <c r="S6" s="2">
        <f>MAX(D13:D19)</f>
        <v>0</v>
      </c>
      <c r="T6" s="2">
        <f>MAX(F13:F19)</f>
        <v>0</v>
      </c>
      <c r="U6" s="2" t="e">
        <f xml:space="preserve"> MAX(#REF!)</f>
        <v>#REF!</v>
      </c>
      <c r="V6" s="2">
        <f t="shared" si="0"/>
        <v>0</v>
      </c>
    </row>
    <row r="7" spans="1:22">
      <c r="A7" s="5">
        <v>4</v>
      </c>
      <c r="B7" s="41">
        <v>60</v>
      </c>
      <c r="C7" s="41">
        <v>9</v>
      </c>
      <c r="D7" s="43">
        <v>0</v>
      </c>
      <c r="E7" s="43">
        <v>0</v>
      </c>
      <c r="F7" s="43">
        <v>0</v>
      </c>
      <c r="G7" s="43">
        <v>0</v>
      </c>
      <c r="H7" s="43">
        <v>0</v>
      </c>
      <c r="I7" s="43">
        <v>0</v>
      </c>
      <c r="J7" s="42">
        <v>0</v>
      </c>
      <c r="K7" s="50"/>
      <c r="L7" s="5">
        <v>4</v>
      </c>
      <c r="M7">
        <v>589</v>
      </c>
      <c r="N7" s="2">
        <f>AVERAGE(D21:D25)</f>
        <v>0</v>
      </c>
      <c r="O7" s="2">
        <f>SUM(J20:J24)/R7</f>
        <v>0</v>
      </c>
      <c r="P7">
        <f>AVERAGE(F20:F24)</f>
        <v>0</v>
      </c>
      <c r="Q7" t="e">
        <f xml:space="preserve"> AVERAGE(#REF!)</f>
        <v>#REF!</v>
      </c>
      <c r="R7" s="2">
        <f>COUNT(J20:J24)</f>
        <v>5</v>
      </c>
      <c r="S7" s="2">
        <f>MAX(D20:D23)</f>
        <v>0</v>
      </c>
      <c r="T7" s="2">
        <f>MAX(F20:F24)</f>
        <v>0</v>
      </c>
      <c r="U7" s="2" t="e">
        <f xml:space="preserve"> MAX(#REF!)</f>
        <v>#REF!</v>
      </c>
      <c r="V7" s="2">
        <f t="shared" si="0"/>
        <v>0</v>
      </c>
    </row>
    <row r="8" spans="1:22">
      <c r="A8" s="5">
        <v>5</v>
      </c>
      <c r="B8" s="41">
        <v>60</v>
      </c>
      <c r="C8" s="41">
        <v>9</v>
      </c>
      <c r="D8" s="43">
        <v>0</v>
      </c>
      <c r="E8" s="43">
        <v>0</v>
      </c>
      <c r="F8" s="43">
        <v>0</v>
      </c>
      <c r="G8" s="43">
        <v>0</v>
      </c>
      <c r="H8" s="43">
        <v>0</v>
      </c>
      <c r="I8" s="43">
        <v>0</v>
      </c>
      <c r="J8" s="42">
        <v>0</v>
      </c>
      <c r="K8" s="50"/>
      <c r="L8" s="5">
        <v>5</v>
      </c>
      <c r="M8">
        <v>599</v>
      </c>
      <c r="N8" s="2">
        <f>AVERAGE(D26:D30)</f>
        <v>0</v>
      </c>
      <c r="O8" s="2">
        <f t="shared" ref="O8:O50" si="1">SUM(J11:J15)/R8</f>
        <v>0</v>
      </c>
      <c r="P8">
        <f>AVERAGE(F8:F11)</f>
        <v>0</v>
      </c>
      <c r="Q8" t="e">
        <f xml:space="preserve"> AVERAGE(#REF!)</f>
        <v>#REF!</v>
      </c>
      <c r="R8" s="2">
        <f t="shared" ref="R8:R50" si="2">COUNT(J11:J15)</f>
        <v>5</v>
      </c>
      <c r="S8" s="2">
        <f>MAX(D8:D11)</f>
        <v>0</v>
      </c>
      <c r="T8" s="2">
        <f t="shared" ref="T8:T24" si="3">MAX(F8:F11)</f>
        <v>0</v>
      </c>
      <c r="U8" s="2" t="e">
        <f xml:space="preserve"> MAX(#REF!)</f>
        <v>#REF!</v>
      </c>
      <c r="V8" s="2">
        <f t="shared" si="0"/>
        <v>0</v>
      </c>
    </row>
    <row r="9" spans="1:22">
      <c r="A9" s="5">
        <v>6</v>
      </c>
      <c r="B9" s="41">
        <v>60</v>
      </c>
      <c r="C9" s="41">
        <v>17</v>
      </c>
      <c r="D9" s="43">
        <v>0</v>
      </c>
      <c r="E9" s="43">
        <v>0</v>
      </c>
      <c r="F9" s="43">
        <v>0</v>
      </c>
      <c r="G9" s="43">
        <v>0</v>
      </c>
      <c r="H9" s="43">
        <v>0</v>
      </c>
      <c r="I9" s="43">
        <v>0</v>
      </c>
      <c r="J9" s="42">
        <v>0</v>
      </c>
      <c r="K9" s="50"/>
      <c r="L9" s="5">
        <v>6</v>
      </c>
      <c r="M9">
        <v>606</v>
      </c>
      <c r="N9" s="2">
        <f>AVERAGE(D31:D37)</f>
        <v>0</v>
      </c>
      <c r="O9" s="2">
        <f t="shared" si="1"/>
        <v>0</v>
      </c>
      <c r="P9">
        <f>AVERAGE(F9:F12)</f>
        <v>0</v>
      </c>
      <c r="Q9" t="e">
        <f xml:space="preserve"> AVERAGE(#REF!)</f>
        <v>#REF!</v>
      </c>
      <c r="R9" s="2">
        <f t="shared" si="2"/>
        <v>5</v>
      </c>
      <c r="S9" s="2">
        <f>MAX(D9:D12)</f>
        <v>0</v>
      </c>
      <c r="T9" s="2">
        <f t="shared" si="3"/>
        <v>0</v>
      </c>
      <c r="U9" s="2" t="e">
        <f xml:space="preserve"> MAX(#REF!)</f>
        <v>#REF!</v>
      </c>
      <c r="V9" s="2">
        <f t="shared" si="0"/>
        <v>0</v>
      </c>
    </row>
    <row r="10" spans="1:22">
      <c r="A10" s="5">
        <v>7</v>
      </c>
      <c r="B10" s="41">
        <v>60</v>
      </c>
      <c r="C10" s="41">
        <v>17</v>
      </c>
      <c r="D10" s="43">
        <v>0</v>
      </c>
      <c r="E10" s="43">
        <v>0</v>
      </c>
      <c r="F10" s="43">
        <v>0</v>
      </c>
      <c r="G10" s="43">
        <v>0</v>
      </c>
      <c r="H10" s="43">
        <v>0</v>
      </c>
      <c r="I10" s="43">
        <v>0</v>
      </c>
      <c r="J10" s="42">
        <v>0</v>
      </c>
      <c r="K10" s="50"/>
      <c r="L10" s="5">
        <v>7</v>
      </c>
      <c r="M10">
        <v>687</v>
      </c>
      <c r="N10" s="2">
        <f>AVERAGE(D38:D43)</f>
        <v>0</v>
      </c>
      <c r="O10" s="2">
        <f t="shared" si="1"/>
        <v>0</v>
      </c>
      <c r="P10">
        <f>AVERAGE(F10:F13)</f>
        <v>0</v>
      </c>
      <c r="Q10" t="e">
        <f xml:space="preserve"> AVERAGE(#REF!)</f>
        <v>#REF!</v>
      </c>
      <c r="R10" s="2">
        <f t="shared" si="2"/>
        <v>5</v>
      </c>
      <c r="S10" s="2">
        <f>MAX(D10:D13)</f>
        <v>0</v>
      </c>
      <c r="T10" s="2">
        <f t="shared" si="3"/>
        <v>0</v>
      </c>
      <c r="U10" s="2" t="e">
        <f xml:space="preserve"> MAX(#REF!)</f>
        <v>#REF!</v>
      </c>
      <c r="V10" s="2">
        <f t="shared" si="0"/>
        <v>0</v>
      </c>
    </row>
    <row r="11" spans="1:22">
      <c r="A11" s="5">
        <v>8</v>
      </c>
      <c r="B11" s="41">
        <v>60</v>
      </c>
      <c r="C11" s="41">
        <v>28</v>
      </c>
      <c r="D11" s="43">
        <v>0</v>
      </c>
      <c r="E11" s="43">
        <v>0</v>
      </c>
      <c r="F11" s="43">
        <v>0</v>
      </c>
      <c r="G11" s="43">
        <v>0</v>
      </c>
      <c r="H11" s="43">
        <v>0</v>
      </c>
      <c r="I11" s="43">
        <v>0</v>
      </c>
      <c r="J11" s="42">
        <v>0</v>
      </c>
      <c r="K11" s="50"/>
      <c r="L11" s="5">
        <v>8</v>
      </c>
      <c r="M11">
        <v>691</v>
      </c>
      <c r="N11" s="2">
        <f>AVERAGE(D44:D51)</f>
        <v>0</v>
      </c>
      <c r="O11" s="2">
        <f t="shared" si="1"/>
        <v>0</v>
      </c>
      <c r="P11">
        <f>SUBTOTAL(109,P10)</f>
        <v>0</v>
      </c>
      <c r="Q11" t="e">
        <f xml:space="preserve"> AVERAGE(#REF!)</f>
        <v>#REF!</v>
      </c>
      <c r="R11" s="2">
        <f t="shared" si="2"/>
        <v>5</v>
      </c>
      <c r="S11" s="2">
        <f>MAX(D11:D14)</f>
        <v>0</v>
      </c>
      <c r="T11" s="2">
        <f t="shared" si="3"/>
        <v>0</v>
      </c>
      <c r="U11" s="2" t="e">
        <f xml:space="preserve"> MAX(#REF!)</f>
        <v>#REF!</v>
      </c>
      <c r="V11" s="2">
        <f t="shared" si="0"/>
        <v>0</v>
      </c>
    </row>
    <row r="12" spans="1:22">
      <c r="A12" s="5">
        <v>9</v>
      </c>
      <c r="B12" s="41">
        <v>60</v>
      </c>
      <c r="C12" s="41">
        <v>28</v>
      </c>
      <c r="D12" s="43">
        <v>0</v>
      </c>
      <c r="E12" s="43">
        <v>0</v>
      </c>
      <c r="F12" s="43">
        <v>0</v>
      </c>
      <c r="G12" s="43">
        <v>0</v>
      </c>
      <c r="H12" s="43">
        <v>0</v>
      </c>
      <c r="I12" s="43">
        <v>0</v>
      </c>
      <c r="J12" s="42">
        <v>0</v>
      </c>
      <c r="K12" s="50"/>
      <c r="L12" s="5">
        <v>9</v>
      </c>
      <c r="M12">
        <v>696</v>
      </c>
      <c r="N12" s="2">
        <f>AVERAGE(D52:D57)</f>
        <v>0</v>
      </c>
      <c r="O12" s="2">
        <f t="shared" si="1"/>
        <v>0</v>
      </c>
      <c r="P12">
        <f>AVERAGE(F12:F15)</f>
        <v>0</v>
      </c>
      <c r="Q12" t="e">
        <f xml:space="preserve"> AVERAGE(#REF!)</f>
        <v>#REF!</v>
      </c>
      <c r="R12" s="2">
        <f t="shared" si="2"/>
        <v>5</v>
      </c>
      <c r="S12" s="2">
        <f t="shared" ref="S12:S24" si="4">MAX(D12:D15)</f>
        <v>0</v>
      </c>
      <c r="T12" s="2">
        <f t="shared" si="3"/>
        <v>0</v>
      </c>
      <c r="U12" s="2" t="e">
        <f xml:space="preserve"> MAX(#REF!)</f>
        <v>#REF!</v>
      </c>
      <c r="V12" s="2">
        <f t="shared" si="0"/>
        <v>0</v>
      </c>
    </row>
    <row r="13" spans="1:22">
      <c r="A13" s="5">
        <v>10</v>
      </c>
      <c r="B13" s="41">
        <v>60</v>
      </c>
      <c r="C13" s="41">
        <v>28</v>
      </c>
      <c r="D13" s="43">
        <v>0</v>
      </c>
      <c r="E13" s="43">
        <v>0</v>
      </c>
      <c r="F13" s="43">
        <v>0</v>
      </c>
      <c r="G13" s="43">
        <v>0</v>
      </c>
      <c r="H13" s="43">
        <v>0</v>
      </c>
      <c r="I13" s="43">
        <v>0</v>
      </c>
      <c r="J13" s="42">
        <v>0</v>
      </c>
      <c r="K13" s="50"/>
      <c r="L13" s="5">
        <v>10</v>
      </c>
      <c r="M13">
        <v>702</v>
      </c>
      <c r="N13" s="2">
        <f>AVERAGE(D58:D62)</f>
        <v>0</v>
      </c>
      <c r="O13" s="2">
        <f t="shared" si="1"/>
        <v>0</v>
      </c>
      <c r="P13">
        <f>AVERAGE(F13:F16)</f>
        <v>0</v>
      </c>
      <c r="Q13" t="e">
        <f xml:space="preserve"> AVERAGE(#REF!)</f>
        <v>#REF!</v>
      </c>
      <c r="R13" s="2">
        <f t="shared" si="2"/>
        <v>5</v>
      </c>
      <c r="S13" s="2">
        <f t="shared" si="4"/>
        <v>0</v>
      </c>
      <c r="T13" s="2">
        <f t="shared" si="3"/>
        <v>0</v>
      </c>
      <c r="U13" s="2" t="e">
        <f xml:space="preserve"> MAX(#REF!)</f>
        <v>#REF!</v>
      </c>
      <c r="V13" s="2">
        <f t="shared" si="0"/>
        <v>0</v>
      </c>
    </row>
    <row r="14" spans="1:22">
      <c r="A14" s="5">
        <v>11</v>
      </c>
      <c r="B14" s="41">
        <v>60</v>
      </c>
      <c r="C14" s="41">
        <v>36</v>
      </c>
      <c r="D14" s="43">
        <v>0</v>
      </c>
      <c r="E14" s="43">
        <v>0</v>
      </c>
      <c r="F14" s="43">
        <v>0</v>
      </c>
      <c r="G14" s="43">
        <v>0</v>
      </c>
      <c r="H14" s="43">
        <v>0</v>
      </c>
      <c r="I14" s="43">
        <v>0</v>
      </c>
      <c r="J14" s="42">
        <v>0</v>
      </c>
      <c r="K14" s="50"/>
      <c r="L14" s="5">
        <v>11</v>
      </c>
      <c r="M14">
        <v>848</v>
      </c>
      <c r="N14" s="2">
        <f>AVERAGE(D63:D68)</f>
        <v>0</v>
      </c>
      <c r="O14" s="2">
        <f t="shared" si="1"/>
        <v>0</v>
      </c>
      <c r="P14">
        <f t="shared" ref="P14:P25" si="5">AVERAGE(F21:F27)</f>
        <v>0</v>
      </c>
      <c r="Q14" t="e">
        <f xml:space="preserve"> AVERAGE(#REF!)</f>
        <v>#REF!</v>
      </c>
      <c r="R14" s="2">
        <f t="shared" si="2"/>
        <v>5</v>
      </c>
      <c r="S14" s="2">
        <f t="shared" si="4"/>
        <v>0</v>
      </c>
      <c r="T14" s="2">
        <f t="shared" si="3"/>
        <v>0</v>
      </c>
      <c r="U14" s="2" t="e">
        <f xml:space="preserve"> MAX(#REF!)</f>
        <v>#REF!</v>
      </c>
      <c r="V14" s="2">
        <f t="shared" si="0"/>
        <v>0</v>
      </c>
    </row>
    <row r="15" spans="1:22">
      <c r="A15" s="5">
        <v>12</v>
      </c>
      <c r="B15" s="41">
        <v>60</v>
      </c>
      <c r="C15" s="41">
        <v>36</v>
      </c>
      <c r="D15" s="43">
        <v>0</v>
      </c>
      <c r="E15" s="43">
        <v>0</v>
      </c>
      <c r="F15" s="43">
        <v>0</v>
      </c>
      <c r="G15" s="43">
        <v>0</v>
      </c>
      <c r="H15" s="43">
        <v>0</v>
      </c>
      <c r="I15" s="43">
        <v>0</v>
      </c>
      <c r="J15" s="42">
        <v>0</v>
      </c>
      <c r="K15" s="50"/>
      <c r="L15" s="5">
        <v>12</v>
      </c>
      <c r="M15">
        <v>867</v>
      </c>
      <c r="N15" s="2">
        <f>AVERAGE(D69:D74)</f>
        <v>0</v>
      </c>
      <c r="O15" s="2">
        <f t="shared" si="1"/>
        <v>0</v>
      </c>
      <c r="P15">
        <f t="shared" si="5"/>
        <v>0</v>
      </c>
      <c r="Q15" t="e">
        <f xml:space="preserve"> AVERAGE(#REF!)</f>
        <v>#REF!</v>
      </c>
      <c r="R15" s="2">
        <f t="shared" si="2"/>
        <v>5</v>
      </c>
      <c r="S15" s="2">
        <f t="shared" si="4"/>
        <v>0</v>
      </c>
      <c r="T15" s="2">
        <f t="shared" si="3"/>
        <v>0</v>
      </c>
      <c r="U15" s="2" t="e">
        <f xml:space="preserve"> MAX(#REF!)</f>
        <v>#REF!</v>
      </c>
      <c r="V15" s="2">
        <f t="shared" si="0"/>
        <v>0</v>
      </c>
    </row>
    <row r="16" spans="1:22">
      <c r="A16" s="5">
        <v>13</v>
      </c>
      <c r="B16" s="41">
        <v>60</v>
      </c>
      <c r="C16" s="41">
        <v>41</v>
      </c>
      <c r="D16" s="43">
        <v>0</v>
      </c>
      <c r="E16" s="43">
        <v>0</v>
      </c>
      <c r="F16" s="43">
        <v>0</v>
      </c>
      <c r="G16" s="43">
        <v>0</v>
      </c>
      <c r="H16" s="43">
        <v>0</v>
      </c>
      <c r="I16" s="43">
        <v>0</v>
      </c>
      <c r="J16" s="42">
        <v>0</v>
      </c>
      <c r="K16" s="50"/>
      <c r="L16" s="5">
        <v>13</v>
      </c>
      <c r="M16">
        <v>968</v>
      </c>
      <c r="N16" s="2">
        <f>AVERAGE(D75:D78)</f>
        <v>0</v>
      </c>
      <c r="O16" s="2">
        <f t="shared" si="1"/>
        <v>0</v>
      </c>
      <c r="P16">
        <f t="shared" si="5"/>
        <v>0</v>
      </c>
      <c r="Q16" t="e">
        <f xml:space="preserve"> AVERAGE(#REF!)</f>
        <v>#REF!</v>
      </c>
      <c r="R16" s="2">
        <f t="shared" si="2"/>
        <v>5</v>
      </c>
      <c r="S16" s="2">
        <f t="shared" si="4"/>
        <v>0</v>
      </c>
      <c r="T16" s="2">
        <f t="shared" si="3"/>
        <v>0</v>
      </c>
      <c r="U16" s="2" t="e">
        <f xml:space="preserve"> MAX(#REF!)</f>
        <v>#REF!</v>
      </c>
      <c r="V16" s="2">
        <f t="shared" si="0"/>
        <v>0</v>
      </c>
    </row>
    <row r="17" spans="1:22">
      <c r="A17" s="5">
        <v>14</v>
      </c>
      <c r="B17" s="41">
        <v>60</v>
      </c>
      <c r="C17" s="41">
        <v>49</v>
      </c>
      <c r="D17" s="43">
        <v>0</v>
      </c>
      <c r="E17" s="43">
        <v>0</v>
      </c>
      <c r="F17" s="43">
        <v>0</v>
      </c>
      <c r="G17" s="43">
        <v>0</v>
      </c>
      <c r="H17" s="43">
        <v>0</v>
      </c>
      <c r="I17" s="43">
        <v>0</v>
      </c>
      <c r="J17" s="42">
        <v>0</v>
      </c>
      <c r="K17" s="50"/>
      <c r="L17" s="5">
        <v>14</v>
      </c>
      <c r="M17">
        <v>980</v>
      </c>
      <c r="N17" s="2">
        <f>AVERAGE(D79:D84)</f>
        <v>0</v>
      </c>
      <c r="O17" s="2">
        <f t="shared" si="1"/>
        <v>0</v>
      </c>
      <c r="P17">
        <f t="shared" si="5"/>
        <v>0</v>
      </c>
      <c r="Q17" t="e">
        <f xml:space="preserve"> AVERAGE(#REF!)</f>
        <v>#REF!</v>
      </c>
      <c r="R17" s="2">
        <f t="shared" si="2"/>
        <v>5</v>
      </c>
      <c r="S17" s="2">
        <f t="shared" si="4"/>
        <v>0</v>
      </c>
      <c r="T17" s="2">
        <f t="shared" si="3"/>
        <v>0</v>
      </c>
      <c r="U17" s="2" t="e">
        <f xml:space="preserve"> MAX(#REF!)</f>
        <v>#REF!</v>
      </c>
      <c r="V17" s="2">
        <f t="shared" si="0"/>
        <v>0</v>
      </c>
    </row>
    <row r="18" spans="1:22">
      <c r="A18" s="5">
        <v>15</v>
      </c>
      <c r="B18" s="41">
        <v>60</v>
      </c>
      <c r="C18" s="41">
        <v>49</v>
      </c>
      <c r="D18" s="43">
        <v>0</v>
      </c>
      <c r="E18" s="43">
        <v>0</v>
      </c>
      <c r="F18" s="43">
        <v>0</v>
      </c>
      <c r="G18" s="43">
        <v>0</v>
      </c>
      <c r="H18" s="43">
        <v>0</v>
      </c>
      <c r="I18" s="43">
        <v>0</v>
      </c>
      <c r="J18" s="42">
        <v>0</v>
      </c>
      <c r="K18" s="50"/>
      <c r="L18" s="5">
        <v>15</v>
      </c>
      <c r="M18">
        <v>1197</v>
      </c>
      <c r="N18" s="2">
        <f>AVERAGE(D85:D91)</f>
        <v>0</v>
      </c>
      <c r="O18" s="2">
        <f t="shared" si="1"/>
        <v>0</v>
      </c>
      <c r="P18">
        <f t="shared" si="5"/>
        <v>0</v>
      </c>
      <c r="Q18" t="e">
        <f xml:space="preserve"> AVERAGE(#REF!)</f>
        <v>#REF!</v>
      </c>
      <c r="R18" s="2">
        <f t="shared" si="2"/>
        <v>5</v>
      </c>
      <c r="S18" s="2">
        <f t="shared" si="4"/>
        <v>0</v>
      </c>
      <c r="T18" s="2">
        <f t="shared" si="3"/>
        <v>0</v>
      </c>
      <c r="U18" s="2" t="e">
        <f xml:space="preserve"> MAX(#REF!)</f>
        <v>#REF!</v>
      </c>
      <c r="V18" s="2">
        <f t="shared" si="0"/>
        <v>0</v>
      </c>
    </row>
    <row r="19" spans="1:22">
      <c r="A19" s="5">
        <v>16</v>
      </c>
      <c r="B19" s="41">
        <v>60</v>
      </c>
      <c r="C19" s="41">
        <v>55</v>
      </c>
      <c r="D19" s="43">
        <v>0</v>
      </c>
      <c r="E19" s="43">
        <v>0</v>
      </c>
      <c r="F19" s="43">
        <v>0</v>
      </c>
      <c r="G19" s="43">
        <v>0</v>
      </c>
      <c r="H19" s="43">
        <v>0</v>
      </c>
      <c r="I19" s="43">
        <v>0</v>
      </c>
      <c r="J19" s="42">
        <v>0</v>
      </c>
      <c r="K19" s="50"/>
      <c r="L19" s="5">
        <v>16</v>
      </c>
      <c r="M19">
        <v>1452</v>
      </c>
      <c r="N19" s="2">
        <f>AVERAGE(D92:D98)</f>
        <v>0</v>
      </c>
      <c r="O19" s="2">
        <f t="shared" si="1"/>
        <v>0</v>
      </c>
      <c r="P19">
        <f t="shared" si="5"/>
        <v>0</v>
      </c>
      <c r="Q19" t="e">
        <f xml:space="preserve"> AVERAGE(#REF!)</f>
        <v>#REF!</v>
      </c>
      <c r="R19" s="2">
        <f t="shared" si="2"/>
        <v>5</v>
      </c>
      <c r="S19" s="2">
        <f t="shared" si="4"/>
        <v>0</v>
      </c>
      <c r="T19" s="2">
        <f t="shared" si="3"/>
        <v>0</v>
      </c>
      <c r="U19" s="2" t="e">
        <f xml:space="preserve"> MAX(#REF!)</f>
        <v>#REF!</v>
      </c>
      <c r="V19" s="2">
        <f t="shared" si="0"/>
        <v>0</v>
      </c>
    </row>
    <row r="20" spans="1:22">
      <c r="A20" s="5">
        <v>17</v>
      </c>
      <c r="B20" s="41">
        <v>585</v>
      </c>
      <c r="C20" s="41">
        <v>8</v>
      </c>
      <c r="D20" s="43">
        <v>0</v>
      </c>
      <c r="E20" s="43">
        <v>0</v>
      </c>
      <c r="F20" s="43">
        <v>0</v>
      </c>
      <c r="G20" s="43">
        <v>0</v>
      </c>
      <c r="H20" s="43">
        <v>0</v>
      </c>
      <c r="I20" s="43">
        <v>0</v>
      </c>
      <c r="J20" s="42">
        <v>0</v>
      </c>
      <c r="K20" s="50"/>
      <c r="L20" s="5">
        <v>17</v>
      </c>
      <c r="M20">
        <v>1515</v>
      </c>
      <c r="N20" s="2">
        <f>AVERAGE(D99:D104)</f>
        <v>0</v>
      </c>
      <c r="O20" s="2">
        <f t="shared" si="1"/>
        <v>0</v>
      </c>
      <c r="P20">
        <f t="shared" si="5"/>
        <v>0</v>
      </c>
      <c r="R20" s="2">
        <f t="shared" si="2"/>
        <v>5</v>
      </c>
      <c r="S20" s="2">
        <f t="shared" si="4"/>
        <v>0</v>
      </c>
      <c r="T20" s="2">
        <f t="shared" si="3"/>
        <v>0</v>
      </c>
      <c r="U20" s="2" t="e">
        <f xml:space="preserve"> MAX(#REF!)</f>
        <v>#REF!</v>
      </c>
      <c r="V20" s="2">
        <f t="shared" si="0"/>
        <v>0</v>
      </c>
    </row>
    <row r="21" spans="1:22">
      <c r="A21" s="5">
        <v>18</v>
      </c>
      <c r="B21" s="41">
        <v>585</v>
      </c>
      <c r="C21" s="41">
        <v>8</v>
      </c>
      <c r="D21" s="43">
        <v>0</v>
      </c>
      <c r="E21" s="43">
        <v>0</v>
      </c>
      <c r="F21" s="43">
        <v>0</v>
      </c>
      <c r="G21" s="43">
        <v>0</v>
      </c>
      <c r="H21" s="43">
        <v>0</v>
      </c>
      <c r="I21" s="43">
        <v>0</v>
      </c>
      <c r="J21" s="42">
        <v>0</v>
      </c>
      <c r="K21" s="50"/>
      <c r="L21" s="5">
        <v>18</v>
      </c>
      <c r="M21">
        <v>1726</v>
      </c>
      <c r="N21" s="2">
        <f>AVERAGE(D105:D111)</f>
        <v>0</v>
      </c>
      <c r="O21" s="2">
        <f t="shared" si="1"/>
        <v>0</v>
      </c>
      <c r="P21">
        <f t="shared" si="5"/>
        <v>0</v>
      </c>
      <c r="R21" s="2">
        <f t="shared" si="2"/>
        <v>5</v>
      </c>
      <c r="S21" s="2">
        <f t="shared" si="4"/>
        <v>0</v>
      </c>
      <c r="T21" s="2">
        <f t="shared" si="3"/>
        <v>0</v>
      </c>
      <c r="U21" s="2" t="e">
        <f xml:space="preserve"> MAX(#REF!)</f>
        <v>#REF!</v>
      </c>
      <c r="V21" s="2">
        <f t="shared" si="0"/>
        <v>0</v>
      </c>
    </row>
    <row r="22" spans="1:22">
      <c r="A22" s="5">
        <v>19</v>
      </c>
      <c r="B22" s="41">
        <v>585</v>
      </c>
      <c r="C22" s="41">
        <v>8</v>
      </c>
      <c r="D22" s="43">
        <v>0</v>
      </c>
      <c r="E22" s="43">
        <v>0</v>
      </c>
      <c r="F22" s="43">
        <v>0</v>
      </c>
      <c r="G22" s="43">
        <v>0</v>
      </c>
      <c r="H22" s="43">
        <v>0</v>
      </c>
      <c r="I22" s="43">
        <v>0</v>
      </c>
      <c r="J22" s="42">
        <v>0</v>
      </c>
      <c r="K22" s="50"/>
      <c r="L22" s="5">
        <v>19</v>
      </c>
      <c r="M22">
        <v>1759</v>
      </c>
      <c r="N22" s="2">
        <f>AVERAGE(D112:D117)</f>
        <v>0</v>
      </c>
      <c r="O22" s="2">
        <f t="shared" si="1"/>
        <v>0</v>
      </c>
      <c r="P22">
        <f t="shared" si="5"/>
        <v>0</v>
      </c>
      <c r="R22" s="2">
        <f t="shared" si="2"/>
        <v>5</v>
      </c>
      <c r="S22" s="2">
        <f t="shared" si="4"/>
        <v>0</v>
      </c>
      <c r="T22" s="2">
        <f t="shared" si="3"/>
        <v>0</v>
      </c>
      <c r="U22" s="2" t="e">
        <f xml:space="preserve"> MAX(#REF!)</f>
        <v>#REF!</v>
      </c>
      <c r="V22" s="2">
        <f t="shared" si="0"/>
        <v>0</v>
      </c>
    </row>
    <row r="23" spans="1:22">
      <c r="A23" s="5">
        <v>20</v>
      </c>
      <c r="B23" s="9">
        <v>585</v>
      </c>
      <c r="C23" s="10">
        <v>13</v>
      </c>
      <c r="D23" s="43">
        <v>0</v>
      </c>
      <c r="E23" s="43">
        <v>0</v>
      </c>
      <c r="F23" s="43">
        <v>0</v>
      </c>
      <c r="G23" s="43">
        <v>0</v>
      </c>
      <c r="H23" s="43">
        <v>0</v>
      </c>
      <c r="I23" s="43">
        <v>0</v>
      </c>
      <c r="J23" s="42">
        <v>0</v>
      </c>
      <c r="K23" s="50"/>
      <c r="L23" s="5">
        <v>20</v>
      </c>
      <c r="M23">
        <v>2404</v>
      </c>
      <c r="N23" s="2">
        <f>AVERAGE(D118:D124)</f>
        <v>0</v>
      </c>
      <c r="O23" s="2">
        <f t="shared" si="1"/>
        <v>0</v>
      </c>
      <c r="P23">
        <f t="shared" si="5"/>
        <v>0</v>
      </c>
      <c r="R23" s="2">
        <f t="shared" si="2"/>
        <v>5</v>
      </c>
      <c r="S23" s="2">
        <f t="shared" si="4"/>
        <v>0</v>
      </c>
      <c r="T23" s="2">
        <f t="shared" si="3"/>
        <v>0</v>
      </c>
      <c r="U23" s="2" t="e">
        <f xml:space="preserve"> MAX(#REF!)</f>
        <v>#REF!</v>
      </c>
      <c r="V23" s="2">
        <f t="shared" si="0"/>
        <v>0</v>
      </c>
    </row>
    <row r="24" spans="1:22">
      <c r="A24" s="5">
        <v>21</v>
      </c>
      <c r="B24" s="41">
        <v>585</v>
      </c>
      <c r="C24" s="41">
        <v>13</v>
      </c>
      <c r="D24" s="43">
        <v>0</v>
      </c>
      <c r="E24" s="43">
        <v>0</v>
      </c>
      <c r="F24" s="43">
        <v>0</v>
      </c>
      <c r="G24" s="43">
        <v>0</v>
      </c>
      <c r="H24" s="43">
        <v>0</v>
      </c>
      <c r="I24" s="43">
        <v>0</v>
      </c>
      <c r="J24" s="42">
        <v>0</v>
      </c>
      <c r="K24" s="50"/>
      <c r="L24" s="5">
        <v>21</v>
      </c>
      <c r="M24">
        <v>2493</v>
      </c>
      <c r="N24" s="2">
        <f>AVERAGE(D125:D130)</f>
        <v>0</v>
      </c>
      <c r="O24" s="2">
        <f t="shared" si="1"/>
        <v>0</v>
      </c>
      <c r="P24">
        <f t="shared" si="5"/>
        <v>0</v>
      </c>
      <c r="R24" s="2">
        <f t="shared" si="2"/>
        <v>5</v>
      </c>
      <c r="S24" s="2">
        <f t="shared" si="4"/>
        <v>0</v>
      </c>
      <c r="T24" s="2">
        <f t="shared" si="3"/>
        <v>0</v>
      </c>
      <c r="U24" s="2" t="e">
        <f xml:space="preserve"> MAX(#REF!)</f>
        <v>#REF!</v>
      </c>
      <c r="V24" s="2">
        <f t="shared" si="0"/>
        <v>0</v>
      </c>
    </row>
    <row r="25" spans="1:22">
      <c r="A25" s="5">
        <v>22</v>
      </c>
      <c r="B25" s="41">
        <v>585</v>
      </c>
      <c r="C25" s="41">
        <v>13</v>
      </c>
      <c r="D25" s="43">
        <v>0</v>
      </c>
      <c r="E25" s="43">
        <v>0</v>
      </c>
      <c r="F25" s="43">
        <v>0</v>
      </c>
      <c r="G25" s="43">
        <v>0</v>
      </c>
      <c r="H25" s="43">
        <v>0</v>
      </c>
      <c r="I25" s="43">
        <v>0</v>
      </c>
      <c r="J25" s="42">
        <v>0</v>
      </c>
      <c r="K25" s="50"/>
      <c r="L25" s="5">
        <v>22</v>
      </c>
      <c r="M25">
        <v>2496</v>
      </c>
      <c r="N25" s="2">
        <f>AVERAGE(D131:D137)</f>
        <v>0</v>
      </c>
      <c r="O25" s="2">
        <f t="shared" si="1"/>
        <v>0</v>
      </c>
      <c r="P25">
        <f t="shared" si="5"/>
        <v>0</v>
      </c>
      <c r="R25" s="2">
        <f t="shared" si="2"/>
        <v>5</v>
      </c>
      <c r="S25" s="2"/>
      <c r="T25" s="2"/>
      <c r="U25" s="2" t="e">
        <f xml:space="preserve"> MAX(#REF!)</f>
        <v>#REF!</v>
      </c>
      <c r="V25" s="2">
        <f t="shared" si="0"/>
        <v>0</v>
      </c>
    </row>
    <row r="26" spans="1:22">
      <c r="A26" s="5">
        <v>23</v>
      </c>
      <c r="B26" s="41">
        <v>585</v>
      </c>
      <c r="C26" s="41">
        <v>13</v>
      </c>
      <c r="D26" s="43">
        <v>0</v>
      </c>
      <c r="E26" s="43">
        <v>0</v>
      </c>
      <c r="F26" s="43">
        <v>0</v>
      </c>
      <c r="G26" s="43">
        <v>0</v>
      </c>
      <c r="H26" s="43">
        <v>0</v>
      </c>
      <c r="I26" s="43">
        <v>0</v>
      </c>
      <c r="J26" s="42">
        <v>0</v>
      </c>
      <c r="K26" s="50"/>
      <c r="L26" s="5">
        <v>23</v>
      </c>
      <c r="M26">
        <v>2584</v>
      </c>
      <c r="N26" s="2">
        <f>AVERAGE(D138:D142)</f>
        <v>0</v>
      </c>
      <c r="O26" s="2">
        <f t="shared" si="1"/>
        <v>0</v>
      </c>
      <c r="R26" s="2">
        <f t="shared" si="2"/>
        <v>5</v>
      </c>
      <c r="S26" s="2"/>
      <c r="T26" s="2"/>
      <c r="U26" s="2" t="e">
        <f xml:space="preserve"> MAX(#REF!)</f>
        <v>#REF!</v>
      </c>
      <c r="V26" s="2">
        <f t="shared" si="0"/>
        <v>0</v>
      </c>
    </row>
    <row r="27" spans="1:22">
      <c r="A27" s="5">
        <v>24</v>
      </c>
      <c r="B27" s="41">
        <v>585</v>
      </c>
      <c r="C27" s="41">
        <v>21</v>
      </c>
      <c r="D27" s="43">
        <v>0</v>
      </c>
      <c r="E27" s="43">
        <v>0</v>
      </c>
      <c r="F27" s="43">
        <v>0</v>
      </c>
      <c r="G27" s="43">
        <v>0</v>
      </c>
      <c r="H27" s="43">
        <v>0</v>
      </c>
      <c r="I27" s="43">
        <v>0</v>
      </c>
      <c r="J27" s="42">
        <v>0</v>
      </c>
      <c r="K27" s="50"/>
      <c r="L27" s="5">
        <v>24</v>
      </c>
      <c r="M27">
        <v>2710</v>
      </c>
      <c r="N27" s="2">
        <f>AVERAGE(D143:D147)</f>
        <v>0</v>
      </c>
      <c r="O27" s="2">
        <f t="shared" si="1"/>
        <v>0</v>
      </c>
      <c r="R27" s="2">
        <f t="shared" si="2"/>
        <v>5</v>
      </c>
      <c r="S27" s="2"/>
      <c r="T27" s="2"/>
      <c r="U27" s="2" t="e">
        <f xml:space="preserve"> MAX(#REF!)</f>
        <v>#REF!</v>
      </c>
      <c r="V27" s="2">
        <f t="shared" si="0"/>
        <v>0</v>
      </c>
    </row>
    <row r="28" spans="1:22">
      <c r="A28" s="5">
        <v>25</v>
      </c>
      <c r="B28" s="41">
        <v>585</v>
      </c>
      <c r="C28" s="41">
        <v>21</v>
      </c>
      <c r="D28" s="43">
        <v>0</v>
      </c>
      <c r="E28" s="43">
        <v>0</v>
      </c>
      <c r="F28" s="43">
        <v>0</v>
      </c>
      <c r="G28" s="43">
        <v>0</v>
      </c>
      <c r="H28" s="43">
        <v>0</v>
      </c>
      <c r="I28" s="43">
        <v>0</v>
      </c>
      <c r="J28" s="42">
        <v>0</v>
      </c>
      <c r="K28" s="50"/>
      <c r="L28" s="5">
        <v>25</v>
      </c>
      <c r="M28">
        <v>3408</v>
      </c>
      <c r="N28" s="2">
        <f>AVERAGE(D148:D153)</f>
        <v>0</v>
      </c>
      <c r="O28" s="2">
        <f t="shared" si="1"/>
        <v>0</v>
      </c>
      <c r="P28" s="2"/>
      <c r="Q28" s="2"/>
      <c r="R28" s="2">
        <f t="shared" si="2"/>
        <v>5</v>
      </c>
      <c r="S28" s="2"/>
      <c r="T28" s="2"/>
      <c r="U28" s="2" t="e">
        <f xml:space="preserve"> MAX(#REF!)</f>
        <v>#REF!</v>
      </c>
      <c r="V28" s="2">
        <f t="shared" si="0"/>
        <v>0</v>
      </c>
    </row>
    <row r="29" spans="1:22">
      <c r="A29" s="5">
        <v>26</v>
      </c>
      <c r="B29" s="41">
        <v>585</v>
      </c>
      <c r="C29" s="41">
        <v>24</v>
      </c>
      <c r="D29" s="43">
        <v>0</v>
      </c>
      <c r="E29" s="43">
        <v>0</v>
      </c>
      <c r="F29" s="43">
        <v>0</v>
      </c>
      <c r="G29" s="43">
        <v>0</v>
      </c>
      <c r="H29" s="43">
        <v>0</v>
      </c>
      <c r="I29" s="43">
        <v>0</v>
      </c>
      <c r="J29" s="42">
        <v>0</v>
      </c>
      <c r="K29" s="50"/>
      <c r="L29" s="5">
        <v>26</v>
      </c>
      <c r="M29">
        <v>3512</v>
      </c>
      <c r="N29" s="2">
        <f>AVERAGE(D154:D158)</f>
        <v>0</v>
      </c>
      <c r="O29" s="2">
        <f t="shared" si="1"/>
        <v>0</v>
      </c>
      <c r="P29" s="2"/>
      <c r="Q29" s="2"/>
      <c r="R29" s="2">
        <f t="shared" si="2"/>
        <v>5</v>
      </c>
      <c r="S29" s="2"/>
      <c r="T29" s="2"/>
      <c r="U29" s="2" t="e">
        <f xml:space="preserve"> MAX(#REF!)</f>
        <v>#REF!</v>
      </c>
      <c r="V29" s="2">
        <f t="shared" si="0"/>
        <v>0</v>
      </c>
    </row>
    <row r="30" spans="1:22">
      <c r="A30" s="5">
        <v>27</v>
      </c>
      <c r="B30" s="41">
        <v>585</v>
      </c>
      <c r="C30" s="41">
        <v>24</v>
      </c>
      <c r="D30" s="43">
        <v>0</v>
      </c>
      <c r="E30" s="43">
        <v>0</v>
      </c>
      <c r="F30" s="43">
        <v>0</v>
      </c>
      <c r="G30" s="43">
        <v>0</v>
      </c>
      <c r="H30" s="43">
        <v>0</v>
      </c>
      <c r="I30" s="43">
        <v>0</v>
      </c>
      <c r="J30" s="42">
        <v>0</v>
      </c>
      <c r="K30" s="50"/>
      <c r="L30" s="5">
        <v>27</v>
      </c>
      <c r="M30">
        <v>3863</v>
      </c>
      <c r="N30" s="2">
        <f>AVERAGE(D159:D164)</f>
        <v>0</v>
      </c>
      <c r="O30" s="2">
        <f t="shared" si="1"/>
        <v>0</v>
      </c>
      <c r="P30" s="2"/>
      <c r="Q30" s="2"/>
      <c r="R30" s="2">
        <f t="shared" si="2"/>
        <v>5</v>
      </c>
      <c r="S30" s="2"/>
      <c r="T30" s="2"/>
      <c r="U30" s="2"/>
      <c r="V30" s="2">
        <f t="shared" si="0"/>
        <v>0</v>
      </c>
    </row>
    <row r="31" spans="1:22">
      <c r="A31" s="5">
        <v>28</v>
      </c>
      <c r="B31" s="41">
        <v>585</v>
      </c>
      <c r="C31" s="41">
        <v>37</v>
      </c>
      <c r="D31" s="43">
        <v>0</v>
      </c>
      <c r="E31" s="43">
        <v>0</v>
      </c>
      <c r="F31" s="43">
        <v>0</v>
      </c>
      <c r="G31" s="43">
        <v>0</v>
      </c>
      <c r="H31" s="43">
        <v>0</v>
      </c>
      <c r="I31" s="43">
        <v>0</v>
      </c>
      <c r="J31" s="42">
        <v>0</v>
      </c>
      <c r="K31" s="50"/>
      <c r="L31" s="5">
        <v>28</v>
      </c>
      <c r="M31">
        <v>3952</v>
      </c>
      <c r="N31" s="2">
        <f>AVERAGE(D165:D169)</f>
        <v>0</v>
      </c>
      <c r="O31" s="2">
        <f t="shared" si="1"/>
        <v>0</v>
      </c>
      <c r="P31" s="2"/>
      <c r="Q31" s="2"/>
      <c r="R31" s="2">
        <f t="shared" si="2"/>
        <v>5</v>
      </c>
      <c r="S31" s="2"/>
      <c r="T31" s="2"/>
      <c r="U31" s="2"/>
      <c r="V31" s="2">
        <f t="shared" si="0"/>
        <v>0</v>
      </c>
    </row>
    <row r="32" spans="1:22">
      <c r="A32" s="5">
        <v>29</v>
      </c>
      <c r="B32" s="41">
        <v>585</v>
      </c>
      <c r="C32" s="41">
        <v>37</v>
      </c>
      <c r="D32" s="43">
        <v>0</v>
      </c>
      <c r="E32" s="43">
        <v>0</v>
      </c>
      <c r="F32" s="43">
        <v>0</v>
      </c>
      <c r="G32" s="43">
        <v>0</v>
      </c>
      <c r="H32" s="43">
        <v>0</v>
      </c>
      <c r="I32" s="43">
        <v>0</v>
      </c>
      <c r="J32" s="42">
        <v>0</v>
      </c>
      <c r="K32" s="50"/>
      <c r="L32" s="5">
        <v>29</v>
      </c>
      <c r="M32">
        <v>4019</v>
      </c>
      <c r="N32" s="2">
        <f>AVERAGE(D170:D173)</f>
        <v>0</v>
      </c>
      <c r="O32" s="2">
        <f t="shared" si="1"/>
        <v>0</v>
      </c>
      <c r="P32" s="2"/>
      <c r="Q32" s="2"/>
      <c r="R32" s="2">
        <f t="shared" si="2"/>
        <v>5</v>
      </c>
      <c r="S32" s="2"/>
      <c r="T32" s="2"/>
      <c r="U32" s="2"/>
      <c r="V32" s="2">
        <f t="shared" si="0"/>
        <v>0</v>
      </c>
    </row>
    <row r="33" spans="1:22">
      <c r="A33" s="5">
        <v>30</v>
      </c>
      <c r="B33" s="41">
        <v>585</v>
      </c>
      <c r="C33" s="41">
        <v>42</v>
      </c>
      <c r="D33" s="43">
        <v>0</v>
      </c>
      <c r="E33" s="43">
        <v>0</v>
      </c>
      <c r="F33" s="43">
        <v>0</v>
      </c>
      <c r="G33" s="43">
        <v>0</v>
      </c>
      <c r="H33" s="43">
        <v>0</v>
      </c>
      <c r="I33" s="43">
        <v>0</v>
      </c>
      <c r="J33" s="42">
        <v>0</v>
      </c>
      <c r="K33" s="50"/>
      <c r="L33" s="5">
        <v>30</v>
      </c>
      <c r="M33">
        <v>4123</v>
      </c>
      <c r="N33" s="2">
        <f>AVERAGE(D174:D179)</f>
        <v>0</v>
      </c>
      <c r="O33" s="2">
        <f t="shared" si="1"/>
        <v>0</v>
      </c>
      <c r="P33" s="2"/>
      <c r="Q33" s="2"/>
      <c r="R33" s="2">
        <f t="shared" si="2"/>
        <v>5</v>
      </c>
      <c r="S33" s="2"/>
      <c r="T33" s="2"/>
      <c r="U33" s="2"/>
      <c r="V33" s="2">
        <f t="shared" si="0"/>
        <v>0</v>
      </c>
    </row>
    <row r="34" spans="1:22">
      <c r="A34" s="5">
        <v>31</v>
      </c>
      <c r="B34" s="41">
        <v>585</v>
      </c>
      <c r="C34" s="41">
        <v>42</v>
      </c>
      <c r="D34" s="43">
        <v>0</v>
      </c>
      <c r="E34" s="43">
        <v>0</v>
      </c>
      <c r="F34" s="43">
        <v>0</v>
      </c>
      <c r="G34" s="43">
        <v>0</v>
      </c>
      <c r="H34" s="43">
        <v>0</v>
      </c>
      <c r="I34" s="43">
        <v>0</v>
      </c>
      <c r="J34" s="42">
        <v>0</v>
      </c>
      <c r="K34" s="50"/>
      <c r="L34" s="5">
        <v>31</v>
      </c>
      <c r="M34" s="16">
        <v>4141</v>
      </c>
      <c r="N34" s="2">
        <f t="shared" ref="N34:N57" si="6">AVERAGE(D34:D38)</f>
        <v>0</v>
      </c>
      <c r="O34" s="2">
        <f t="shared" si="1"/>
        <v>0</v>
      </c>
      <c r="P34" s="2"/>
      <c r="Q34" s="2"/>
      <c r="R34" s="2">
        <f t="shared" si="2"/>
        <v>5</v>
      </c>
      <c r="S34" s="2"/>
      <c r="T34" s="2"/>
      <c r="U34" s="2"/>
      <c r="V34" s="2">
        <f t="shared" si="0"/>
        <v>0</v>
      </c>
    </row>
    <row r="35" spans="1:22">
      <c r="A35" s="5">
        <v>32</v>
      </c>
      <c r="B35" s="41">
        <v>585</v>
      </c>
      <c r="C35" s="41">
        <v>47</v>
      </c>
      <c r="D35" s="43">
        <v>0</v>
      </c>
      <c r="E35" s="43">
        <v>0</v>
      </c>
      <c r="F35" s="43">
        <v>0</v>
      </c>
      <c r="G35" s="43">
        <v>0</v>
      </c>
      <c r="H35" s="43">
        <v>0</v>
      </c>
      <c r="I35" s="43">
        <v>0</v>
      </c>
      <c r="J35" s="42">
        <v>0</v>
      </c>
      <c r="K35" s="50"/>
      <c r="L35" s="5">
        <v>32</v>
      </c>
      <c r="M35">
        <v>4763</v>
      </c>
      <c r="N35" s="2">
        <f t="shared" si="6"/>
        <v>0</v>
      </c>
      <c r="O35" s="2">
        <f t="shared" si="1"/>
        <v>0</v>
      </c>
      <c r="P35" s="2"/>
      <c r="Q35" s="2"/>
      <c r="R35" s="2">
        <f t="shared" si="2"/>
        <v>5</v>
      </c>
      <c r="S35" s="2"/>
      <c r="T35" s="2"/>
      <c r="U35" s="2"/>
      <c r="V35" s="2">
        <f t="shared" si="0"/>
        <v>0</v>
      </c>
    </row>
    <row r="36" spans="1:22">
      <c r="A36" s="5">
        <v>33</v>
      </c>
      <c r="B36" s="41">
        <v>585</v>
      </c>
      <c r="C36" s="41">
        <v>47</v>
      </c>
      <c r="D36" s="43">
        <v>0</v>
      </c>
      <c r="E36" s="43">
        <v>0</v>
      </c>
      <c r="F36" s="43">
        <v>0</v>
      </c>
      <c r="G36" s="43">
        <v>0</v>
      </c>
      <c r="H36" s="43">
        <v>0</v>
      </c>
      <c r="I36" s="43">
        <v>0</v>
      </c>
      <c r="J36" s="42">
        <v>0</v>
      </c>
      <c r="K36" s="50"/>
      <c r="L36" s="5">
        <v>33</v>
      </c>
      <c r="M36">
        <v>4913</v>
      </c>
      <c r="N36" s="2">
        <f t="shared" si="6"/>
        <v>0</v>
      </c>
      <c r="O36" s="2">
        <f t="shared" si="1"/>
        <v>0</v>
      </c>
      <c r="P36" s="2"/>
      <c r="Q36" s="2"/>
      <c r="R36" s="2">
        <f t="shared" si="2"/>
        <v>5</v>
      </c>
      <c r="S36" s="2"/>
      <c r="T36" s="2"/>
      <c r="U36" s="2"/>
      <c r="V36" s="2">
        <f t="shared" si="0"/>
        <v>0</v>
      </c>
    </row>
    <row r="37" spans="1:22">
      <c r="A37" s="5">
        <v>34</v>
      </c>
      <c r="B37" s="41">
        <v>585</v>
      </c>
      <c r="C37" s="41">
        <v>54</v>
      </c>
      <c r="D37" s="43">
        <v>0</v>
      </c>
      <c r="E37" s="43">
        <v>0</v>
      </c>
      <c r="F37" s="43">
        <v>0</v>
      </c>
      <c r="G37" s="43">
        <v>0</v>
      </c>
      <c r="H37" s="43">
        <v>0</v>
      </c>
      <c r="I37" s="43">
        <v>0</v>
      </c>
      <c r="J37" s="42">
        <v>0</v>
      </c>
      <c r="K37" s="50"/>
      <c r="L37" s="5">
        <v>34</v>
      </c>
      <c r="M37">
        <v>4964</v>
      </c>
      <c r="N37" s="2">
        <f t="shared" si="6"/>
        <v>0</v>
      </c>
      <c r="O37" s="2">
        <f t="shared" si="1"/>
        <v>0</v>
      </c>
      <c r="P37" s="2"/>
      <c r="Q37" s="2"/>
      <c r="R37" s="2">
        <f t="shared" si="2"/>
        <v>5</v>
      </c>
      <c r="S37" s="2"/>
      <c r="T37" s="2"/>
      <c r="U37" s="2"/>
      <c r="V37" s="2">
        <f t="shared" si="0"/>
        <v>0</v>
      </c>
    </row>
    <row r="38" spans="1:22">
      <c r="A38" s="5">
        <v>35</v>
      </c>
      <c r="B38" s="41">
        <v>585</v>
      </c>
      <c r="C38" s="41">
        <v>54</v>
      </c>
      <c r="D38" s="43">
        <v>0</v>
      </c>
      <c r="E38" s="43">
        <v>0</v>
      </c>
      <c r="F38" s="43">
        <v>0</v>
      </c>
      <c r="G38" s="43">
        <v>0</v>
      </c>
      <c r="H38" s="43">
        <v>0</v>
      </c>
      <c r="I38" s="43">
        <v>0</v>
      </c>
      <c r="J38" s="42">
        <v>0</v>
      </c>
      <c r="K38" s="50"/>
      <c r="L38" s="5">
        <v>35</v>
      </c>
      <c r="M38">
        <v>4972</v>
      </c>
      <c r="N38" s="2">
        <f t="shared" si="6"/>
        <v>0</v>
      </c>
      <c r="O38" s="2">
        <f t="shared" si="1"/>
        <v>0</v>
      </c>
      <c r="P38" s="2"/>
      <c r="Q38" s="2"/>
      <c r="R38" s="2">
        <f t="shared" si="2"/>
        <v>5</v>
      </c>
      <c r="S38" s="2"/>
      <c r="T38" s="2"/>
      <c r="U38" s="2"/>
      <c r="V38" s="2">
        <f t="shared" si="0"/>
        <v>0</v>
      </c>
    </row>
    <row r="39" spans="1:22">
      <c r="A39" s="5">
        <v>36</v>
      </c>
      <c r="B39" s="41">
        <v>696</v>
      </c>
      <c r="C39" s="41">
        <v>1</v>
      </c>
      <c r="D39" s="43">
        <v>0</v>
      </c>
      <c r="E39" s="43">
        <v>0</v>
      </c>
      <c r="F39" s="43">
        <v>0</v>
      </c>
      <c r="G39" s="43">
        <v>0</v>
      </c>
      <c r="H39" s="43">
        <v>0</v>
      </c>
      <c r="I39" s="43">
        <v>0</v>
      </c>
      <c r="J39" s="42">
        <v>0</v>
      </c>
      <c r="K39" s="50"/>
      <c r="L39" s="5">
        <v>36</v>
      </c>
      <c r="M39">
        <v>5089</v>
      </c>
      <c r="N39" s="2">
        <f t="shared" si="6"/>
        <v>0</v>
      </c>
      <c r="O39" s="2">
        <f t="shared" si="1"/>
        <v>0</v>
      </c>
      <c r="P39" s="2"/>
      <c r="Q39" s="2"/>
      <c r="R39" s="2">
        <f t="shared" si="2"/>
        <v>5</v>
      </c>
      <c r="S39" s="2"/>
      <c r="T39" s="2"/>
      <c r="U39" s="2"/>
      <c r="V39" s="2">
        <f t="shared" si="0"/>
        <v>0</v>
      </c>
    </row>
    <row r="40" spans="1:22">
      <c r="A40" s="5">
        <v>37</v>
      </c>
      <c r="B40" s="11">
        <v>696</v>
      </c>
      <c r="C40" s="12">
        <v>1</v>
      </c>
      <c r="D40" s="43">
        <v>0</v>
      </c>
      <c r="E40" s="43">
        <v>0</v>
      </c>
      <c r="F40" s="43">
        <v>0</v>
      </c>
      <c r="G40" s="43">
        <v>0</v>
      </c>
      <c r="H40" s="43">
        <v>0</v>
      </c>
      <c r="I40" s="43">
        <v>0</v>
      </c>
      <c r="J40" s="42">
        <v>0</v>
      </c>
      <c r="K40" s="50"/>
      <c r="L40" s="5">
        <v>37</v>
      </c>
      <c r="M40">
        <v>5107</v>
      </c>
      <c r="N40" s="2">
        <f t="shared" si="6"/>
        <v>0</v>
      </c>
      <c r="O40" s="2">
        <f t="shared" si="1"/>
        <v>0</v>
      </c>
      <c r="P40" s="2"/>
      <c r="Q40" s="2"/>
      <c r="R40" s="2">
        <f t="shared" si="2"/>
        <v>5</v>
      </c>
      <c r="S40" s="2"/>
      <c r="T40" s="2"/>
      <c r="U40" s="2"/>
      <c r="V40" s="2">
        <f t="shared" si="0"/>
        <v>0</v>
      </c>
    </row>
    <row r="41" spans="1:22">
      <c r="A41" s="5">
        <v>38</v>
      </c>
      <c r="B41" s="41">
        <v>696</v>
      </c>
      <c r="C41" s="41">
        <v>14</v>
      </c>
      <c r="D41" s="43">
        <v>0</v>
      </c>
      <c r="E41" s="43">
        <v>0</v>
      </c>
      <c r="F41" s="43">
        <v>0</v>
      </c>
      <c r="G41" s="43">
        <v>0</v>
      </c>
      <c r="H41" s="43">
        <v>0</v>
      </c>
      <c r="I41" s="43">
        <v>0</v>
      </c>
      <c r="J41" s="42">
        <v>0</v>
      </c>
      <c r="K41" s="50"/>
      <c r="L41" s="5">
        <v>38</v>
      </c>
      <c r="M41">
        <v>5124</v>
      </c>
      <c r="N41" s="2">
        <f t="shared" si="6"/>
        <v>0</v>
      </c>
      <c r="O41" s="2">
        <f t="shared" si="1"/>
        <v>0</v>
      </c>
      <c r="P41" s="2"/>
      <c r="Q41" s="2"/>
      <c r="R41" s="2">
        <f t="shared" si="2"/>
        <v>5</v>
      </c>
      <c r="S41" s="2"/>
      <c r="T41" s="2"/>
      <c r="U41" s="2"/>
      <c r="V41" s="2">
        <f t="shared" si="0"/>
        <v>0</v>
      </c>
    </row>
    <row r="42" spans="1:22">
      <c r="A42" s="5">
        <v>39</v>
      </c>
      <c r="B42" s="11">
        <v>696</v>
      </c>
      <c r="C42" s="12">
        <v>15</v>
      </c>
      <c r="D42" s="43">
        <v>0</v>
      </c>
      <c r="E42" s="43">
        <v>0</v>
      </c>
      <c r="F42" s="43">
        <v>0</v>
      </c>
      <c r="G42" s="43">
        <v>0</v>
      </c>
      <c r="H42" s="43">
        <v>0</v>
      </c>
      <c r="I42" s="43">
        <v>0</v>
      </c>
      <c r="J42" s="42">
        <v>0</v>
      </c>
      <c r="K42" s="50"/>
      <c r="L42" s="5">
        <v>39</v>
      </c>
      <c r="M42">
        <v>5285</v>
      </c>
      <c r="N42" s="2">
        <f t="shared" si="6"/>
        <v>0</v>
      </c>
      <c r="O42" s="2">
        <f t="shared" si="1"/>
        <v>0</v>
      </c>
      <c r="P42" s="2"/>
      <c r="Q42" s="2"/>
      <c r="R42" s="2">
        <f t="shared" si="2"/>
        <v>5</v>
      </c>
      <c r="S42" s="2"/>
      <c r="T42" s="2"/>
      <c r="U42" s="2"/>
      <c r="V42" s="2">
        <f t="shared" si="0"/>
        <v>0</v>
      </c>
    </row>
    <row r="43" spans="1:22">
      <c r="A43" s="5">
        <v>40</v>
      </c>
      <c r="B43" s="41">
        <v>696</v>
      </c>
      <c r="C43" s="41">
        <v>15</v>
      </c>
      <c r="D43" s="43">
        <v>0</v>
      </c>
      <c r="E43" s="43">
        <v>0</v>
      </c>
      <c r="F43" s="43">
        <v>0</v>
      </c>
      <c r="G43" s="43">
        <v>0</v>
      </c>
      <c r="H43" s="43">
        <v>0</v>
      </c>
      <c r="I43" s="43">
        <v>0</v>
      </c>
      <c r="J43" s="42">
        <v>0</v>
      </c>
      <c r="K43" s="50"/>
      <c r="L43" s="5">
        <v>40</v>
      </c>
      <c r="M43">
        <v>5510</v>
      </c>
      <c r="N43" s="2">
        <f t="shared" si="6"/>
        <v>0</v>
      </c>
      <c r="O43" s="2">
        <f t="shared" si="1"/>
        <v>0</v>
      </c>
      <c r="P43" s="2"/>
      <c r="Q43" s="2"/>
      <c r="R43" s="2">
        <f t="shared" si="2"/>
        <v>5</v>
      </c>
      <c r="S43" s="2"/>
      <c r="T43" s="2"/>
      <c r="U43" s="2"/>
      <c r="V43" s="2">
        <f t="shared" si="0"/>
        <v>0</v>
      </c>
    </row>
    <row r="44" spans="1:22">
      <c r="A44" s="5">
        <v>41</v>
      </c>
      <c r="B44" s="41">
        <v>696</v>
      </c>
      <c r="C44" s="41">
        <v>18</v>
      </c>
      <c r="D44" s="43">
        <v>0</v>
      </c>
      <c r="E44" s="43">
        <v>0</v>
      </c>
      <c r="F44" s="43">
        <v>0</v>
      </c>
      <c r="G44" s="43">
        <v>0</v>
      </c>
      <c r="H44" s="43">
        <v>0</v>
      </c>
      <c r="I44" s="43">
        <v>0</v>
      </c>
      <c r="J44" s="42">
        <v>0</v>
      </c>
      <c r="K44" s="50"/>
      <c r="L44" s="5">
        <v>41</v>
      </c>
      <c r="M44">
        <v>5669</v>
      </c>
      <c r="N44" s="2">
        <f t="shared" si="6"/>
        <v>0</v>
      </c>
      <c r="O44" s="2">
        <f t="shared" si="1"/>
        <v>0</v>
      </c>
      <c r="P44" s="2"/>
      <c r="Q44" s="2"/>
      <c r="R44" s="2">
        <f t="shared" si="2"/>
        <v>5</v>
      </c>
      <c r="S44" s="2"/>
      <c r="T44" s="2"/>
      <c r="U44" s="2"/>
      <c r="V44" s="2">
        <f t="shared" si="0"/>
        <v>0</v>
      </c>
    </row>
    <row r="45" spans="1:22">
      <c r="A45" s="5">
        <v>42</v>
      </c>
      <c r="B45" s="8">
        <v>696</v>
      </c>
      <c r="C45" s="8">
        <v>24</v>
      </c>
      <c r="D45" s="43">
        <v>0</v>
      </c>
      <c r="E45" s="43">
        <v>0</v>
      </c>
      <c r="F45" s="43">
        <v>0</v>
      </c>
      <c r="G45" s="43">
        <v>0</v>
      </c>
      <c r="H45" s="43">
        <v>0</v>
      </c>
      <c r="I45" s="43">
        <v>0</v>
      </c>
      <c r="J45" s="42">
        <v>0</v>
      </c>
      <c r="K45" s="50"/>
      <c r="L45" s="5">
        <v>42</v>
      </c>
      <c r="M45">
        <v>5765</v>
      </c>
      <c r="N45" s="2">
        <f t="shared" si="6"/>
        <v>0</v>
      </c>
      <c r="O45" s="2">
        <f t="shared" si="1"/>
        <v>0</v>
      </c>
      <c r="P45" s="2"/>
      <c r="Q45" s="2"/>
      <c r="R45" s="2">
        <f t="shared" si="2"/>
        <v>5</v>
      </c>
      <c r="S45" s="2"/>
      <c r="T45" s="2"/>
      <c r="U45" s="2"/>
      <c r="V45" s="2">
        <f t="shared" si="0"/>
        <v>0</v>
      </c>
    </row>
    <row r="46" spans="1:22">
      <c r="A46" s="5">
        <v>43</v>
      </c>
      <c r="B46" s="41">
        <v>696</v>
      </c>
      <c r="C46" s="41">
        <v>24</v>
      </c>
      <c r="D46" s="43">
        <v>0</v>
      </c>
      <c r="E46" s="43">
        <v>0</v>
      </c>
      <c r="F46" s="43">
        <v>0</v>
      </c>
      <c r="G46" s="43">
        <v>0</v>
      </c>
      <c r="H46" s="43">
        <v>0</v>
      </c>
      <c r="I46" s="43">
        <v>0</v>
      </c>
      <c r="J46" s="42">
        <v>0</v>
      </c>
      <c r="K46" s="50"/>
      <c r="L46" s="5">
        <v>43</v>
      </c>
      <c r="M46">
        <v>5802</v>
      </c>
      <c r="N46" s="2">
        <f t="shared" si="6"/>
        <v>0</v>
      </c>
      <c r="O46" s="2">
        <f t="shared" si="1"/>
        <v>0</v>
      </c>
      <c r="P46" s="2"/>
      <c r="Q46" s="2"/>
      <c r="R46" s="2">
        <f t="shared" si="2"/>
        <v>5</v>
      </c>
      <c r="S46" s="2"/>
      <c r="T46" s="2"/>
      <c r="U46" s="2"/>
      <c r="V46" s="2">
        <f t="shared" si="0"/>
        <v>0</v>
      </c>
    </row>
    <row r="47" spans="1:22">
      <c r="A47" s="5">
        <v>44</v>
      </c>
      <c r="B47" s="41">
        <v>696</v>
      </c>
      <c r="C47" s="41">
        <v>36</v>
      </c>
      <c r="D47" s="43">
        <v>0</v>
      </c>
      <c r="E47" s="43">
        <v>0</v>
      </c>
      <c r="F47" s="43">
        <v>0</v>
      </c>
      <c r="G47" s="43">
        <v>0</v>
      </c>
      <c r="H47" s="43">
        <v>0</v>
      </c>
      <c r="I47" s="43">
        <v>0</v>
      </c>
      <c r="J47" s="42">
        <v>0</v>
      </c>
      <c r="K47" s="50"/>
      <c r="L47" s="5">
        <v>44</v>
      </c>
      <c r="M47">
        <v>5818</v>
      </c>
      <c r="N47" s="2">
        <f t="shared" si="6"/>
        <v>0</v>
      </c>
      <c r="O47" s="2">
        <f t="shared" si="1"/>
        <v>0</v>
      </c>
      <c r="P47" s="2"/>
      <c r="Q47" s="2"/>
      <c r="R47" s="2">
        <f t="shared" si="2"/>
        <v>5</v>
      </c>
      <c r="S47" s="2"/>
      <c r="T47" s="2"/>
      <c r="U47" s="2"/>
      <c r="V47" s="2">
        <f t="shared" si="0"/>
        <v>0</v>
      </c>
    </row>
    <row r="48" spans="1:22">
      <c r="A48" s="5">
        <v>45</v>
      </c>
      <c r="B48" s="41">
        <v>696</v>
      </c>
      <c r="C48" s="41">
        <v>36</v>
      </c>
      <c r="D48" s="43">
        <v>0</v>
      </c>
      <c r="E48" s="43">
        <v>0</v>
      </c>
      <c r="F48" s="43">
        <v>0</v>
      </c>
      <c r="G48" s="43">
        <v>0</v>
      </c>
      <c r="H48" s="43">
        <v>0</v>
      </c>
      <c r="I48" s="43">
        <v>0</v>
      </c>
      <c r="J48" s="42">
        <v>0</v>
      </c>
      <c r="K48" s="50"/>
      <c r="L48" s="5">
        <v>45</v>
      </c>
      <c r="M48">
        <v>5851</v>
      </c>
      <c r="N48" s="2">
        <f t="shared" si="6"/>
        <v>0</v>
      </c>
      <c r="O48" s="2">
        <f t="shared" si="1"/>
        <v>0</v>
      </c>
      <c r="P48" s="2"/>
      <c r="Q48" s="2"/>
      <c r="R48" s="2">
        <f t="shared" si="2"/>
        <v>5</v>
      </c>
      <c r="S48" s="2"/>
      <c r="T48" s="2"/>
      <c r="U48" s="2"/>
      <c r="V48" s="2">
        <f t="shared" si="0"/>
        <v>0</v>
      </c>
    </row>
    <row r="49" spans="1:22">
      <c r="A49" s="5">
        <v>46</v>
      </c>
      <c r="B49" s="41">
        <v>696</v>
      </c>
      <c r="C49" s="41">
        <v>43</v>
      </c>
      <c r="D49" s="43">
        <v>0</v>
      </c>
      <c r="E49" s="43">
        <v>0</v>
      </c>
      <c r="F49" s="43">
        <v>0</v>
      </c>
      <c r="G49" s="43">
        <v>0</v>
      </c>
      <c r="H49" s="43">
        <v>0</v>
      </c>
      <c r="I49" s="43">
        <v>0</v>
      </c>
      <c r="J49" s="42">
        <v>0</v>
      </c>
      <c r="K49" s="50"/>
      <c r="L49" s="5">
        <v>46</v>
      </c>
      <c r="M49">
        <v>6000</v>
      </c>
      <c r="N49" s="2">
        <f t="shared" si="6"/>
        <v>0</v>
      </c>
      <c r="O49" s="2">
        <f t="shared" si="1"/>
        <v>0</v>
      </c>
      <c r="P49" s="2"/>
      <c r="Q49" s="2"/>
      <c r="R49" s="2">
        <f t="shared" si="2"/>
        <v>5</v>
      </c>
      <c r="S49" s="2"/>
      <c r="T49" s="2"/>
      <c r="U49" s="2"/>
      <c r="V49" s="2">
        <f t="shared" si="0"/>
        <v>0</v>
      </c>
    </row>
    <row r="50" spans="1:22">
      <c r="A50" s="5">
        <v>47</v>
      </c>
      <c r="B50" s="9">
        <v>696</v>
      </c>
      <c r="C50" s="10">
        <v>43</v>
      </c>
      <c r="D50" s="43">
        <v>0</v>
      </c>
      <c r="E50" s="43">
        <v>0</v>
      </c>
      <c r="F50" s="43">
        <v>0</v>
      </c>
      <c r="G50" s="43">
        <v>0</v>
      </c>
      <c r="H50" s="43">
        <v>0</v>
      </c>
      <c r="I50" s="43">
        <v>0</v>
      </c>
      <c r="J50" s="42">
        <v>0</v>
      </c>
      <c r="K50" s="50"/>
      <c r="L50" s="5">
        <v>47</v>
      </c>
      <c r="M50">
        <v>6658</v>
      </c>
      <c r="N50" s="2">
        <f t="shared" si="6"/>
        <v>0</v>
      </c>
      <c r="O50" s="2">
        <f t="shared" si="1"/>
        <v>0</v>
      </c>
      <c r="P50" s="2"/>
      <c r="Q50" s="2"/>
      <c r="R50" s="2">
        <f t="shared" si="2"/>
        <v>5</v>
      </c>
      <c r="S50" s="2"/>
      <c r="T50" s="2"/>
      <c r="U50" s="2"/>
      <c r="V50" s="2">
        <f t="shared" si="0"/>
        <v>0</v>
      </c>
    </row>
    <row r="51" spans="1:22">
      <c r="A51" s="5">
        <v>48</v>
      </c>
      <c r="B51" s="41">
        <v>696</v>
      </c>
      <c r="C51" s="41">
        <v>52</v>
      </c>
      <c r="D51" s="43">
        <v>0</v>
      </c>
      <c r="E51" s="43">
        <v>0</v>
      </c>
      <c r="F51" s="43">
        <v>0</v>
      </c>
      <c r="G51" s="43">
        <v>0</v>
      </c>
      <c r="H51" s="43">
        <v>0</v>
      </c>
      <c r="I51" s="43">
        <v>0</v>
      </c>
      <c r="J51" s="42">
        <v>0</v>
      </c>
      <c r="K51" s="50"/>
      <c r="L51" s="5">
        <v>48</v>
      </c>
      <c r="M51">
        <v>6668</v>
      </c>
      <c r="N51" s="2">
        <f t="shared" si="6"/>
        <v>0</v>
      </c>
      <c r="O51" s="2" t="e">
        <f t="shared" ref="O51:O57" si="7">SUM(V54:V58)/R51</f>
        <v>#DIV/0!</v>
      </c>
      <c r="P51" s="2"/>
      <c r="Q51" s="2"/>
      <c r="R51" s="2">
        <f t="shared" ref="R51:R57" si="8">COUNT(V54:V58)</f>
        <v>0</v>
      </c>
      <c r="S51" s="2"/>
      <c r="T51" s="2"/>
      <c r="U51" s="2"/>
      <c r="V51" s="2" t="e">
        <f t="shared" si="0"/>
        <v>#DIV/0!</v>
      </c>
    </row>
    <row r="52" spans="1:22">
      <c r="A52" s="5">
        <v>49</v>
      </c>
      <c r="B52" s="41">
        <v>696</v>
      </c>
      <c r="C52" s="41">
        <v>57</v>
      </c>
      <c r="D52" s="43">
        <v>0</v>
      </c>
      <c r="E52" s="43">
        <v>0</v>
      </c>
      <c r="F52" s="43">
        <v>0</v>
      </c>
      <c r="G52" s="43">
        <v>0</v>
      </c>
      <c r="H52" s="43">
        <v>0</v>
      </c>
      <c r="I52" s="43">
        <v>0</v>
      </c>
      <c r="J52" s="42">
        <v>0</v>
      </c>
      <c r="K52" s="50"/>
      <c r="L52" s="5">
        <v>49</v>
      </c>
      <c r="M52">
        <v>6833</v>
      </c>
      <c r="N52" s="2">
        <f t="shared" si="6"/>
        <v>0</v>
      </c>
      <c r="O52" s="2" t="e">
        <f t="shared" si="7"/>
        <v>#DIV/0!</v>
      </c>
      <c r="P52" s="2"/>
      <c r="Q52" s="2"/>
      <c r="R52" s="2">
        <f t="shared" si="8"/>
        <v>0</v>
      </c>
      <c r="S52" s="2"/>
      <c r="T52" s="2"/>
      <c r="U52" s="2"/>
      <c r="V52" s="2" t="e">
        <f t="shared" si="0"/>
        <v>#DIV/0!</v>
      </c>
    </row>
    <row r="53" spans="1:22">
      <c r="A53" s="5">
        <v>50</v>
      </c>
      <c r="B53" s="41">
        <v>696</v>
      </c>
      <c r="C53" s="41">
        <v>57</v>
      </c>
      <c r="D53" s="43">
        <v>0</v>
      </c>
      <c r="E53" s="43">
        <v>0</v>
      </c>
      <c r="F53" s="43">
        <v>0</v>
      </c>
      <c r="G53" s="43">
        <v>0</v>
      </c>
      <c r="H53" s="43">
        <v>0</v>
      </c>
      <c r="I53" s="43">
        <v>0</v>
      </c>
      <c r="J53" s="42">
        <v>0</v>
      </c>
      <c r="K53" s="50"/>
      <c r="L53" s="5">
        <v>50</v>
      </c>
      <c r="M53">
        <v>6915</v>
      </c>
      <c r="N53" s="2">
        <f t="shared" si="6"/>
        <v>0</v>
      </c>
      <c r="O53" s="2" t="e">
        <f t="shared" si="7"/>
        <v>#DIV/0!</v>
      </c>
      <c r="P53" s="2"/>
      <c r="Q53" s="2"/>
      <c r="R53" s="2">
        <f t="shared" si="8"/>
        <v>0</v>
      </c>
      <c r="S53" s="2"/>
      <c r="T53" s="2"/>
      <c r="U53" s="2"/>
      <c r="V53" s="2" t="e">
        <f t="shared" si="0"/>
        <v>#DIV/0!</v>
      </c>
    </row>
    <row r="54" spans="1:22">
      <c r="A54" s="5">
        <v>51</v>
      </c>
      <c r="B54" s="41">
        <v>696</v>
      </c>
      <c r="C54" s="41">
        <v>57</v>
      </c>
      <c r="D54" s="43">
        <v>0</v>
      </c>
      <c r="E54" s="43">
        <v>0</v>
      </c>
      <c r="F54" s="43">
        <v>0</v>
      </c>
      <c r="G54" s="43">
        <v>0</v>
      </c>
      <c r="H54" s="43">
        <v>0</v>
      </c>
      <c r="I54" s="43">
        <v>0</v>
      </c>
      <c r="J54" s="42">
        <v>0</v>
      </c>
      <c r="K54" s="50"/>
      <c r="L54" s="5">
        <v>51</v>
      </c>
      <c r="M54">
        <v>6938</v>
      </c>
      <c r="N54" s="2">
        <f t="shared" si="6"/>
        <v>0</v>
      </c>
      <c r="O54" s="2" t="e">
        <f t="shared" si="7"/>
        <v>#DIV/0!</v>
      </c>
      <c r="P54" s="2"/>
      <c r="Q54" s="2"/>
      <c r="R54" s="2">
        <f t="shared" si="8"/>
        <v>0</v>
      </c>
      <c r="S54" s="2"/>
      <c r="T54" s="2"/>
      <c r="U54" s="2"/>
      <c r="V54" s="2" t="e">
        <f t="shared" si="0"/>
        <v>#DIV/0!</v>
      </c>
    </row>
    <row r="55" spans="1:22">
      <c r="A55" s="5">
        <v>52</v>
      </c>
      <c r="B55" s="41">
        <v>696</v>
      </c>
      <c r="C55" s="41">
        <v>57</v>
      </c>
      <c r="D55" s="43">
        <v>0</v>
      </c>
      <c r="E55" s="43">
        <v>0</v>
      </c>
      <c r="F55" s="43">
        <v>0</v>
      </c>
      <c r="G55" s="43">
        <v>0</v>
      </c>
      <c r="H55" s="43">
        <v>0</v>
      </c>
      <c r="I55" s="43">
        <v>0</v>
      </c>
      <c r="J55" s="42">
        <v>0</v>
      </c>
      <c r="K55" s="50"/>
      <c r="L55" s="5">
        <v>52</v>
      </c>
      <c r="M55">
        <v>7042</v>
      </c>
      <c r="N55" s="2">
        <f t="shared" si="6"/>
        <v>0</v>
      </c>
      <c r="O55" s="2" t="e">
        <f t="shared" si="7"/>
        <v>#DIV/0!</v>
      </c>
      <c r="P55" s="2"/>
      <c r="Q55" s="2"/>
      <c r="R55" s="2">
        <f t="shared" si="8"/>
        <v>0</v>
      </c>
      <c r="S55" s="2"/>
      <c r="T55" s="2"/>
      <c r="U55" s="2"/>
      <c r="V55" s="2" t="e">
        <f t="shared" si="0"/>
        <v>#DIV/0!</v>
      </c>
    </row>
    <row r="56" spans="1:22">
      <c r="A56" s="5">
        <v>53</v>
      </c>
      <c r="B56" s="41">
        <v>812</v>
      </c>
      <c r="C56" s="41">
        <v>53</v>
      </c>
      <c r="D56" s="43">
        <v>0</v>
      </c>
      <c r="E56" s="43">
        <v>0</v>
      </c>
      <c r="F56" s="43">
        <v>0</v>
      </c>
      <c r="G56" s="43">
        <v>0</v>
      </c>
      <c r="H56" s="43">
        <v>0</v>
      </c>
      <c r="I56" s="43">
        <v>0</v>
      </c>
      <c r="J56" s="42">
        <v>0</v>
      </c>
      <c r="K56" s="50"/>
      <c r="L56" s="5">
        <v>53</v>
      </c>
      <c r="M56">
        <v>7051</v>
      </c>
      <c r="N56" s="2">
        <f t="shared" si="6"/>
        <v>0</v>
      </c>
      <c r="O56" s="2" t="e">
        <f t="shared" si="7"/>
        <v>#DIV/0!</v>
      </c>
      <c r="P56" s="2"/>
      <c r="Q56" s="2"/>
      <c r="R56" s="2">
        <f t="shared" si="8"/>
        <v>0</v>
      </c>
      <c r="S56" s="2"/>
      <c r="T56" s="2"/>
      <c r="U56" s="2"/>
      <c r="V56" s="2" t="e">
        <f t="shared" si="0"/>
        <v>#DIV/0!</v>
      </c>
    </row>
    <row r="57" spans="1:22">
      <c r="A57" s="5">
        <v>54</v>
      </c>
      <c r="B57" s="13">
        <v>842</v>
      </c>
      <c r="C57" s="14">
        <v>4</v>
      </c>
      <c r="D57" s="43">
        <v>0</v>
      </c>
      <c r="E57" s="43">
        <v>0</v>
      </c>
      <c r="F57" s="43">
        <v>0</v>
      </c>
      <c r="G57" s="43">
        <v>0</v>
      </c>
      <c r="H57" s="43">
        <v>0</v>
      </c>
      <c r="I57" s="43">
        <v>0</v>
      </c>
      <c r="J57" s="42">
        <v>0</v>
      </c>
      <c r="K57" s="50"/>
      <c r="L57" s="5">
        <v>54</v>
      </c>
      <c r="M57" s="1">
        <v>7158</v>
      </c>
      <c r="N57" s="25">
        <f t="shared" si="6"/>
        <v>0</v>
      </c>
      <c r="O57" s="25" t="e">
        <f t="shared" si="7"/>
        <v>#DIV/0!</v>
      </c>
      <c r="P57" s="25"/>
      <c r="Q57" s="25"/>
      <c r="R57" s="25">
        <f t="shared" si="8"/>
        <v>0</v>
      </c>
      <c r="S57" s="25"/>
      <c r="T57" s="25"/>
      <c r="U57" s="25"/>
      <c r="V57" s="2" t="e">
        <f t="shared" si="0"/>
        <v>#DIV/0!</v>
      </c>
    </row>
    <row r="58" spans="1:22">
      <c r="A58" s="5">
        <v>55</v>
      </c>
      <c r="B58" s="41">
        <v>842</v>
      </c>
      <c r="C58" s="41">
        <v>4</v>
      </c>
      <c r="D58" s="43">
        <v>0</v>
      </c>
      <c r="E58" s="43">
        <v>0</v>
      </c>
      <c r="F58" s="43">
        <v>0</v>
      </c>
      <c r="G58" s="43">
        <v>0</v>
      </c>
      <c r="H58" s="43">
        <v>0</v>
      </c>
      <c r="I58" s="43">
        <v>0</v>
      </c>
      <c r="J58" s="42">
        <v>0</v>
      </c>
      <c r="K58" s="50"/>
      <c r="L58" s="27"/>
      <c r="V58" s="18"/>
    </row>
    <row r="59" spans="1:22">
      <c r="A59" s="5">
        <v>56</v>
      </c>
      <c r="B59" s="41">
        <v>842</v>
      </c>
      <c r="C59" s="41">
        <v>4</v>
      </c>
      <c r="D59" s="43">
        <v>0</v>
      </c>
      <c r="E59" s="43">
        <v>0</v>
      </c>
      <c r="F59" s="43">
        <v>0</v>
      </c>
      <c r="G59" s="43">
        <v>0</v>
      </c>
      <c r="H59" s="43">
        <v>0</v>
      </c>
      <c r="I59" s="43">
        <v>0</v>
      </c>
      <c r="J59" s="42">
        <v>0</v>
      </c>
      <c r="K59" s="50"/>
      <c r="L59" s="27"/>
      <c r="V59" s="17"/>
    </row>
    <row r="60" spans="1:22">
      <c r="A60" s="5">
        <v>57</v>
      </c>
      <c r="B60" s="41">
        <v>842</v>
      </c>
      <c r="C60" s="41">
        <v>4</v>
      </c>
      <c r="D60" s="43">
        <v>0</v>
      </c>
      <c r="E60" s="43">
        <v>0</v>
      </c>
      <c r="F60" s="43">
        <v>0</v>
      </c>
      <c r="G60" s="43">
        <v>0</v>
      </c>
      <c r="H60" s="43">
        <v>0</v>
      </c>
      <c r="I60" s="43">
        <v>0</v>
      </c>
      <c r="J60" s="42">
        <v>0</v>
      </c>
      <c r="K60" s="50"/>
      <c r="L60" s="27"/>
      <c r="V60" s="18"/>
    </row>
    <row r="61" spans="1:22">
      <c r="A61" s="5">
        <v>58</v>
      </c>
      <c r="B61" s="41">
        <v>842</v>
      </c>
      <c r="C61" s="41">
        <v>11</v>
      </c>
      <c r="D61" s="43">
        <v>0</v>
      </c>
      <c r="E61" s="43">
        <v>0</v>
      </c>
      <c r="F61" s="43">
        <v>0</v>
      </c>
      <c r="G61" s="43">
        <v>0</v>
      </c>
      <c r="H61" s="43">
        <v>0</v>
      </c>
      <c r="I61" s="43">
        <v>0</v>
      </c>
      <c r="J61" s="42">
        <v>0</v>
      </c>
      <c r="K61" s="50"/>
      <c r="L61" s="27"/>
      <c r="V61" s="17"/>
    </row>
    <row r="62" spans="1:22">
      <c r="A62" s="5">
        <v>59</v>
      </c>
      <c r="B62" s="41">
        <v>842</v>
      </c>
      <c r="C62" s="41">
        <v>11</v>
      </c>
      <c r="D62" s="43">
        <v>0</v>
      </c>
      <c r="E62" s="43">
        <v>0</v>
      </c>
      <c r="F62" s="43">
        <v>0</v>
      </c>
      <c r="G62" s="43">
        <v>0</v>
      </c>
      <c r="H62" s="43">
        <v>0</v>
      </c>
      <c r="I62" s="43">
        <v>0</v>
      </c>
      <c r="J62" s="42">
        <v>0</v>
      </c>
      <c r="K62" s="50"/>
      <c r="L62" s="27"/>
      <c r="V62" s="18"/>
    </row>
    <row r="63" spans="1:22">
      <c r="A63" s="5">
        <v>60</v>
      </c>
      <c r="B63" s="41">
        <v>842</v>
      </c>
      <c r="C63" s="41">
        <v>15</v>
      </c>
      <c r="D63" s="43">
        <v>0</v>
      </c>
      <c r="E63" s="43">
        <v>0</v>
      </c>
      <c r="F63" s="43">
        <v>0</v>
      </c>
      <c r="G63" s="43">
        <v>0</v>
      </c>
      <c r="H63" s="43">
        <v>0</v>
      </c>
      <c r="I63" s="43">
        <v>0</v>
      </c>
      <c r="J63" s="42">
        <v>0</v>
      </c>
      <c r="K63" s="50"/>
      <c r="L63" s="27"/>
      <c r="V63" s="17"/>
    </row>
    <row r="64" spans="1:22">
      <c r="A64" s="5">
        <v>61</v>
      </c>
      <c r="B64" s="41">
        <v>842</v>
      </c>
      <c r="C64" s="41">
        <v>15</v>
      </c>
      <c r="D64" s="43">
        <v>0</v>
      </c>
      <c r="E64" s="43">
        <v>0</v>
      </c>
      <c r="F64" s="43">
        <v>0</v>
      </c>
      <c r="G64" s="43">
        <v>0</v>
      </c>
      <c r="H64" s="43">
        <v>0</v>
      </c>
      <c r="I64" s="43">
        <v>0</v>
      </c>
      <c r="J64" s="42">
        <v>0</v>
      </c>
      <c r="K64" s="50"/>
      <c r="V64" s="18"/>
    </row>
    <row r="65" spans="1:22">
      <c r="A65" s="5">
        <v>62</v>
      </c>
      <c r="B65" s="41">
        <v>842</v>
      </c>
      <c r="C65" s="41">
        <v>15</v>
      </c>
      <c r="D65" s="43">
        <v>0</v>
      </c>
      <c r="E65" s="43">
        <v>0</v>
      </c>
      <c r="F65" s="43">
        <v>0</v>
      </c>
      <c r="G65" s="43">
        <v>0</v>
      </c>
      <c r="H65" s="43">
        <v>0</v>
      </c>
      <c r="I65" s="43">
        <v>0</v>
      </c>
      <c r="J65" s="42">
        <v>0</v>
      </c>
      <c r="K65" s="50"/>
      <c r="V65" s="17"/>
    </row>
    <row r="66" spans="1:22">
      <c r="A66" s="5">
        <v>63</v>
      </c>
      <c r="B66" s="41">
        <v>842</v>
      </c>
      <c r="C66" s="41">
        <v>27</v>
      </c>
      <c r="D66" s="43">
        <v>0</v>
      </c>
      <c r="E66" s="43">
        <v>0</v>
      </c>
      <c r="F66" s="43">
        <v>0</v>
      </c>
      <c r="G66" s="43">
        <v>0</v>
      </c>
      <c r="H66" s="43">
        <v>0</v>
      </c>
      <c r="I66" s="43">
        <v>0</v>
      </c>
      <c r="J66" s="42">
        <v>0</v>
      </c>
      <c r="K66" s="50"/>
      <c r="V66" s="18"/>
    </row>
    <row r="67" spans="1:22">
      <c r="A67" s="5">
        <v>64</v>
      </c>
      <c r="B67" s="41">
        <v>842</v>
      </c>
      <c r="C67" s="41">
        <v>27</v>
      </c>
      <c r="D67" s="43">
        <v>0</v>
      </c>
      <c r="E67" s="43">
        <v>0</v>
      </c>
      <c r="F67" s="43">
        <v>0</v>
      </c>
      <c r="G67" s="43">
        <v>0</v>
      </c>
      <c r="H67" s="43">
        <v>0</v>
      </c>
      <c r="I67" s="43">
        <v>0</v>
      </c>
      <c r="J67" s="42">
        <v>0</v>
      </c>
      <c r="K67" s="50"/>
      <c r="V67" s="17"/>
    </row>
    <row r="68" spans="1:22">
      <c r="A68" s="5">
        <v>65</v>
      </c>
      <c r="B68" s="41">
        <v>842</v>
      </c>
      <c r="C68" s="41">
        <v>27</v>
      </c>
      <c r="D68" s="43">
        <v>0</v>
      </c>
      <c r="E68" s="43">
        <v>0</v>
      </c>
      <c r="F68" s="43">
        <v>0</v>
      </c>
      <c r="G68" s="43">
        <v>0</v>
      </c>
      <c r="H68" s="43">
        <v>0</v>
      </c>
      <c r="I68" s="43">
        <v>0</v>
      </c>
      <c r="J68" s="42">
        <v>0</v>
      </c>
      <c r="K68" s="50"/>
      <c r="V68" s="18"/>
    </row>
    <row r="69" spans="1:22">
      <c r="A69" s="5">
        <v>66</v>
      </c>
      <c r="B69" s="41">
        <v>842</v>
      </c>
      <c r="C69" s="41">
        <v>31</v>
      </c>
      <c r="D69" s="43">
        <v>0</v>
      </c>
      <c r="E69" s="43">
        <v>0</v>
      </c>
      <c r="F69" s="43">
        <v>0</v>
      </c>
      <c r="G69" s="43">
        <v>0</v>
      </c>
      <c r="H69" s="43">
        <v>0</v>
      </c>
      <c r="I69" s="43">
        <v>0</v>
      </c>
      <c r="J69" s="42">
        <v>0</v>
      </c>
      <c r="K69" s="50"/>
      <c r="V69" s="17"/>
    </row>
    <row r="70" spans="1:22">
      <c r="A70" s="5">
        <v>67</v>
      </c>
      <c r="B70" s="41">
        <v>842</v>
      </c>
      <c r="C70" s="41">
        <v>31</v>
      </c>
      <c r="D70" s="43">
        <v>0</v>
      </c>
      <c r="E70" s="43">
        <v>0</v>
      </c>
      <c r="F70" s="43">
        <v>0</v>
      </c>
      <c r="G70" s="43">
        <v>0</v>
      </c>
      <c r="H70" s="43">
        <v>0</v>
      </c>
      <c r="I70" s="43">
        <v>0</v>
      </c>
      <c r="J70" s="42">
        <v>0</v>
      </c>
      <c r="K70" s="50"/>
      <c r="V70" s="18"/>
    </row>
    <row r="71" spans="1:22">
      <c r="A71" s="5">
        <v>68</v>
      </c>
      <c r="B71" s="11">
        <v>842</v>
      </c>
      <c r="C71" s="12">
        <v>43</v>
      </c>
      <c r="D71" s="43">
        <v>0</v>
      </c>
      <c r="E71" s="43">
        <v>0</v>
      </c>
      <c r="F71" s="43">
        <v>0</v>
      </c>
      <c r="G71" s="43">
        <v>0</v>
      </c>
      <c r="H71" s="43">
        <v>0</v>
      </c>
      <c r="I71" s="43">
        <v>0</v>
      </c>
      <c r="J71" s="42">
        <v>0</v>
      </c>
      <c r="K71" s="50"/>
      <c r="V71" s="17"/>
    </row>
    <row r="72" spans="1:22">
      <c r="A72" s="5">
        <v>69</v>
      </c>
      <c r="B72" s="41">
        <v>842</v>
      </c>
      <c r="C72" s="41">
        <v>43</v>
      </c>
      <c r="D72" s="43">
        <v>0</v>
      </c>
      <c r="E72" s="43">
        <v>0</v>
      </c>
      <c r="F72" s="43">
        <v>0</v>
      </c>
      <c r="G72" s="43">
        <v>0</v>
      </c>
      <c r="H72" s="43">
        <v>0</v>
      </c>
      <c r="I72" s="43">
        <v>0</v>
      </c>
      <c r="J72" s="42">
        <v>0</v>
      </c>
      <c r="K72" s="50"/>
      <c r="V72" s="18"/>
    </row>
    <row r="73" spans="1:22">
      <c r="A73" s="5">
        <v>70</v>
      </c>
      <c r="B73" s="41">
        <v>842</v>
      </c>
      <c r="C73" s="41">
        <v>46</v>
      </c>
      <c r="D73" s="43">
        <v>0</v>
      </c>
      <c r="E73" s="43">
        <v>0</v>
      </c>
      <c r="F73" s="43">
        <v>0</v>
      </c>
      <c r="G73" s="43">
        <v>0</v>
      </c>
      <c r="H73" s="43">
        <v>0</v>
      </c>
      <c r="I73" s="43">
        <v>0</v>
      </c>
      <c r="J73" s="42">
        <v>0</v>
      </c>
      <c r="K73" s="50"/>
      <c r="V73" s="17"/>
    </row>
    <row r="74" spans="1:22">
      <c r="A74" s="5">
        <v>71</v>
      </c>
      <c r="B74" s="41">
        <v>842</v>
      </c>
      <c r="C74" s="41">
        <v>46</v>
      </c>
      <c r="D74" s="43">
        <v>0</v>
      </c>
      <c r="E74" s="43">
        <v>0</v>
      </c>
      <c r="F74" s="43">
        <v>0</v>
      </c>
      <c r="G74" s="43">
        <v>0</v>
      </c>
      <c r="H74" s="43">
        <v>0</v>
      </c>
      <c r="I74" s="43">
        <v>0</v>
      </c>
      <c r="J74" s="42">
        <v>0</v>
      </c>
      <c r="K74" s="50"/>
      <c r="V74" s="18"/>
    </row>
    <row r="75" spans="1:22">
      <c r="A75" s="5">
        <v>72</v>
      </c>
      <c r="B75" s="8">
        <v>987</v>
      </c>
      <c r="C75" s="8">
        <v>2</v>
      </c>
      <c r="D75" s="43">
        <v>0</v>
      </c>
      <c r="E75" s="43">
        <v>0</v>
      </c>
      <c r="F75" s="43">
        <v>0</v>
      </c>
      <c r="G75" s="43">
        <v>0</v>
      </c>
      <c r="H75" s="43">
        <v>0</v>
      </c>
      <c r="I75" s="43">
        <v>0</v>
      </c>
      <c r="J75" s="42">
        <v>0</v>
      </c>
      <c r="K75" s="50"/>
      <c r="V75" s="17"/>
    </row>
    <row r="76" spans="1:22">
      <c r="A76" s="5">
        <v>73</v>
      </c>
      <c r="B76" s="41">
        <v>987</v>
      </c>
      <c r="C76" s="41">
        <v>2</v>
      </c>
      <c r="D76" s="43">
        <v>0</v>
      </c>
      <c r="E76" s="43">
        <v>0</v>
      </c>
      <c r="F76" s="43">
        <v>0</v>
      </c>
      <c r="G76" s="43">
        <v>0</v>
      </c>
      <c r="H76" s="43">
        <v>0</v>
      </c>
      <c r="I76" s="43">
        <v>0</v>
      </c>
      <c r="J76" s="42">
        <v>0</v>
      </c>
      <c r="K76" s="50"/>
      <c r="V76" s="18"/>
    </row>
    <row r="77" spans="1:22">
      <c r="A77" s="5">
        <v>74</v>
      </c>
      <c r="B77" s="41">
        <v>987</v>
      </c>
      <c r="C77" s="41">
        <v>2</v>
      </c>
      <c r="D77" s="43">
        <v>0</v>
      </c>
      <c r="E77" s="43">
        <v>0</v>
      </c>
      <c r="F77" s="43">
        <v>0</v>
      </c>
      <c r="G77" s="43">
        <v>0</v>
      </c>
      <c r="H77" s="43">
        <v>0</v>
      </c>
      <c r="I77" s="43">
        <v>0</v>
      </c>
      <c r="J77" s="42">
        <v>0</v>
      </c>
      <c r="K77" s="50"/>
      <c r="V77" s="17"/>
    </row>
    <row r="78" spans="1:22">
      <c r="A78" s="5">
        <v>75</v>
      </c>
      <c r="B78" s="13">
        <v>987</v>
      </c>
      <c r="C78" s="14">
        <v>14</v>
      </c>
      <c r="D78" s="43">
        <v>0</v>
      </c>
      <c r="E78" s="43">
        <v>0</v>
      </c>
      <c r="F78" s="43">
        <v>0</v>
      </c>
      <c r="G78" s="43">
        <v>0</v>
      </c>
      <c r="H78" s="43">
        <v>0</v>
      </c>
      <c r="I78" s="43">
        <v>0</v>
      </c>
      <c r="J78" s="42">
        <v>0</v>
      </c>
      <c r="K78" s="50"/>
      <c r="V78" s="18"/>
    </row>
    <row r="79" spans="1:22">
      <c r="A79" s="5">
        <v>76</v>
      </c>
      <c r="B79" s="41">
        <v>987</v>
      </c>
      <c r="C79" s="41">
        <v>14</v>
      </c>
      <c r="D79" s="43">
        <v>0</v>
      </c>
      <c r="E79" s="43">
        <v>0</v>
      </c>
      <c r="F79" s="43">
        <v>0</v>
      </c>
      <c r="G79" s="43">
        <v>0</v>
      </c>
      <c r="H79" s="43">
        <v>0</v>
      </c>
      <c r="I79" s="43">
        <v>0</v>
      </c>
      <c r="J79" s="42">
        <v>0</v>
      </c>
      <c r="K79" s="50"/>
      <c r="V79" s="17"/>
    </row>
    <row r="80" spans="1:22">
      <c r="A80" s="5">
        <v>77</v>
      </c>
      <c r="B80" s="41">
        <v>987</v>
      </c>
      <c r="C80" s="41">
        <v>14</v>
      </c>
      <c r="D80" s="43">
        <v>0</v>
      </c>
      <c r="E80" s="43">
        <v>0</v>
      </c>
      <c r="F80" s="43">
        <v>0</v>
      </c>
      <c r="G80" s="43">
        <v>0</v>
      </c>
      <c r="H80" s="43">
        <v>0</v>
      </c>
      <c r="I80" s="43">
        <v>0</v>
      </c>
      <c r="J80" s="42">
        <v>0</v>
      </c>
      <c r="K80" s="50"/>
      <c r="V80" s="18"/>
    </row>
    <row r="81" spans="1:22">
      <c r="A81" s="5">
        <v>78</v>
      </c>
      <c r="B81" s="41">
        <v>987</v>
      </c>
      <c r="C81" s="41">
        <v>14</v>
      </c>
      <c r="D81" s="43">
        <v>0</v>
      </c>
      <c r="E81" s="43">
        <v>0</v>
      </c>
      <c r="F81" s="43">
        <v>0</v>
      </c>
      <c r="G81" s="43">
        <v>0</v>
      </c>
      <c r="H81" s="43">
        <v>0</v>
      </c>
      <c r="I81" s="43">
        <v>0</v>
      </c>
      <c r="J81" s="42">
        <v>0</v>
      </c>
      <c r="K81" s="50"/>
      <c r="V81" s="17"/>
    </row>
    <row r="82" spans="1:22">
      <c r="A82" s="5">
        <v>79</v>
      </c>
      <c r="B82" s="41">
        <v>987</v>
      </c>
      <c r="C82" s="41">
        <v>22</v>
      </c>
      <c r="D82" s="43">
        <v>0</v>
      </c>
      <c r="E82" s="43">
        <v>0</v>
      </c>
      <c r="F82" s="43">
        <v>0</v>
      </c>
      <c r="G82" s="43">
        <v>0</v>
      </c>
      <c r="H82" s="43">
        <v>0</v>
      </c>
      <c r="I82" s="43">
        <v>0</v>
      </c>
      <c r="J82" s="42">
        <v>0</v>
      </c>
      <c r="K82" s="50"/>
      <c r="V82" s="18"/>
    </row>
    <row r="83" spans="1:22">
      <c r="A83" s="5">
        <v>80</v>
      </c>
      <c r="B83" s="41">
        <v>987</v>
      </c>
      <c r="C83" s="41">
        <v>22</v>
      </c>
      <c r="D83" s="43">
        <v>0</v>
      </c>
      <c r="E83" s="43">
        <v>0</v>
      </c>
      <c r="F83" s="43">
        <v>0</v>
      </c>
      <c r="G83" s="43">
        <v>0</v>
      </c>
      <c r="H83" s="43">
        <v>0</v>
      </c>
      <c r="I83" s="43">
        <v>0</v>
      </c>
      <c r="J83" s="42">
        <v>0</v>
      </c>
      <c r="K83" s="50"/>
      <c r="V83" s="17"/>
    </row>
    <row r="84" spans="1:22">
      <c r="A84" s="5">
        <v>81</v>
      </c>
      <c r="B84" s="41">
        <v>987</v>
      </c>
      <c r="C84" s="41">
        <v>22</v>
      </c>
      <c r="D84" s="43">
        <v>0</v>
      </c>
      <c r="E84" s="43">
        <v>0</v>
      </c>
      <c r="F84" s="43">
        <v>0</v>
      </c>
      <c r="G84" s="43">
        <v>0</v>
      </c>
      <c r="H84" s="43">
        <v>0</v>
      </c>
      <c r="I84" s="43">
        <v>0</v>
      </c>
      <c r="J84" s="42">
        <v>0</v>
      </c>
      <c r="K84" s="50"/>
      <c r="V84" s="18"/>
    </row>
    <row r="85" spans="1:22">
      <c r="A85" s="5">
        <v>82</v>
      </c>
      <c r="B85" s="41">
        <v>987</v>
      </c>
      <c r="C85" s="41">
        <v>29</v>
      </c>
      <c r="D85" s="43">
        <v>0</v>
      </c>
      <c r="E85" s="43">
        <v>0</v>
      </c>
      <c r="F85" s="43">
        <v>0</v>
      </c>
      <c r="G85" s="43">
        <v>0</v>
      </c>
      <c r="H85" s="43">
        <v>0</v>
      </c>
      <c r="I85" s="43">
        <v>0</v>
      </c>
      <c r="J85" s="42">
        <v>0</v>
      </c>
      <c r="K85" s="50"/>
      <c r="V85" s="17"/>
    </row>
    <row r="86" spans="1:22">
      <c r="A86" s="5">
        <v>83</v>
      </c>
      <c r="B86" s="41">
        <v>987</v>
      </c>
      <c r="C86" s="41">
        <v>29</v>
      </c>
      <c r="D86" s="43">
        <v>0</v>
      </c>
      <c r="E86" s="43">
        <v>0</v>
      </c>
      <c r="F86" s="43">
        <v>0</v>
      </c>
      <c r="G86" s="43">
        <v>0</v>
      </c>
      <c r="H86" s="43">
        <v>0</v>
      </c>
      <c r="I86" s="43">
        <v>0</v>
      </c>
      <c r="J86" s="42">
        <v>0</v>
      </c>
      <c r="K86" s="50"/>
      <c r="V86" s="18"/>
    </row>
    <row r="87" spans="1:22">
      <c r="A87" s="5">
        <v>84</v>
      </c>
      <c r="B87" s="41">
        <v>987</v>
      </c>
      <c r="C87" s="41">
        <v>35</v>
      </c>
      <c r="D87" s="43">
        <v>0</v>
      </c>
      <c r="E87" s="43">
        <v>0</v>
      </c>
      <c r="F87" s="43">
        <v>0</v>
      </c>
      <c r="G87" s="43">
        <v>0</v>
      </c>
      <c r="H87" s="43">
        <v>0</v>
      </c>
      <c r="I87" s="43">
        <v>0</v>
      </c>
      <c r="J87" s="42">
        <v>0</v>
      </c>
      <c r="K87" s="50"/>
      <c r="V87" s="17"/>
    </row>
    <row r="88" spans="1:22">
      <c r="A88" s="5">
        <v>85</v>
      </c>
      <c r="B88" s="41">
        <v>987</v>
      </c>
      <c r="C88" s="41">
        <v>35</v>
      </c>
      <c r="D88" s="43">
        <v>0</v>
      </c>
      <c r="E88" s="43">
        <v>0</v>
      </c>
      <c r="F88" s="43">
        <v>0</v>
      </c>
      <c r="G88" s="43">
        <v>0</v>
      </c>
      <c r="H88" s="43">
        <v>0</v>
      </c>
      <c r="I88" s="43">
        <v>0</v>
      </c>
      <c r="J88" s="42">
        <v>0</v>
      </c>
      <c r="K88" s="50"/>
      <c r="V88" s="18"/>
    </row>
    <row r="89" spans="1:22">
      <c r="A89" s="5">
        <v>86</v>
      </c>
      <c r="B89" s="41">
        <v>987</v>
      </c>
      <c r="C89" s="41">
        <v>35</v>
      </c>
      <c r="D89" s="43">
        <v>0</v>
      </c>
      <c r="E89" s="43">
        <v>0</v>
      </c>
      <c r="F89" s="43">
        <v>0</v>
      </c>
      <c r="G89" s="43">
        <v>0</v>
      </c>
      <c r="H89" s="43">
        <v>0</v>
      </c>
      <c r="I89" s="43">
        <v>0</v>
      </c>
      <c r="J89" s="42">
        <v>0</v>
      </c>
      <c r="K89" s="50"/>
      <c r="V89" s="17"/>
    </row>
    <row r="90" spans="1:22">
      <c r="A90" s="5">
        <v>87</v>
      </c>
      <c r="B90" s="41">
        <v>987</v>
      </c>
      <c r="C90" s="41">
        <v>43</v>
      </c>
      <c r="D90" s="43">
        <v>0</v>
      </c>
      <c r="E90" s="43">
        <v>0</v>
      </c>
      <c r="F90" s="43">
        <v>0</v>
      </c>
      <c r="G90" s="43">
        <v>0</v>
      </c>
      <c r="H90" s="43">
        <v>0</v>
      </c>
      <c r="I90" s="43">
        <v>0</v>
      </c>
      <c r="J90" s="42">
        <v>0</v>
      </c>
      <c r="K90" s="50"/>
      <c r="V90" s="18"/>
    </row>
    <row r="91" spans="1:22">
      <c r="A91" s="5">
        <v>88</v>
      </c>
      <c r="B91" s="41">
        <v>987</v>
      </c>
      <c r="C91" s="41">
        <v>43</v>
      </c>
      <c r="D91" s="43">
        <v>0</v>
      </c>
      <c r="E91" s="43">
        <v>0</v>
      </c>
      <c r="F91" s="43">
        <v>0</v>
      </c>
      <c r="G91" s="43">
        <v>0</v>
      </c>
      <c r="H91" s="43">
        <v>0</v>
      </c>
      <c r="I91" s="43">
        <v>0</v>
      </c>
      <c r="J91" s="42">
        <v>0</v>
      </c>
      <c r="K91" s="50"/>
      <c r="V91" s="17"/>
    </row>
    <row r="92" spans="1:22">
      <c r="A92" s="5">
        <v>89</v>
      </c>
      <c r="B92" s="41">
        <v>987</v>
      </c>
      <c r="C92" s="41">
        <v>48</v>
      </c>
      <c r="D92" s="43">
        <v>0</v>
      </c>
      <c r="E92" s="43">
        <v>0</v>
      </c>
      <c r="F92" s="43">
        <v>0</v>
      </c>
      <c r="G92" s="43">
        <v>0</v>
      </c>
      <c r="H92" s="43">
        <v>0</v>
      </c>
      <c r="I92" s="43">
        <v>0</v>
      </c>
      <c r="J92" s="42">
        <v>0</v>
      </c>
      <c r="K92" s="50"/>
      <c r="V92" s="18"/>
    </row>
    <row r="93" spans="1:22">
      <c r="A93" s="5">
        <v>90</v>
      </c>
      <c r="B93" s="41">
        <v>987</v>
      </c>
      <c r="C93" s="41">
        <v>48</v>
      </c>
      <c r="D93" s="43">
        <v>0</v>
      </c>
      <c r="E93" s="43">
        <v>0</v>
      </c>
      <c r="F93" s="43">
        <v>0</v>
      </c>
      <c r="G93" s="43">
        <v>0</v>
      </c>
      <c r="H93" s="43">
        <v>0</v>
      </c>
      <c r="I93" s="43">
        <v>0</v>
      </c>
      <c r="J93" s="42">
        <v>0</v>
      </c>
      <c r="K93" s="50"/>
      <c r="V93" s="17"/>
    </row>
    <row r="94" spans="1:22">
      <c r="A94" s="5">
        <v>91</v>
      </c>
      <c r="B94" s="41">
        <v>987</v>
      </c>
      <c r="C94" s="41">
        <v>48</v>
      </c>
      <c r="D94" s="43">
        <v>0</v>
      </c>
      <c r="E94" s="43">
        <v>0</v>
      </c>
      <c r="F94" s="43">
        <v>0</v>
      </c>
      <c r="G94" s="43">
        <v>0</v>
      </c>
      <c r="H94" s="43">
        <v>0</v>
      </c>
      <c r="I94" s="43">
        <v>0</v>
      </c>
      <c r="J94" s="42">
        <v>0</v>
      </c>
      <c r="K94" s="50"/>
      <c r="V94" s="18"/>
    </row>
    <row r="95" spans="1:22">
      <c r="A95" s="5">
        <v>92</v>
      </c>
      <c r="B95" s="41">
        <v>987</v>
      </c>
      <c r="C95" s="41">
        <v>54</v>
      </c>
      <c r="D95" s="43">
        <v>0</v>
      </c>
      <c r="E95" s="43">
        <v>0</v>
      </c>
      <c r="F95" s="43">
        <v>0</v>
      </c>
      <c r="G95" s="43">
        <v>0</v>
      </c>
      <c r="H95" s="43">
        <v>0</v>
      </c>
      <c r="I95" s="43">
        <v>0</v>
      </c>
      <c r="J95" s="42">
        <v>0</v>
      </c>
      <c r="K95" s="50"/>
      <c r="V95" s="17"/>
    </row>
    <row r="96" spans="1:22">
      <c r="A96" s="5">
        <v>93</v>
      </c>
      <c r="B96" s="41">
        <v>988</v>
      </c>
      <c r="C96" s="41">
        <v>4</v>
      </c>
      <c r="D96" s="43">
        <v>0</v>
      </c>
      <c r="E96" s="43">
        <v>0</v>
      </c>
      <c r="F96" s="43">
        <v>0</v>
      </c>
      <c r="G96" s="43">
        <v>0</v>
      </c>
      <c r="H96" s="43">
        <v>0</v>
      </c>
      <c r="I96" s="43">
        <v>0</v>
      </c>
      <c r="J96" s="42">
        <v>0</v>
      </c>
      <c r="K96" s="50"/>
      <c r="V96" s="18"/>
    </row>
    <row r="97" spans="1:22">
      <c r="A97" s="5">
        <v>94</v>
      </c>
      <c r="B97" s="41">
        <v>988</v>
      </c>
      <c r="C97" s="41">
        <v>4</v>
      </c>
      <c r="D97" s="43">
        <v>0</v>
      </c>
      <c r="E97" s="43">
        <v>0</v>
      </c>
      <c r="F97" s="43">
        <v>0</v>
      </c>
      <c r="G97" s="43">
        <v>0</v>
      </c>
      <c r="H97" s="43">
        <v>0</v>
      </c>
      <c r="I97" s="43">
        <v>0</v>
      </c>
      <c r="J97" s="42">
        <v>0</v>
      </c>
      <c r="K97" s="50"/>
      <c r="V97" s="17"/>
    </row>
    <row r="98" spans="1:22">
      <c r="A98" s="5">
        <v>95</v>
      </c>
      <c r="B98" s="41">
        <v>988</v>
      </c>
      <c r="C98" s="41">
        <v>4</v>
      </c>
      <c r="D98" s="43">
        <v>0</v>
      </c>
      <c r="E98" s="43">
        <v>0</v>
      </c>
      <c r="F98" s="43">
        <v>0</v>
      </c>
      <c r="G98" s="43">
        <v>0</v>
      </c>
      <c r="H98" s="43">
        <v>0</v>
      </c>
      <c r="I98" s="43">
        <v>0</v>
      </c>
      <c r="J98" s="42">
        <v>0</v>
      </c>
      <c r="K98" s="50"/>
      <c r="V98" s="18"/>
    </row>
    <row r="99" spans="1:22">
      <c r="A99" s="5">
        <v>96</v>
      </c>
      <c r="B99" s="41">
        <v>988</v>
      </c>
      <c r="C99" s="41">
        <v>8</v>
      </c>
      <c r="D99" s="43">
        <v>0</v>
      </c>
      <c r="E99" s="43">
        <v>0</v>
      </c>
      <c r="F99" s="43">
        <v>0</v>
      </c>
      <c r="G99" s="43">
        <v>0</v>
      </c>
      <c r="H99" s="43">
        <v>0</v>
      </c>
      <c r="I99" s="43">
        <v>0</v>
      </c>
      <c r="J99" s="42">
        <v>0</v>
      </c>
      <c r="K99" s="50"/>
      <c r="V99" s="17"/>
    </row>
    <row r="100" spans="1:22">
      <c r="A100" s="5">
        <v>97</v>
      </c>
      <c r="B100" s="41">
        <v>988</v>
      </c>
      <c r="C100" s="41">
        <v>8</v>
      </c>
      <c r="D100" s="43">
        <v>0</v>
      </c>
      <c r="E100" s="43">
        <v>0</v>
      </c>
      <c r="F100" s="43">
        <v>0</v>
      </c>
      <c r="G100" s="43">
        <v>0</v>
      </c>
      <c r="H100" s="43">
        <v>0</v>
      </c>
      <c r="I100" s="43">
        <v>0</v>
      </c>
      <c r="J100" s="42">
        <v>0</v>
      </c>
      <c r="K100" s="50"/>
      <c r="V100" s="18"/>
    </row>
    <row r="101" spans="1:22">
      <c r="A101" s="5">
        <v>98</v>
      </c>
      <c r="B101" s="41">
        <v>988</v>
      </c>
      <c r="C101" s="41">
        <v>8</v>
      </c>
      <c r="D101" s="43">
        <v>0</v>
      </c>
      <c r="E101" s="43">
        <v>0</v>
      </c>
      <c r="F101" s="43">
        <v>0</v>
      </c>
      <c r="G101" s="43">
        <v>0</v>
      </c>
      <c r="H101" s="43">
        <v>0</v>
      </c>
      <c r="I101" s="43">
        <v>0</v>
      </c>
      <c r="J101" s="42">
        <v>0</v>
      </c>
      <c r="K101" s="50"/>
      <c r="V101" s="17"/>
    </row>
    <row r="102" spans="1:22">
      <c r="A102" s="5">
        <v>99</v>
      </c>
      <c r="B102" s="41">
        <v>988</v>
      </c>
      <c r="C102" s="41">
        <v>15</v>
      </c>
      <c r="D102" s="43">
        <v>0</v>
      </c>
      <c r="E102" s="43">
        <v>0</v>
      </c>
      <c r="F102" s="43">
        <v>0</v>
      </c>
      <c r="G102" s="43">
        <v>0</v>
      </c>
      <c r="H102" s="43">
        <v>0</v>
      </c>
      <c r="I102" s="43">
        <v>0</v>
      </c>
      <c r="J102" s="42">
        <v>0</v>
      </c>
      <c r="K102" s="50"/>
      <c r="V102" s="18"/>
    </row>
    <row r="103" spans="1:22">
      <c r="A103" s="5">
        <v>100</v>
      </c>
      <c r="B103" s="41">
        <v>988</v>
      </c>
      <c r="C103" s="41">
        <v>15</v>
      </c>
      <c r="D103" s="43">
        <v>0</v>
      </c>
      <c r="E103" s="43">
        <v>0</v>
      </c>
      <c r="F103" s="43">
        <v>0</v>
      </c>
      <c r="G103" s="43">
        <v>0</v>
      </c>
      <c r="H103" s="43">
        <v>0</v>
      </c>
      <c r="I103" s="43">
        <v>0</v>
      </c>
      <c r="J103" s="42">
        <v>0</v>
      </c>
      <c r="K103" s="50"/>
      <c r="V103" s="17"/>
    </row>
    <row r="104" spans="1:22">
      <c r="A104" s="5">
        <v>101</v>
      </c>
      <c r="B104" s="41">
        <v>988</v>
      </c>
      <c r="C104" s="41">
        <v>15</v>
      </c>
      <c r="D104" s="43">
        <v>0</v>
      </c>
      <c r="E104" s="43">
        <v>0</v>
      </c>
      <c r="F104" s="43">
        <v>0</v>
      </c>
      <c r="G104" s="43">
        <v>0</v>
      </c>
      <c r="H104" s="43">
        <v>0</v>
      </c>
      <c r="I104" s="43">
        <v>0</v>
      </c>
      <c r="J104" s="42">
        <v>0</v>
      </c>
      <c r="K104" s="50"/>
      <c r="V104" s="18"/>
    </row>
    <row r="105" spans="1:22">
      <c r="A105" s="5">
        <v>102</v>
      </c>
      <c r="B105" s="41">
        <v>988</v>
      </c>
      <c r="C105" s="41">
        <v>28</v>
      </c>
      <c r="D105" s="43">
        <v>0</v>
      </c>
      <c r="E105" s="43">
        <v>0</v>
      </c>
      <c r="F105" s="43">
        <v>0</v>
      </c>
      <c r="G105" s="43">
        <v>0</v>
      </c>
      <c r="H105" s="43">
        <v>0</v>
      </c>
      <c r="I105" s="43">
        <v>0</v>
      </c>
      <c r="J105" s="42">
        <v>0</v>
      </c>
      <c r="K105" s="16"/>
      <c r="V105" s="17"/>
    </row>
    <row r="106" spans="1:22">
      <c r="A106" s="5">
        <v>103</v>
      </c>
      <c r="B106" s="41">
        <v>988</v>
      </c>
      <c r="C106" s="41">
        <v>28</v>
      </c>
      <c r="D106" s="43">
        <v>0</v>
      </c>
      <c r="E106" s="43">
        <v>0</v>
      </c>
      <c r="F106" s="43">
        <v>0</v>
      </c>
      <c r="G106" s="43">
        <v>0</v>
      </c>
      <c r="H106" s="43">
        <v>0</v>
      </c>
      <c r="I106" s="43">
        <v>0</v>
      </c>
      <c r="J106" s="42">
        <v>0</v>
      </c>
      <c r="K106" s="16"/>
      <c r="V106" s="18"/>
    </row>
    <row r="107" spans="1:22">
      <c r="A107" s="5">
        <v>104</v>
      </c>
      <c r="B107" s="41">
        <v>988</v>
      </c>
      <c r="C107" s="41">
        <v>31</v>
      </c>
      <c r="D107" s="43">
        <v>0</v>
      </c>
      <c r="E107" s="43">
        <v>0</v>
      </c>
      <c r="F107" s="43">
        <v>0</v>
      </c>
      <c r="G107" s="43">
        <v>0</v>
      </c>
      <c r="H107" s="43">
        <v>0</v>
      </c>
      <c r="I107" s="43">
        <v>0</v>
      </c>
      <c r="J107" s="42">
        <v>0</v>
      </c>
      <c r="K107" s="16"/>
      <c r="V107" s="17"/>
    </row>
    <row r="108" spans="1:22">
      <c r="A108" s="5">
        <v>105</v>
      </c>
      <c r="B108" s="41">
        <v>988</v>
      </c>
      <c r="C108" s="41">
        <v>31</v>
      </c>
      <c r="D108" s="43">
        <v>0</v>
      </c>
      <c r="E108" s="43">
        <v>0</v>
      </c>
      <c r="F108" s="43">
        <v>0</v>
      </c>
      <c r="G108" s="43">
        <v>0</v>
      </c>
      <c r="H108" s="43">
        <v>0</v>
      </c>
      <c r="I108" s="43">
        <v>0</v>
      </c>
      <c r="J108" s="42">
        <v>0</v>
      </c>
      <c r="K108" s="16"/>
      <c r="V108" s="18"/>
    </row>
    <row r="109" spans="1:22">
      <c r="A109" s="5">
        <v>106</v>
      </c>
      <c r="B109" s="41">
        <v>988</v>
      </c>
      <c r="C109" s="41">
        <v>38</v>
      </c>
      <c r="D109" s="43">
        <v>0</v>
      </c>
      <c r="E109" s="43">
        <v>0</v>
      </c>
      <c r="F109" s="43">
        <v>0</v>
      </c>
      <c r="G109" s="43">
        <v>0</v>
      </c>
      <c r="H109" s="43">
        <v>0</v>
      </c>
      <c r="I109" s="43">
        <v>0</v>
      </c>
      <c r="J109" s="42">
        <v>0</v>
      </c>
      <c r="K109" s="16"/>
      <c r="V109" s="17"/>
    </row>
    <row r="110" spans="1:22">
      <c r="A110" s="5">
        <v>107</v>
      </c>
      <c r="B110" s="41">
        <v>988</v>
      </c>
      <c r="C110" s="41">
        <v>39</v>
      </c>
      <c r="D110" s="43">
        <v>0</v>
      </c>
      <c r="E110" s="43">
        <v>0</v>
      </c>
      <c r="F110" s="43">
        <v>0</v>
      </c>
      <c r="G110" s="43">
        <v>0</v>
      </c>
      <c r="H110" s="43">
        <v>0</v>
      </c>
      <c r="I110" s="43">
        <v>0</v>
      </c>
      <c r="J110" s="42">
        <v>0</v>
      </c>
      <c r="K110" s="16"/>
      <c r="V110" s="18"/>
    </row>
    <row r="111" spans="1:22">
      <c r="A111" s="5">
        <v>108</v>
      </c>
      <c r="B111" s="41">
        <v>988</v>
      </c>
      <c r="C111" s="41">
        <v>39</v>
      </c>
      <c r="D111" s="43">
        <v>0</v>
      </c>
      <c r="E111" s="43">
        <v>0</v>
      </c>
      <c r="F111" s="43">
        <v>0</v>
      </c>
      <c r="G111" s="43">
        <v>0</v>
      </c>
      <c r="H111" s="43">
        <v>0</v>
      </c>
      <c r="I111" s="43">
        <v>0</v>
      </c>
      <c r="J111" s="42">
        <v>0</v>
      </c>
      <c r="K111" s="16"/>
      <c r="V111" s="17"/>
    </row>
    <row r="112" spans="1:22">
      <c r="A112" s="5">
        <v>109</v>
      </c>
      <c r="B112" s="41">
        <v>988</v>
      </c>
      <c r="C112" s="41">
        <v>51</v>
      </c>
      <c r="D112" s="43">
        <v>0</v>
      </c>
      <c r="E112" s="43">
        <v>0</v>
      </c>
      <c r="F112" s="43">
        <v>0</v>
      </c>
      <c r="G112" s="43">
        <v>0</v>
      </c>
      <c r="H112" s="43">
        <v>0</v>
      </c>
      <c r="I112" s="43">
        <v>0</v>
      </c>
      <c r="J112" s="42">
        <v>0</v>
      </c>
      <c r="K112" s="16"/>
      <c r="V112" s="18"/>
    </row>
    <row r="113" spans="1:22">
      <c r="A113" s="5">
        <v>110</v>
      </c>
      <c r="B113" s="41">
        <v>991</v>
      </c>
      <c r="C113" s="41">
        <v>7</v>
      </c>
      <c r="D113" s="43">
        <v>0</v>
      </c>
      <c r="E113" s="43">
        <v>0</v>
      </c>
      <c r="F113" s="43">
        <v>0</v>
      </c>
      <c r="G113" s="43">
        <v>0</v>
      </c>
      <c r="H113" s="43">
        <v>0</v>
      </c>
      <c r="I113" s="43">
        <v>0</v>
      </c>
      <c r="J113" s="42">
        <v>0</v>
      </c>
      <c r="K113" s="16"/>
      <c r="V113" s="17"/>
    </row>
    <row r="114" spans="1:22">
      <c r="A114" s="5">
        <v>111</v>
      </c>
      <c r="B114" s="41">
        <v>991</v>
      </c>
      <c r="C114" s="41">
        <v>7</v>
      </c>
      <c r="D114" s="43">
        <v>0</v>
      </c>
      <c r="E114" s="43">
        <v>0</v>
      </c>
      <c r="F114" s="43">
        <v>0</v>
      </c>
      <c r="G114" s="43">
        <v>0</v>
      </c>
      <c r="H114" s="43">
        <v>0</v>
      </c>
      <c r="I114" s="43">
        <v>0</v>
      </c>
      <c r="J114" s="42">
        <v>0</v>
      </c>
      <c r="K114" s="16"/>
      <c r="V114" s="18"/>
    </row>
    <row r="115" spans="1:22">
      <c r="A115" s="5">
        <v>112</v>
      </c>
      <c r="B115" s="41">
        <v>991</v>
      </c>
      <c r="C115" s="41">
        <v>7</v>
      </c>
      <c r="D115" s="43">
        <v>0</v>
      </c>
      <c r="E115" s="43">
        <v>0</v>
      </c>
      <c r="F115" s="43">
        <v>0</v>
      </c>
      <c r="G115" s="43">
        <v>0</v>
      </c>
      <c r="H115" s="43">
        <v>0</v>
      </c>
      <c r="I115" s="43">
        <v>0</v>
      </c>
      <c r="J115" s="42">
        <v>0</v>
      </c>
      <c r="K115" s="16"/>
      <c r="V115" s="17"/>
    </row>
    <row r="116" spans="1:22">
      <c r="A116" s="5">
        <v>113</v>
      </c>
      <c r="B116" s="8">
        <v>991</v>
      </c>
      <c r="C116" s="8">
        <v>14</v>
      </c>
      <c r="D116" s="43">
        <v>0</v>
      </c>
      <c r="E116" s="43">
        <v>0</v>
      </c>
      <c r="F116" s="43">
        <v>0</v>
      </c>
      <c r="G116" s="43">
        <v>0</v>
      </c>
      <c r="H116" s="43">
        <v>0</v>
      </c>
      <c r="I116" s="43">
        <v>0</v>
      </c>
      <c r="J116" s="42">
        <v>0</v>
      </c>
      <c r="K116" s="16"/>
      <c r="V116" s="18"/>
    </row>
    <row r="117" spans="1:22">
      <c r="A117" s="5">
        <v>114</v>
      </c>
      <c r="B117" s="41">
        <v>991</v>
      </c>
      <c r="C117" s="41">
        <v>14</v>
      </c>
      <c r="D117" s="43">
        <v>0</v>
      </c>
      <c r="E117" s="43">
        <v>0</v>
      </c>
      <c r="F117" s="43">
        <v>0</v>
      </c>
      <c r="G117" s="43">
        <v>0</v>
      </c>
      <c r="H117" s="43">
        <v>0</v>
      </c>
      <c r="I117" s="43">
        <v>0</v>
      </c>
      <c r="J117" s="42">
        <v>0</v>
      </c>
      <c r="K117" s="16"/>
      <c r="V117" s="17"/>
    </row>
    <row r="118" spans="1:22">
      <c r="A118" s="5">
        <v>115</v>
      </c>
      <c r="B118" s="41">
        <v>991</v>
      </c>
      <c r="C118" s="41">
        <v>19</v>
      </c>
      <c r="D118" s="43">
        <v>0</v>
      </c>
      <c r="E118" s="43">
        <v>0</v>
      </c>
      <c r="F118" s="43">
        <v>0</v>
      </c>
      <c r="G118" s="43">
        <v>0</v>
      </c>
      <c r="H118" s="43">
        <v>0</v>
      </c>
      <c r="I118" s="43">
        <v>0</v>
      </c>
      <c r="J118" s="42">
        <v>0</v>
      </c>
      <c r="K118" s="16"/>
      <c r="V118" s="18"/>
    </row>
    <row r="119" spans="1:22">
      <c r="A119" s="5">
        <v>116</v>
      </c>
      <c r="B119" s="41">
        <v>991</v>
      </c>
      <c r="C119" s="41">
        <v>19</v>
      </c>
      <c r="D119" s="43">
        <v>0</v>
      </c>
      <c r="E119" s="43">
        <v>0</v>
      </c>
      <c r="F119" s="43">
        <v>0</v>
      </c>
      <c r="G119" s="43">
        <v>0</v>
      </c>
      <c r="H119" s="43">
        <v>0</v>
      </c>
      <c r="I119" s="43">
        <v>0</v>
      </c>
      <c r="J119" s="42">
        <v>0</v>
      </c>
      <c r="K119" s="16"/>
      <c r="V119" s="17"/>
    </row>
    <row r="120" spans="1:22">
      <c r="A120" s="5">
        <v>117</v>
      </c>
      <c r="B120" s="41">
        <v>991</v>
      </c>
      <c r="C120" s="41">
        <v>19</v>
      </c>
      <c r="D120" s="43">
        <v>0</v>
      </c>
      <c r="E120" s="43">
        <v>0</v>
      </c>
      <c r="F120" s="43">
        <v>0</v>
      </c>
      <c r="G120" s="43">
        <v>0</v>
      </c>
      <c r="H120" s="43">
        <v>0</v>
      </c>
      <c r="I120" s="43">
        <v>0</v>
      </c>
      <c r="J120" s="42">
        <v>0</v>
      </c>
      <c r="K120" s="16"/>
      <c r="V120" s="18"/>
    </row>
    <row r="121" spans="1:22">
      <c r="A121" s="5">
        <v>118</v>
      </c>
      <c r="B121" s="41">
        <v>991</v>
      </c>
      <c r="C121" s="41">
        <v>24</v>
      </c>
      <c r="D121" s="43">
        <v>0</v>
      </c>
      <c r="E121" s="43">
        <v>0</v>
      </c>
      <c r="F121" s="43">
        <v>0</v>
      </c>
      <c r="G121" s="43">
        <v>0</v>
      </c>
      <c r="H121" s="43">
        <v>0</v>
      </c>
      <c r="I121" s="43">
        <v>0</v>
      </c>
      <c r="J121" s="42">
        <v>0</v>
      </c>
      <c r="K121" s="16"/>
      <c r="V121" s="17"/>
    </row>
    <row r="122" spans="1:22">
      <c r="A122" s="5">
        <v>119</v>
      </c>
      <c r="B122" s="41">
        <v>991</v>
      </c>
      <c r="C122" s="41">
        <v>34</v>
      </c>
      <c r="D122" s="43">
        <v>0</v>
      </c>
      <c r="E122" s="43">
        <v>0</v>
      </c>
      <c r="F122" s="43">
        <v>0</v>
      </c>
      <c r="G122" s="43">
        <v>0</v>
      </c>
      <c r="H122" s="43">
        <v>0</v>
      </c>
      <c r="I122" s="43">
        <v>0</v>
      </c>
      <c r="J122" s="42">
        <v>0</v>
      </c>
      <c r="K122" s="16"/>
      <c r="V122" s="18"/>
    </row>
    <row r="123" spans="1:22">
      <c r="A123" s="5">
        <v>120</v>
      </c>
      <c r="B123" s="41">
        <v>991</v>
      </c>
      <c r="C123" s="41">
        <v>34</v>
      </c>
      <c r="D123" s="43">
        <v>0</v>
      </c>
      <c r="E123" s="43">
        <v>0</v>
      </c>
      <c r="F123" s="43">
        <v>0</v>
      </c>
      <c r="G123" s="43">
        <v>0</v>
      </c>
      <c r="H123" s="43">
        <v>0</v>
      </c>
      <c r="I123" s="43">
        <v>0</v>
      </c>
      <c r="J123" s="42">
        <v>0</v>
      </c>
      <c r="K123" s="16"/>
      <c r="V123" s="17"/>
    </row>
    <row r="124" spans="1:22">
      <c r="A124" s="5">
        <v>121</v>
      </c>
      <c r="B124" s="41">
        <v>991</v>
      </c>
      <c r="C124" s="41">
        <v>38</v>
      </c>
      <c r="D124" s="43">
        <v>0</v>
      </c>
      <c r="E124" s="43">
        <v>0</v>
      </c>
      <c r="F124" s="43">
        <v>0</v>
      </c>
      <c r="G124" s="43">
        <v>0</v>
      </c>
      <c r="H124" s="43">
        <v>0</v>
      </c>
      <c r="I124" s="43">
        <v>0</v>
      </c>
      <c r="J124" s="42">
        <v>0</v>
      </c>
      <c r="K124" s="16"/>
      <c r="V124" s="18"/>
    </row>
    <row r="125" spans="1:22">
      <c r="A125" s="5">
        <v>122</v>
      </c>
      <c r="B125" s="41">
        <v>991</v>
      </c>
      <c r="C125" s="41">
        <v>38</v>
      </c>
      <c r="D125" s="43">
        <v>0</v>
      </c>
      <c r="E125" s="43">
        <v>0</v>
      </c>
      <c r="F125" s="43">
        <v>0</v>
      </c>
      <c r="G125" s="43">
        <v>0</v>
      </c>
      <c r="H125" s="43">
        <v>0</v>
      </c>
      <c r="I125" s="43">
        <v>0</v>
      </c>
      <c r="J125" s="42">
        <v>0</v>
      </c>
      <c r="K125" s="16"/>
      <c r="V125" s="17"/>
    </row>
    <row r="126" spans="1:22">
      <c r="A126" s="5">
        <v>123</v>
      </c>
      <c r="B126" s="41">
        <v>991</v>
      </c>
      <c r="C126" s="41">
        <v>46</v>
      </c>
      <c r="D126" s="43">
        <v>0</v>
      </c>
      <c r="E126" s="43">
        <v>0</v>
      </c>
      <c r="F126" s="43">
        <v>0</v>
      </c>
      <c r="G126" s="43">
        <v>0</v>
      </c>
      <c r="H126" s="43">
        <v>0</v>
      </c>
      <c r="I126" s="43">
        <v>0</v>
      </c>
      <c r="J126" s="42">
        <v>0</v>
      </c>
      <c r="K126" s="16"/>
      <c r="V126" s="18"/>
    </row>
    <row r="127" spans="1:22">
      <c r="A127" s="5">
        <v>124</v>
      </c>
      <c r="B127" s="41">
        <v>991</v>
      </c>
      <c r="C127" s="41">
        <v>46</v>
      </c>
      <c r="D127" s="43">
        <v>0</v>
      </c>
      <c r="E127" s="43">
        <v>0</v>
      </c>
      <c r="F127" s="43">
        <v>0</v>
      </c>
      <c r="G127" s="43">
        <v>0</v>
      </c>
      <c r="H127" s="43">
        <v>0</v>
      </c>
      <c r="I127" s="43">
        <v>0</v>
      </c>
      <c r="J127" s="42">
        <v>0</v>
      </c>
      <c r="K127" s="16"/>
      <c r="V127" s="17"/>
    </row>
    <row r="128" spans="1:22">
      <c r="A128" s="5">
        <v>125</v>
      </c>
      <c r="B128" s="41">
        <v>991</v>
      </c>
      <c r="C128" s="41">
        <v>46</v>
      </c>
      <c r="D128" s="43">
        <v>0</v>
      </c>
      <c r="E128" s="43">
        <v>0</v>
      </c>
      <c r="F128" s="43">
        <v>0</v>
      </c>
      <c r="G128" s="43">
        <v>0</v>
      </c>
      <c r="H128" s="43">
        <v>0</v>
      </c>
      <c r="I128" s="43">
        <v>0</v>
      </c>
      <c r="J128" s="42">
        <v>0</v>
      </c>
      <c r="K128" s="16"/>
      <c r="V128" s="18"/>
    </row>
    <row r="129" spans="1:22">
      <c r="A129" s="5">
        <v>126</v>
      </c>
      <c r="B129" s="41">
        <v>1197</v>
      </c>
      <c r="C129" s="41">
        <v>1</v>
      </c>
      <c r="D129" s="43">
        <v>0</v>
      </c>
      <c r="E129" s="43">
        <v>0</v>
      </c>
      <c r="F129" s="43">
        <v>0</v>
      </c>
      <c r="G129" s="43">
        <v>0</v>
      </c>
      <c r="H129" s="43">
        <v>0</v>
      </c>
      <c r="I129" s="43">
        <v>0</v>
      </c>
      <c r="J129" s="42">
        <v>0</v>
      </c>
      <c r="K129" s="16"/>
      <c r="V129" s="17"/>
    </row>
    <row r="130" spans="1:22">
      <c r="A130" s="5">
        <v>127</v>
      </c>
      <c r="B130" s="41">
        <v>1197</v>
      </c>
      <c r="C130" s="41">
        <v>1</v>
      </c>
      <c r="D130" s="43">
        <v>0</v>
      </c>
      <c r="E130" s="43">
        <v>0</v>
      </c>
      <c r="F130" s="43">
        <v>0</v>
      </c>
      <c r="G130" s="43">
        <v>0</v>
      </c>
      <c r="H130" s="43">
        <v>0</v>
      </c>
      <c r="I130" s="43">
        <v>0</v>
      </c>
      <c r="J130" s="42">
        <v>0</v>
      </c>
      <c r="K130" s="16"/>
      <c r="V130" s="18"/>
    </row>
    <row r="131" spans="1:22">
      <c r="A131" s="5">
        <v>128</v>
      </c>
      <c r="B131" s="41">
        <v>1197</v>
      </c>
      <c r="C131" s="41">
        <v>13</v>
      </c>
      <c r="D131" s="43">
        <v>0</v>
      </c>
      <c r="E131" s="43">
        <v>0</v>
      </c>
      <c r="F131" s="43">
        <v>0</v>
      </c>
      <c r="G131" s="43">
        <v>0</v>
      </c>
      <c r="H131" s="43">
        <v>0</v>
      </c>
      <c r="I131" s="43">
        <v>0</v>
      </c>
      <c r="J131" s="42">
        <v>0</v>
      </c>
      <c r="K131" s="16"/>
      <c r="V131" s="17"/>
    </row>
    <row r="132" spans="1:22">
      <c r="A132" s="5">
        <v>129</v>
      </c>
      <c r="B132" s="41">
        <v>1197</v>
      </c>
      <c r="C132" s="41">
        <v>13</v>
      </c>
      <c r="D132" s="43">
        <v>0</v>
      </c>
      <c r="E132" s="43">
        <v>0</v>
      </c>
      <c r="F132" s="43">
        <v>0</v>
      </c>
      <c r="G132" s="43">
        <v>0</v>
      </c>
      <c r="H132" s="43">
        <v>0</v>
      </c>
      <c r="I132" s="43">
        <v>0</v>
      </c>
      <c r="J132" s="42">
        <v>0</v>
      </c>
      <c r="K132" s="16"/>
      <c r="V132" s="18"/>
    </row>
    <row r="133" spans="1:22">
      <c r="A133" s="5">
        <v>130</v>
      </c>
      <c r="B133" s="41">
        <v>1197</v>
      </c>
      <c r="C133" s="41">
        <v>22</v>
      </c>
      <c r="D133" s="43">
        <v>0</v>
      </c>
      <c r="E133" s="43">
        <v>0</v>
      </c>
      <c r="F133" s="43">
        <v>0</v>
      </c>
      <c r="G133" s="43">
        <v>0</v>
      </c>
      <c r="H133" s="43">
        <v>0</v>
      </c>
      <c r="I133" s="43">
        <v>0</v>
      </c>
      <c r="J133" s="42">
        <v>0</v>
      </c>
      <c r="K133" s="16"/>
      <c r="V133" s="17"/>
    </row>
    <row r="134" spans="1:22">
      <c r="A134" s="5">
        <v>131</v>
      </c>
      <c r="B134" s="41">
        <v>1197</v>
      </c>
      <c r="C134" s="41">
        <v>22</v>
      </c>
      <c r="D134" s="43">
        <v>0</v>
      </c>
      <c r="E134" s="43">
        <v>0</v>
      </c>
      <c r="F134" s="43">
        <v>0</v>
      </c>
      <c r="G134" s="43">
        <v>0</v>
      </c>
      <c r="H134" s="43">
        <v>0</v>
      </c>
      <c r="I134" s="43">
        <v>0</v>
      </c>
      <c r="J134" s="42">
        <v>0</v>
      </c>
      <c r="K134" s="16"/>
      <c r="V134" s="18"/>
    </row>
    <row r="135" spans="1:22">
      <c r="A135" s="5">
        <v>132</v>
      </c>
      <c r="B135" s="41">
        <v>1197</v>
      </c>
      <c r="C135" s="41">
        <v>22</v>
      </c>
      <c r="D135" s="43">
        <v>0</v>
      </c>
      <c r="E135" s="43">
        <v>0</v>
      </c>
      <c r="F135" s="43">
        <v>0</v>
      </c>
      <c r="G135" s="43">
        <v>0</v>
      </c>
      <c r="H135" s="43">
        <v>0</v>
      </c>
      <c r="I135" s="43">
        <v>0</v>
      </c>
      <c r="J135" s="42">
        <v>0</v>
      </c>
      <c r="K135" s="16"/>
      <c r="V135" s="17"/>
    </row>
    <row r="136" spans="1:22">
      <c r="A136" s="5">
        <v>133</v>
      </c>
      <c r="B136" s="41">
        <v>1197</v>
      </c>
      <c r="C136" s="41">
        <v>25</v>
      </c>
      <c r="D136" s="43">
        <v>0</v>
      </c>
      <c r="E136" s="43">
        <v>0</v>
      </c>
      <c r="F136" s="43">
        <v>0</v>
      </c>
      <c r="G136" s="43">
        <v>0</v>
      </c>
      <c r="H136" s="43">
        <v>0</v>
      </c>
      <c r="I136" s="43">
        <v>0</v>
      </c>
      <c r="J136" s="42">
        <v>0</v>
      </c>
      <c r="K136" s="16"/>
      <c r="V136" s="18"/>
    </row>
    <row r="137" spans="1:22">
      <c r="A137" s="5">
        <v>134</v>
      </c>
      <c r="B137" s="41">
        <v>1197</v>
      </c>
      <c r="C137" s="41">
        <v>25</v>
      </c>
      <c r="D137" s="43">
        <v>0</v>
      </c>
      <c r="E137" s="43">
        <v>0</v>
      </c>
      <c r="F137" s="43">
        <v>0</v>
      </c>
      <c r="G137" s="43">
        <v>0</v>
      </c>
      <c r="H137" s="43">
        <v>0</v>
      </c>
      <c r="I137" s="43">
        <v>0</v>
      </c>
      <c r="J137" s="42">
        <v>0</v>
      </c>
      <c r="K137" s="16"/>
      <c r="V137" s="17"/>
    </row>
    <row r="138" spans="1:22">
      <c r="A138" s="5">
        <v>135</v>
      </c>
      <c r="B138" s="41">
        <v>1197</v>
      </c>
      <c r="C138" s="41">
        <v>33</v>
      </c>
      <c r="D138" s="43">
        <v>0</v>
      </c>
      <c r="E138" s="43">
        <v>0</v>
      </c>
      <c r="F138" s="43">
        <v>0</v>
      </c>
      <c r="G138" s="43">
        <v>0</v>
      </c>
      <c r="H138" s="43">
        <v>0</v>
      </c>
      <c r="I138" s="43">
        <v>0</v>
      </c>
      <c r="J138" s="42">
        <v>0</v>
      </c>
      <c r="K138" s="16"/>
      <c r="V138" s="18"/>
    </row>
    <row r="139" spans="1:22">
      <c r="A139" s="5">
        <v>136</v>
      </c>
      <c r="B139" s="9">
        <v>1197</v>
      </c>
      <c r="C139" s="10">
        <v>33</v>
      </c>
      <c r="D139" s="43">
        <v>0</v>
      </c>
      <c r="E139" s="43">
        <v>0</v>
      </c>
      <c r="F139" s="43">
        <v>0</v>
      </c>
      <c r="G139" s="43">
        <v>0</v>
      </c>
      <c r="H139" s="43">
        <v>0</v>
      </c>
      <c r="I139" s="43">
        <v>0</v>
      </c>
      <c r="J139" s="42">
        <v>0</v>
      </c>
      <c r="K139" s="16"/>
      <c r="V139" s="17"/>
    </row>
    <row r="140" spans="1:22">
      <c r="A140" s="5">
        <v>137</v>
      </c>
      <c r="B140" s="41">
        <v>1197</v>
      </c>
      <c r="C140" s="41">
        <v>33</v>
      </c>
      <c r="D140" s="43">
        <v>0</v>
      </c>
      <c r="E140" s="43">
        <v>0</v>
      </c>
      <c r="F140" s="43">
        <v>0</v>
      </c>
      <c r="G140" s="43">
        <v>0</v>
      </c>
      <c r="H140" s="43">
        <v>0</v>
      </c>
      <c r="I140" s="43">
        <v>0</v>
      </c>
      <c r="J140" s="42">
        <v>0</v>
      </c>
      <c r="K140" s="16"/>
      <c r="V140" s="18"/>
    </row>
    <row r="141" spans="1:22">
      <c r="A141" s="5">
        <v>138</v>
      </c>
      <c r="B141" s="41">
        <v>1197</v>
      </c>
      <c r="C141" s="41">
        <v>40</v>
      </c>
      <c r="D141" s="43">
        <v>0</v>
      </c>
      <c r="E141" s="43">
        <v>0</v>
      </c>
      <c r="F141" s="43">
        <v>0</v>
      </c>
      <c r="G141" s="43">
        <v>0</v>
      </c>
      <c r="H141" s="43">
        <v>0</v>
      </c>
      <c r="I141" s="43">
        <v>0</v>
      </c>
      <c r="J141" s="42">
        <v>0</v>
      </c>
      <c r="K141" s="16"/>
      <c r="V141" s="17"/>
    </row>
    <row r="142" spans="1:22">
      <c r="A142" s="5">
        <v>139</v>
      </c>
      <c r="B142" s="41">
        <v>1197</v>
      </c>
      <c r="C142" s="41">
        <v>40</v>
      </c>
      <c r="D142" s="43">
        <v>0</v>
      </c>
      <c r="E142" s="43">
        <v>0</v>
      </c>
      <c r="F142" s="43">
        <v>0</v>
      </c>
      <c r="G142" s="43">
        <v>0</v>
      </c>
      <c r="H142" s="43">
        <v>0</v>
      </c>
      <c r="I142" s="43">
        <v>0</v>
      </c>
      <c r="J142" s="42">
        <v>0</v>
      </c>
      <c r="K142" s="16"/>
      <c r="V142" s="18"/>
    </row>
    <row r="143" spans="1:22">
      <c r="A143" s="5">
        <v>140</v>
      </c>
      <c r="B143" s="41">
        <v>1197</v>
      </c>
      <c r="C143" s="41">
        <v>40</v>
      </c>
      <c r="D143" s="43">
        <v>0</v>
      </c>
      <c r="E143" s="43">
        <v>0</v>
      </c>
      <c r="F143" s="43">
        <v>0</v>
      </c>
      <c r="G143" s="43">
        <v>0</v>
      </c>
      <c r="H143" s="43">
        <v>0</v>
      </c>
      <c r="I143" s="43">
        <v>0</v>
      </c>
      <c r="J143" s="42">
        <v>0</v>
      </c>
      <c r="K143" s="16"/>
      <c r="V143" s="17"/>
    </row>
    <row r="144" spans="1:22">
      <c r="A144" s="5">
        <v>141</v>
      </c>
      <c r="B144" s="41">
        <v>1197</v>
      </c>
      <c r="C144" s="41">
        <v>51</v>
      </c>
      <c r="D144" s="43">
        <v>0</v>
      </c>
      <c r="E144" s="43">
        <v>0</v>
      </c>
      <c r="F144" s="43">
        <v>0</v>
      </c>
      <c r="G144" s="43">
        <v>0</v>
      </c>
      <c r="H144" s="43">
        <v>0</v>
      </c>
      <c r="I144" s="43">
        <v>0</v>
      </c>
      <c r="J144" s="42">
        <v>0</v>
      </c>
      <c r="K144" s="16"/>
      <c r="V144" s="18"/>
    </row>
    <row r="145" spans="1:22">
      <c r="A145" s="5">
        <v>142</v>
      </c>
      <c r="B145" s="41">
        <v>1197</v>
      </c>
      <c r="C145" s="41">
        <v>51</v>
      </c>
      <c r="D145" s="43">
        <v>0</v>
      </c>
      <c r="E145" s="43">
        <v>0</v>
      </c>
      <c r="F145" s="43">
        <v>0</v>
      </c>
      <c r="G145" s="43">
        <v>0</v>
      </c>
      <c r="H145" s="43">
        <v>0</v>
      </c>
      <c r="I145" s="43">
        <v>0</v>
      </c>
      <c r="J145" s="42">
        <v>0</v>
      </c>
      <c r="K145" s="16"/>
      <c r="V145" s="17"/>
    </row>
    <row r="146" spans="1:22">
      <c r="A146" s="5">
        <v>143</v>
      </c>
      <c r="B146" s="41">
        <v>1197</v>
      </c>
      <c r="C146" s="41">
        <v>56</v>
      </c>
      <c r="D146" s="43">
        <v>0</v>
      </c>
      <c r="E146" s="43">
        <v>0</v>
      </c>
      <c r="F146" s="43">
        <v>0</v>
      </c>
      <c r="G146" s="43">
        <v>0</v>
      </c>
      <c r="H146" s="43">
        <v>0</v>
      </c>
      <c r="I146" s="43">
        <v>0</v>
      </c>
      <c r="J146" s="42">
        <v>0</v>
      </c>
      <c r="K146" s="16"/>
      <c r="V146" s="18"/>
    </row>
    <row r="147" spans="1:22">
      <c r="A147" s="5">
        <v>144</v>
      </c>
      <c r="B147" s="41">
        <v>1197</v>
      </c>
      <c r="C147" s="41">
        <v>56</v>
      </c>
      <c r="D147" s="43">
        <v>0</v>
      </c>
      <c r="E147" s="43">
        <v>0</v>
      </c>
      <c r="F147" s="43">
        <v>0</v>
      </c>
      <c r="G147" s="43">
        <v>0</v>
      </c>
      <c r="H147" s="43">
        <v>0</v>
      </c>
      <c r="I147" s="43">
        <v>0</v>
      </c>
      <c r="J147" s="42">
        <v>0</v>
      </c>
      <c r="K147" s="16"/>
      <c r="V147" s="17"/>
    </row>
    <row r="148" spans="1:22">
      <c r="A148" s="5">
        <v>145</v>
      </c>
      <c r="B148" s="41">
        <v>1266</v>
      </c>
      <c r="C148" s="41">
        <v>8</v>
      </c>
      <c r="D148" s="43">
        <v>0</v>
      </c>
      <c r="E148" s="43">
        <v>0</v>
      </c>
      <c r="F148" s="43">
        <v>0</v>
      </c>
      <c r="G148" s="43">
        <v>0</v>
      </c>
      <c r="H148" s="43">
        <v>0</v>
      </c>
      <c r="I148" s="43">
        <v>0</v>
      </c>
      <c r="J148" s="42">
        <v>0</v>
      </c>
      <c r="K148" s="16"/>
      <c r="V148" s="18"/>
    </row>
    <row r="149" spans="1:22">
      <c r="A149" s="5">
        <v>146</v>
      </c>
      <c r="B149" s="41">
        <v>1266</v>
      </c>
      <c r="C149" s="41">
        <v>8</v>
      </c>
      <c r="D149" s="43">
        <v>0</v>
      </c>
      <c r="E149" s="43">
        <v>0</v>
      </c>
      <c r="F149" s="43">
        <v>0</v>
      </c>
      <c r="G149" s="43">
        <v>0</v>
      </c>
      <c r="H149" s="43">
        <v>0</v>
      </c>
      <c r="I149" s="43">
        <v>0</v>
      </c>
      <c r="J149" s="42">
        <v>0</v>
      </c>
      <c r="K149" s="16"/>
      <c r="V149" s="17"/>
    </row>
    <row r="150" spans="1:22">
      <c r="A150" s="5">
        <v>147</v>
      </c>
      <c r="B150" s="41">
        <v>1266</v>
      </c>
      <c r="C150" s="41">
        <v>14</v>
      </c>
      <c r="D150" s="43">
        <v>0</v>
      </c>
      <c r="E150" s="43">
        <v>0</v>
      </c>
      <c r="F150" s="43">
        <v>0</v>
      </c>
      <c r="G150" s="43">
        <v>0</v>
      </c>
      <c r="H150" s="43">
        <v>0</v>
      </c>
      <c r="I150" s="43">
        <v>0</v>
      </c>
      <c r="J150" s="42">
        <v>0</v>
      </c>
      <c r="K150" s="16"/>
      <c r="V150" s="18"/>
    </row>
    <row r="151" spans="1:22">
      <c r="A151" s="5">
        <v>148</v>
      </c>
      <c r="B151" s="41">
        <v>1266</v>
      </c>
      <c r="C151" s="41">
        <v>14</v>
      </c>
      <c r="D151" s="43">
        <v>0</v>
      </c>
      <c r="E151" s="43">
        <v>0</v>
      </c>
      <c r="F151" s="43">
        <v>0</v>
      </c>
      <c r="G151" s="43">
        <v>0</v>
      </c>
      <c r="H151" s="43">
        <v>0</v>
      </c>
      <c r="I151" s="43">
        <v>0</v>
      </c>
      <c r="J151" s="42">
        <v>0</v>
      </c>
      <c r="K151" s="16"/>
      <c r="V151" s="17"/>
    </row>
    <row r="152" spans="1:22">
      <c r="A152" s="5">
        <v>149</v>
      </c>
      <c r="B152" s="8">
        <v>1266</v>
      </c>
      <c r="C152" s="8">
        <v>20</v>
      </c>
      <c r="D152" s="43">
        <v>0</v>
      </c>
      <c r="E152" s="43">
        <v>0</v>
      </c>
      <c r="F152" s="43">
        <v>0</v>
      </c>
      <c r="G152" s="43">
        <v>0</v>
      </c>
      <c r="H152" s="43">
        <v>0</v>
      </c>
      <c r="I152" s="43">
        <v>0</v>
      </c>
      <c r="J152" s="42">
        <v>0</v>
      </c>
      <c r="V152" s="18"/>
    </row>
    <row r="153" spans="1:22">
      <c r="A153" s="5">
        <v>150</v>
      </c>
      <c r="B153" s="41">
        <v>1266</v>
      </c>
      <c r="C153" s="41">
        <v>20</v>
      </c>
      <c r="D153" s="43">
        <v>0</v>
      </c>
      <c r="E153" s="43">
        <v>0</v>
      </c>
      <c r="F153" s="43">
        <v>0</v>
      </c>
      <c r="G153" s="43">
        <v>0</v>
      </c>
      <c r="H153" s="43">
        <v>0</v>
      </c>
      <c r="I153" s="43">
        <v>0</v>
      </c>
      <c r="J153" s="42">
        <v>0</v>
      </c>
      <c r="V153" s="17"/>
    </row>
    <row r="154" spans="1:22">
      <c r="A154" s="5">
        <v>151</v>
      </c>
      <c r="B154" s="41">
        <v>1266</v>
      </c>
      <c r="C154" s="41">
        <v>20</v>
      </c>
      <c r="D154" s="43">
        <v>0</v>
      </c>
      <c r="E154" s="43">
        <v>0</v>
      </c>
      <c r="F154" s="43">
        <v>0</v>
      </c>
      <c r="G154" s="43">
        <v>0</v>
      </c>
      <c r="H154" s="43">
        <v>0</v>
      </c>
      <c r="I154" s="43">
        <v>0</v>
      </c>
      <c r="J154" s="42">
        <v>0</v>
      </c>
      <c r="V154" s="18"/>
    </row>
    <row r="155" spans="1:22">
      <c r="A155" s="5">
        <v>152</v>
      </c>
      <c r="B155" s="41">
        <v>1266</v>
      </c>
      <c r="C155" s="41">
        <v>23</v>
      </c>
      <c r="D155" s="43">
        <v>0</v>
      </c>
      <c r="E155" s="43">
        <v>0</v>
      </c>
      <c r="F155" s="43">
        <v>0</v>
      </c>
      <c r="G155" s="43">
        <v>0</v>
      </c>
      <c r="H155" s="43">
        <v>0</v>
      </c>
      <c r="I155" s="43">
        <v>0</v>
      </c>
      <c r="J155" s="42">
        <v>0</v>
      </c>
      <c r="V155" s="17"/>
    </row>
    <row r="156" spans="1:22">
      <c r="A156" s="5">
        <v>153</v>
      </c>
      <c r="B156" s="41">
        <v>1266</v>
      </c>
      <c r="C156" s="41">
        <v>23</v>
      </c>
      <c r="D156" s="43">
        <v>0</v>
      </c>
      <c r="E156" s="43">
        <v>0</v>
      </c>
      <c r="F156" s="43">
        <v>0</v>
      </c>
      <c r="G156" s="43">
        <v>0</v>
      </c>
      <c r="H156" s="43">
        <v>0</v>
      </c>
      <c r="I156" s="43">
        <v>0</v>
      </c>
      <c r="J156" s="42">
        <v>0</v>
      </c>
      <c r="V156" s="18"/>
    </row>
    <row r="157" spans="1:22">
      <c r="A157" s="5">
        <v>154</v>
      </c>
      <c r="B157" s="41">
        <v>1266</v>
      </c>
      <c r="C157" s="41">
        <v>36</v>
      </c>
      <c r="D157" s="43">
        <v>0</v>
      </c>
      <c r="E157" s="43">
        <v>0</v>
      </c>
      <c r="F157" s="43">
        <v>0</v>
      </c>
      <c r="G157" s="43">
        <v>0</v>
      </c>
      <c r="H157" s="43">
        <v>0</v>
      </c>
      <c r="I157" s="43">
        <v>0</v>
      </c>
      <c r="J157" s="42">
        <v>0</v>
      </c>
      <c r="V157" s="17"/>
    </row>
    <row r="158" spans="1:22">
      <c r="A158" s="5">
        <v>155</v>
      </c>
      <c r="B158" s="41">
        <v>1266</v>
      </c>
      <c r="C158" s="41">
        <v>36</v>
      </c>
      <c r="D158" s="43">
        <v>0</v>
      </c>
      <c r="E158" s="43">
        <v>0</v>
      </c>
      <c r="F158" s="43">
        <v>0</v>
      </c>
      <c r="G158" s="43">
        <v>0</v>
      </c>
      <c r="H158" s="43">
        <v>0</v>
      </c>
      <c r="I158" s="43">
        <v>0</v>
      </c>
      <c r="J158" s="42">
        <v>0</v>
      </c>
      <c r="V158" s="18"/>
    </row>
    <row r="159" spans="1:22">
      <c r="A159" s="5">
        <v>156</v>
      </c>
      <c r="B159" s="41">
        <v>1266</v>
      </c>
      <c r="C159" s="41">
        <v>44</v>
      </c>
      <c r="D159" s="43">
        <v>0</v>
      </c>
      <c r="E159" s="43">
        <v>0</v>
      </c>
      <c r="F159" s="43">
        <v>0</v>
      </c>
      <c r="G159" s="43">
        <v>0</v>
      </c>
      <c r="H159" s="43">
        <v>0</v>
      </c>
      <c r="I159" s="43">
        <v>0</v>
      </c>
      <c r="J159" s="42">
        <v>0</v>
      </c>
      <c r="V159" s="17"/>
    </row>
    <row r="160" spans="1:22">
      <c r="A160" s="5">
        <v>157</v>
      </c>
      <c r="B160" s="11">
        <v>1266</v>
      </c>
      <c r="C160" s="12">
        <v>47</v>
      </c>
      <c r="D160" s="43">
        <v>0</v>
      </c>
      <c r="E160" s="43">
        <v>0</v>
      </c>
      <c r="F160" s="43">
        <v>0</v>
      </c>
      <c r="G160" s="43">
        <v>0</v>
      </c>
      <c r="H160" s="43">
        <v>0</v>
      </c>
      <c r="I160" s="43">
        <v>0</v>
      </c>
      <c r="J160" s="42">
        <v>0</v>
      </c>
      <c r="V160" s="18"/>
    </row>
    <row r="161" spans="1:22">
      <c r="A161" s="5">
        <v>158</v>
      </c>
      <c r="B161" s="41">
        <v>1266</v>
      </c>
      <c r="C161" s="41">
        <v>53</v>
      </c>
      <c r="D161" s="43">
        <v>0</v>
      </c>
      <c r="E161" s="43">
        <v>0</v>
      </c>
      <c r="F161" s="43">
        <v>0</v>
      </c>
      <c r="G161" s="43">
        <v>0</v>
      </c>
      <c r="H161" s="43">
        <v>0</v>
      </c>
      <c r="I161" s="43">
        <v>0</v>
      </c>
      <c r="J161" s="42">
        <v>0</v>
      </c>
      <c r="V161" s="17"/>
    </row>
    <row r="162" spans="1:22">
      <c r="A162" s="5">
        <v>159</v>
      </c>
      <c r="B162" s="41">
        <v>1388</v>
      </c>
      <c r="C162" s="41">
        <v>5</v>
      </c>
      <c r="D162" s="43">
        <v>0</v>
      </c>
      <c r="E162" s="43">
        <v>0</v>
      </c>
      <c r="F162" s="43">
        <v>0</v>
      </c>
      <c r="G162" s="43">
        <v>0</v>
      </c>
      <c r="H162" s="43">
        <v>0</v>
      </c>
      <c r="I162" s="43">
        <v>0</v>
      </c>
      <c r="J162" s="42">
        <v>0</v>
      </c>
      <c r="V162" s="18"/>
    </row>
    <row r="163" spans="1:22">
      <c r="A163" s="5">
        <v>160</v>
      </c>
      <c r="B163" s="41">
        <v>1388</v>
      </c>
      <c r="C163" s="41">
        <v>6</v>
      </c>
      <c r="D163" s="43">
        <v>0</v>
      </c>
      <c r="E163" s="43">
        <v>0</v>
      </c>
      <c r="F163" s="43">
        <v>0</v>
      </c>
      <c r="G163" s="43">
        <v>0</v>
      </c>
      <c r="H163" s="43">
        <v>0</v>
      </c>
      <c r="I163" s="43">
        <v>0</v>
      </c>
      <c r="J163" s="42">
        <v>0</v>
      </c>
      <c r="V163" s="17"/>
    </row>
    <row r="164" spans="1:22">
      <c r="A164" s="5">
        <v>161</v>
      </c>
      <c r="B164" s="41">
        <v>1388</v>
      </c>
      <c r="C164" s="41">
        <v>6</v>
      </c>
      <c r="D164" s="43">
        <v>0</v>
      </c>
      <c r="E164" s="43">
        <v>0</v>
      </c>
      <c r="F164" s="43">
        <v>0</v>
      </c>
      <c r="G164" s="43">
        <v>0</v>
      </c>
      <c r="H164" s="43">
        <v>0</v>
      </c>
      <c r="I164" s="43">
        <v>0</v>
      </c>
      <c r="J164" s="42">
        <v>0</v>
      </c>
      <c r="V164" s="18"/>
    </row>
    <row r="165" spans="1:22">
      <c r="A165" s="5">
        <v>162</v>
      </c>
      <c r="B165" s="41">
        <v>1388</v>
      </c>
      <c r="C165" s="41">
        <v>11</v>
      </c>
      <c r="D165" s="43">
        <v>0</v>
      </c>
      <c r="E165" s="43">
        <v>0</v>
      </c>
      <c r="F165" s="43">
        <v>0</v>
      </c>
      <c r="G165" s="43">
        <v>0</v>
      </c>
      <c r="H165" s="43">
        <v>0</v>
      </c>
      <c r="I165" s="43">
        <v>0</v>
      </c>
      <c r="J165" s="42">
        <v>0</v>
      </c>
      <c r="V165" s="17"/>
    </row>
    <row r="166" spans="1:22">
      <c r="A166" s="5">
        <v>163</v>
      </c>
      <c r="B166" s="41">
        <v>1388</v>
      </c>
      <c r="C166" s="41">
        <v>11</v>
      </c>
      <c r="D166" s="43">
        <v>0</v>
      </c>
      <c r="E166" s="43">
        <v>0</v>
      </c>
      <c r="F166" s="43">
        <v>0</v>
      </c>
      <c r="G166" s="43">
        <v>0</v>
      </c>
      <c r="H166" s="43">
        <v>0</v>
      </c>
      <c r="I166" s="43">
        <v>0</v>
      </c>
      <c r="J166" s="42">
        <v>0</v>
      </c>
      <c r="V166" s="18"/>
    </row>
    <row r="167" spans="1:22">
      <c r="A167" s="5">
        <v>164</v>
      </c>
      <c r="B167" s="41">
        <v>1388</v>
      </c>
      <c r="C167" s="41">
        <v>11</v>
      </c>
      <c r="D167" s="43">
        <v>0</v>
      </c>
      <c r="E167" s="43">
        <v>0</v>
      </c>
      <c r="F167" s="43">
        <v>0</v>
      </c>
      <c r="G167" s="43">
        <v>0</v>
      </c>
      <c r="H167" s="43">
        <v>0</v>
      </c>
      <c r="I167" s="43">
        <v>0</v>
      </c>
      <c r="J167" s="42">
        <v>0</v>
      </c>
      <c r="V167" s="17"/>
    </row>
    <row r="168" spans="1:22">
      <c r="A168" s="5">
        <v>165</v>
      </c>
      <c r="B168" s="41">
        <v>1388</v>
      </c>
      <c r="C168" s="41">
        <v>11</v>
      </c>
      <c r="D168" s="43">
        <v>0</v>
      </c>
      <c r="E168" s="43">
        <v>0</v>
      </c>
      <c r="F168" s="43">
        <v>0</v>
      </c>
      <c r="G168" s="43">
        <v>0</v>
      </c>
      <c r="H168" s="43">
        <v>0</v>
      </c>
      <c r="I168" s="43">
        <v>0</v>
      </c>
      <c r="J168" s="42">
        <v>0</v>
      </c>
      <c r="V168" s="18"/>
    </row>
    <row r="169" spans="1:22">
      <c r="A169" s="5">
        <v>166</v>
      </c>
      <c r="B169" s="41">
        <v>1388</v>
      </c>
      <c r="C169" s="41">
        <v>16</v>
      </c>
      <c r="D169" s="43">
        <v>0</v>
      </c>
      <c r="E169" s="43">
        <v>0</v>
      </c>
      <c r="F169" s="43">
        <v>0</v>
      </c>
      <c r="G169" s="43">
        <v>0</v>
      </c>
      <c r="H169" s="43">
        <v>0</v>
      </c>
      <c r="I169" s="43">
        <v>0</v>
      </c>
      <c r="J169" s="42">
        <v>0</v>
      </c>
      <c r="V169" s="17"/>
    </row>
    <row r="170" spans="1:22">
      <c r="A170" s="5">
        <v>167</v>
      </c>
      <c r="B170" s="41">
        <v>1388</v>
      </c>
      <c r="C170" s="41">
        <v>16</v>
      </c>
      <c r="D170" s="43">
        <v>0</v>
      </c>
      <c r="E170" s="43">
        <v>0</v>
      </c>
      <c r="F170" s="43">
        <v>0</v>
      </c>
      <c r="G170" s="43">
        <v>0</v>
      </c>
      <c r="H170" s="43">
        <v>0</v>
      </c>
      <c r="I170" s="43">
        <v>0</v>
      </c>
      <c r="J170" s="42">
        <v>0</v>
      </c>
      <c r="V170" s="18"/>
    </row>
    <row r="171" spans="1:22">
      <c r="A171" s="5">
        <v>168</v>
      </c>
      <c r="B171" s="41">
        <v>1388</v>
      </c>
      <c r="C171" s="41">
        <v>25</v>
      </c>
      <c r="D171" s="43">
        <v>0</v>
      </c>
      <c r="E171" s="43">
        <v>0</v>
      </c>
      <c r="F171" s="43">
        <v>0</v>
      </c>
      <c r="G171" s="43">
        <v>0</v>
      </c>
      <c r="H171" s="43">
        <v>0</v>
      </c>
      <c r="I171" s="43">
        <v>0</v>
      </c>
      <c r="J171" s="42">
        <v>0</v>
      </c>
      <c r="V171" s="17"/>
    </row>
    <row r="172" spans="1:22">
      <c r="A172" s="5">
        <v>169</v>
      </c>
      <c r="B172" s="41">
        <v>1388</v>
      </c>
      <c r="C172" s="41">
        <v>25</v>
      </c>
      <c r="D172" s="43">
        <v>0</v>
      </c>
      <c r="E172" s="43">
        <v>0</v>
      </c>
      <c r="F172" s="43">
        <v>0</v>
      </c>
      <c r="G172" s="43">
        <v>0</v>
      </c>
      <c r="H172" s="43">
        <v>0</v>
      </c>
      <c r="I172" s="43">
        <v>0</v>
      </c>
      <c r="J172" s="42">
        <v>0</v>
      </c>
      <c r="V172" s="18"/>
    </row>
    <row r="173" spans="1:22">
      <c r="A173" s="5">
        <v>170</v>
      </c>
      <c r="B173" s="41">
        <v>1388</v>
      </c>
      <c r="C173" s="41">
        <v>25</v>
      </c>
      <c r="D173" s="43">
        <v>0</v>
      </c>
      <c r="E173" s="43">
        <v>0</v>
      </c>
      <c r="F173" s="43">
        <v>0</v>
      </c>
      <c r="G173" s="43">
        <v>0</v>
      </c>
      <c r="H173" s="43">
        <v>0</v>
      </c>
      <c r="I173" s="43">
        <v>0</v>
      </c>
      <c r="J173" s="42">
        <v>0</v>
      </c>
      <c r="V173" s="17"/>
    </row>
    <row r="174" spans="1:22">
      <c r="A174" s="5">
        <v>171</v>
      </c>
      <c r="B174" s="41">
        <v>1388</v>
      </c>
      <c r="C174" s="41">
        <v>34</v>
      </c>
      <c r="D174" s="43">
        <v>0</v>
      </c>
      <c r="E174" s="43">
        <v>0</v>
      </c>
      <c r="F174" s="43">
        <v>0</v>
      </c>
      <c r="G174" s="43">
        <v>0</v>
      </c>
      <c r="H174" s="43">
        <v>0</v>
      </c>
      <c r="I174" s="43">
        <v>0</v>
      </c>
      <c r="J174" s="42">
        <v>0</v>
      </c>
      <c r="V174" s="18"/>
    </row>
    <row r="175" spans="1:22">
      <c r="A175" s="5">
        <v>172</v>
      </c>
      <c r="B175" s="11">
        <v>1388</v>
      </c>
      <c r="C175" s="12">
        <v>34</v>
      </c>
      <c r="D175" s="43">
        <v>0</v>
      </c>
      <c r="E175" s="43">
        <v>0</v>
      </c>
      <c r="F175" s="43">
        <v>0</v>
      </c>
      <c r="G175" s="43">
        <v>0</v>
      </c>
      <c r="H175" s="43">
        <v>0</v>
      </c>
      <c r="I175" s="43">
        <v>0</v>
      </c>
      <c r="J175" s="42">
        <v>0</v>
      </c>
      <c r="V175" s="17"/>
    </row>
    <row r="176" spans="1:22">
      <c r="A176" s="5">
        <v>173</v>
      </c>
      <c r="B176" s="41">
        <v>1388</v>
      </c>
      <c r="C176" s="41">
        <v>40</v>
      </c>
      <c r="D176" s="43">
        <v>0</v>
      </c>
      <c r="E176" s="43">
        <v>0</v>
      </c>
      <c r="F176" s="43">
        <v>0</v>
      </c>
      <c r="G176" s="43">
        <v>0</v>
      </c>
      <c r="H176" s="43">
        <v>0</v>
      </c>
      <c r="I176" s="43">
        <v>0</v>
      </c>
      <c r="J176" s="42">
        <v>0</v>
      </c>
      <c r="V176" s="18"/>
    </row>
    <row r="177" spans="1:22">
      <c r="A177" s="5">
        <v>174</v>
      </c>
      <c r="B177" s="41">
        <v>1388</v>
      </c>
      <c r="C177" s="41">
        <v>40</v>
      </c>
      <c r="D177" s="43">
        <v>0</v>
      </c>
      <c r="E177" s="43">
        <v>0</v>
      </c>
      <c r="F177" s="43">
        <v>0</v>
      </c>
      <c r="G177" s="43">
        <v>0</v>
      </c>
      <c r="H177" s="43">
        <v>0</v>
      </c>
      <c r="I177" s="43">
        <v>0</v>
      </c>
      <c r="J177" s="42">
        <v>0</v>
      </c>
      <c r="V177" s="17"/>
    </row>
    <row r="178" spans="1:22">
      <c r="A178" s="5">
        <v>175</v>
      </c>
      <c r="B178" s="41">
        <v>1388</v>
      </c>
      <c r="C178" s="41">
        <v>45</v>
      </c>
      <c r="D178" s="43">
        <v>0</v>
      </c>
      <c r="E178" s="43">
        <v>0</v>
      </c>
      <c r="F178" s="43">
        <v>0</v>
      </c>
      <c r="G178" s="43">
        <v>0</v>
      </c>
      <c r="H178" s="43">
        <v>0</v>
      </c>
      <c r="I178" s="43">
        <v>0</v>
      </c>
      <c r="J178" s="42">
        <v>0</v>
      </c>
      <c r="V178" s="18"/>
    </row>
    <row r="179" spans="1:22">
      <c r="A179" s="5">
        <v>176</v>
      </c>
      <c r="B179" s="41">
        <v>1388</v>
      </c>
      <c r="C179" s="41">
        <v>45</v>
      </c>
      <c r="D179" s="43">
        <v>0</v>
      </c>
      <c r="E179" s="43">
        <v>0</v>
      </c>
      <c r="F179" s="43">
        <v>0</v>
      </c>
      <c r="G179" s="43">
        <v>0</v>
      </c>
      <c r="H179" s="43">
        <v>0</v>
      </c>
      <c r="I179" s="43">
        <v>0</v>
      </c>
      <c r="J179" s="42">
        <v>0</v>
      </c>
      <c r="V179" s="17"/>
    </row>
    <row r="180" spans="1:22">
      <c r="A180" s="5">
        <v>177</v>
      </c>
      <c r="B180" s="41">
        <v>1388</v>
      </c>
      <c r="C180" s="41">
        <v>55</v>
      </c>
      <c r="D180" s="43">
        <v>0</v>
      </c>
      <c r="E180" s="43">
        <v>0</v>
      </c>
      <c r="F180" s="43">
        <v>0</v>
      </c>
      <c r="G180" s="43">
        <v>0</v>
      </c>
      <c r="H180" s="43">
        <v>0</v>
      </c>
      <c r="I180" s="43">
        <v>0</v>
      </c>
      <c r="J180" s="42">
        <v>0</v>
      </c>
      <c r="V180" s="18"/>
    </row>
    <row r="181" spans="1:22">
      <c r="A181" s="5">
        <v>178</v>
      </c>
      <c r="B181" s="41">
        <v>1572</v>
      </c>
      <c r="C181" s="41">
        <v>5</v>
      </c>
      <c r="D181" s="43">
        <v>0</v>
      </c>
      <c r="E181" s="43">
        <v>0</v>
      </c>
      <c r="F181" s="43">
        <v>0</v>
      </c>
      <c r="G181" s="43">
        <v>0</v>
      </c>
      <c r="H181" s="43">
        <v>0</v>
      </c>
      <c r="I181" s="43">
        <v>0</v>
      </c>
      <c r="J181" s="42">
        <v>0</v>
      </c>
      <c r="V181" s="17"/>
    </row>
    <row r="182" spans="1:22">
      <c r="A182" s="5">
        <v>179</v>
      </c>
      <c r="B182" s="13">
        <v>1572</v>
      </c>
      <c r="C182" s="14">
        <v>5</v>
      </c>
      <c r="D182" s="43">
        <v>0</v>
      </c>
      <c r="E182" s="43">
        <v>0</v>
      </c>
      <c r="F182" s="43">
        <v>0</v>
      </c>
      <c r="G182" s="43">
        <v>0</v>
      </c>
      <c r="H182" s="43">
        <v>0</v>
      </c>
      <c r="I182" s="43">
        <v>0</v>
      </c>
      <c r="J182" s="42">
        <v>0</v>
      </c>
      <c r="V182" s="18"/>
    </row>
    <row r="183" spans="1:22">
      <c r="A183" s="5">
        <v>180</v>
      </c>
      <c r="B183" s="41">
        <v>1572</v>
      </c>
      <c r="C183" s="41">
        <v>5</v>
      </c>
      <c r="D183" s="43">
        <v>0</v>
      </c>
      <c r="E183" s="43">
        <v>0</v>
      </c>
      <c r="F183" s="43">
        <v>0</v>
      </c>
      <c r="G183" s="43">
        <v>0</v>
      </c>
      <c r="H183" s="43">
        <v>0</v>
      </c>
      <c r="I183" s="43">
        <v>0</v>
      </c>
      <c r="J183" s="42">
        <v>0</v>
      </c>
      <c r="V183" s="17"/>
    </row>
    <row r="184" spans="1:22">
      <c r="A184" s="5">
        <v>181</v>
      </c>
      <c r="B184" s="41">
        <v>1572</v>
      </c>
      <c r="C184" s="41">
        <v>13</v>
      </c>
      <c r="D184" s="43">
        <v>0</v>
      </c>
      <c r="E184" s="43">
        <v>0</v>
      </c>
      <c r="F184" s="43">
        <v>0</v>
      </c>
      <c r="G184" s="43">
        <v>0</v>
      </c>
      <c r="H184" s="43">
        <v>0</v>
      </c>
      <c r="I184" s="43">
        <v>0</v>
      </c>
      <c r="J184" s="42">
        <v>0</v>
      </c>
      <c r="V184" s="18"/>
    </row>
    <row r="185" spans="1:22">
      <c r="A185" s="5">
        <v>182</v>
      </c>
      <c r="B185" s="13">
        <v>1572</v>
      </c>
      <c r="C185" s="14">
        <v>13</v>
      </c>
      <c r="D185" s="43">
        <v>0</v>
      </c>
      <c r="E185" s="43">
        <v>0</v>
      </c>
      <c r="F185" s="43">
        <v>0</v>
      </c>
      <c r="G185" s="43">
        <v>0</v>
      </c>
      <c r="H185" s="43">
        <v>0</v>
      </c>
      <c r="I185" s="43">
        <v>0</v>
      </c>
      <c r="J185" s="42">
        <v>0</v>
      </c>
      <c r="V185" s="17"/>
    </row>
    <row r="186" spans="1:22">
      <c r="A186" s="5">
        <v>183</v>
      </c>
      <c r="B186" s="41">
        <v>1572</v>
      </c>
      <c r="C186" s="41">
        <v>18</v>
      </c>
      <c r="D186" s="43">
        <v>0</v>
      </c>
      <c r="E186" s="43">
        <v>0</v>
      </c>
      <c r="F186" s="43">
        <v>0</v>
      </c>
      <c r="G186" s="43">
        <v>0</v>
      </c>
      <c r="H186" s="43">
        <v>0</v>
      </c>
      <c r="I186" s="43">
        <v>0</v>
      </c>
      <c r="J186" s="42">
        <v>0</v>
      </c>
      <c r="V186" s="18"/>
    </row>
    <row r="187" spans="1:22">
      <c r="A187" s="5">
        <v>184</v>
      </c>
      <c r="B187" s="41">
        <v>1572</v>
      </c>
      <c r="C187" s="41">
        <v>18</v>
      </c>
      <c r="D187" s="43">
        <v>0</v>
      </c>
      <c r="E187" s="43">
        <v>0</v>
      </c>
      <c r="F187" s="43">
        <v>0</v>
      </c>
      <c r="G187" s="43">
        <v>0</v>
      </c>
      <c r="H187" s="43">
        <v>0</v>
      </c>
      <c r="I187" s="43">
        <v>0</v>
      </c>
      <c r="J187" s="42">
        <v>0</v>
      </c>
      <c r="V187" s="17"/>
    </row>
    <row r="188" spans="1:22">
      <c r="A188" s="5">
        <v>185</v>
      </c>
      <c r="B188" s="41">
        <v>1572</v>
      </c>
      <c r="C188" s="41">
        <v>28</v>
      </c>
      <c r="D188" s="43">
        <v>0</v>
      </c>
      <c r="E188" s="43">
        <v>0</v>
      </c>
      <c r="F188" s="43">
        <v>0</v>
      </c>
      <c r="G188" s="43">
        <v>0</v>
      </c>
      <c r="H188" s="43">
        <v>0</v>
      </c>
      <c r="I188" s="43">
        <v>0</v>
      </c>
      <c r="J188" s="42">
        <v>0</v>
      </c>
      <c r="V188" s="18"/>
    </row>
    <row r="189" spans="1:22">
      <c r="A189" s="5">
        <v>186</v>
      </c>
      <c r="B189" s="41">
        <v>1572</v>
      </c>
      <c r="C189" s="41">
        <v>29</v>
      </c>
      <c r="D189" s="43">
        <v>0</v>
      </c>
      <c r="E189" s="43">
        <v>0</v>
      </c>
      <c r="F189" s="43">
        <v>0</v>
      </c>
      <c r="G189" s="43">
        <v>0</v>
      </c>
      <c r="H189" s="43">
        <v>0</v>
      </c>
      <c r="I189" s="43">
        <v>0</v>
      </c>
      <c r="J189" s="42">
        <v>0</v>
      </c>
      <c r="V189" s="17"/>
    </row>
    <row r="190" spans="1:22">
      <c r="A190" s="5">
        <v>187</v>
      </c>
      <c r="B190" s="41">
        <v>1572</v>
      </c>
      <c r="C190" s="41">
        <v>29</v>
      </c>
      <c r="D190" s="43">
        <v>0</v>
      </c>
      <c r="E190" s="43">
        <v>0</v>
      </c>
      <c r="F190" s="43">
        <v>0</v>
      </c>
      <c r="G190" s="43">
        <v>0</v>
      </c>
      <c r="H190" s="43">
        <v>0</v>
      </c>
      <c r="I190" s="43">
        <v>0</v>
      </c>
      <c r="J190" s="42">
        <v>0</v>
      </c>
      <c r="V190" s="18"/>
    </row>
    <row r="191" spans="1:22">
      <c r="A191" s="5">
        <v>188</v>
      </c>
      <c r="B191" s="41">
        <v>1572</v>
      </c>
      <c r="C191" s="41">
        <v>29</v>
      </c>
      <c r="D191" s="43">
        <v>0</v>
      </c>
      <c r="E191" s="43">
        <v>0</v>
      </c>
      <c r="F191" s="43">
        <v>0</v>
      </c>
      <c r="G191" s="43">
        <v>0</v>
      </c>
      <c r="H191" s="43">
        <v>0</v>
      </c>
      <c r="I191" s="43">
        <v>0</v>
      </c>
      <c r="J191" s="42">
        <v>0</v>
      </c>
      <c r="V191" s="17"/>
    </row>
    <row r="192" spans="1:22">
      <c r="A192" s="5">
        <v>189</v>
      </c>
      <c r="B192" s="41">
        <v>1572</v>
      </c>
      <c r="C192" s="41">
        <v>29</v>
      </c>
      <c r="D192" s="43">
        <v>0</v>
      </c>
      <c r="E192" s="43">
        <v>0</v>
      </c>
      <c r="F192" s="43">
        <v>0</v>
      </c>
      <c r="G192" s="43">
        <v>0</v>
      </c>
      <c r="H192" s="43">
        <v>0</v>
      </c>
      <c r="I192" s="43">
        <v>0</v>
      </c>
      <c r="J192" s="42">
        <v>0</v>
      </c>
      <c r="V192" s="18"/>
    </row>
    <row r="193" spans="1:22">
      <c r="A193" s="5">
        <v>190</v>
      </c>
      <c r="B193" s="41">
        <v>1572</v>
      </c>
      <c r="C193" s="41">
        <v>34</v>
      </c>
      <c r="D193" s="43">
        <v>0</v>
      </c>
      <c r="E193" s="43">
        <v>0</v>
      </c>
      <c r="F193" s="43">
        <v>0</v>
      </c>
      <c r="G193" s="43">
        <v>0</v>
      </c>
      <c r="H193" s="43">
        <v>0</v>
      </c>
      <c r="I193" s="43">
        <v>0</v>
      </c>
      <c r="J193" s="42">
        <v>0</v>
      </c>
      <c r="V193" s="17"/>
    </row>
    <row r="194" spans="1:22">
      <c r="A194" s="5">
        <v>191</v>
      </c>
      <c r="B194" s="41">
        <v>1572</v>
      </c>
      <c r="C194" s="41">
        <v>34</v>
      </c>
      <c r="D194" s="43">
        <v>0</v>
      </c>
      <c r="E194" s="43">
        <v>0</v>
      </c>
      <c r="F194" s="43">
        <v>0</v>
      </c>
      <c r="G194" s="43">
        <v>0</v>
      </c>
      <c r="H194" s="43">
        <v>0</v>
      </c>
      <c r="I194" s="43">
        <v>0</v>
      </c>
      <c r="J194" s="42">
        <v>0</v>
      </c>
      <c r="V194" s="18"/>
    </row>
    <row r="195" spans="1:22">
      <c r="A195" s="5">
        <v>192</v>
      </c>
      <c r="B195" s="41">
        <v>1572</v>
      </c>
      <c r="C195" s="41">
        <v>41</v>
      </c>
      <c r="D195" s="43">
        <v>0</v>
      </c>
      <c r="E195" s="43">
        <v>0</v>
      </c>
      <c r="F195" s="43">
        <v>0</v>
      </c>
      <c r="G195" s="43">
        <v>0</v>
      </c>
      <c r="H195" s="43">
        <v>0</v>
      </c>
      <c r="I195" s="43">
        <v>0</v>
      </c>
      <c r="J195" s="42">
        <v>0</v>
      </c>
      <c r="V195" s="17"/>
    </row>
    <row r="196" spans="1:22">
      <c r="A196" s="5">
        <v>193</v>
      </c>
      <c r="B196" s="41">
        <v>1572</v>
      </c>
      <c r="C196" s="41">
        <v>42</v>
      </c>
      <c r="D196" s="43">
        <v>0</v>
      </c>
      <c r="E196" s="43">
        <v>0</v>
      </c>
      <c r="F196" s="43">
        <v>0</v>
      </c>
      <c r="G196" s="43">
        <v>0</v>
      </c>
      <c r="H196" s="43">
        <v>0</v>
      </c>
      <c r="I196" s="43">
        <v>0</v>
      </c>
      <c r="J196" s="42">
        <v>0</v>
      </c>
      <c r="V196" s="18"/>
    </row>
    <row r="197" spans="1:22">
      <c r="A197" s="5">
        <v>194</v>
      </c>
      <c r="B197" s="41">
        <v>1572</v>
      </c>
      <c r="C197" s="41">
        <v>50</v>
      </c>
      <c r="D197" s="43">
        <v>0</v>
      </c>
      <c r="E197" s="43">
        <v>0</v>
      </c>
      <c r="F197" s="43">
        <v>0</v>
      </c>
      <c r="G197" s="43">
        <v>0</v>
      </c>
      <c r="H197" s="43">
        <v>0</v>
      </c>
      <c r="I197" s="43">
        <v>0</v>
      </c>
      <c r="J197" s="42">
        <v>0</v>
      </c>
      <c r="V197" s="17"/>
    </row>
    <row r="198" spans="1:22">
      <c r="A198" s="5">
        <v>195</v>
      </c>
      <c r="B198" s="41">
        <v>1572</v>
      </c>
      <c r="C198" s="41">
        <v>50</v>
      </c>
      <c r="D198" s="43">
        <v>0</v>
      </c>
      <c r="E198" s="43">
        <v>0</v>
      </c>
      <c r="F198" s="43">
        <v>0</v>
      </c>
      <c r="G198" s="43">
        <v>0</v>
      </c>
      <c r="H198" s="43">
        <v>0</v>
      </c>
      <c r="I198" s="43">
        <v>0</v>
      </c>
      <c r="J198" s="42">
        <v>0</v>
      </c>
      <c r="V198" s="18"/>
    </row>
    <row r="199" spans="1:22">
      <c r="A199" s="5">
        <v>196</v>
      </c>
      <c r="B199" s="41">
        <v>1572</v>
      </c>
      <c r="C199" s="41">
        <v>56</v>
      </c>
      <c r="D199" s="43">
        <v>0</v>
      </c>
      <c r="E199" s="43">
        <v>0</v>
      </c>
      <c r="F199" s="43">
        <v>0</v>
      </c>
      <c r="G199" s="43">
        <v>0</v>
      </c>
      <c r="H199" s="43">
        <v>0</v>
      </c>
      <c r="I199" s="43">
        <v>0</v>
      </c>
      <c r="J199" s="42">
        <v>0</v>
      </c>
      <c r="V199" s="17"/>
    </row>
    <row r="200" spans="1:22">
      <c r="A200" s="5">
        <v>197</v>
      </c>
      <c r="B200" s="41">
        <v>1661</v>
      </c>
      <c r="C200" s="41">
        <v>5</v>
      </c>
      <c r="D200" s="43">
        <v>0</v>
      </c>
      <c r="E200" s="43">
        <v>0</v>
      </c>
      <c r="F200" s="43">
        <v>0</v>
      </c>
      <c r="G200" s="43">
        <v>0</v>
      </c>
      <c r="H200" s="43">
        <v>0</v>
      </c>
      <c r="I200" s="43">
        <v>0</v>
      </c>
      <c r="J200" s="42">
        <v>0</v>
      </c>
      <c r="V200" s="18"/>
    </row>
    <row r="201" spans="1:22">
      <c r="A201" s="5">
        <v>198</v>
      </c>
      <c r="B201" s="41">
        <v>1661</v>
      </c>
      <c r="C201" s="41">
        <v>5</v>
      </c>
      <c r="D201" s="43">
        <v>0</v>
      </c>
      <c r="E201" s="43">
        <v>0</v>
      </c>
      <c r="F201" s="43">
        <v>0</v>
      </c>
      <c r="G201" s="43">
        <v>0</v>
      </c>
      <c r="H201" s="43">
        <v>0</v>
      </c>
      <c r="I201" s="43">
        <v>0</v>
      </c>
      <c r="J201" s="42">
        <v>0</v>
      </c>
      <c r="V201" s="17"/>
    </row>
    <row r="202" spans="1:22">
      <c r="A202" s="5">
        <v>199</v>
      </c>
      <c r="B202" s="41">
        <v>1661</v>
      </c>
      <c r="C202" s="41">
        <v>5</v>
      </c>
      <c r="D202" s="43">
        <v>0</v>
      </c>
      <c r="E202" s="43">
        <v>0</v>
      </c>
      <c r="F202" s="43">
        <v>0</v>
      </c>
      <c r="G202" s="43">
        <v>0</v>
      </c>
      <c r="H202" s="43">
        <v>0</v>
      </c>
      <c r="I202" s="43">
        <v>0</v>
      </c>
      <c r="J202" s="42">
        <v>0</v>
      </c>
      <c r="V202" s="18"/>
    </row>
    <row r="203" spans="1:22">
      <c r="A203" s="5">
        <v>200</v>
      </c>
      <c r="B203" s="41">
        <v>1661</v>
      </c>
      <c r="C203" s="41">
        <v>9</v>
      </c>
      <c r="D203" s="43">
        <v>0</v>
      </c>
      <c r="E203" s="43">
        <v>0</v>
      </c>
      <c r="F203" s="43">
        <v>0</v>
      </c>
      <c r="G203" s="43">
        <v>0</v>
      </c>
      <c r="H203" s="43">
        <v>0</v>
      </c>
      <c r="I203" s="43">
        <v>0</v>
      </c>
      <c r="J203" s="42">
        <v>0</v>
      </c>
      <c r="V203" s="17"/>
    </row>
    <row r="204" spans="1:22">
      <c r="A204" s="5">
        <v>201</v>
      </c>
      <c r="B204" s="41">
        <v>1661</v>
      </c>
      <c r="C204" s="41">
        <v>9</v>
      </c>
      <c r="D204" s="43">
        <v>0</v>
      </c>
      <c r="E204" s="43">
        <v>0</v>
      </c>
      <c r="F204" s="43">
        <v>0</v>
      </c>
      <c r="G204" s="43">
        <v>0</v>
      </c>
      <c r="H204" s="43">
        <v>0</v>
      </c>
      <c r="I204" s="43">
        <v>0</v>
      </c>
      <c r="J204" s="42">
        <v>0</v>
      </c>
      <c r="V204" s="18"/>
    </row>
    <row r="205" spans="1:22">
      <c r="A205" s="5">
        <v>202</v>
      </c>
      <c r="B205" s="41">
        <v>1661</v>
      </c>
      <c r="C205" s="41">
        <v>9</v>
      </c>
      <c r="D205" s="43">
        <v>0</v>
      </c>
      <c r="E205" s="43">
        <v>0</v>
      </c>
      <c r="F205" s="43">
        <v>0</v>
      </c>
      <c r="G205" s="43">
        <v>0</v>
      </c>
      <c r="H205" s="43">
        <v>0</v>
      </c>
      <c r="I205" s="43">
        <v>0</v>
      </c>
      <c r="J205" s="42">
        <v>0</v>
      </c>
      <c r="V205" s="17"/>
    </row>
    <row r="206" spans="1:22">
      <c r="A206" s="5">
        <v>203</v>
      </c>
      <c r="B206" s="41">
        <v>1661</v>
      </c>
      <c r="C206" s="41">
        <v>21</v>
      </c>
      <c r="D206" s="43">
        <v>0</v>
      </c>
      <c r="E206" s="43">
        <v>0</v>
      </c>
      <c r="F206" s="43">
        <v>0</v>
      </c>
      <c r="G206" s="43">
        <v>0</v>
      </c>
      <c r="H206" s="43">
        <v>0</v>
      </c>
      <c r="I206" s="43">
        <v>0</v>
      </c>
      <c r="J206" s="42">
        <v>0</v>
      </c>
      <c r="V206" s="18"/>
    </row>
    <row r="207" spans="1:22">
      <c r="A207" s="5">
        <v>204</v>
      </c>
      <c r="B207" s="41">
        <v>1661</v>
      </c>
      <c r="C207" s="41">
        <v>21</v>
      </c>
      <c r="D207" s="43">
        <v>0</v>
      </c>
      <c r="E207" s="43">
        <v>0</v>
      </c>
      <c r="F207" s="43">
        <v>0</v>
      </c>
      <c r="G207" s="43">
        <v>0</v>
      </c>
      <c r="H207" s="43">
        <v>0</v>
      </c>
      <c r="I207" s="43">
        <v>0</v>
      </c>
      <c r="J207" s="42">
        <v>0</v>
      </c>
      <c r="V207" s="17"/>
    </row>
    <row r="208" spans="1:22">
      <c r="A208" s="5">
        <v>205</v>
      </c>
      <c r="B208" s="41">
        <v>1661</v>
      </c>
      <c r="C208" s="41">
        <v>26</v>
      </c>
      <c r="D208" s="43">
        <v>0</v>
      </c>
      <c r="E208" s="43">
        <v>0</v>
      </c>
      <c r="F208" s="43">
        <v>0</v>
      </c>
      <c r="G208" s="43">
        <v>0</v>
      </c>
      <c r="H208" s="43">
        <v>0</v>
      </c>
      <c r="I208" s="43">
        <v>0</v>
      </c>
      <c r="J208" s="42">
        <v>0</v>
      </c>
      <c r="V208" s="18"/>
    </row>
    <row r="209" spans="1:22">
      <c r="A209" s="5">
        <v>206</v>
      </c>
      <c r="B209" s="41">
        <v>1661</v>
      </c>
      <c r="C209" s="41">
        <v>33</v>
      </c>
      <c r="D209" s="43">
        <v>0</v>
      </c>
      <c r="E209" s="43">
        <v>0</v>
      </c>
      <c r="F209" s="43">
        <v>0</v>
      </c>
      <c r="G209" s="43">
        <v>0</v>
      </c>
      <c r="H209" s="43">
        <v>0</v>
      </c>
      <c r="I209" s="43">
        <v>0</v>
      </c>
      <c r="J209" s="42">
        <v>0</v>
      </c>
      <c r="V209" s="17"/>
    </row>
    <row r="210" spans="1:22">
      <c r="A210" s="5">
        <v>207</v>
      </c>
      <c r="B210" s="41">
        <v>1661</v>
      </c>
      <c r="C210" s="41">
        <v>33</v>
      </c>
      <c r="D210" s="43">
        <v>0</v>
      </c>
      <c r="E210" s="43">
        <v>0</v>
      </c>
      <c r="F210" s="43">
        <v>0</v>
      </c>
      <c r="G210" s="43">
        <v>0</v>
      </c>
      <c r="H210" s="43">
        <v>0</v>
      </c>
      <c r="I210" s="43">
        <v>0</v>
      </c>
      <c r="J210" s="42">
        <v>0</v>
      </c>
      <c r="V210" s="18"/>
    </row>
    <row r="211" spans="1:22">
      <c r="A211" s="5">
        <v>208</v>
      </c>
      <c r="B211" s="8">
        <v>1661</v>
      </c>
      <c r="C211" s="8">
        <v>33</v>
      </c>
      <c r="D211" s="43">
        <v>0</v>
      </c>
      <c r="E211" s="43">
        <v>0</v>
      </c>
      <c r="F211" s="43">
        <v>0</v>
      </c>
      <c r="G211" s="43">
        <v>0</v>
      </c>
      <c r="H211" s="43">
        <v>0</v>
      </c>
      <c r="I211" s="43">
        <v>0</v>
      </c>
      <c r="J211" s="42">
        <v>0</v>
      </c>
      <c r="V211" s="17"/>
    </row>
    <row r="212" spans="1:22">
      <c r="A212" s="5">
        <v>209</v>
      </c>
      <c r="B212" s="41">
        <v>1661</v>
      </c>
      <c r="C212" s="41">
        <v>44</v>
      </c>
      <c r="D212" s="43">
        <v>0</v>
      </c>
      <c r="E212" s="43">
        <v>0</v>
      </c>
      <c r="F212" s="43">
        <v>0</v>
      </c>
      <c r="G212" s="43">
        <v>0</v>
      </c>
      <c r="H212" s="43">
        <v>0</v>
      </c>
      <c r="I212" s="43">
        <v>0</v>
      </c>
      <c r="J212" s="42">
        <v>0</v>
      </c>
      <c r="V212" s="18"/>
    </row>
    <row r="213" spans="1:22">
      <c r="A213" s="5">
        <v>210</v>
      </c>
      <c r="B213" s="41">
        <v>1661</v>
      </c>
      <c r="C213" s="41">
        <v>44</v>
      </c>
      <c r="D213" s="43">
        <v>0</v>
      </c>
      <c r="E213" s="43">
        <v>0</v>
      </c>
      <c r="F213" s="43">
        <v>0</v>
      </c>
      <c r="G213" s="43">
        <v>0</v>
      </c>
      <c r="H213" s="43">
        <v>0</v>
      </c>
      <c r="I213" s="43">
        <v>0</v>
      </c>
      <c r="J213" s="42">
        <v>0</v>
      </c>
      <c r="V213" s="17"/>
    </row>
    <row r="214" spans="1:22">
      <c r="A214" s="5">
        <v>211</v>
      </c>
      <c r="B214" s="41">
        <v>1661</v>
      </c>
      <c r="C214" s="41">
        <v>44</v>
      </c>
      <c r="D214" s="43">
        <v>0</v>
      </c>
      <c r="E214" s="43">
        <v>0</v>
      </c>
      <c r="F214" s="43">
        <v>0</v>
      </c>
      <c r="G214" s="43">
        <v>0</v>
      </c>
      <c r="H214" s="43">
        <v>0</v>
      </c>
      <c r="I214" s="43">
        <v>0</v>
      </c>
      <c r="J214" s="42">
        <v>0</v>
      </c>
      <c r="V214" s="18"/>
    </row>
    <row r="215" spans="1:22">
      <c r="A215" s="5">
        <v>212</v>
      </c>
      <c r="B215" s="41">
        <v>1661</v>
      </c>
      <c r="C215" s="41">
        <v>48</v>
      </c>
      <c r="D215" s="43">
        <v>0</v>
      </c>
      <c r="E215" s="43">
        <v>0</v>
      </c>
      <c r="F215" s="43">
        <v>0</v>
      </c>
      <c r="G215" s="43">
        <v>0</v>
      </c>
      <c r="H215" s="43">
        <v>0</v>
      </c>
      <c r="I215" s="43">
        <v>0</v>
      </c>
      <c r="J215" s="42">
        <v>0</v>
      </c>
      <c r="V215" s="17"/>
    </row>
    <row r="216" spans="1:22">
      <c r="A216" s="5">
        <v>213</v>
      </c>
      <c r="B216" s="41">
        <v>1661</v>
      </c>
      <c r="C216" s="41">
        <v>48</v>
      </c>
      <c r="D216" s="43">
        <v>0</v>
      </c>
      <c r="E216" s="43">
        <v>0</v>
      </c>
      <c r="F216" s="43">
        <v>0</v>
      </c>
      <c r="G216" s="43">
        <v>0</v>
      </c>
      <c r="H216" s="43">
        <v>0</v>
      </c>
      <c r="I216" s="43">
        <v>0</v>
      </c>
      <c r="J216" s="42">
        <v>0</v>
      </c>
      <c r="V216" s="18"/>
    </row>
    <row r="217" spans="1:22">
      <c r="A217" s="5">
        <v>214</v>
      </c>
      <c r="B217" s="41">
        <v>1661</v>
      </c>
      <c r="C217" s="41">
        <v>55</v>
      </c>
      <c r="D217" s="43">
        <v>0</v>
      </c>
      <c r="E217" s="43">
        <v>0</v>
      </c>
      <c r="F217" s="43">
        <v>0</v>
      </c>
      <c r="G217" s="43">
        <v>0</v>
      </c>
      <c r="H217" s="43">
        <v>0</v>
      </c>
      <c r="I217" s="43">
        <v>0</v>
      </c>
      <c r="J217" s="42">
        <v>0</v>
      </c>
      <c r="V217" s="17"/>
    </row>
    <row r="218" spans="1:22">
      <c r="A218" s="5">
        <v>215</v>
      </c>
      <c r="B218" s="41">
        <v>1836</v>
      </c>
      <c r="C218" s="41">
        <v>7</v>
      </c>
      <c r="D218" s="43">
        <v>0</v>
      </c>
      <c r="E218" s="43">
        <v>0</v>
      </c>
      <c r="F218" s="43">
        <v>0</v>
      </c>
      <c r="G218" s="43">
        <v>0</v>
      </c>
      <c r="H218" s="43">
        <v>0</v>
      </c>
      <c r="I218" s="43">
        <v>0</v>
      </c>
      <c r="J218" s="42">
        <v>0</v>
      </c>
      <c r="V218" s="18"/>
    </row>
    <row r="219" spans="1:22">
      <c r="A219" s="5">
        <v>216</v>
      </c>
      <c r="B219" s="41">
        <v>1836</v>
      </c>
      <c r="C219" s="41">
        <v>7</v>
      </c>
      <c r="D219" s="43">
        <v>0</v>
      </c>
      <c r="E219" s="43">
        <v>0</v>
      </c>
      <c r="F219" s="43">
        <v>0</v>
      </c>
      <c r="G219" s="43">
        <v>0</v>
      </c>
      <c r="H219" s="43">
        <v>0</v>
      </c>
      <c r="I219" s="43">
        <v>0</v>
      </c>
      <c r="J219" s="42">
        <v>0</v>
      </c>
      <c r="V219" s="17"/>
    </row>
    <row r="220" spans="1:22">
      <c r="A220" s="5">
        <v>217</v>
      </c>
      <c r="B220" s="8">
        <v>1836</v>
      </c>
      <c r="C220" s="8">
        <v>7</v>
      </c>
      <c r="D220" s="43">
        <v>0</v>
      </c>
      <c r="E220" s="43">
        <v>0</v>
      </c>
      <c r="F220" s="43">
        <v>0</v>
      </c>
      <c r="G220" s="43">
        <v>0</v>
      </c>
      <c r="H220" s="43">
        <v>0</v>
      </c>
      <c r="I220" s="43">
        <v>0</v>
      </c>
      <c r="J220" s="42">
        <v>0</v>
      </c>
      <c r="V220" s="18"/>
    </row>
    <row r="221" spans="1:22">
      <c r="A221" s="5">
        <v>218</v>
      </c>
      <c r="B221" s="41">
        <v>1836</v>
      </c>
      <c r="C221" s="41">
        <v>11</v>
      </c>
      <c r="D221" s="43">
        <v>0</v>
      </c>
      <c r="E221" s="43">
        <v>0</v>
      </c>
      <c r="F221" s="43">
        <v>0</v>
      </c>
      <c r="G221" s="43">
        <v>0</v>
      </c>
      <c r="H221" s="43">
        <v>0</v>
      </c>
      <c r="I221" s="43">
        <v>0</v>
      </c>
      <c r="J221" s="42">
        <v>0</v>
      </c>
      <c r="V221" s="17"/>
    </row>
    <row r="222" spans="1:22">
      <c r="A222" s="5">
        <v>219</v>
      </c>
      <c r="B222" s="41">
        <v>1836</v>
      </c>
      <c r="C222" s="41">
        <v>11</v>
      </c>
      <c r="D222" s="43">
        <v>0</v>
      </c>
      <c r="E222" s="43">
        <v>0</v>
      </c>
      <c r="F222" s="43">
        <v>0</v>
      </c>
      <c r="G222" s="43">
        <v>0</v>
      </c>
      <c r="H222" s="43">
        <v>0</v>
      </c>
      <c r="I222" s="43">
        <v>0</v>
      </c>
      <c r="J222" s="42">
        <v>0</v>
      </c>
      <c r="V222" s="18"/>
    </row>
    <row r="223" spans="1:22">
      <c r="A223" s="5">
        <v>220</v>
      </c>
      <c r="B223" s="41">
        <v>1836</v>
      </c>
      <c r="C223" s="41">
        <v>11</v>
      </c>
      <c r="D223" s="43">
        <v>0</v>
      </c>
      <c r="E223" s="43">
        <v>0</v>
      </c>
      <c r="F223" s="43">
        <v>0</v>
      </c>
      <c r="G223" s="43">
        <v>0</v>
      </c>
      <c r="H223" s="43">
        <v>0</v>
      </c>
      <c r="I223" s="43">
        <v>0</v>
      </c>
      <c r="J223" s="42">
        <v>0</v>
      </c>
      <c r="V223" s="17"/>
    </row>
    <row r="224" spans="1:22">
      <c r="A224" s="5">
        <v>221</v>
      </c>
      <c r="B224" s="41">
        <v>1836</v>
      </c>
      <c r="C224" s="41">
        <v>11</v>
      </c>
      <c r="D224" s="43">
        <v>0</v>
      </c>
      <c r="E224" s="43">
        <v>0</v>
      </c>
      <c r="F224" s="43">
        <v>0</v>
      </c>
      <c r="G224" s="43">
        <v>0</v>
      </c>
      <c r="H224" s="43">
        <v>0</v>
      </c>
      <c r="I224" s="43">
        <v>0</v>
      </c>
      <c r="J224" s="42">
        <v>0</v>
      </c>
      <c r="V224" s="18"/>
    </row>
    <row r="225" spans="1:22">
      <c r="A225" s="5">
        <v>222</v>
      </c>
      <c r="B225" s="41">
        <v>1836</v>
      </c>
      <c r="C225" s="41">
        <v>22</v>
      </c>
      <c r="D225" s="43">
        <v>0</v>
      </c>
      <c r="E225" s="43">
        <v>0</v>
      </c>
      <c r="F225" s="43">
        <v>0</v>
      </c>
      <c r="G225" s="43">
        <v>0</v>
      </c>
      <c r="H225" s="43">
        <v>0</v>
      </c>
      <c r="I225" s="43">
        <v>0</v>
      </c>
      <c r="J225" s="42">
        <v>0</v>
      </c>
      <c r="V225" s="17"/>
    </row>
    <row r="226" spans="1:22">
      <c r="A226" s="5">
        <v>223</v>
      </c>
      <c r="B226" s="41">
        <v>1836</v>
      </c>
      <c r="C226" s="41">
        <v>22</v>
      </c>
      <c r="D226" s="43">
        <v>0</v>
      </c>
      <c r="E226" s="43">
        <v>0</v>
      </c>
      <c r="F226" s="43">
        <v>0</v>
      </c>
      <c r="G226" s="43">
        <v>0</v>
      </c>
      <c r="H226" s="43">
        <v>0</v>
      </c>
      <c r="I226" s="43">
        <v>0</v>
      </c>
      <c r="J226" s="42">
        <v>0</v>
      </c>
      <c r="V226" s="18"/>
    </row>
    <row r="227" spans="1:22">
      <c r="A227" s="5">
        <v>224</v>
      </c>
      <c r="B227" s="41">
        <v>1836</v>
      </c>
      <c r="C227" s="41">
        <v>22</v>
      </c>
      <c r="D227" s="43">
        <v>0</v>
      </c>
      <c r="E227" s="43">
        <v>0</v>
      </c>
      <c r="F227" s="43">
        <v>0</v>
      </c>
      <c r="G227" s="43">
        <v>0</v>
      </c>
      <c r="H227" s="43">
        <v>0</v>
      </c>
      <c r="I227" s="43">
        <v>0</v>
      </c>
      <c r="J227" s="42">
        <v>0</v>
      </c>
      <c r="V227" s="17"/>
    </row>
    <row r="228" spans="1:22">
      <c r="A228" s="5">
        <v>225</v>
      </c>
      <c r="B228" s="41">
        <v>1836</v>
      </c>
      <c r="C228" s="41">
        <v>30</v>
      </c>
      <c r="D228" s="43">
        <v>0</v>
      </c>
      <c r="E228" s="43">
        <v>0</v>
      </c>
      <c r="F228" s="43">
        <v>0</v>
      </c>
      <c r="G228" s="43">
        <v>0</v>
      </c>
      <c r="H228" s="43">
        <v>0</v>
      </c>
      <c r="I228" s="43">
        <v>0</v>
      </c>
      <c r="J228" s="42">
        <v>0</v>
      </c>
      <c r="V228" s="18"/>
    </row>
    <row r="229" spans="1:22">
      <c r="A229" s="5">
        <v>226</v>
      </c>
      <c r="B229" s="41">
        <v>1836</v>
      </c>
      <c r="C229" s="41">
        <v>30</v>
      </c>
      <c r="D229" s="43">
        <v>0</v>
      </c>
      <c r="E229" s="43">
        <v>0</v>
      </c>
      <c r="F229" s="43">
        <v>0</v>
      </c>
      <c r="G229" s="43">
        <v>0</v>
      </c>
      <c r="H229" s="43">
        <v>0</v>
      </c>
      <c r="I229" s="43">
        <v>0</v>
      </c>
      <c r="J229" s="42">
        <v>0</v>
      </c>
      <c r="V229" s="17"/>
    </row>
    <row r="230" spans="1:22">
      <c r="A230" s="5">
        <v>227</v>
      </c>
      <c r="B230" s="41">
        <v>1836</v>
      </c>
      <c r="C230" s="41">
        <v>30</v>
      </c>
      <c r="D230" s="43">
        <v>0</v>
      </c>
      <c r="E230" s="43">
        <v>0</v>
      </c>
      <c r="F230" s="43">
        <v>0</v>
      </c>
      <c r="G230" s="43">
        <v>0</v>
      </c>
      <c r="H230" s="43">
        <v>0</v>
      </c>
      <c r="I230" s="43">
        <v>0</v>
      </c>
      <c r="J230" s="42">
        <v>0</v>
      </c>
      <c r="V230" s="18"/>
    </row>
    <row r="231" spans="1:22">
      <c r="A231" s="5">
        <v>228</v>
      </c>
      <c r="B231" s="41">
        <v>1836</v>
      </c>
      <c r="C231" s="41">
        <v>36</v>
      </c>
      <c r="D231" s="43">
        <v>0</v>
      </c>
      <c r="E231" s="43">
        <v>0</v>
      </c>
      <c r="F231" s="43">
        <v>0</v>
      </c>
      <c r="G231" s="43">
        <v>0</v>
      </c>
      <c r="H231" s="43">
        <v>0</v>
      </c>
      <c r="I231" s="43">
        <v>0</v>
      </c>
      <c r="J231" s="42">
        <v>0</v>
      </c>
      <c r="V231" s="17"/>
    </row>
    <row r="232" spans="1:22">
      <c r="A232" s="5">
        <v>229</v>
      </c>
      <c r="B232" s="41">
        <v>1836</v>
      </c>
      <c r="C232" s="41">
        <v>36</v>
      </c>
      <c r="D232" s="43">
        <v>0</v>
      </c>
      <c r="E232" s="43">
        <v>0</v>
      </c>
      <c r="F232" s="43">
        <v>0</v>
      </c>
      <c r="G232" s="43">
        <v>0</v>
      </c>
      <c r="H232" s="43">
        <v>0</v>
      </c>
      <c r="I232" s="43">
        <v>0</v>
      </c>
      <c r="J232" s="42">
        <v>0</v>
      </c>
      <c r="V232" s="18"/>
    </row>
    <row r="233" spans="1:22">
      <c r="A233" s="5">
        <v>230</v>
      </c>
      <c r="B233" s="41">
        <v>1836</v>
      </c>
      <c r="C233" s="41">
        <v>42</v>
      </c>
      <c r="D233" s="43">
        <v>0</v>
      </c>
      <c r="E233" s="43">
        <v>0</v>
      </c>
      <c r="F233" s="43">
        <v>0</v>
      </c>
      <c r="G233" s="43">
        <v>0</v>
      </c>
      <c r="H233" s="43">
        <v>0</v>
      </c>
      <c r="I233" s="43">
        <v>0</v>
      </c>
      <c r="J233" s="42">
        <v>0</v>
      </c>
      <c r="V233" s="17"/>
    </row>
    <row r="234" spans="1:22">
      <c r="A234" s="5">
        <v>231</v>
      </c>
      <c r="B234" s="41">
        <v>1836</v>
      </c>
      <c r="C234" s="41">
        <v>44</v>
      </c>
      <c r="D234" s="43">
        <v>0</v>
      </c>
      <c r="E234" s="43">
        <v>0</v>
      </c>
      <c r="F234" s="43">
        <v>0</v>
      </c>
      <c r="G234" s="43">
        <v>0</v>
      </c>
      <c r="H234" s="43">
        <v>0</v>
      </c>
      <c r="I234" s="43">
        <v>0</v>
      </c>
      <c r="J234" s="42">
        <v>0</v>
      </c>
      <c r="V234" s="18"/>
    </row>
    <row r="235" spans="1:22">
      <c r="A235" s="5">
        <v>232</v>
      </c>
      <c r="B235" s="41">
        <v>1836</v>
      </c>
      <c r="C235" s="41">
        <v>50</v>
      </c>
      <c r="D235" s="43">
        <v>0</v>
      </c>
      <c r="E235" s="43">
        <v>0</v>
      </c>
      <c r="F235" s="43">
        <v>0</v>
      </c>
      <c r="G235" s="43">
        <v>0</v>
      </c>
      <c r="H235" s="43">
        <v>0</v>
      </c>
      <c r="I235" s="43">
        <v>0</v>
      </c>
      <c r="J235" s="42">
        <v>0</v>
      </c>
      <c r="V235" s="17"/>
    </row>
    <row r="236" spans="1:22">
      <c r="A236" s="5">
        <v>233</v>
      </c>
      <c r="B236" s="41">
        <v>1836</v>
      </c>
      <c r="C236" s="41">
        <v>50</v>
      </c>
      <c r="D236" s="43">
        <v>0</v>
      </c>
      <c r="E236" s="43">
        <v>0</v>
      </c>
      <c r="F236" s="43">
        <v>0</v>
      </c>
      <c r="G236" s="43">
        <v>0</v>
      </c>
      <c r="H236" s="43">
        <v>0</v>
      </c>
      <c r="I236" s="43">
        <v>0</v>
      </c>
      <c r="J236" s="42">
        <v>0</v>
      </c>
      <c r="V236" s="18"/>
    </row>
    <row r="237" spans="1:22">
      <c r="A237" s="5">
        <v>234</v>
      </c>
      <c r="B237" s="41">
        <v>1836</v>
      </c>
      <c r="C237" s="41">
        <v>57</v>
      </c>
      <c r="D237" s="43">
        <v>0</v>
      </c>
      <c r="E237" s="43">
        <v>0</v>
      </c>
      <c r="F237" s="43">
        <v>0</v>
      </c>
      <c r="G237" s="43">
        <v>0</v>
      </c>
      <c r="H237" s="43">
        <v>0</v>
      </c>
      <c r="I237" s="43">
        <v>0</v>
      </c>
      <c r="J237" s="42">
        <v>0</v>
      </c>
      <c r="V237" s="17"/>
    </row>
    <row r="238" spans="1:22">
      <c r="A238" s="5">
        <v>235</v>
      </c>
      <c r="B238" s="41">
        <v>2485</v>
      </c>
      <c r="C238" s="41">
        <v>6</v>
      </c>
      <c r="D238" s="43">
        <v>0</v>
      </c>
      <c r="E238" s="43">
        <v>0</v>
      </c>
      <c r="F238" s="43">
        <v>0</v>
      </c>
      <c r="G238" s="43">
        <v>0</v>
      </c>
      <c r="H238" s="43">
        <v>0</v>
      </c>
      <c r="I238" s="43">
        <v>0</v>
      </c>
      <c r="J238" s="42">
        <v>0</v>
      </c>
      <c r="V238" s="18"/>
    </row>
    <row r="239" spans="1:22">
      <c r="A239" s="5">
        <v>236</v>
      </c>
      <c r="B239" s="41">
        <v>2485</v>
      </c>
      <c r="C239" s="41">
        <v>6</v>
      </c>
      <c r="D239" s="43">
        <v>0</v>
      </c>
      <c r="E239" s="43">
        <v>0</v>
      </c>
      <c r="F239" s="43">
        <v>0</v>
      </c>
      <c r="G239" s="43">
        <v>0</v>
      </c>
      <c r="H239" s="43">
        <v>0</v>
      </c>
      <c r="I239" s="43">
        <v>0</v>
      </c>
      <c r="J239" s="42">
        <v>0</v>
      </c>
      <c r="V239" s="17"/>
    </row>
    <row r="240" spans="1:22">
      <c r="A240" s="5">
        <v>237</v>
      </c>
      <c r="B240" s="41">
        <v>2485</v>
      </c>
      <c r="C240" s="41">
        <v>6</v>
      </c>
      <c r="D240" s="43">
        <v>0</v>
      </c>
      <c r="E240" s="43">
        <v>0</v>
      </c>
      <c r="F240" s="43">
        <v>0</v>
      </c>
      <c r="G240" s="43">
        <v>0</v>
      </c>
      <c r="H240" s="43">
        <v>0</v>
      </c>
      <c r="I240" s="43">
        <v>0</v>
      </c>
      <c r="J240" s="42">
        <v>0</v>
      </c>
      <c r="V240" s="18"/>
    </row>
    <row r="241" spans="1:22">
      <c r="A241" s="5">
        <v>238</v>
      </c>
      <c r="B241" s="41">
        <v>2485</v>
      </c>
      <c r="C241" s="41">
        <v>14</v>
      </c>
      <c r="D241" s="43">
        <v>0</v>
      </c>
      <c r="E241" s="43">
        <v>0</v>
      </c>
      <c r="F241" s="43">
        <v>0</v>
      </c>
      <c r="G241" s="43">
        <v>0</v>
      </c>
      <c r="H241" s="43">
        <v>0</v>
      </c>
      <c r="I241" s="43">
        <v>0</v>
      </c>
      <c r="J241" s="42">
        <v>0</v>
      </c>
      <c r="V241" s="17"/>
    </row>
    <row r="242" spans="1:22">
      <c r="A242" s="5">
        <v>239</v>
      </c>
      <c r="B242" s="41">
        <v>2485</v>
      </c>
      <c r="C242" s="41">
        <v>14</v>
      </c>
      <c r="D242" s="43">
        <v>0</v>
      </c>
      <c r="E242" s="43">
        <v>0</v>
      </c>
      <c r="F242" s="43">
        <v>0</v>
      </c>
      <c r="G242" s="43">
        <v>0</v>
      </c>
      <c r="H242" s="43">
        <v>0</v>
      </c>
      <c r="I242" s="43">
        <v>0</v>
      </c>
      <c r="J242" s="42">
        <v>0</v>
      </c>
      <c r="V242" s="18"/>
    </row>
    <row r="243" spans="1:22">
      <c r="A243" s="5">
        <v>240</v>
      </c>
      <c r="B243" s="41">
        <v>2485</v>
      </c>
      <c r="C243" s="41">
        <v>14</v>
      </c>
      <c r="D243" s="43">
        <v>0</v>
      </c>
      <c r="E243" s="43">
        <v>0</v>
      </c>
      <c r="F243" s="43">
        <v>0</v>
      </c>
      <c r="G243" s="43">
        <v>0</v>
      </c>
      <c r="H243" s="43">
        <v>0</v>
      </c>
      <c r="I243" s="43">
        <v>0</v>
      </c>
      <c r="J243" s="42">
        <v>0</v>
      </c>
      <c r="V243" s="17"/>
    </row>
    <row r="244" spans="1:22">
      <c r="A244" s="5">
        <v>241</v>
      </c>
      <c r="B244" s="41">
        <v>2485</v>
      </c>
      <c r="C244" s="41">
        <v>18</v>
      </c>
      <c r="D244" s="43">
        <v>0</v>
      </c>
      <c r="E244" s="43">
        <v>0</v>
      </c>
      <c r="F244" s="43">
        <v>0</v>
      </c>
      <c r="G244" s="43">
        <v>0</v>
      </c>
      <c r="H244" s="43">
        <v>0</v>
      </c>
      <c r="I244" s="43">
        <v>0</v>
      </c>
      <c r="J244" s="42">
        <v>0</v>
      </c>
      <c r="V244" s="18"/>
    </row>
    <row r="245" spans="1:22">
      <c r="A245" s="5">
        <v>242</v>
      </c>
      <c r="B245" s="41">
        <v>2485</v>
      </c>
      <c r="C245" s="41">
        <v>18</v>
      </c>
      <c r="D245" s="43">
        <v>0</v>
      </c>
      <c r="E245" s="43">
        <v>0</v>
      </c>
      <c r="F245" s="43">
        <v>0</v>
      </c>
      <c r="G245" s="43">
        <v>0</v>
      </c>
      <c r="H245" s="43">
        <v>0</v>
      </c>
      <c r="I245" s="43">
        <v>0</v>
      </c>
      <c r="J245" s="42">
        <v>0</v>
      </c>
      <c r="V245" s="17"/>
    </row>
    <row r="246" spans="1:22">
      <c r="A246" s="5">
        <v>243</v>
      </c>
      <c r="B246" s="41">
        <v>2485</v>
      </c>
      <c r="C246" s="41">
        <v>28</v>
      </c>
      <c r="D246" s="43">
        <v>0</v>
      </c>
      <c r="E246" s="43">
        <v>0</v>
      </c>
      <c r="F246" s="43">
        <v>0</v>
      </c>
      <c r="G246" s="43">
        <v>0</v>
      </c>
      <c r="H246" s="43">
        <v>0</v>
      </c>
      <c r="I246" s="43">
        <v>0</v>
      </c>
      <c r="J246" s="42">
        <v>0</v>
      </c>
      <c r="V246" s="18"/>
    </row>
    <row r="247" spans="1:22">
      <c r="A247" s="5">
        <v>244</v>
      </c>
      <c r="B247" s="41">
        <v>2485</v>
      </c>
      <c r="C247" s="41">
        <v>28</v>
      </c>
      <c r="D247" s="43">
        <v>0</v>
      </c>
      <c r="E247" s="43">
        <v>0</v>
      </c>
      <c r="F247" s="43">
        <v>0</v>
      </c>
      <c r="G247" s="43">
        <v>0</v>
      </c>
      <c r="H247" s="43">
        <v>0</v>
      </c>
      <c r="I247" s="43">
        <v>0</v>
      </c>
      <c r="J247" s="42">
        <v>0</v>
      </c>
      <c r="V247" s="17"/>
    </row>
    <row r="248" spans="1:22">
      <c r="A248" s="5">
        <v>245</v>
      </c>
      <c r="B248" s="41">
        <v>2485</v>
      </c>
      <c r="C248" s="41">
        <v>33</v>
      </c>
      <c r="D248" s="43">
        <v>0</v>
      </c>
      <c r="E248" s="43">
        <v>0</v>
      </c>
      <c r="F248" s="43">
        <v>0</v>
      </c>
      <c r="G248" s="43">
        <v>0</v>
      </c>
      <c r="H248" s="43">
        <v>0</v>
      </c>
      <c r="I248" s="43">
        <v>0</v>
      </c>
      <c r="J248" s="42">
        <v>0</v>
      </c>
      <c r="V248" s="18"/>
    </row>
    <row r="249" spans="1:22">
      <c r="A249" s="5">
        <v>246</v>
      </c>
      <c r="B249" s="41">
        <v>2485</v>
      </c>
      <c r="C249" s="41">
        <v>33</v>
      </c>
      <c r="D249" s="43">
        <v>0</v>
      </c>
      <c r="E249" s="43">
        <v>0</v>
      </c>
      <c r="F249" s="43">
        <v>0</v>
      </c>
      <c r="G249" s="43">
        <v>0</v>
      </c>
      <c r="H249" s="43">
        <v>0</v>
      </c>
      <c r="I249" s="43">
        <v>0</v>
      </c>
      <c r="J249" s="42">
        <v>0</v>
      </c>
      <c r="V249" s="17"/>
    </row>
    <row r="250" spans="1:22">
      <c r="A250" s="5">
        <v>247</v>
      </c>
      <c r="B250" s="20">
        <v>2485</v>
      </c>
      <c r="C250" s="20">
        <v>33</v>
      </c>
      <c r="D250" s="43">
        <v>0</v>
      </c>
      <c r="E250" s="43">
        <v>0</v>
      </c>
      <c r="F250" s="43">
        <v>0</v>
      </c>
      <c r="G250" s="43">
        <v>0</v>
      </c>
      <c r="H250" s="43">
        <v>0</v>
      </c>
      <c r="I250" s="43">
        <v>0</v>
      </c>
      <c r="J250" s="42">
        <v>0</v>
      </c>
      <c r="V250" s="18"/>
    </row>
    <row r="251" spans="1:22">
      <c r="A251" s="5">
        <v>248</v>
      </c>
      <c r="B251" s="20">
        <v>2485</v>
      </c>
      <c r="C251" s="20">
        <v>42</v>
      </c>
      <c r="D251" s="43">
        <v>0</v>
      </c>
      <c r="E251" s="43">
        <v>0</v>
      </c>
      <c r="F251" s="43">
        <v>0</v>
      </c>
      <c r="G251" s="43">
        <v>0</v>
      </c>
      <c r="H251" s="43">
        <v>0</v>
      </c>
      <c r="I251" s="43">
        <v>0</v>
      </c>
      <c r="J251" s="42">
        <v>0</v>
      </c>
      <c r="V251" s="17"/>
    </row>
    <row r="252" spans="1:22">
      <c r="A252" s="5">
        <v>249</v>
      </c>
      <c r="B252" s="20">
        <v>2485</v>
      </c>
      <c r="C252" s="20">
        <v>51</v>
      </c>
      <c r="D252" s="43">
        <v>0</v>
      </c>
      <c r="E252" s="43">
        <v>0</v>
      </c>
      <c r="F252" s="43">
        <v>0</v>
      </c>
      <c r="G252" s="43">
        <v>0</v>
      </c>
      <c r="H252" s="43">
        <v>0</v>
      </c>
      <c r="I252" s="43">
        <v>0</v>
      </c>
      <c r="J252" s="42">
        <v>0</v>
      </c>
      <c r="V252" s="18"/>
    </row>
    <row r="253" spans="1:22">
      <c r="A253" s="5">
        <v>250</v>
      </c>
      <c r="B253" s="20">
        <v>2485</v>
      </c>
      <c r="C253" s="20">
        <v>58</v>
      </c>
      <c r="D253" s="43">
        <v>0</v>
      </c>
      <c r="E253" s="43">
        <v>0</v>
      </c>
      <c r="F253" s="43">
        <v>0</v>
      </c>
      <c r="G253" s="43">
        <v>0</v>
      </c>
      <c r="H253" s="43">
        <v>0</v>
      </c>
      <c r="I253" s="43">
        <v>0</v>
      </c>
      <c r="J253" s="42">
        <v>0</v>
      </c>
      <c r="V253" s="17"/>
    </row>
    <row r="254" spans="1:22">
      <c r="A254" s="5">
        <v>251</v>
      </c>
      <c r="B254" s="20">
        <v>2485</v>
      </c>
      <c r="C254" s="20">
        <v>58</v>
      </c>
      <c r="D254" s="43">
        <v>0</v>
      </c>
      <c r="E254" s="43">
        <v>0</v>
      </c>
      <c r="F254" s="43">
        <v>0</v>
      </c>
      <c r="G254" s="43">
        <v>0</v>
      </c>
      <c r="H254" s="43">
        <v>0</v>
      </c>
      <c r="I254" s="43">
        <v>0</v>
      </c>
      <c r="J254" s="42">
        <v>0</v>
      </c>
      <c r="V254" s="18"/>
    </row>
    <row r="255" spans="1:22">
      <c r="A255" s="5">
        <v>252</v>
      </c>
      <c r="B255" s="20">
        <v>2485</v>
      </c>
      <c r="C255" s="20">
        <v>58</v>
      </c>
      <c r="D255" s="43">
        <v>0</v>
      </c>
      <c r="E255" s="43">
        <v>0</v>
      </c>
      <c r="F255" s="43">
        <v>0</v>
      </c>
      <c r="G255" s="43">
        <v>0</v>
      </c>
      <c r="H255" s="43">
        <v>0</v>
      </c>
      <c r="I255" s="43">
        <v>0</v>
      </c>
      <c r="J255" s="42">
        <v>0</v>
      </c>
      <c r="V255" s="17"/>
    </row>
    <row r="256" spans="1:22">
      <c r="A256" s="5">
        <v>253</v>
      </c>
      <c r="B256" s="20">
        <v>2647</v>
      </c>
      <c r="C256" s="20">
        <v>1</v>
      </c>
      <c r="D256" s="43">
        <v>0</v>
      </c>
      <c r="E256" s="43">
        <v>0</v>
      </c>
      <c r="F256" s="43">
        <v>0</v>
      </c>
      <c r="G256" s="43">
        <v>0</v>
      </c>
      <c r="H256" s="43">
        <v>0</v>
      </c>
      <c r="I256" s="43">
        <v>0</v>
      </c>
      <c r="J256" s="42">
        <v>0</v>
      </c>
      <c r="V256" s="18"/>
    </row>
    <row r="257" spans="1:22">
      <c r="A257" s="5">
        <v>254</v>
      </c>
      <c r="B257" s="20">
        <v>2647</v>
      </c>
      <c r="C257" s="20">
        <v>10</v>
      </c>
      <c r="D257" s="43">
        <v>0</v>
      </c>
      <c r="E257" s="43">
        <v>0</v>
      </c>
      <c r="F257" s="43">
        <v>0</v>
      </c>
      <c r="G257" s="43">
        <v>0</v>
      </c>
      <c r="H257" s="43">
        <v>0</v>
      </c>
      <c r="I257" s="43">
        <v>0</v>
      </c>
      <c r="J257" s="42">
        <v>0</v>
      </c>
      <c r="V257" s="17"/>
    </row>
    <row r="258" spans="1:22">
      <c r="A258" s="5">
        <v>255</v>
      </c>
      <c r="B258" s="20">
        <v>2647</v>
      </c>
      <c r="C258" s="20">
        <v>10</v>
      </c>
      <c r="D258" s="43">
        <v>0</v>
      </c>
      <c r="E258" s="43">
        <v>0</v>
      </c>
      <c r="F258" s="43">
        <v>0</v>
      </c>
      <c r="G258" s="43">
        <v>0</v>
      </c>
      <c r="H258" s="43">
        <v>0</v>
      </c>
      <c r="I258" s="43">
        <v>0</v>
      </c>
      <c r="J258" s="42">
        <v>0</v>
      </c>
      <c r="V258" s="18"/>
    </row>
    <row r="259" spans="1:22">
      <c r="A259" s="5">
        <v>256</v>
      </c>
      <c r="B259" s="20">
        <v>2647</v>
      </c>
      <c r="C259" s="20">
        <v>16</v>
      </c>
      <c r="D259" s="43">
        <v>0</v>
      </c>
      <c r="E259" s="43">
        <v>0</v>
      </c>
      <c r="F259" s="43">
        <v>0</v>
      </c>
      <c r="G259" s="43">
        <v>0</v>
      </c>
      <c r="H259" s="43">
        <v>0</v>
      </c>
      <c r="I259" s="43">
        <v>0</v>
      </c>
      <c r="J259" s="42">
        <v>0</v>
      </c>
      <c r="V259" s="17"/>
    </row>
    <row r="260" spans="1:22">
      <c r="A260" s="5">
        <v>257</v>
      </c>
      <c r="B260" s="20">
        <v>2647</v>
      </c>
      <c r="C260" s="20">
        <v>16</v>
      </c>
      <c r="D260" s="43">
        <v>0</v>
      </c>
      <c r="E260" s="43">
        <v>0</v>
      </c>
      <c r="F260" s="43">
        <v>0</v>
      </c>
      <c r="G260" s="43">
        <v>0</v>
      </c>
      <c r="H260" s="43">
        <v>0</v>
      </c>
      <c r="I260" s="43">
        <v>0</v>
      </c>
      <c r="J260" s="42">
        <v>0</v>
      </c>
      <c r="V260" s="18"/>
    </row>
    <row r="261" spans="1:22">
      <c r="A261" s="5">
        <v>258</v>
      </c>
      <c r="B261" s="20">
        <v>2647</v>
      </c>
      <c r="C261" s="20">
        <v>26</v>
      </c>
      <c r="D261" s="43">
        <v>0</v>
      </c>
      <c r="E261" s="43">
        <v>0</v>
      </c>
      <c r="F261" s="43">
        <v>0</v>
      </c>
      <c r="G261" s="43">
        <v>0</v>
      </c>
      <c r="H261" s="43">
        <v>0</v>
      </c>
      <c r="I261" s="43">
        <v>0</v>
      </c>
      <c r="J261" s="42">
        <v>0</v>
      </c>
      <c r="V261" s="17"/>
    </row>
    <row r="262" spans="1:22">
      <c r="A262" s="5">
        <v>259</v>
      </c>
      <c r="B262" s="7">
        <v>2647</v>
      </c>
      <c r="C262" s="7">
        <v>26</v>
      </c>
      <c r="D262" s="43">
        <v>0</v>
      </c>
      <c r="E262" s="43">
        <v>0</v>
      </c>
      <c r="F262" s="43">
        <v>0</v>
      </c>
      <c r="G262" s="43">
        <v>0</v>
      </c>
      <c r="H262" s="43">
        <v>0</v>
      </c>
      <c r="I262" s="43">
        <v>0</v>
      </c>
      <c r="J262" s="42">
        <v>0</v>
      </c>
      <c r="V262" s="18"/>
    </row>
    <row r="263" spans="1:22">
      <c r="A263" s="5">
        <v>260</v>
      </c>
      <c r="B263" s="20">
        <v>2647</v>
      </c>
      <c r="C263" s="20">
        <v>30</v>
      </c>
      <c r="D263" s="43">
        <v>0</v>
      </c>
      <c r="E263" s="43">
        <v>0</v>
      </c>
      <c r="F263" s="43">
        <v>0</v>
      </c>
      <c r="G263" s="43">
        <v>0</v>
      </c>
      <c r="H263" s="43">
        <v>0</v>
      </c>
      <c r="I263" s="43">
        <v>0</v>
      </c>
      <c r="J263" s="42">
        <v>0</v>
      </c>
      <c r="V263" s="17"/>
    </row>
    <row r="264" spans="1:22">
      <c r="A264" s="5">
        <v>261</v>
      </c>
      <c r="B264" s="20">
        <v>2647</v>
      </c>
      <c r="C264" s="20">
        <v>30</v>
      </c>
      <c r="D264" s="43">
        <v>0</v>
      </c>
      <c r="E264" s="43">
        <v>0</v>
      </c>
      <c r="F264" s="43">
        <v>0</v>
      </c>
      <c r="G264" s="43">
        <v>0</v>
      </c>
      <c r="H264" s="43">
        <v>0</v>
      </c>
      <c r="I264" s="43">
        <v>0</v>
      </c>
      <c r="J264" s="42">
        <v>0</v>
      </c>
      <c r="V264" s="18"/>
    </row>
    <row r="265" spans="1:22">
      <c r="A265" s="5">
        <v>262</v>
      </c>
      <c r="B265" s="20">
        <v>2647</v>
      </c>
      <c r="C265" s="20">
        <v>39</v>
      </c>
      <c r="D265" s="43">
        <v>0</v>
      </c>
      <c r="E265" s="43">
        <v>0</v>
      </c>
      <c r="F265" s="43">
        <v>0</v>
      </c>
      <c r="G265" s="43">
        <v>0</v>
      </c>
      <c r="H265" s="43">
        <v>0</v>
      </c>
      <c r="I265" s="43">
        <v>0</v>
      </c>
      <c r="J265" s="42">
        <v>0</v>
      </c>
      <c r="V265" s="17"/>
    </row>
    <row r="266" spans="1:22">
      <c r="A266" s="5">
        <v>263</v>
      </c>
      <c r="B266" s="20">
        <v>2647</v>
      </c>
      <c r="C266" s="20">
        <v>46</v>
      </c>
      <c r="D266" s="43">
        <v>0</v>
      </c>
      <c r="E266" s="43">
        <v>0</v>
      </c>
      <c r="F266" s="43">
        <v>0</v>
      </c>
      <c r="G266" s="43">
        <v>0</v>
      </c>
      <c r="H266" s="43">
        <v>0</v>
      </c>
      <c r="I266" s="43">
        <v>0</v>
      </c>
      <c r="J266" s="42">
        <v>0</v>
      </c>
      <c r="V266" s="18"/>
    </row>
    <row r="267" spans="1:22">
      <c r="A267" s="5">
        <v>264</v>
      </c>
      <c r="B267" s="20">
        <v>2647</v>
      </c>
      <c r="C267" s="20">
        <v>46</v>
      </c>
      <c r="D267" s="43">
        <v>0</v>
      </c>
      <c r="E267" s="43">
        <v>0</v>
      </c>
      <c r="F267" s="43">
        <v>0</v>
      </c>
      <c r="G267" s="43">
        <v>0</v>
      </c>
      <c r="H267" s="43">
        <v>0</v>
      </c>
      <c r="I267" s="43">
        <v>0</v>
      </c>
      <c r="J267" s="42">
        <v>0</v>
      </c>
      <c r="V267" s="17"/>
    </row>
    <row r="268" spans="1:22">
      <c r="A268" s="5">
        <v>265</v>
      </c>
      <c r="B268" s="20">
        <v>3009</v>
      </c>
      <c r="C268" s="20">
        <v>7</v>
      </c>
      <c r="D268" s="43">
        <v>0</v>
      </c>
      <c r="E268" s="43">
        <v>0</v>
      </c>
      <c r="F268" s="43">
        <v>0</v>
      </c>
      <c r="G268" s="43">
        <v>0</v>
      </c>
      <c r="H268" s="43">
        <v>0</v>
      </c>
      <c r="I268" s="43">
        <v>0</v>
      </c>
      <c r="J268" s="42">
        <v>0</v>
      </c>
      <c r="V268" s="18"/>
    </row>
    <row r="269" spans="1:22">
      <c r="A269" s="5">
        <v>266</v>
      </c>
      <c r="B269" s="20">
        <v>3009</v>
      </c>
      <c r="C269" s="20">
        <v>7</v>
      </c>
      <c r="D269" s="43">
        <v>0</v>
      </c>
      <c r="E269" s="43">
        <v>0</v>
      </c>
      <c r="F269" s="43">
        <v>0</v>
      </c>
      <c r="G269" s="43">
        <v>0</v>
      </c>
      <c r="H269" s="43">
        <v>0</v>
      </c>
      <c r="I269" s="43">
        <v>0</v>
      </c>
      <c r="J269" s="42">
        <v>0</v>
      </c>
      <c r="V269" s="17"/>
    </row>
    <row r="270" spans="1:22">
      <c r="A270" s="5">
        <v>267</v>
      </c>
      <c r="B270" s="20">
        <v>3009</v>
      </c>
      <c r="C270" s="20">
        <v>12</v>
      </c>
      <c r="D270" s="43">
        <v>0</v>
      </c>
      <c r="E270" s="43">
        <v>0</v>
      </c>
      <c r="F270" s="43">
        <v>0</v>
      </c>
      <c r="G270" s="43">
        <v>0</v>
      </c>
      <c r="H270" s="43">
        <v>0</v>
      </c>
      <c r="I270" s="43">
        <v>0</v>
      </c>
      <c r="J270" s="42">
        <v>0</v>
      </c>
      <c r="V270" s="18"/>
    </row>
    <row r="271" spans="1:22">
      <c r="A271" s="5">
        <v>268</v>
      </c>
      <c r="B271" s="20">
        <v>3009</v>
      </c>
      <c r="C271" s="20">
        <v>12</v>
      </c>
      <c r="D271" s="43">
        <v>0</v>
      </c>
      <c r="E271" s="43">
        <v>0</v>
      </c>
      <c r="F271" s="43">
        <v>0</v>
      </c>
      <c r="G271" s="43">
        <v>0</v>
      </c>
      <c r="H271" s="43">
        <v>0</v>
      </c>
      <c r="I271" s="43">
        <v>0</v>
      </c>
      <c r="J271" s="42">
        <v>0</v>
      </c>
      <c r="V271" s="17"/>
    </row>
    <row r="272" spans="1:22">
      <c r="A272" s="5">
        <v>269</v>
      </c>
      <c r="B272" s="20">
        <v>3009</v>
      </c>
      <c r="C272" s="20">
        <v>12</v>
      </c>
      <c r="D272" s="43">
        <v>0</v>
      </c>
      <c r="E272" s="43">
        <v>0</v>
      </c>
      <c r="F272" s="43">
        <v>0</v>
      </c>
      <c r="G272" s="43">
        <v>0</v>
      </c>
      <c r="H272" s="43">
        <v>0</v>
      </c>
      <c r="I272" s="43">
        <v>0</v>
      </c>
      <c r="J272" s="42">
        <v>0</v>
      </c>
      <c r="V272" s="18"/>
    </row>
    <row r="273" spans="1:22">
      <c r="A273" s="5">
        <v>270</v>
      </c>
      <c r="B273" s="8">
        <v>3009</v>
      </c>
      <c r="C273" s="8">
        <v>22</v>
      </c>
      <c r="D273" s="43">
        <v>0</v>
      </c>
      <c r="E273" s="43">
        <v>0</v>
      </c>
      <c r="F273" s="43">
        <v>0</v>
      </c>
      <c r="G273" s="43">
        <v>0</v>
      </c>
      <c r="H273" s="43">
        <v>0</v>
      </c>
      <c r="I273" s="43">
        <v>0</v>
      </c>
      <c r="J273" s="42">
        <v>0</v>
      </c>
      <c r="V273" s="17"/>
    </row>
    <row r="274" spans="1:22">
      <c r="A274" s="5">
        <v>271</v>
      </c>
      <c r="B274" s="20">
        <v>3009</v>
      </c>
      <c r="C274" s="20">
        <v>22</v>
      </c>
      <c r="D274" s="43">
        <v>0</v>
      </c>
      <c r="E274" s="43">
        <v>0</v>
      </c>
      <c r="F274" s="43">
        <v>0</v>
      </c>
      <c r="G274" s="43">
        <v>0</v>
      </c>
      <c r="H274" s="43">
        <v>0</v>
      </c>
      <c r="I274" s="43">
        <v>0</v>
      </c>
      <c r="J274" s="42">
        <v>0</v>
      </c>
      <c r="V274" s="18"/>
    </row>
    <row r="275" spans="1:22">
      <c r="A275" s="5">
        <v>272</v>
      </c>
      <c r="B275" s="20">
        <v>3009</v>
      </c>
      <c r="C275" s="20">
        <v>22</v>
      </c>
      <c r="D275" s="43">
        <v>0</v>
      </c>
      <c r="E275" s="43">
        <v>0</v>
      </c>
      <c r="F275" s="43">
        <v>0</v>
      </c>
      <c r="G275" s="43">
        <v>0</v>
      </c>
      <c r="H275" s="43">
        <v>0</v>
      </c>
      <c r="I275" s="43">
        <v>0</v>
      </c>
      <c r="J275" s="42">
        <v>0</v>
      </c>
      <c r="V275" s="17"/>
    </row>
    <row r="276" spans="1:22">
      <c r="A276" s="5">
        <v>273</v>
      </c>
      <c r="B276" s="20">
        <v>3009</v>
      </c>
      <c r="C276" s="20">
        <v>27</v>
      </c>
      <c r="D276" s="43">
        <v>0</v>
      </c>
      <c r="E276" s="43">
        <v>0</v>
      </c>
      <c r="F276" s="43">
        <v>0</v>
      </c>
      <c r="G276" s="43">
        <v>0</v>
      </c>
      <c r="H276" s="43">
        <v>0</v>
      </c>
      <c r="I276" s="43">
        <v>0</v>
      </c>
      <c r="J276" s="42">
        <v>0</v>
      </c>
      <c r="V276" s="18"/>
    </row>
    <row r="277" spans="1:22">
      <c r="A277" s="5">
        <v>274</v>
      </c>
      <c r="B277" s="20">
        <v>3009</v>
      </c>
      <c r="C277" s="20">
        <v>27</v>
      </c>
      <c r="D277" s="43">
        <v>0</v>
      </c>
      <c r="E277" s="43">
        <v>0</v>
      </c>
      <c r="F277" s="43">
        <v>0</v>
      </c>
      <c r="G277" s="43">
        <v>0</v>
      </c>
      <c r="H277" s="43">
        <v>0</v>
      </c>
      <c r="I277" s="43">
        <v>0</v>
      </c>
      <c r="J277" s="42">
        <v>0</v>
      </c>
      <c r="V277" s="17"/>
    </row>
    <row r="278" spans="1:22">
      <c r="A278" s="5">
        <v>275</v>
      </c>
      <c r="B278" s="20">
        <v>3009</v>
      </c>
      <c r="C278" s="20">
        <v>27</v>
      </c>
      <c r="D278" s="43">
        <v>0</v>
      </c>
      <c r="E278" s="43">
        <v>0</v>
      </c>
      <c r="F278" s="43">
        <v>0</v>
      </c>
      <c r="G278" s="43">
        <v>0</v>
      </c>
      <c r="H278" s="43">
        <v>0</v>
      </c>
      <c r="I278" s="43">
        <v>0</v>
      </c>
      <c r="J278" s="42">
        <v>0</v>
      </c>
      <c r="V278" s="18"/>
    </row>
    <row r="279" spans="1:22">
      <c r="A279" s="5">
        <v>276</v>
      </c>
      <c r="B279" s="20">
        <v>3009</v>
      </c>
      <c r="C279" s="20">
        <v>36</v>
      </c>
      <c r="D279" s="43">
        <v>0</v>
      </c>
      <c r="E279" s="43">
        <v>0</v>
      </c>
      <c r="F279" s="43">
        <v>0</v>
      </c>
      <c r="G279" s="43">
        <v>0</v>
      </c>
      <c r="H279" s="43">
        <v>0</v>
      </c>
      <c r="I279" s="43">
        <v>0</v>
      </c>
      <c r="J279" s="42">
        <v>0</v>
      </c>
      <c r="V279" s="17"/>
    </row>
    <row r="280" spans="1:22">
      <c r="A280" s="5">
        <v>277</v>
      </c>
      <c r="B280" s="20">
        <v>3009</v>
      </c>
      <c r="C280" s="20">
        <v>36</v>
      </c>
      <c r="D280" s="43">
        <v>0</v>
      </c>
      <c r="E280" s="43">
        <v>0</v>
      </c>
      <c r="F280" s="43">
        <v>0</v>
      </c>
      <c r="G280" s="43">
        <v>0</v>
      </c>
      <c r="H280" s="43">
        <v>0</v>
      </c>
      <c r="I280" s="43">
        <v>0</v>
      </c>
      <c r="J280" s="42">
        <v>0</v>
      </c>
      <c r="V280" s="18"/>
    </row>
    <row r="281" spans="1:22">
      <c r="A281" s="5">
        <v>278</v>
      </c>
      <c r="B281" s="20">
        <v>3009</v>
      </c>
      <c r="C281" s="20">
        <v>42</v>
      </c>
      <c r="D281" s="43">
        <v>0</v>
      </c>
      <c r="E281" s="43">
        <v>0</v>
      </c>
      <c r="F281" s="43">
        <v>0</v>
      </c>
      <c r="G281" s="43">
        <v>0</v>
      </c>
      <c r="H281" s="43">
        <v>0</v>
      </c>
      <c r="I281" s="43">
        <v>0</v>
      </c>
      <c r="J281" s="42">
        <v>0</v>
      </c>
      <c r="V281" s="17"/>
    </row>
    <row r="282" spans="1:22">
      <c r="A282" s="5">
        <v>279</v>
      </c>
      <c r="B282" s="20">
        <v>3009</v>
      </c>
      <c r="C282" s="20">
        <v>51</v>
      </c>
      <c r="D282" s="43">
        <v>0</v>
      </c>
      <c r="E282" s="43">
        <v>0</v>
      </c>
      <c r="F282" s="43">
        <v>0</v>
      </c>
      <c r="G282" s="43">
        <v>0</v>
      </c>
      <c r="H282" s="43">
        <v>0</v>
      </c>
      <c r="I282" s="43">
        <v>0</v>
      </c>
      <c r="J282" s="42">
        <v>0</v>
      </c>
      <c r="V282" s="18"/>
    </row>
    <row r="283" spans="1:22">
      <c r="A283" s="5">
        <v>280</v>
      </c>
      <c r="B283" s="20">
        <v>3009</v>
      </c>
      <c r="C283" s="20">
        <v>51</v>
      </c>
      <c r="D283" s="43">
        <v>0</v>
      </c>
      <c r="E283" s="43">
        <v>0</v>
      </c>
      <c r="F283" s="43">
        <v>0</v>
      </c>
      <c r="G283" s="43">
        <v>0</v>
      </c>
      <c r="H283" s="43">
        <v>0</v>
      </c>
      <c r="I283" s="43">
        <v>0</v>
      </c>
      <c r="J283" s="42">
        <v>0</v>
      </c>
      <c r="V283" s="17"/>
    </row>
    <row r="284" spans="1:22">
      <c r="A284" s="5">
        <v>281</v>
      </c>
      <c r="B284" s="20">
        <v>3009</v>
      </c>
      <c r="C284" s="20">
        <v>55</v>
      </c>
      <c r="D284" s="43">
        <v>0</v>
      </c>
      <c r="E284" s="43">
        <v>0</v>
      </c>
      <c r="F284" s="43">
        <v>0</v>
      </c>
      <c r="G284" s="43">
        <v>0</v>
      </c>
      <c r="H284" s="43">
        <v>0</v>
      </c>
      <c r="I284" s="43">
        <v>0</v>
      </c>
      <c r="J284" s="42">
        <v>0</v>
      </c>
      <c r="V284" s="18"/>
    </row>
    <row r="285" spans="1:22">
      <c r="A285" s="5">
        <v>282</v>
      </c>
      <c r="B285" s="20">
        <v>3009</v>
      </c>
      <c r="C285" s="20">
        <v>55</v>
      </c>
      <c r="D285" s="43">
        <v>0</v>
      </c>
      <c r="E285" s="43">
        <v>0</v>
      </c>
      <c r="F285" s="43">
        <v>0</v>
      </c>
      <c r="G285" s="43">
        <v>0</v>
      </c>
      <c r="H285" s="43">
        <v>0</v>
      </c>
      <c r="I285" s="43">
        <v>0</v>
      </c>
      <c r="J285" s="42">
        <v>0</v>
      </c>
      <c r="V285" s="17"/>
    </row>
    <row r="286" spans="1:22">
      <c r="A286" s="5">
        <v>283</v>
      </c>
      <c r="B286" s="20">
        <v>3309</v>
      </c>
      <c r="C286" s="20">
        <v>3</v>
      </c>
      <c r="D286" s="43">
        <v>0</v>
      </c>
      <c r="E286" s="43">
        <v>0</v>
      </c>
      <c r="F286" s="43">
        <v>0</v>
      </c>
      <c r="G286" s="43">
        <v>0</v>
      </c>
      <c r="H286" s="43">
        <v>0</v>
      </c>
      <c r="I286" s="43">
        <v>0</v>
      </c>
      <c r="J286" s="42">
        <v>0</v>
      </c>
      <c r="V286" s="18"/>
    </row>
    <row r="287" spans="1:22">
      <c r="A287" s="5">
        <v>284</v>
      </c>
      <c r="B287" s="20">
        <v>3309</v>
      </c>
      <c r="C287" s="20">
        <v>3</v>
      </c>
      <c r="D287" s="43">
        <v>0</v>
      </c>
      <c r="E287" s="43">
        <v>0</v>
      </c>
      <c r="F287" s="43">
        <v>0</v>
      </c>
      <c r="G287" s="43">
        <v>0</v>
      </c>
      <c r="H287" s="43">
        <v>0</v>
      </c>
      <c r="I287" s="43">
        <v>0</v>
      </c>
      <c r="J287" s="42">
        <v>0</v>
      </c>
      <c r="V287" s="17"/>
    </row>
    <row r="288" spans="1:22">
      <c r="A288" s="5">
        <v>285</v>
      </c>
      <c r="B288" s="20">
        <v>3309</v>
      </c>
      <c r="C288" s="20">
        <v>8</v>
      </c>
      <c r="D288" s="43">
        <v>0</v>
      </c>
      <c r="E288" s="43">
        <v>0</v>
      </c>
      <c r="F288" s="43">
        <v>0</v>
      </c>
      <c r="G288" s="43">
        <v>0</v>
      </c>
      <c r="H288" s="43">
        <v>0</v>
      </c>
      <c r="I288" s="43">
        <v>0</v>
      </c>
      <c r="J288" s="42">
        <v>0</v>
      </c>
      <c r="V288" s="18"/>
    </row>
    <row r="289" spans="1:22">
      <c r="A289" s="5">
        <v>286</v>
      </c>
      <c r="B289" s="20">
        <v>3309</v>
      </c>
      <c r="C289" s="20">
        <v>8</v>
      </c>
      <c r="D289" s="43">
        <v>0</v>
      </c>
      <c r="E289" s="43">
        <v>0</v>
      </c>
      <c r="F289" s="43">
        <v>0</v>
      </c>
      <c r="G289" s="43">
        <v>0</v>
      </c>
      <c r="H289" s="43">
        <v>0</v>
      </c>
      <c r="I289" s="43">
        <v>0</v>
      </c>
      <c r="J289" s="42">
        <v>0</v>
      </c>
      <c r="V289" s="17"/>
    </row>
    <row r="290" spans="1:22">
      <c r="A290" s="5">
        <v>287</v>
      </c>
      <c r="B290" s="20">
        <v>3309</v>
      </c>
      <c r="C290" s="20">
        <v>19</v>
      </c>
      <c r="D290" s="43">
        <v>0</v>
      </c>
      <c r="E290" s="43">
        <v>0</v>
      </c>
      <c r="F290" s="43">
        <v>0</v>
      </c>
      <c r="G290" s="43">
        <v>0</v>
      </c>
      <c r="H290" s="43">
        <v>0</v>
      </c>
      <c r="I290" s="43">
        <v>0</v>
      </c>
      <c r="J290" s="42">
        <v>0</v>
      </c>
      <c r="V290" s="18"/>
    </row>
    <row r="291" spans="1:22">
      <c r="A291" s="5">
        <v>288</v>
      </c>
      <c r="B291" s="9">
        <v>3309</v>
      </c>
      <c r="C291" s="10">
        <v>19</v>
      </c>
      <c r="D291" s="43">
        <v>0</v>
      </c>
      <c r="E291" s="43">
        <v>0</v>
      </c>
      <c r="F291" s="43">
        <v>0</v>
      </c>
      <c r="G291" s="43">
        <v>0</v>
      </c>
      <c r="H291" s="43">
        <v>0</v>
      </c>
      <c r="I291" s="43">
        <v>0</v>
      </c>
      <c r="J291" s="42">
        <v>0</v>
      </c>
      <c r="V291" s="17"/>
    </row>
    <row r="292" spans="1:22">
      <c r="A292" s="5">
        <v>289</v>
      </c>
      <c r="B292" s="20">
        <v>3309</v>
      </c>
      <c r="C292" s="20">
        <v>25</v>
      </c>
      <c r="D292" s="43">
        <v>0</v>
      </c>
      <c r="E292" s="43">
        <v>0</v>
      </c>
      <c r="F292" s="43">
        <v>0</v>
      </c>
      <c r="G292" s="43">
        <v>0</v>
      </c>
      <c r="H292" s="43">
        <v>0</v>
      </c>
      <c r="I292" s="43">
        <v>0</v>
      </c>
      <c r="J292" s="42">
        <v>0</v>
      </c>
      <c r="V292" s="18"/>
    </row>
    <row r="293" spans="1:22">
      <c r="A293" s="5">
        <v>290</v>
      </c>
      <c r="B293" s="20">
        <v>3309</v>
      </c>
      <c r="C293" s="20">
        <v>26</v>
      </c>
      <c r="D293" s="43">
        <v>0</v>
      </c>
      <c r="E293" s="43">
        <v>0</v>
      </c>
      <c r="F293" s="43">
        <v>0</v>
      </c>
      <c r="G293" s="43">
        <v>0</v>
      </c>
      <c r="H293" s="43">
        <v>0</v>
      </c>
      <c r="I293" s="43">
        <v>0</v>
      </c>
      <c r="J293" s="42">
        <v>0</v>
      </c>
      <c r="V293" s="17"/>
    </row>
    <row r="294" spans="1:22">
      <c r="A294" s="5">
        <v>291</v>
      </c>
      <c r="B294" s="20">
        <v>3309</v>
      </c>
      <c r="C294" s="20">
        <v>26</v>
      </c>
      <c r="D294" s="43">
        <v>0</v>
      </c>
      <c r="E294" s="43">
        <v>0</v>
      </c>
      <c r="F294" s="43">
        <v>0</v>
      </c>
      <c r="G294" s="43">
        <v>0</v>
      </c>
      <c r="H294" s="43">
        <v>0</v>
      </c>
      <c r="I294" s="43">
        <v>0</v>
      </c>
      <c r="J294" s="42">
        <v>0</v>
      </c>
      <c r="V294" s="18"/>
    </row>
    <row r="295" spans="1:22">
      <c r="A295" s="5">
        <v>292</v>
      </c>
      <c r="B295" s="20">
        <v>3309</v>
      </c>
      <c r="C295" s="20">
        <v>32</v>
      </c>
      <c r="D295" s="43">
        <v>0</v>
      </c>
      <c r="E295" s="43">
        <v>0</v>
      </c>
      <c r="F295" s="43">
        <v>0</v>
      </c>
      <c r="G295" s="43">
        <v>0</v>
      </c>
      <c r="H295" s="43">
        <v>0</v>
      </c>
      <c r="I295" s="43">
        <v>0</v>
      </c>
      <c r="J295" s="42">
        <v>0</v>
      </c>
      <c r="V295" s="17"/>
    </row>
    <row r="296" spans="1:22">
      <c r="A296" s="5">
        <v>293</v>
      </c>
      <c r="B296" s="20">
        <v>3309</v>
      </c>
      <c r="C296" s="20">
        <v>32</v>
      </c>
      <c r="D296" s="43">
        <v>0</v>
      </c>
      <c r="E296" s="43">
        <v>0</v>
      </c>
      <c r="F296" s="43">
        <v>0</v>
      </c>
      <c r="G296" s="43">
        <v>0</v>
      </c>
      <c r="H296" s="43">
        <v>0</v>
      </c>
      <c r="I296" s="43">
        <v>0</v>
      </c>
      <c r="J296" s="42">
        <v>0</v>
      </c>
      <c r="V296" s="18"/>
    </row>
    <row r="297" spans="1:22">
      <c r="A297" s="5">
        <v>294</v>
      </c>
      <c r="B297" s="20">
        <v>3309</v>
      </c>
      <c r="C297" s="20">
        <v>32</v>
      </c>
      <c r="D297" s="43">
        <v>0</v>
      </c>
      <c r="E297" s="43">
        <v>0</v>
      </c>
      <c r="F297" s="43">
        <v>0</v>
      </c>
      <c r="G297" s="43">
        <v>0</v>
      </c>
      <c r="H297" s="43">
        <v>0</v>
      </c>
      <c r="I297" s="43">
        <v>0</v>
      </c>
      <c r="J297" s="42">
        <v>0</v>
      </c>
      <c r="V297" s="17"/>
    </row>
    <row r="298" spans="1:22">
      <c r="A298" s="5">
        <v>295</v>
      </c>
      <c r="B298" s="9">
        <v>3309</v>
      </c>
      <c r="C298" s="10">
        <v>38</v>
      </c>
      <c r="D298" s="43">
        <v>0</v>
      </c>
      <c r="E298" s="43">
        <v>0</v>
      </c>
      <c r="F298" s="43">
        <v>0</v>
      </c>
      <c r="G298" s="43">
        <v>0</v>
      </c>
      <c r="H298" s="43">
        <v>0</v>
      </c>
      <c r="I298" s="43">
        <v>0</v>
      </c>
      <c r="J298" s="42">
        <v>0</v>
      </c>
      <c r="V298" s="18"/>
    </row>
    <row r="299" spans="1:22">
      <c r="A299" s="5">
        <v>296</v>
      </c>
      <c r="B299" s="20">
        <v>3309</v>
      </c>
      <c r="C299" s="20">
        <v>38</v>
      </c>
      <c r="D299" s="43">
        <v>0</v>
      </c>
      <c r="E299" s="43">
        <v>0</v>
      </c>
      <c r="F299" s="43">
        <v>0</v>
      </c>
      <c r="G299" s="43">
        <v>0</v>
      </c>
      <c r="H299" s="43">
        <v>0</v>
      </c>
      <c r="I299" s="43">
        <v>0</v>
      </c>
      <c r="J299" s="42">
        <v>0</v>
      </c>
      <c r="V299" s="17"/>
    </row>
    <row r="300" spans="1:22">
      <c r="A300" s="5">
        <v>297</v>
      </c>
      <c r="B300" s="20">
        <v>3309</v>
      </c>
      <c r="C300" s="20">
        <v>38</v>
      </c>
      <c r="D300" s="43">
        <v>0</v>
      </c>
      <c r="E300" s="43">
        <v>0</v>
      </c>
      <c r="F300" s="43">
        <v>0</v>
      </c>
      <c r="G300" s="43">
        <v>0</v>
      </c>
      <c r="H300" s="43">
        <v>0</v>
      </c>
      <c r="I300" s="43">
        <v>0</v>
      </c>
      <c r="J300" s="42">
        <v>0</v>
      </c>
      <c r="V300" s="18"/>
    </row>
    <row r="301" spans="1:22">
      <c r="A301" s="5">
        <v>298</v>
      </c>
      <c r="B301" s="20">
        <v>3309</v>
      </c>
      <c r="C301" s="20">
        <v>49</v>
      </c>
      <c r="D301" s="43">
        <v>0</v>
      </c>
      <c r="E301" s="43">
        <v>0</v>
      </c>
      <c r="F301" s="43">
        <v>0</v>
      </c>
      <c r="G301" s="43">
        <v>0</v>
      </c>
      <c r="H301" s="43">
        <v>0</v>
      </c>
      <c r="I301" s="43">
        <v>0</v>
      </c>
      <c r="J301" s="42">
        <v>0</v>
      </c>
      <c r="V301" s="17"/>
    </row>
    <row r="302" spans="1:22">
      <c r="A302" s="5">
        <v>299</v>
      </c>
      <c r="B302" s="20">
        <v>3309</v>
      </c>
      <c r="C302" s="20">
        <v>53</v>
      </c>
      <c r="D302" s="43">
        <v>0</v>
      </c>
      <c r="E302" s="43">
        <v>0</v>
      </c>
      <c r="F302" s="43">
        <v>0</v>
      </c>
      <c r="G302" s="43">
        <v>0</v>
      </c>
      <c r="H302" s="43">
        <v>0</v>
      </c>
      <c r="I302" s="43">
        <v>0</v>
      </c>
      <c r="J302" s="42">
        <v>0</v>
      </c>
      <c r="V302" s="18"/>
    </row>
    <row r="303" spans="1:22">
      <c r="A303" s="5">
        <v>300</v>
      </c>
      <c r="B303" s="20">
        <v>3309</v>
      </c>
      <c r="C303" s="20">
        <v>53</v>
      </c>
      <c r="D303" s="43">
        <v>0</v>
      </c>
      <c r="E303" s="43">
        <v>0</v>
      </c>
      <c r="F303" s="43">
        <v>0</v>
      </c>
      <c r="G303" s="43">
        <v>0</v>
      </c>
      <c r="H303" s="43">
        <v>0</v>
      </c>
      <c r="I303" s="43">
        <v>0</v>
      </c>
      <c r="J303" s="42">
        <v>0</v>
      </c>
      <c r="V303" s="17"/>
    </row>
    <row r="304" spans="1:22">
      <c r="A304" s="5">
        <v>301</v>
      </c>
      <c r="B304" s="20">
        <v>3491</v>
      </c>
      <c r="C304" s="20">
        <v>2</v>
      </c>
      <c r="D304" s="43">
        <v>0</v>
      </c>
      <c r="E304" s="43">
        <v>0</v>
      </c>
      <c r="F304" s="43">
        <v>0</v>
      </c>
      <c r="G304" s="43">
        <v>0</v>
      </c>
      <c r="H304" s="43">
        <v>0</v>
      </c>
      <c r="I304" s="43">
        <v>0</v>
      </c>
      <c r="J304" s="42">
        <v>0</v>
      </c>
      <c r="V304" s="18"/>
    </row>
    <row r="305" spans="1:22">
      <c r="A305" s="5">
        <v>302</v>
      </c>
      <c r="B305" s="20">
        <v>3491</v>
      </c>
      <c r="C305" s="20">
        <v>2</v>
      </c>
      <c r="D305" s="43">
        <v>0</v>
      </c>
      <c r="E305" s="43">
        <v>0</v>
      </c>
      <c r="F305" s="43">
        <v>0</v>
      </c>
      <c r="G305" s="43">
        <v>0</v>
      </c>
      <c r="H305" s="43">
        <v>0</v>
      </c>
      <c r="I305" s="43">
        <v>0</v>
      </c>
      <c r="J305" s="42">
        <v>0</v>
      </c>
      <c r="V305" s="17"/>
    </row>
    <row r="306" spans="1:22">
      <c r="A306" s="5">
        <v>303</v>
      </c>
      <c r="B306" s="20">
        <v>3491</v>
      </c>
      <c r="C306" s="20">
        <v>2</v>
      </c>
      <c r="D306" s="43">
        <v>0</v>
      </c>
      <c r="E306" s="43">
        <v>0</v>
      </c>
      <c r="F306" s="43">
        <v>0</v>
      </c>
      <c r="G306" s="43">
        <v>0</v>
      </c>
      <c r="H306" s="43">
        <v>0</v>
      </c>
      <c r="I306" s="43">
        <v>0</v>
      </c>
      <c r="J306" s="42">
        <v>0</v>
      </c>
      <c r="V306" s="18"/>
    </row>
    <row r="307" spans="1:22">
      <c r="A307" s="5">
        <v>304</v>
      </c>
      <c r="B307" s="20">
        <v>3491</v>
      </c>
      <c r="C307" s="20">
        <v>12</v>
      </c>
      <c r="D307" s="43">
        <v>0</v>
      </c>
      <c r="E307" s="43">
        <v>0</v>
      </c>
      <c r="F307" s="43">
        <v>0</v>
      </c>
      <c r="G307" s="43">
        <v>0</v>
      </c>
      <c r="H307" s="43">
        <v>0</v>
      </c>
      <c r="I307" s="43">
        <v>0</v>
      </c>
      <c r="J307" s="42">
        <v>0</v>
      </c>
      <c r="V307" s="17"/>
    </row>
    <row r="308" spans="1:22">
      <c r="A308" s="5">
        <v>305</v>
      </c>
      <c r="B308" s="20">
        <v>3491</v>
      </c>
      <c r="C308" s="20">
        <v>12</v>
      </c>
      <c r="D308" s="43">
        <v>0</v>
      </c>
      <c r="E308" s="43">
        <v>0</v>
      </c>
      <c r="F308" s="43">
        <v>0</v>
      </c>
      <c r="G308" s="43">
        <v>0</v>
      </c>
      <c r="H308" s="43">
        <v>0</v>
      </c>
      <c r="I308" s="43">
        <v>0</v>
      </c>
      <c r="J308" s="42">
        <v>0</v>
      </c>
      <c r="V308" s="18"/>
    </row>
    <row r="309" spans="1:22">
      <c r="A309" s="5">
        <v>306</v>
      </c>
      <c r="B309" s="20">
        <v>3491</v>
      </c>
      <c r="C309" s="20">
        <v>12</v>
      </c>
      <c r="D309" s="43">
        <v>0</v>
      </c>
      <c r="E309" s="43">
        <v>0</v>
      </c>
      <c r="F309" s="43">
        <v>0</v>
      </c>
      <c r="G309" s="43">
        <v>0</v>
      </c>
      <c r="H309" s="43">
        <v>0</v>
      </c>
      <c r="I309" s="43">
        <v>0</v>
      </c>
      <c r="J309" s="42">
        <v>0</v>
      </c>
      <c r="V309" s="17"/>
    </row>
    <row r="310" spans="1:22">
      <c r="A310" s="5">
        <v>307</v>
      </c>
      <c r="B310" s="20">
        <v>3491</v>
      </c>
      <c r="C310" s="20">
        <v>17</v>
      </c>
      <c r="D310" s="43">
        <v>0</v>
      </c>
      <c r="E310" s="43">
        <v>0</v>
      </c>
      <c r="F310" s="43">
        <v>0</v>
      </c>
      <c r="G310" s="43">
        <v>0</v>
      </c>
      <c r="H310" s="43">
        <v>0</v>
      </c>
      <c r="I310" s="43">
        <v>0</v>
      </c>
      <c r="J310" s="42">
        <v>0</v>
      </c>
      <c r="V310" s="18"/>
    </row>
    <row r="311" spans="1:22">
      <c r="A311" s="5">
        <v>308</v>
      </c>
      <c r="B311" s="20">
        <v>3491</v>
      </c>
      <c r="C311" s="20">
        <v>17</v>
      </c>
      <c r="D311" s="43">
        <v>0</v>
      </c>
      <c r="E311" s="43">
        <v>0</v>
      </c>
      <c r="F311" s="43">
        <v>0</v>
      </c>
      <c r="G311" s="43">
        <v>0</v>
      </c>
      <c r="H311" s="43">
        <v>0</v>
      </c>
      <c r="I311" s="43">
        <v>0</v>
      </c>
      <c r="J311" s="42">
        <v>0</v>
      </c>
      <c r="V311" s="17"/>
    </row>
    <row r="312" spans="1:22">
      <c r="A312" s="5">
        <v>309</v>
      </c>
      <c r="B312" s="20">
        <v>3491</v>
      </c>
      <c r="C312" s="20">
        <v>24</v>
      </c>
      <c r="D312" s="43">
        <v>0</v>
      </c>
      <c r="E312" s="43">
        <v>0</v>
      </c>
      <c r="F312" s="43">
        <v>0</v>
      </c>
      <c r="G312" s="43">
        <v>0</v>
      </c>
      <c r="H312" s="43">
        <v>0</v>
      </c>
      <c r="I312" s="43">
        <v>0</v>
      </c>
      <c r="J312" s="42">
        <v>0</v>
      </c>
      <c r="V312" s="18"/>
    </row>
    <row r="313" spans="1:22">
      <c r="A313" s="5">
        <v>310</v>
      </c>
      <c r="B313" s="20">
        <v>3491</v>
      </c>
      <c r="C313" s="20">
        <v>25</v>
      </c>
      <c r="D313" s="43">
        <v>0</v>
      </c>
      <c r="E313" s="43">
        <v>0</v>
      </c>
      <c r="F313" s="43">
        <v>0</v>
      </c>
      <c r="G313" s="43">
        <v>0</v>
      </c>
      <c r="H313" s="43">
        <v>0</v>
      </c>
      <c r="I313" s="43">
        <v>0</v>
      </c>
      <c r="J313" s="42">
        <v>0</v>
      </c>
      <c r="V313" s="17"/>
    </row>
    <row r="314" spans="1:22">
      <c r="A314" s="5">
        <v>311</v>
      </c>
      <c r="B314" s="20">
        <v>3491</v>
      </c>
      <c r="C314" s="20">
        <v>25</v>
      </c>
      <c r="D314" s="43">
        <v>0</v>
      </c>
      <c r="E314" s="43">
        <v>0</v>
      </c>
      <c r="F314" s="43">
        <v>0</v>
      </c>
      <c r="G314" s="43">
        <v>0</v>
      </c>
      <c r="H314" s="43">
        <v>0</v>
      </c>
      <c r="I314" s="43">
        <v>0</v>
      </c>
      <c r="J314" s="42">
        <v>0</v>
      </c>
      <c r="V314" s="18"/>
    </row>
    <row r="315" spans="1:22">
      <c r="A315" s="5">
        <v>312</v>
      </c>
      <c r="B315" s="20">
        <v>3491</v>
      </c>
      <c r="C315" s="20">
        <v>30</v>
      </c>
      <c r="D315" s="43">
        <v>0</v>
      </c>
      <c r="E315" s="43">
        <v>0</v>
      </c>
      <c r="F315" s="43">
        <v>0</v>
      </c>
      <c r="G315" s="43">
        <v>0</v>
      </c>
      <c r="H315" s="43">
        <v>0</v>
      </c>
      <c r="I315" s="43">
        <v>0</v>
      </c>
      <c r="J315" s="42">
        <v>0</v>
      </c>
      <c r="V315" s="17"/>
    </row>
    <row r="316" spans="1:22">
      <c r="A316" s="5">
        <v>313</v>
      </c>
      <c r="B316" s="20">
        <v>3491</v>
      </c>
      <c r="C316" s="20">
        <v>31</v>
      </c>
      <c r="D316" s="43">
        <v>0</v>
      </c>
      <c r="E316" s="43">
        <v>0</v>
      </c>
      <c r="F316" s="43">
        <v>0</v>
      </c>
      <c r="G316" s="43">
        <v>0</v>
      </c>
      <c r="H316" s="43">
        <v>0</v>
      </c>
      <c r="I316" s="43">
        <v>0</v>
      </c>
      <c r="J316" s="42">
        <v>0</v>
      </c>
      <c r="V316" s="18"/>
    </row>
    <row r="317" spans="1:22">
      <c r="A317" s="5">
        <v>314</v>
      </c>
      <c r="B317" s="20">
        <v>3491</v>
      </c>
      <c r="C317" s="20">
        <v>31</v>
      </c>
      <c r="D317" s="43">
        <v>0</v>
      </c>
      <c r="E317" s="43">
        <v>0</v>
      </c>
      <c r="F317" s="43">
        <v>0</v>
      </c>
      <c r="G317" s="43">
        <v>0</v>
      </c>
      <c r="H317" s="43">
        <v>0</v>
      </c>
      <c r="I317" s="43">
        <v>0</v>
      </c>
      <c r="J317" s="42">
        <v>0</v>
      </c>
      <c r="V317" s="17"/>
    </row>
    <row r="318" spans="1:22">
      <c r="A318" s="5">
        <v>315</v>
      </c>
      <c r="B318" s="20">
        <v>3491</v>
      </c>
      <c r="C318" s="20">
        <v>38</v>
      </c>
      <c r="D318" s="43">
        <v>0</v>
      </c>
      <c r="E318" s="43">
        <v>0</v>
      </c>
      <c r="F318" s="43">
        <v>0</v>
      </c>
      <c r="G318" s="43">
        <v>0</v>
      </c>
      <c r="H318" s="43">
        <v>0</v>
      </c>
      <c r="I318" s="43">
        <v>0</v>
      </c>
      <c r="J318" s="42">
        <v>0</v>
      </c>
      <c r="V318" s="18"/>
    </row>
    <row r="319" spans="1:22">
      <c r="A319" s="5">
        <v>316</v>
      </c>
      <c r="B319" s="20">
        <v>3491</v>
      </c>
      <c r="C319" s="20">
        <v>38</v>
      </c>
      <c r="D319" s="43">
        <v>0</v>
      </c>
      <c r="E319" s="43">
        <v>0</v>
      </c>
      <c r="F319" s="43">
        <v>0</v>
      </c>
      <c r="G319" s="43">
        <v>0</v>
      </c>
      <c r="H319" s="43">
        <v>0</v>
      </c>
      <c r="I319" s="43">
        <v>0</v>
      </c>
      <c r="J319" s="42">
        <v>0</v>
      </c>
      <c r="V319" s="17"/>
    </row>
    <row r="320" spans="1:22">
      <c r="A320" s="5">
        <v>317</v>
      </c>
      <c r="B320" s="20">
        <v>3491</v>
      </c>
      <c r="C320" s="20">
        <v>38</v>
      </c>
      <c r="D320" s="43">
        <v>0</v>
      </c>
      <c r="E320" s="43">
        <v>0</v>
      </c>
      <c r="F320" s="43">
        <v>0</v>
      </c>
      <c r="G320" s="43">
        <v>0</v>
      </c>
      <c r="H320" s="43">
        <v>0</v>
      </c>
      <c r="I320" s="43">
        <v>0</v>
      </c>
      <c r="J320" s="42">
        <v>0</v>
      </c>
      <c r="V320" s="18"/>
    </row>
    <row r="321" spans="1:22">
      <c r="A321" s="5">
        <v>318</v>
      </c>
      <c r="B321" s="6">
        <v>3491</v>
      </c>
      <c r="C321" s="6">
        <v>51</v>
      </c>
      <c r="D321" s="43">
        <v>0</v>
      </c>
      <c r="E321" s="43">
        <v>0</v>
      </c>
      <c r="F321" s="43">
        <v>0</v>
      </c>
      <c r="G321" s="43">
        <v>0</v>
      </c>
      <c r="H321" s="43">
        <v>0</v>
      </c>
      <c r="I321" s="43">
        <v>0</v>
      </c>
      <c r="J321" s="42">
        <v>0</v>
      </c>
      <c r="V321" s="17"/>
    </row>
    <row r="322" spans="1:22">
      <c r="A322" s="5">
        <v>319</v>
      </c>
      <c r="B322" s="6">
        <v>3491</v>
      </c>
      <c r="C322" s="6">
        <v>54</v>
      </c>
      <c r="D322" s="43">
        <v>0</v>
      </c>
      <c r="E322" s="43">
        <v>0</v>
      </c>
      <c r="F322" s="43">
        <v>0</v>
      </c>
      <c r="G322" s="43">
        <v>0</v>
      </c>
      <c r="H322" s="43">
        <v>0</v>
      </c>
      <c r="I322" s="43">
        <v>0</v>
      </c>
      <c r="J322" s="42">
        <v>0</v>
      </c>
      <c r="V322" s="18"/>
    </row>
    <row r="323" spans="1:22">
      <c r="A323" s="5">
        <v>320</v>
      </c>
      <c r="B323" s="6">
        <v>3491</v>
      </c>
      <c r="C323" s="6">
        <v>54</v>
      </c>
      <c r="D323" s="43">
        <v>0</v>
      </c>
      <c r="E323" s="43">
        <v>0</v>
      </c>
      <c r="F323" s="43">
        <v>0</v>
      </c>
      <c r="G323" s="43">
        <v>0</v>
      </c>
      <c r="H323" s="43">
        <v>0</v>
      </c>
      <c r="I323" s="43">
        <v>0</v>
      </c>
      <c r="J323" s="42">
        <v>0</v>
      </c>
      <c r="V323" s="17"/>
    </row>
    <row r="324" spans="1:22">
      <c r="A324" s="5">
        <v>321</v>
      </c>
      <c r="B324" s="6">
        <v>3491</v>
      </c>
      <c r="C324" s="6">
        <v>54</v>
      </c>
      <c r="D324" s="43">
        <v>0</v>
      </c>
      <c r="E324" s="43">
        <v>0</v>
      </c>
      <c r="F324" s="43">
        <v>0</v>
      </c>
      <c r="G324" s="43">
        <v>0</v>
      </c>
      <c r="H324" s="43">
        <v>0</v>
      </c>
      <c r="I324" s="43">
        <v>0</v>
      </c>
      <c r="J324" s="42">
        <v>0</v>
      </c>
      <c r="V324" s="18"/>
    </row>
    <row r="325" spans="1:22">
      <c r="A325" s="5">
        <v>322</v>
      </c>
      <c r="B325" s="6">
        <v>3965</v>
      </c>
      <c r="C325" s="6">
        <v>6</v>
      </c>
      <c r="D325" s="43">
        <v>0</v>
      </c>
      <c r="E325" s="43">
        <v>0</v>
      </c>
      <c r="F325" s="43">
        <v>0</v>
      </c>
      <c r="G325" s="43">
        <v>0</v>
      </c>
      <c r="H325" s="43">
        <v>0</v>
      </c>
      <c r="I325" s="43">
        <v>0</v>
      </c>
      <c r="J325" s="42">
        <v>0</v>
      </c>
      <c r="V325" s="17"/>
    </row>
    <row r="326" spans="1:22">
      <c r="A326" s="5">
        <v>323</v>
      </c>
      <c r="B326" s="6">
        <v>3965</v>
      </c>
      <c r="C326" s="6">
        <v>6</v>
      </c>
      <c r="D326" s="43">
        <v>0</v>
      </c>
      <c r="E326" s="43">
        <v>0</v>
      </c>
      <c r="F326" s="43">
        <v>0</v>
      </c>
      <c r="G326" s="43">
        <v>0</v>
      </c>
      <c r="H326" s="43">
        <v>0</v>
      </c>
      <c r="I326" s="43">
        <v>0</v>
      </c>
      <c r="J326" s="42">
        <v>0</v>
      </c>
      <c r="V326" s="18"/>
    </row>
    <row r="327" spans="1:22">
      <c r="A327" s="5">
        <v>324</v>
      </c>
      <c r="B327" s="6">
        <v>3965</v>
      </c>
      <c r="C327" s="6">
        <v>6</v>
      </c>
      <c r="D327" s="43">
        <v>0</v>
      </c>
      <c r="E327" s="43">
        <v>0</v>
      </c>
      <c r="F327" s="43">
        <v>0</v>
      </c>
      <c r="G327" s="43">
        <v>0</v>
      </c>
      <c r="H327" s="43">
        <v>0</v>
      </c>
      <c r="I327" s="43">
        <v>0</v>
      </c>
      <c r="J327" s="42">
        <v>0</v>
      </c>
      <c r="V327" s="17"/>
    </row>
    <row r="328" spans="1:22">
      <c r="A328" s="5">
        <v>325</v>
      </c>
      <c r="B328" s="6">
        <v>3965</v>
      </c>
      <c r="C328" s="6">
        <v>6</v>
      </c>
      <c r="D328" s="43">
        <v>0</v>
      </c>
      <c r="E328" s="43">
        <v>0</v>
      </c>
      <c r="F328" s="43">
        <v>0</v>
      </c>
      <c r="G328" s="43">
        <v>0</v>
      </c>
      <c r="H328" s="43">
        <v>0</v>
      </c>
      <c r="I328" s="43">
        <v>0</v>
      </c>
      <c r="J328" s="42">
        <v>0</v>
      </c>
      <c r="V328" s="18"/>
    </row>
    <row r="329" spans="1:22">
      <c r="A329" s="5">
        <v>326</v>
      </c>
      <c r="B329" s="6">
        <v>3965</v>
      </c>
      <c r="C329" s="6">
        <v>11</v>
      </c>
      <c r="D329" s="43">
        <v>0</v>
      </c>
      <c r="E329" s="43">
        <v>0</v>
      </c>
      <c r="F329" s="43">
        <v>0</v>
      </c>
      <c r="G329" s="43">
        <v>0</v>
      </c>
      <c r="H329" s="43">
        <v>0</v>
      </c>
      <c r="I329" s="43">
        <v>0</v>
      </c>
      <c r="J329" s="42">
        <v>0</v>
      </c>
      <c r="V329" s="17"/>
    </row>
    <row r="330" spans="1:22">
      <c r="A330" s="5">
        <v>327</v>
      </c>
      <c r="B330" s="6">
        <v>3965</v>
      </c>
      <c r="C330" s="6">
        <v>12</v>
      </c>
      <c r="D330" s="43">
        <v>0</v>
      </c>
      <c r="E330" s="43">
        <v>0</v>
      </c>
      <c r="F330" s="43">
        <v>0</v>
      </c>
      <c r="G330" s="43">
        <v>0</v>
      </c>
      <c r="H330" s="43">
        <v>0</v>
      </c>
      <c r="I330" s="43">
        <v>0</v>
      </c>
      <c r="J330" s="42">
        <v>0</v>
      </c>
      <c r="V330" s="18"/>
    </row>
    <row r="331" spans="1:22">
      <c r="A331" s="5">
        <v>328</v>
      </c>
      <c r="B331" s="6">
        <v>3965</v>
      </c>
      <c r="C331" s="6">
        <v>17</v>
      </c>
      <c r="D331" s="43">
        <v>0</v>
      </c>
      <c r="E331" s="43">
        <v>0</v>
      </c>
      <c r="F331" s="43">
        <v>0</v>
      </c>
      <c r="G331" s="43">
        <v>0</v>
      </c>
      <c r="H331" s="43">
        <v>0</v>
      </c>
      <c r="I331" s="43">
        <v>0</v>
      </c>
      <c r="J331" s="42">
        <v>0</v>
      </c>
      <c r="V331" s="17"/>
    </row>
    <row r="332" spans="1:22">
      <c r="A332" s="5">
        <v>329</v>
      </c>
      <c r="B332" s="6">
        <v>3965</v>
      </c>
      <c r="C332" s="6">
        <v>17</v>
      </c>
      <c r="D332" s="43">
        <v>0</v>
      </c>
      <c r="E332" s="43">
        <v>0</v>
      </c>
      <c r="F332" s="43">
        <v>0</v>
      </c>
      <c r="G332" s="43">
        <v>0</v>
      </c>
      <c r="H332" s="43">
        <v>0</v>
      </c>
      <c r="I332" s="43">
        <v>0</v>
      </c>
      <c r="J332" s="42">
        <v>0</v>
      </c>
      <c r="V332" s="18"/>
    </row>
    <row r="333" spans="1:22">
      <c r="A333" s="5">
        <v>330</v>
      </c>
      <c r="B333" s="6">
        <v>3965</v>
      </c>
      <c r="C333" s="6">
        <v>17</v>
      </c>
      <c r="D333" s="43">
        <v>0</v>
      </c>
      <c r="E333" s="43">
        <v>0</v>
      </c>
      <c r="F333" s="43">
        <v>0</v>
      </c>
      <c r="G333" s="43">
        <v>0</v>
      </c>
      <c r="H333" s="43">
        <v>0</v>
      </c>
      <c r="I333" s="43">
        <v>0</v>
      </c>
      <c r="J333" s="42">
        <v>0</v>
      </c>
      <c r="V333" s="17"/>
    </row>
    <row r="334" spans="1:22">
      <c r="A334" s="5">
        <v>331</v>
      </c>
      <c r="B334" s="6">
        <v>3965</v>
      </c>
      <c r="C334" s="6">
        <v>29</v>
      </c>
      <c r="D334" s="43">
        <v>0</v>
      </c>
      <c r="E334" s="43">
        <v>0</v>
      </c>
      <c r="F334" s="43">
        <v>0</v>
      </c>
      <c r="G334" s="43">
        <v>0</v>
      </c>
      <c r="H334" s="43">
        <v>0</v>
      </c>
      <c r="I334" s="43">
        <v>0</v>
      </c>
      <c r="J334" s="42">
        <v>0</v>
      </c>
      <c r="V334" s="18"/>
    </row>
    <row r="335" spans="1:22">
      <c r="A335" s="5">
        <v>332</v>
      </c>
      <c r="B335" s="6">
        <v>3965</v>
      </c>
      <c r="C335" s="6">
        <v>29</v>
      </c>
      <c r="D335" s="43">
        <v>0</v>
      </c>
      <c r="E335" s="43">
        <v>0</v>
      </c>
      <c r="F335" s="43">
        <v>0</v>
      </c>
      <c r="G335" s="43">
        <v>0</v>
      </c>
      <c r="H335" s="43">
        <v>0</v>
      </c>
      <c r="I335" s="43">
        <v>0</v>
      </c>
      <c r="J335" s="42">
        <v>0</v>
      </c>
      <c r="V335" s="17"/>
    </row>
    <row r="336" spans="1:22">
      <c r="A336" s="5">
        <v>333</v>
      </c>
      <c r="B336" s="6">
        <v>3965</v>
      </c>
      <c r="C336" s="6">
        <v>29</v>
      </c>
      <c r="D336" s="43">
        <v>0</v>
      </c>
      <c r="E336" s="43">
        <v>0</v>
      </c>
      <c r="F336" s="43">
        <v>0</v>
      </c>
      <c r="G336" s="43">
        <v>0</v>
      </c>
      <c r="H336" s="43">
        <v>0</v>
      </c>
      <c r="I336" s="43">
        <v>0</v>
      </c>
      <c r="J336" s="42">
        <v>0</v>
      </c>
      <c r="V336" s="18"/>
    </row>
    <row r="337" spans="1:22">
      <c r="A337" s="5">
        <v>334</v>
      </c>
      <c r="B337" s="6">
        <v>3965</v>
      </c>
      <c r="C337" s="6">
        <v>37</v>
      </c>
      <c r="D337" s="43">
        <v>0</v>
      </c>
      <c r="E337" s="43">
        <v>0</v>
      </c>
      <c r="F337" s="43">
        <v>0</v>
      </c>
      <c r="G337" s="43">
        <v>0</v>
      </c>
      <c r="H337" s="43">
        <v>0</v>
      </c>
      <c r="I337" s="43">
        <v>0</v>
      </c>
      <c r="J337" s="42">
        <v>0</v>
      </c>
      <c r="V337" s="17"/>
    </row>
    <row r="338" spans="1:22">
      <c r="A338" s="5">
        <v>335</v>
      </c>
      <c r="B338" s="6">
        <v>3965</v>
      </c>
      <c r="C338" s="6">
        <v>37</v>
      </c>
      <c r="D338" s="43">
        <v>0</v>
      </c>
      <c r="E338" s="43">
        <v>0</v>
      </c>
      <c r="F338" s="43">
        <v>0</v>
      </c>
      <c r="G338" s="43">
        <v>0</v>
      </c>
      <c r="H338" s="43">
        <v>0</v>
      </c>
      <c r="I338" s="43">
        <v>0</v>
      </c>
      <c r="J338" s="42">
        <v>0</v>
      </c>
      <c r="V338" s="18"/>
    </row>
    <row r="339" spans="1:22">
      <c r="A339" s="5">
        <v>336</v>
      </c>
      <c r="B339" s="6">
        <v>3965</v>
      </c>
      <c r="C339" s="6">
        <v>41</v>
      </c>
      <c r="D339" s="43">
        <v>0</v>
      </c>
      <c r="E339" s="43">
        <v>0</v>
      </c>
      <c r="F339" s="43">
        <v>0</v>
      </c>
      <c r="G339" s="43">
        <v>0</v>
      </c>
      <c r="H339" s="43">
        <v>0</v>
      </c>
      <c r="I339" s="43">
        <v>0</v>
      </c>
      <c r="J339" s="42">
        <v>0</v>
      </c>
      <c r="V339" s="17"/>
    </row>
    <row r="340" spans="1:22">
      <c r="A340" s="5">
        <v>337</v>
      </c>
      <c r="B340" s="6">
        <v>3965</v>
      </c>
      <c r="C340" s="6">
        <v>41</v>
      </c>
      <c r="D340" s="43">
        <v>0</v>
      </c>
      <c r="E340" s="43">
        <v>0</v>
      </c>
      <c r="F340" s="43">
        <v>0</v>
      </c>
      <c r="G340" s="43">
        <v>0</v>
      </c>
      <c r="H340" s="43">
        <v>0</v>
      </c>
      <c r="I340" s="43">
        <v>0</v>
      </c>
      <c r="J340" s="42">
        <v>0</v>
      </c>
      <c r="V340" s="18"/>
    </row>
    <row r="341" spans="1:22">
      <c r="A341" s="5">
        <v>338</v>
      </c>
      <c r="B341" s="6">
        <v>3965</v>
      </c>
      <c r="C341" s="6">
        <v>49</v>
      </c>
      <c r="D341" s="43">
        <v>0</v>
      </c>
      <c r="E341" s="43">
        <v>0</v>
      </c>
      <c r="F341" s="43">
        <v>0</v>
      </c>
      <c r="G341" s="43">
        <v>0</v>
      </c>
      <c r="H341" s="43">
        <v>0</v>
      </c>
      <c r="I341" s="43">
        <v>0</v>
      </c>
      <c r="J341" s="42">
        <v>0</v>
      </c>
      <c r="V341" s="17"/>
    </row>
    <row r="342" spans="1:22">
      <c r="A342" s="5">
        <v>339</v>
      </c>
      <c r="B342" s="6">
        <v>4322</v>
      </c>
      <c r="C342" s="6">
        <v>3</v>
      </c>
      <c r="D342" s="43">
        <v>0</v>
      </c>
      <c r="E342" s="43">
        <v>0</v>
      </c>
      <c r="F342" s="43">
        <v>0</v>
      </c>
      <c r="G342" s="43">
        <v>0</v>
      </c>
      <c r="H342" s="43">
        <v>0</v>
      </c>
      <c r="I342" s="43">
        <v>0</v>
      </c>
      <c r="J342" s="42">
        <v>0</v>
      </c>
      <c r="V342" s="18"/>
    </row>
    <row r="343" spans="1:22">
      <c r="A343" s="5">
        <v>340</v>
      </c>
      <c r="B343" s="6">
        <v>4322</v>
      </c>
      <c r="C343" s="6">
        <v>3</v>
      </c>
      <c r="D343" s="43">
        <v>0</v>
      </c>
      <c r="E343" s="43">
        <v>0</v>
      </c>
      <c r="F343" s="43">
        <v>0</v>
      </c>
      <c r="G343" s="43">
        <v>0</v>
      </c>
      <c r="H343" s="43">
        <v>0</v>
      </c>
      <c r="I343" s="43">
        <v>0</v>
      </c>
      <c r="J343" s="42">
        <v>0</v>
      </c>
      <c r="V343" s="17"/>
    </row>
    <row r="344" spans="1:22">
      <c r="A344" s="5">
        <v>341</v>
      </c>
      <c r="B344" s="6">
        <v>4322</v>
      </c>
      <c r="C344" s="6">
        <v>3</v>
      </c>
      <c r="D344" s="43">
        <v>0</v>
      </c>
      <c r="E344" s="43">
        <v>0</v>
      </c>
      <c r="F344" s="43">
        <v>0</v>
      </c>
      <c r="G344" s="43">
        <v>0</v>
      </c>
      <c r="H344" s="43">
        <v>0</v>
      </c>
      <c r="I344" s="43">
        <v>0</v>
      </c>
      <c r="J344" s="42">
        <v>0</v>
      </c>
      <c r="V344" s="18"/>
    </row>
    <row r="345" spans="1:22">
      <c r="A345" s="5">
        <v>342</v>
      </c>
      <c r="B345" s="6">
        <v>4322</v>
      </c>
      <c r="C345" s="6">
        <v>3</v>
      </c>
      <c r="D345" s="43">
        <v>0</v>
      </c>
      <c r="E345" s="43">
        <v>0</v>
      </c>
      <c r="F345" s="43">
        <v>0</v>
      </c>
      <c r="G345" s="43">
        <v>0</v>
      </c>
      <c r="H345" s="43">
        <v>0</v>
      </c>
      <c r="I345" s="43">
        <v>0</v>
      </c>
      <c r="J345" s="42">
        <v>0</v>
      </c>
      <c r="V345" s="17"/>
    </row>
    <row r="346" spans="1:22">
      <c r="A346" s="5">
        <v>343</v>
      </c>
      <c r="B346" s="6">
        <v>4322</v>
      </c>
      <c r="C346" s="6">
        <v>14</v>
      </c>
      <c r="D346" s="43">
        <v>0</v>
      </c>
      <c r="E346" s="43">
        <v>0</v>
      </c>
      <c r="F346" s="43">
        <v>0</v>
      </c>
      <c r="G346" s="43">
        <v>0</v>
      </c>
      <c r="H346" s="43">
        <v>0</v>
      </c>
      <c r="I346" s="43">
        <v>0</v>
      </c>
      <c r="J346" s="42">
        <v>0</v>
      </c>
      <c r="V346" s="18"/>
    </row>
    <row r="347" spans="1:22">
      <c r="A347" s="5">
        <v>344</v>
      </c>
      <c r="B347" s="6">
        <v>4322</v>
      </c>
      <c r="C347" s="6">
        <v>14</v>
      </c>
      <c r="D347" s="43">
        <v>0</v>
      </c>
      <c r="E347" s="43">
        <v>0</v>
      </c>
      <c r="F347" s="43">
        <v>0</v>
      </c>
      <c r="G347" s="43">
        <v>0</v>
      </c>
      <c r="H347" s="43">
        <v>0</v>
      </c>
      <c r="I347" s="43">
        <v>0</v>
      </c>
      <c r="J347" s="42">
        <v>0</v>
      </c>
      <c r="V347" s="17"/>
    </row>
    <row r="348" spans="1:22">
      <c r="A348" s="5">
        <v>345</v>
      </c>
      <c r="B348" s="6">
        <v>4322</v>
      </c>
      <c r="C348" s="6">
        <v>14</v>
      </c>
      <c r="D348" s="43">
        <v>0</v>
      </c>
      <c r="E348" s="43">
        <v>0</v>
      </c>
      <c r="F348" s="43">
        <v>0</v>
      </c>
      <c r="G348" s="43">
        <v>0</v>
      </c>
      <c r="H348" s="43">
        <v>0</v>
      </c>
      <c r="I348" s="43">
        <v>0</v>
      </c>
      <c r="J348" s="42">
        <v>0</v>
      </c>
      <c r="V348" s="18"/>
    </row>
    <row r="349" spans="1:22">
      <c r="A349" s="5">
        <v>346</v>
      </c>
      <c r="B349" s="6">
        <v>4322</v>
      </c>
      <c r="C349" s="6">
        <v>18</v>
      </c>
      <c r="D349" s="43">
        <v>0</v>
      </c>
      <c r="E349" s="43">
        <v>0</v>
      </c>
      <c r="F349" s="43">
        <v>0</v>
      </c>
      <c r="G349" s="43">
        <v>0</v>
      </c>
      <c r="H349" s="43">
        <v>0</v>
      </c>
      <c r="I349" s="43">
        <v>0</v>
      </c>
      <c r="J349" s="42">
        <v>0</v>
      </c>
      <c r="V349" s="17"/>
    </row>
    <row r="350" spans="1:22">
      <c r="A350" s="5">
        <v>347</v>
      </c>
      <c r="B350" s="6">
        <v>4322</v>
      </c>
      <c r="C350" s="6">
        <v>18</v>
      </c>
      <c r="D350" s="43">
        <v>0</v>
      </c>
      <c r="E350" s="43">
        <v>0</v>
      </c>
      <c r="F350" s="43">
        <v>0</v>
      </c>
      <c r="G350" s="43">
        <v>0</v>
      </c>
      <c r="H350" s="43">
        <v>0</v>
      </c>
      <c r="I350" s="43">
        <v>0</v>
      </c>
      <c r="J350" s="42">
        <v>0</v>
      </c>
      <c r="V350" s="18"/>
    </row>
    <row r="351" spans="1:22">
      <c r="A351" s="5">
        <v>348</v>
      </c>
      <c r="B351" s="6">
        <v>4322</v>
      </c>
      <c r="C351" s="6">
        <v>18</v>
      </c>
      <c r="D351" s="43">
        <v>0</v>
      </c>
      <c r="E351" s="43">
        <v>0</v>
      </c>
      <c r="F351" s="43">
        <v>0</v>
      </c>
      <c r="G351" s="43">
        <v>0</v>
      </c>
      <c r="H351" s="43">
        <v>0</v>
      </c>
      <c r="I351" s="43">
        <v>0</v>
      </c>
      <c r="J351" s="42">
        <v>0</v>
      </c>
      <c r="V351" s="17"/>
    </row>
    <row r="352" spans="1:22">
      <c r="A352" s="5">
        <v>349</v>
      </c>
      <c r="B352" s="6">
        <v>4322</v>
      </c>
      <c r="C352" s="6">
        <v>27</v>
      </c>
      <c r="D352" s="43">
        <v>0</v>
      </c>
      <c r="E352" s="43">
        <v>0</v>
      </c>
      <c r="F352" s="43">
        <v>0</v>
      </c>
      <c r="G352" s="43">
        <v>0</v>
      </c>
      <c r="H352" s="43">
        <v>0</v>
      </c>
      <c r="I352" s="43">
        <v>0</v>
      </c>
      <c r="J352" s="42">
        <v>0</v>
      </c>
      <c r="V352" s="18"/>
    </row>
    <row r="353" spans="1:22">
      <c r="A353" s="5">
        <v>350</v>
      </c>
      <c r="B353" s="6">
        <v>4322</v>
      </c>
      <c r="C353" s="6">
        <v>27</v>
      </c>
      <c r="D353" s="43">
        <v>0</v>
      </c>
      <c r="E353" s="43">
        <v>0</v>
      </c>
      <c r="F353" s="43">
        <v>0</v>
      </c>
      <c r="G353" s="43">
        <v>0</v>
      </c>
      <c r="H353" s="43">
        <v>0</v>
      </c>
      <c r="I353" s="43">
        <v>0</v>
      </c>
      <c r="J353" s="42">
        <v>0</v>
      </c>
      <c r="V353" s="17"/>
    </row>
    <row r="354" spans="1:22">
      <c r="A354" s="5">
        <v>351</v>
      </c>
      <c r="B354" s="6">
        <v>4322</v>
      </c>
      <c r="C354" s="6">
        <v>27</v>
      </c>
      <c r="D354" s="43">
        <v>0</v>
      </c>
      <c r="E354" s="43">
        <v>0</v>
      </c>
      <c r="F354" s="43">
        <v>0</v>
      </c>
      <c r="G354" s="43">
        <v>0</v>
      </c>
      <c r="H354" s="43">
        <v>0</v>
      </c>
      <c r="I354" s="43">
        <v>0</v>
      </c>
      <c r="J354" s="42">
        <v>0</v>
      </c>
      <c r="V354" s="18"/>
    </row>
    <row r="355" spans="1:22">
      <c r="A355" s="5">
        <v>352</v>
      </c>
      <c r="B355" s="6">
        <v>4322</v>
      </c>
      <c r="C355" s="6">
        <v>30</v>
      </c>
      <c r="D355" s="43">
        <v>0</v>
      </c>
      <c r="E355" s="43">
        <v>0</v>
      </c>
      <c r="F355" s="43">
        <v>0</v>
      </c>
      <c r="G355" s="43">
        <v>0</v>
      </c>
      <c r="H355" s="43">
        <v>0</v>
      </c>
      <c r="I355" s="43">
        <v>0</v>
      </c>
      <c r="J355" s="42">
        <v>0</v>
      </c>
      <c r="V355" s="17"/>
    </row>
    <row r="356" spans="1:22">
      <c r="A356" s="5">
        <v>353</v>
      </c>
      <c r="B356" s="6">
        <v>4322</v>
      </c>
      <c r="C356" s="6">
        <v>38</v>
      </c>
      <c r="D356" s="43">
        <v>0</v>
      </c>
      <c r="E356" s="43">
        <v>0</v>
      </c>
      <c r="F356" s="43">
        <v>0</v>
      </c>
      <c r="G356" s="43">
        <v>0</v>
      </c>
      <c r="H356" s="43">
        <v>0</v>
      </c>
      <c r="I356" s="43">
        <v>0</v>
      </c>
      <c r="J356" s="42">
        <v>0</v>
      </c>
      <c r="V356" s="18"/>
    </row>
    <row r="357" spans="1:22">
      <c r="A357" s="5">
        <v>354</v>
      </c>
      <c r="B357" s="6">
        <v>4322</v>
      </c>
      <c r="C357" s="6">
        <v>38</v>
      </c>
      <c r="D357" s="43">
        <v>0</v>
      </c>
      <c r="E357" s="43">
        <v>0</v>
      </c>
      <c r="F357" s="43">
        <v>0</v>
      </c>
      <c r="G357" s="43">
        <v>0</v>
      </c>
      <c r="H357" s="43">
        <v>0</v>
      </c>
      <c r="I357" s="43">
        <v>0</v>
      </c>
      <c r="J357" s="42">
        <v>0</v>
      </c>
      <c r="V357" s="17"/>
    </row>
    <row r="358" spans="1:22">
      <c r="A358" s="5">
        <v>355</v>
      </c>
      <c r="B358" s="6">
        <v>4322</v>
      </c>
      <c r="C358" s="6">
        <v>52</v>
      </c>
      <c r="D358" s="43">
        <v>0</v>
      </c>
      <c r="E358" s="43">
        <v>0</v>
      </c>
      <c r="F358" s="43">
        <v>0</v>
      </c>
      <c r="G358" s="43">
        <v>0</v>
      </c>
      <c r="H358" s="43">
        <v>0</v>
      </c>
      <c r="I358" s="43">
        <v>0</v>
      </c>
      <c r="J358" s="42">
        <v>0</v>
      </c>
      <c r="V358" s="18"/>
    </row>
    <row r="359" spans="1:22">
      <c r="A359" s="5">
        <v>356</v>
      </c>
      <c r="B359" s="6">
        <v>4322</v>
      </c>
      <c r="C359" s="6">
        <v>52</v>
      </c>
      <c r="D359" s="43">
        <v>0</v>
      </c>
      <c r="E359" s="43">
        <v>0</v>
      </c>
      <c r="F359" s="43">
        <v>0</v>
      </c>
      <c r="G359" s="43">
        <v>0</v>
      </c>
      <c r="H359" s="43">
        <v>0</v>
      </c>
      <c r="I359" s="43">
        <v>0</v>
      </c>
      <c r="J359" s="42">
        <v>0</v>
      </c>
      <c r="V359" s="17"/>
    </row>
    <row r="360" spans="1:22">
      <c r="A360" s="5">
        <v>357</v>
      </c>
      <c r="B360" s="6">
        <v>4322</v>
      </c>
      <c r="C360" s="6">
        <v>52</v>
      </c>
      <c r="D360" s="43">
        <v>0</v>
      </c>
      <c r="E360" s="43">
        <v>0</v>
      </c>
      <c r="F360" s="43">
        <v>0</v>
      </c>
      <c r="G360" s="43">
        <v>0</v>
      </c>
      <c r="H360" s="43">
        <v>0</v>
      </c>
      <c r="I360" s="43">
        <v>0</v>
      </c>
      <c r="J360" s="42">
        <v>0</v>
      </c>
      <c r="V360" s="18"/>
    </row>
    <row r="361" spans="1:22">
      <c r="A361" s="5">
        <v>358</v>
      </c>
      <c r="B361" s="6">
        <v>4322</v>
      </c>
      <c r="C361" s="6">
        <v>55</v>
      </c>
      <c r="D361" s="43">
        <v>0</v>
      </c>
      <c r="E361" s="43">
        <v>0</v>
      </c>
      <c r="F361" s="43">
        <v>0</v>
      </c>
      <c r="G361" s="43">
        <v>0</v>
      </c>
      <c r="H361" s="43">
        <v>0</v>
      </c>
      <c r="I361" s="43">
        <v>0</v>
      </c>
      <c r="J361" s="42">
        <v>0</v>
      </c>
      <c r="V361" s="17"/>
    </row>
    <row r="362" spans="1:22">
      <c r="A362" s="5">
        <v>359</v>
      </c>
      <c r="B362" s="6">
        <v>4322</v>
      </c>
      <c r="C362" s="6">
        <v>55</v>
      </c>
      <c r="D362" s="43">
        <v>0</v>
      </c>
      <c r="E362" s="43">
        <v>0</v>
      </c>
      <c r="F362" s="43">
        <v>0</v>
      </c>
      <c r="G362" s="43">
        <v>0</v>
      </c>
      <c r="H362" s="43">
        <v>0</v>
      </c>
      <c r="I362" s="43">
        <v>0</v>
      </c>
      <c r="J362" s="42">
        <v>0</v>
      </c>
      <c r="V362" s="18"/>
    </row>
    <row r="363" spans="1:22">
      <c r="A363" s="5">
        <v>360</v>
      </c>
      <c r="B363" s="6">
        <v>4501</v>
      </c>
      <c r="C363" s="6">
        <v>7</v>
      </c>
      <c r="D363" s="43">
        <v>0</v>
      </c>
      <c r="E363" s="43">
        <v>0</v>
      </c>
      <c r="F363" s="43">
        <v>0</v>
      </c>
      <c r="G363" s="43">
        <v>0</v>
      </c>
      <c r="H363" s="43">
        <v>0</v>
      </c>
      <c r="I363" s="43">
        <v>0</v>
      </c>
      <c r="J363" s="42">
        <v>0</v>
      </c>
      <c r="V363" s="17"/>
    </row>
    <row r="364" spans="1:22">
      <c r="A364" s="5">
        <v>361</v>
      </c>
      <c r="B364" s="6">
        <v>4501</v>
      </c>
      <c r="C364" s="6">
        <v>7</v>
      </c>
      <c r="D364" s="43">
        <v>0</v>
      </c>
      <c r="E364" s="43">
        <v>0</v>
      </c>
      <c r="F364" s="43">
        <v>0</v>
      </c>
      <c r="G364" s="43">
        <v>0</v>
      </c>
      <c r="H364" s="43">
        <v>0</v>
      </c>
      <c r="I364" s="43">
        <v>0</v>
      </c>
      <c r="J364" s="42">
        <v>0</v>
      </c>
      <c r="V364" s="18"/>
    </row>
    <row r="365" spans="1:22">
      <c r="A365" s="5">
        <v>362</v>
      </c>
      <c r="B365" s="6">
        <v>4501</v>
      </c>
      <c r="C365" s="6">
        <v>7</v>
      </c>
      <c r="D365" s="43">
        <v>0</v>
      </c>
      <c r="E365" s="43">
        <v>0</v>
      </c>
      <c r="F365" s="43">
        <v>0</v>
      </c>
      <c r="G365" s="43">
        <v>0</v>
      </c>
      <c r="H365" s="43">
        <v>0</v>
      </c>
      <c r="I365" s="43">
        <v>0</v>
      </c>
      <c r="J365" s="42">
        <v>0</v>
      </c>
      <c r="V365" s="17"/>
    </row>
    <row r="366" spans="1:22">
      <c r="A366" s="5">
        <v>363</v>
      </c>
      <c r="B366" s="6">
        <v>4501</v>
      </c>
      <c r="C366" s="6">
        <v>10</v>
      </c>
      <c r="D366" s="43">
        <v>0</v>
      </c>
      <c r="E366" s="43">
        <v>0</v>
      </c>
      <c r="F366" s="43">
        <v>0</v>
      </c>
      <c r="G366" s="43">
        <v>0</v>
      </c>
      <c r="H366" s="43">
        <v>0</v>
      </c>
      <c r="I366" s="43">
        <v>0</v>
      </c>
      <c r="J366" s="42">
        <v>0</v>
      </c>
      <c r="V366" s="18"/>
    </row>
    <row r="367" spans="1:22">
      <c r="A367" s="5">
        <v>364</v>
      </c>
      <c r="B367" s="6">
        <v>4501</v>
      </c>
      <c r="C367" s="6">
        <v>10</v>
      </c>
      <c r="D367" s="43">
        <v>0</v>
      </c>
      <c r="E367" s="43">
        <v>0</v>
      </c>
      <c r="F367" s="43">
        <v>0</v>
      </c>
      <c r="G367" s="43">
        <v>0</v>
      </c>
      <c r="H367" s="43">
        <v>0</v>
      </c>
      <c r="I367" s="43">
        <v>0</v>
      </c>
      <c r="J367" s="42">
        <v>0</v>
      </c>
      <c r="V367" s="17"/>
    </row>
    <row r="368" spans="1:22">
      <c r="A368" s="5">
        <v>365</v>
      </c>
      <c r="B368" s="6">
        <v>4501</v>
      </c>
      <c r="C368" s="6">
        <v>10</v>
      </c>
      <c r="D368" s="43">
        <v>0</v>
      </c>
      <c r="E368" s="43">
        <v>0</v>
      </c>
      <c r="F368" s="43">
        <v>0</v>
      </c>
      <c r="G368" s="43">
        <v>0</v>
      </c>
      <c r="H368" s="43">
        <v>0</v>
      </c>
      <c r="I368" s="43">
        <v>0</v>
      </c>
      <c r="J368" s="42">
        <v>0</v>
      </c>
      <c r="V368" s="18"/>
    </row>
    <row r="369" spans="1:22">
      <c r="A369" s="5">
        <v>366</v>
      </c>
      <c r="B369" s="6">
        <v>4501</v>
      </c>
      <c r="C369" s="6">
        <v>10</v>
      </c>
      <c r="D369" s="43">
        <v>0</v>
      </c>
      <c r="E369" s="43">
        <v>0</v>
      </c>
      <c r="F369" s="43">
        <v>0</v>
      </c>
      <c r="G369" s="43">
        <v>0</v>
      </c>
      <c r="H369" s="43">
        <v>0</v>
      </c>
      <c r="I369" s="43">
        <v>0</v>
      </c>
      <c r="J369" s="42">
        <v>0</v>
      </c>
      <c r="V369" s="17"/>
    </row>
    <row r="370" spans="1:22">
      <c r="A370" s="5">
        <v>367</v>
      </c>
      <c r="B370" s="6">
        <v>4501</v>
      </c>
      <c r="C370" s="6">
        <v>20</v>
      </c>
      <c r="D370" s="43">
        <v>0</v>
      </c>
      <c r="E370" s="43">
        <v>0</v>
      </c>
      <c r="F370" s="43">
        <v>0</v>
      </c>
      <c r="G370" s="43">
        <v>0</v>
      </c>
      <c r="H370" s="43">
        <v>0</v>
      </c>
      <c r="I370" s="43">
        <v>0</v>
      </c>
      <c r="J370" s="42">
        <v>0</v>
      </c>
      <c r="V370" s="18"/>
    </row>
    <row r="371" spans="1:22">
      <c r="A371" s="5">
        <v>368</v>
      </c>
      <c r="B371" s="6">
        <v>4501</v>
      </c>
      <c r="C371" s="6">
        <v>20</v>
      </c>
      <c r="D371" s="43">
        <v>0</v>
      </c>
      <c r="E371" s="43">
        <v>0</v>
      </c>
      <c r="F371" s="43">
        <v>0</v>
      </c>
      <c r="G371" s="43">
        <v>0</v>
      </c>
      <c r="H371" s="43">
        <v>0</v>
      </c>
      <c r="I371" s="43">
        <v>0</v>
      </c>
      <c r="J371" s="42">
        <v>0</v>
      </c>
      <c r="V371" s="17"/>
    </row>
    <row r="372" spans="1:22">
      <c r="A372" s="5">
        <v>369</v>
      </c>
      <c r="B372" s="6">
        <v>4501</v>
      </c>
      <c r="C372" s="6">
        <v>27</v>
      </c>
      <c r="D372" s="43">
        <v>0</v>
      </c>
      <c r="E372" s="43">
        <v>0</v>
      </c>
      <c r="F372" s="43">
        <v>0</v>
      </c>
      <c r="G372" s="43">
        <v>0</v>
      </c>
      <c r="H372" s="43">
        <v>0</v>
      </c>
      <c r="I372" s="43">
        <v>0</v>
      </c>
      <c r="J372" s="42">
        <v>0</v>
      </c>
      <c r="V372" s="18"/>
    </row>
    <row r="373" spans="1:22">
      <c r="A373" s="5">
        <v>370</v>
      </c>
      <c r="B373" s="6">
        <v>4501</v>
      </c>
      <c r="C373" s="6">
        <v>32</v>
      </c>
      <c r="D373" s="43">
        <v>0</v>
      </c>
      <c r="E373" s="43">
        <v>0</v>
      </c>
      <c r="F373" s="43">
        <v>0</v>
      </c>
      <c r="G373" s="43">
        <v>0</v>
      </c>
      <c r="H373" s="43">
        <v>0</v>
      </c>
      <c r="I373" s="43">
        <v>0</v>
      </c>
      <c r="J373" s="42">
        <v>0</v>
      </c>
      <c r="V373" s="17"/>
    </row>
    <row r="374" spans="1:22">
      <c r="A374" s="5">
        <v>371</v>
      </c>
      <c r="B374" s="6">
        <v>4501</v>
      </c>
      <c r="C374" s="6">
        <v>32</v>
      </c>
      <c r="D374" s="43">
        <v>0</v>
      </c>
      <c r="E374" s="43">
        <v>0</v>
      </c>
      <c r="F374" s="43">
        <v>0</v>
      </c>
      <c r="G374" s="43">
        <v>0</v>
      </c>
      <c r="H374" s="43">
        <v>0</v>
      </c>
      <c r="I374" s="43">
        <v>0</v>
      </c>
      <c r="J374" s="42">
        <v>0</v>
      </c>
      <c r="V374" s="18"/>
    </row>
    <row r="375" spans="1:22">
      <c r="A375" s="5">
        <v>372</v>
      </c>
      <c r="B375" s="6">
        <v>4501</v>
      </c>
      <c r="C375" s="6">
        <v>32</v>
      </c>
      <c r="D375" s="43">
        <v>0</v>
      </c>
      <c r="E375" s="43">
        <v>0</v>
      </c>
      <c r="F375" s="43">
        <v>0</v>
      </c>
      <c r="G375" s="43">
        <v>0</v>
      </c>
      <c r="H375" s="43">
        <v>0</v>
      </c>
      <c r="I375" s="43">
        <v>0</v>
      </c>
      <c r="J375" s="42">
        <v>0</v>
      </c>
      <c r="V375" s="17"/>
    </row>
    <row r="376" spans="1:22">
      <c r="A376" s="5">
        <v>373</v>
      </c>
      <c r="B376" s="6">
        <v>4501</v>
      </c>
      <c r="C376" s="6">
        <v>38</v>
      </c>
      <c r="D376" s="43">
        <v>0</v>
      </c>
      <c r="E376" s="43">
        <v>0</v>
      </c>
      <c r="F376" s="43">
        <v>0</v>
      </c>
      <c r="G376" s="43">
        <v>0</v>
      </c>
      <c r="H376" s="43">
        <v>0</v>
      </c>
      <c r="I376" s="43">
        <v>0</v>
      </c>
      <c r="J376" s="42">
        <v>0</v>
      </c>
      <c r="V376" s="18"/>
    </row>
    <row r="377" spans="1:22">
      <c r="A377" s="5">
        <v>374</v>
      </c>
      <c r="B377" s="6">
        <v>4501</v>
      </c>
      <c r="C377" s="6">
        <v>38</v>
      </c>
      <c r="D377" s="43">
        <v>0</v>
      </c>
      <c r="E377" s="43">
        <v>0</v>
      </c>
      <c r="F377" s="43">
        <v>0</v>
      </c>
      <c r="G377" s="43">
        <v>0</v>
      </c>
      <c r="H377" s="43">
        <v>0</v>
      </c>
      <c r="I377" s="43">
        <v>0</v>
      </c>
      <c r="J377" s="42">
        <v>0</v>
      </c>
      <c r="V377" s="17"/>
    </row>
    <row r="378" spans="1:22">
      <c r="A378" s="5">
        <v>375</v>
      </c>
      <c r="B378" s="6">
        <v>4501</v>
      </c>
      <c r="C378" s="6">
        <v>38</v>
      </c>
      <c r="D378" s="43">
        <v>0</v>
      </c>
      <c r="E378" s="43">
        <v>0</v>
      </c>
      <c r="F378" s="43">
        <v>0</v>
      </c>
      <c r="G378" s="43">
        <v>0</v>
      </c>
      <c r="H378" s="43">
        <v>0</v>
      </c>
      <c r="I378" s="43">
        <v>0</v>
      </c>
      <c r="J378" s="42">
        <v>0</v>
      </c>
      <c r="V378" s="18"/>
    </row>
    <row r="379" spans="1:22">
      <c r="A379" s="5">
        <v>376</v>
      </c>
      <c r="B379" s="6">
        <v>4501</v>
      </c>
      <c r="C379" s="6">
        <v>48</v>
      </c>
      <c r="D379" s="43">
        <v>0</v>
      </c>
      <c r="E379" s="43">
        <v>0</v>
      </c>
      <c r="F379" s="43">
        <v>0</v>
      </c>
      <c r="G379" s="43">
        <v>0</v>
      </c>
      <c r="H379" s="43">
        <v>0</v>
      </c>
      <c r="I379" s="43">
        <v>0</v>
      </c>
      <c r="J379" s="42">
        <v>0</v>
      </c>
      <c r="V379" s="17"/>
    </row>
    <row r="380" spans="1:22">
      <c r="A380" s="5">
        <v>377</v>
      </c>
      <c r="B380" s="6">
        <v>4501</v>
      </c>
      <c r="C380" s="6">
        <v>56</v>
      </c>
      <c r="D380" s="43">
        <v>0</v>
      </c>
      <c r="E380" s="43">
        <v>0</v>
      </c>
      <c r="F380" s="43">
        <v>0</v>
      </c>
      <c r="G380" s="43">
        <v>0</v>
      </c>
      <c r="H380" s="43">
        <v>0</v>
      </c>
      <c r="I380" s="43">
        <v>0</v>
      </c>
      <c r="J380" s="42">
        <v>0</v>
      </c>
      <c r="V380" s="18"/>
    </row>
    <row r="381" spans="1:22">
      <c r="A381" s="5">
        <v>378</v>
      </c>
      <c r="B381" s="6">
        <v>4501</v>
      </c>
      <c r="C381" s="6">
        <v>56</v>
      </c>
      <c r="D381" s="43">
        <v>0</v>
      </c>
      <c r="E381" s="43">
        <v>0</v>
      </c>
      <c r="F381" s="43">
        <v>0</v>
      </c>
      <c r="G381" s="43">
        <v>0</v>
      </c>
      <c r="H381" s="43">
        <v>0</v>
      </c>
      <c r="I381" s="43">
        <v>0</v>
      </c>
      <c r="J381" s="42">
        <v>0</v>
      </c>
      <c r="V381" s="17"/>
    </row>
    <row r="382" spans="1:22">
      <c r="A382" s="5">
        <v>379</v>
      </c>
      <c r="B382" s="6">
        <v>5025</v>
      </c>
      <c r="C382" s="6">
        <v>1</v>
      </c>
      <c r="D382" s="43">
        <v>0</v>
      </c>
      <c r="E382" s="43">
        <v>0</v>
      </c>
      <c r="F382" s="43">
        <v>0</v>
      </c>
      <c r="G382" s="43">
        <v>0</v>
      </c>
      <c r="H382" s="43">
        <v>0</v>
      </c>
      <c r="I382" s="43">
        <v>0</v>
      </c>
      <c r="J382" s="42">
        <v>0</v>
      </c>
      <c r="V382" s="18"/>
    </row>
    <row r="383" spans="1:22">
      <c r="A383" s="5">
        <v>380</v>
      </c>
      <c r="B383" s="6">
        <v>5025</v>
      </c>
      <c r="C383" s="6">
        <v>1</v>
      </c>
      <c r="D383" s="43">
        <v>0</v>
      </c>
      <c r="E383" s="43">
        <v>0</v>
      </c>
      <c r="F383" s="43">
        <v>0</v>
      </c>
      <c r="G383" s="43">
        <v>0</v>
      </c>
      <c r="H383" s="43">
        <v>0</v>
      </c>
      <c r="I383" s="43">
        <v>0</v>
      </c>
      <c r="J383" s="42">
        <v>0</v>
      </c>
      <c r="V383" s="17"/>
    </row>
    <row r="384" spans="1:22">
      <c r="A384" s="5">
        <v>381</v>
      </c>
      <c r="B384" s="6">
        <v>5025</v>
      </c>
      <c r="C384" s="6">
        <v>10</v>
      </c>
      <c r="D384" s="43">
        <v>0</v>
      </c>
      <c r="E384" s="43">
        <v>0</v>
      </c>
      <c r="F384" s="43">
        <v>0</v>
      </c>
      <c r="G384" s="43">
        <v>0</v>
      </c>
      <c r="H384" s="43">
        <v>0</v>
      </c>
      <c r="I384" s="43">
        <v>0</v>
      </c>
      <c r="J384" s="42">
        <v>0</v>
      </c>
      <c r="V384" s="18"/>
    </row>
    <row r="385" spans="1:22">
      <c r="A385" s="5">
        <v>382</v>
      </c>
      <c r="B385" s="6">
        <v>5025</v>
      </c>
      <c r="C385" s="6">
        <v>10</v>
      </c>
      <c r="D385" s="43">
        <v>0</v>
      </c>
      <c r="E385" s="43">
        <v>0</v>
      </c>
      <c r="F385" s="43">
        <v>0</v>
      </c>
      <c r="G385" s="43">
        <v>0</v>
      </c>
      <c r="H385" s="43">
        <v>0</v>
      </c>
      <c r="I385" s="43">
        <v>0</v>
      </c>
      <c r="J385" s="42">
        <v>0</v>
      </c>
      <c r="V385" s="17"/>
    </row>
    <row r="386" spans="1:22">
      <c r="A386" s="5">
        <v>383</v>
      </c>
      <c r="B386" s="6">
        <v>5025</v>
      </c>
      <c r="C386" s="6">
        <v>11</v>
      </c>
      <c r="D386" s="43">
        <v>0</v>
      </c>
      <c r="E386" s="43">
        <v>0</v>
      </c>
      <c r="F386" s="43">
        <v>0</v>
      </c>
      <c r="G386" s="43">
        <v>0</v>
      </c>
      <c r="H386" s="43">
        <v>0</v>
      </c>
      <c r="I386" s="43">
        <v>0</v>
      </c>
      <c r="J386" s="42">
        <v>0</v>
      </c>
      <c r="V386" s="18"/>
    </row>
    <row r="387" spans="1:22">
      <c r="A387" s="5">
        <v>384</v>
      </c>
      <c r="B387" s="6">
        <v>5025</v>
      </c>
      <c r="C387" s="6">
        <v>19</v>
      </c>
      <c r="D387" s="43">
        <v>0</v>
      </c>
      <c r="E387" s="43">
        <v>0</v>
      </c>
      <c r="F387" s="43">
        <v>0</v>
      </c>
      <c r="G387" s="43">
        <v>0</v>
      </c>
      <c r="H387" s="43">
        <v>0</v>
      </c>
      <c r="I387" s="43">
        <v>0</v>
      </c>
      <c r="J387" s="42">
        <v>0</v>
      </c>
      <c r="V387" s="17"/>
    </row>
    <row r="388" spans="1:22">
      <c r="A388" s="5">
        <v>385</v>
      </c>
      <c r="B388" s="6">
        <v>5025</v>
      </c>
      <c r="C388" s="6">
        <v>19</v>
      </c>
      <c r="D388" s="43">
        <v>0</v>
      </c>
      <c r="E388" s="43">
        <v>0</v>
      </c>
      <c r="F388" s="43">
        <v>0</v>
      </c>
      <c r="G388" s="43">
        <v>0</v>
      </c>
      <c r="H388" s="43">
        <v>0</v>
      </c>
      <c r="I388" s="43">
        <v>0</v>
      </c>
      <c r="J388" s="42">
        <v>0</v>
      </c>
      <c r="V388" s="18"/>
    </row>
    <row r="389" spans="1:22">
      <c r="A389" s="5">
        <v>386</v>
      </c>
      <c r="B389" s="6">
        <v>5025</v>
      </c>
      <c r="C389" s="6">
        <v>27</v>
      </c>
      <c r="D389" s="43">
        <v>0</v>
      </c>
      <c r="E389" s="43">
        <v>0</v>
      </c>
      <c r="F389" s="43">
        <v>0</v>
      </c>
      <c r="G389" s="43">
        <v>0</v>
      </c>
      <c r="H389" s="43">
        <v>0</v>
      </c>
      <c r="I389" s="43">
        <v>0</v>
      </c>
      <c r="J389" s="42">
        <v>0</v>
      </c>
      <c r="V389" s="17"/>
    </row>
    <row r="390" spans="1:22">
      <c r="A390" s="5">
        <v>387</v>
      </c>
      <c r="B390" s="6">
        <v>5025</v>
      </c>
      <c r="C390" s="6">
        <v>27</v>
      </c>
      <c r="D390" s="43">
        <v>0</v>
      </c>
      <c r="E390" s="43">
        <v>0</v>
      </c>
      <c r="F390" s="43">
        <v>0</v>
      </c>
      <c r="G390" s="43">
        <v>0</v>
      </c>
      <c r="H390" s="43">
        <v>0</v>
      </c>
      <c r="I390" s="43">
        <v>0</v>
      </c>
      <c r="J390" s="42">
        <v>0</v>
      </c>
      <c r="V390" s="18"/>
    </row>
    <row r="391" spans="1:22">
      <c r="A391" s="5">
        <v>388</v>
      </c>
      <c r="B391" s="6">
        <v>5025</v>
      </c>
      <c r="C391" s="6">
        <v>27</v>
      </c>
      <c r="D391" s="43">
        <v>0</v>
      </c>
      <c r="E391" s="43">
        <v>0</v>
      </c>
      <c r="F391" s="43">
        <v>0</v>
      </c>
      <c r="G391" s="43">
        <v>0</v>
      </c>
      <c r="H391" s="43">
        <v>0</v>
      </c>
      <c r="I391" s="43">
        <v>0</v>
      </c>
      <c r="J391" s="42">
        <v>0</v>
      </c>
      <c r="V391" s="17"/>
    </row>
    <row r="392" spans="1:22">
      <c r="A392" s="5">
        <v>389</v>
      </c>
      <c r="B392" s="6">
        <v>5025</v>
      </c>
      <c r="C392" s="6">
        <v>31</v>
      </c>
      <c r="D392" s="43">
        <v>0</v>
      </c>
      <c r="E392" s="43">
        <v>0</v>
      </c>
      <c r="F392" s="43">
        <v>0</v>
      </c>
      <c r="G392" s="43">
        <v>0</v>
      </c>
      <c r="H392" s="43">
        <v>0</v>
      </c>
      <c r="I392" s="43">
        <v>0</v>
      </c>
      <c r="J392" s="42">
        <v>0</v>
      </c>
      <c r="V392" s="18"/>
    </row>
    <row r="393" spans="1:22">
      <c r="A393" s="5">
        <v>390</v>
      </c>
      <c r="B393" s="6">
        <v>5025</v>
      </c>
      <c r="C393" s="6">
        <v>31</v>
      </c>
      <c r="D393" s="43">
        <v>0</v>
      </c>
      <c r="E393" s="43">
        <v>0</v>
      </c>
      <c r="F393" s="43">
        <v>0</v>
      </c>
      <c r="G393" s="43">
        <v>0</v>
      </c>
      <c r="H393" s="43">
        <v>0</v>
      </c>
      <c r="I393" s="43">
        <v>0</v>
      </c>
      <c r="J393" s="42">
        <v>0</v>
      </c>
      <c r="V393" s="17"/>
    </row>
    <row r="394" spans="1:22">
      <c r="A394" s="5">
        <v>391</v>
      </c>
      <c r="B394" s="6">
        <v>5025</v>
      </c>
      <c r="C394" s="6">
        <v>41</v>
      </c>
      <c r="D394" s="43">
        <v>0</v>
      </c>
      <c r="E394" s="43">
        <v>0</v>
      </c>
      <c r="F394" s="43">
        <v>0</v>
      </c>
      <c r="G394" s="43">
        <v>0</v>
      </c>
      <c r="H394" s="43">
        <v>0</v>
      </c>
      <c r="I394" s="43">
        <v>0</v>
      </c>
      <c r="J394" s="42">
        <v>0</v>
      </c>
      <c r="V394" s="18"/>
    </row>
    <row r="395" spans="1:22">
      <c r="A395" s="5">
        <v>392</v>
      </c>
      <c r="B395" s="6">
        <v>5025</v>
      </c>
      <c r="C395" s="6">
        <v>41</v>
      </c>
      <c r="D395" s="43">
        <v>0</v>
      </c>
      <c r="E395" s="43">
        <v>0</v>
      </c>
      <c r="F395" s="43">
        <v>0</v>
      </c>
      <c r="G395" s="43">
        <v>0</v>
      </c>
      <c r="H395" s="43">
        <v>0</v>
      </c>
      <c r="I395" s="43">
        <v>0</v>
      </c>
      <c r="J395" s="42">
        <v>0</v>
      </c>
      <c r="V395" s="17"/>
    </row>
    <row r="396" spans="1:22">
      <c r="A396" s="5">
        <v>393</v>
      </c>
      <c r="B396" s="6">
        <v>5025</v>
      </c>
      <c r="C396" s="6">
        <v>45</v>
      </c>
      <c r="D396" s="43">
        <v>0</v>
      </c>
      <c r="E396" s="43">
        <v>0</v>
      </c>
      <c r="F396" s="43">
        <v>0</v>
      </c>
      <c r="G396" s="43">
        <v>0</v>
      </c>
      <c r="H396" s="43">
        <v>0</v>
      </c>
      <c r="I396" s="43">
        <v>0</v>
      </c>
      <c r="J396" s="42">
        <v>0</v>
      </c>
      <c r="V396" s="18"/>
    </row>
    <row r="397" spans="1:22">
      <c r="A397" s="5">
        <v>394</v>
      </c>
      <c r="B397" s="6">
        <v>5025</v>
      </c>
      <c r="C397" s="6">
        <v>45</v>
      </c>
      <c r="D397" s="43">
        <v>0</v>
      </c>
      <c r="E397" s="43">
        <v>0</v>
      </c>
      <c r="F397" s="43">
        <v>0</v>
      </c>
      <c r="G397" s="43">
        <v>0</v>
      </c>
      <c r="H397" s="43">
        <v>0</v>
      </c>
      <c r="I397" s="43">
        <v>0</v>
      </c>
      <c r="J397" s="42">
        <v>0</v>
      </c>
      <c r="V397" s="17"/>
    </row>
    <row r="398" spans="1:22">
      <c r="A398" s="5">
        <v>395</v>
      </c>
      <c r="B398" s="6">
        <v>5025</v>
      </c>
      <c r="C398" s="6">
        <v>53</v>
      </c>
      <c r="D398" s="43">
        <v>0</v>
      </c>
      <c r="E398" s="43">
        <v>0</v>
      </c>
      <c r="F398" s="43">
        <v>0</v>
      </c>
      <c r="G398" s="43">
        <v>0</v>
      </c>
      <c r="H398" s="43">
        <v>0</v>
      </c>
      <c r="I398" s="43">
        <v>0</v>
      </c>
      <c r="J398" s="42">
        <v>0</v>
      </c>
      <c r="V398" s="18"/>
    </row>
    <row r="399" spans="1:22">
      <c r="A399" s="5">
        <v>396</v>
      </c>
      <c r="B399" s="6">
        <v>5025</v>
      </c>
      <c r="C399" s="6">
        <v>53</v>
      </c>
      <c r="D399" s="43">
        <v>0</v>
      </c>
      <c r="E399" s="43">
        <v>0</v>
      </c>
      <c r="F399" s="43">
        <v>0</v>
      </c>
      <c r="G399" s="43">
        <v>0</v>
      </c>
      <c r="H399" s="43">
        <v>0</v>
      </c>
      <c r="I399" s="43">
        <v>0</v>
      </c>
      <c r="J399" s="42">
        <v>0</v>
      </c>
      <c r="V399" s="17"/>
    </row>
    <row r="400" spans="1:22">
      <c r="A400" s="5">
        <v>397</v>
      </c>
      <c r="B400" s="6">
        <v>5049</v>
      </c>
      <c r="C400" s="6">
        <v>5</v>
      </c>
      <c r="D400" s="43">
        <v>0</v>
      </c>
      <c r="E400" s="43">
        <v>0</v>
      </c>
      <c r="F400" s="43">
        <v>0</v>
      </c>
      <c r="G400" s="43">
        <v>0</v>
      </c>
      <c r="H400" s="43">
        <v>0</v>
      </c>
      <c r="I400" s="43">
        <v>0</v>
      </c>
      <c r="J400" s="42">
        <v>0</v>
      </c>
      <c r="V400" s="18"/>
    </row>
    <row r="401" spans="1:22">
      <c r="A401" s="5">
        <v>398</v>
      </c>
      <c r="B401" s="6">
        <v>5049</v>
      </c>
      <c r="C401" s="6">
        <v>5</v>
      </c>
      <c r="D401" s="43">
        <v>0</v>
      </c>
      <c r="E401" s="43">
        <v>0</v>
      </c>
      <c r="F401" s="43">
        <v>0</v>
      </c>
      <c r="G401" s="43">
        <v>0</v>
      </c>
      <c r="H401" s="43">
        <v>0</v>
      </c>
      <c r="I401" s="43">
        <v>0</v>
      </c>
      <c r="J401" s="42">
        <v>0</v>
      </c>
      <c r="V401" s="17"/>
    </row>
    <row r="402" spans="1:22">
      <c r="A402" s="5">
        <v>399</v>
      </c>
      <c r="B402" s="6">
        <v>5049</v>
      </c>
      <c r="C402" s="6">
        <v>5</v>
      </c>
      <c r="D402" s="43">
        <v>0</v>
      </c>
      <c r="E402" s="43">
        <v>0</v>
      </c>
      <c r="F402" s="43">
        <v>0</v>
      </c>
      <c r="G402" s="43">
        <v>0</v>
      </c>
      <c r="H402" s="43">
        <v>0</v>
      </c>
      <c r="I402" s="43">
        <v>0</v>
      </c>
      <c r="J402" s="42">
        <v>0</v>
      </c>
      <c r="V402" s="18"/>
    </row>
    <row r="403" spans="1:22">
      <c r="A403" s="5">
        <v>400</v>
      </c>
      <c r="B403" s="6">
        <v>5049</v>
      </c>
      <c r="C403" s="6">
        <v>13</v>
      </c>
      <c r="D403" s="43">
        <v>0</v>
      </c>
      <c r="E403" s="43">
        <v>0</v>
      </c>
      <c r="F403" s="43">
        <v>0</v>
      </c>
      <c r="G403" s="43">
        <v>0</v>
      </c>
      <c r="H403" s="43">
        <v>0</v>
      </c>
      <c r="I403" s="43">
        <v>0</v>
      </c>
      <c r="J403" s="42">
        <v>0</v>
      </c>
      <c r="V403" s="17"/>
    </row>
    <row r="404" spans="1:22">
      <c r="A404" s="5">
        <v>401</v>
      </c>
      <c r="B404" s="6">
        <v>5049</v>
      </c>
      <c r="C404" s="6">
        <v>13</v>
      </c>
      <c r="D404" s="43">
        <v>0</v>
      </c>
      <c r="E404" s="43">
        <v>0</v>
      </c>
      <c r="F404" s="43">
        <v>0</v>
      </c>
      <c r="G404" s="43">
        <v>0</v>
      </c>
      <c r="H404" s="43">
        <v>0</v>
      </c>
      <c r="I404" s="43">
        <v>0</v>
      </c>
      <c r="J404" s="42">
        <v>0</v>
      </c>
      <c r="V404" s="18"/>
    </row>
    <row r="405" spans="1:22">
      <c r="A405" s="5">
        <v>402</v>
      </c>
      <c r="B405" s="6">
        <v>5049</v>
      </c>
      <c r="C405" s="6">
        <v>13</v>
      </c>
      <c r="D405" s="43">
        <v>0</v>
      </c>
      <c r="E405" s="43">
        <v>0</v>
      </c>
      <c r="F405" s="43">
        <v>0</v>
      </c>
      <c r="G405" s="43">
        <v>0</v>
      </c>
      <c r="H405" s="43">
        <v>0</v>
      </c>
      <c r="I405" s="43">
        <v>0</v>
      </c>
      <c r="J405" s="42">
        <v>0</v>
      </c>
      <c r="V405" s="17"/>
    </row>
    <row r="406" spans="1:22">
      <c r="A406" s="5">
        <v>403</v>
      </c>
      <c r="B406" s="6">
        <v>5049</v>
      </c>
      <c r="C406" s="6">
        <v>19</v>
      </c>
      <c r="D406" s="43">
        <v>0</v>
      </c>
      <c r="E406" s="43">
        <v>0</v>
      </c>
      <c r="F406" s="43">
        <v>0</v>
      </c>
      <c r="G406" s="43">
        <v>0</v>
      </c>
      <c r="H406" s="43">
        <v>0</v>
      </c>
      <c r="I406" s="43">
        <v>0</v>
      </c>
      <c r="J406" s="42">
        <v>0</v>
      </c>
      <c r="V406" s="18"/>
    </row>
    <row r="407" spans="1:22">
      <c r="A407" s="5">
        <v>404</v>
      </c>
      <c r="B407" s="6">
        <v>5049</v>
      </c>
      <c r="C407" s="6">
        <v>19</v>
      </c>
      <c r="D407" s="43">
        <v>0</v>
      </c>
      <c r="E407" s="43">
        <v>0</v>
      </c>
      <c r="F407" s="43">
        <v>0</v>
      </c>
      <c r="G407" s="43">
        <v>0</v>
      </c>
      <c r="H407" s="43">
        <v>0</v>
      </c>
      <c r="I407" s="43">
        <v>0</v>
      </c>
      <c r="J407" s="42">
        <v>0</v>
      </c>
      <c r="V407" s="17"/>
    </row>
    <row r="408" spans="1:22">
      <c r="A408" s="5">
        <v>405</v>
      </c>
      <c r="B408" s="6">
        <v>5049</v>
      </c>
      <c r="C408" s="6">
        <v>19</v>
      </c>
      <c r="D408" s="43">
        <v>0</v>
      </c>
      <c r="E408" s="43">
        <v>0</v>
      </c>
      <c r="F408" s="43">
        <v>0</v>
      </c>
      <c r="G408" s="43">
        <v>0</v>
      </c>
      <c r="H408" s="43">
        <v>0</v>
      </c>
      <c r="I408" s="43">
        <v>0</v>
      </c>
      <c r="J408" s="42">
        <v>0</v>
      </c>
      <c r="V408" s="18"/>
    </row>
    <row r="409" spans="1:22">
      <c r="A409" s="5">
        <v>406</v>
      </c>
      <c r="B409" s="6">
        <v>5049</v>
      </c>
      <c r="C409" s="6">
        <v>19</v>
      </c>
      <c r="D409" s="43">
        <v>0</v>
      </c>
      <c r="E409" s="43">
        <v>0</v>
      </c>
      <c r="F409" s="43">
        <v>0</v>
      </c>
      <c r="G409" s="43">
        <v>0</v>
      </c>
      <c r="H409" s="43">
        <v>0</v>
      </c>
      <c r="I409" s="43">
        <v>0</v>
      </c>
      <c r="J409" s="42">
        <v>0</v>
      </c>
      <c r="V409" s="17"/>
    </row>
    <row r="410" spans="1:22">
      <c r="A410" s="5">
        <v>407</v>
      </c>
      <c r="B410" s="6">
        <v>5049</v>
      </c>
      <c r="C410" s="6">
        <v>23</v>
      </c>
      <c r="D410" s="43">
        <v>0</v>
      </c>
      <c r="E410" s="43">
        <v>0</v>
      </c>
      <c r="F410" s="43">
        <v>0</v>
      </c>
      <c r="G410" s="43">
        <v>0</v>
      </c>
      <c r="H410" s="43">
        <v>0</v>
      </c>
      <c r="I410" s="43">
        <v>0</v>
      </c>
      <c r="J410" s="42">
        <v>0</v>
      </c>
      <c r="V410" s="18"/>
    </row>
    <row r="411" spans="1:22">
      <c r="A411" s="5">
        <v>408</v>
      </c>
      <c r="B411" s="6">
        <v>5049</v>
      </c>
      <c r="C411" s="6">
        <v>23</v>
      </c>
      <c r="D411" s="43">
        <v>0</v>
      </c>
      <c r="E411" s="43">
        <v>0</v>
      </c>
      <c r="F411" s="43">
        <v>0</v>
      </c>
      <c r="G411" s="43">
        <v>0</v>
      </c>
      <c r="H411" s="43">
        <v>0</v>
      </c>
      <c r="I411" s="43">
        <v>0</v>
      </c>
      <c r="J411" s="42">
        <v>0</v>
      </c>
      <c r="V411" s="17"/>
    </row>
    <row r="412" spans="1:22">
      <c r="A412" s="5">
        <v>409</v>
      </c>
      <c r="B412" s="6">
        <v>5049</v>
      </c>
      <c r="C412" s="6">
        <v>35</v>
      </c>
      <c r="D412" s="43">
        <v>0</v>
      </c>
      <c r="E412" s="43">
        <v>0</v>
      </c>
      <c r="F412" s="43">
        <v>0</v>
      </c>
      <c r="G412" s="43">
        <v>0</v>
      </c>
      <c r="H412" s="43">
        <v>0</v>
      </c>
      <c r="I412" s="43">
        <v>0</v>
      </c>
      <c r="J412" s="42">
        <v>0</v>
      </c>
      <c r="V412" s="18"/>
    </row>
    <row r="413" spans="1:22">
      <c r="A413" s="5">
        <v>410</v>
      </c>
      <c r="B413" s="6">
        <v>5049</v>
      </c>
      <c r="C413" s="6">
        <v>35</v>
      </c>
      <c r="D413" s="43">
        <v>0</v>
      </c>
      <c r="E413" s="43">
        <v>0</v>
      </c>
      <c r="F413" s="43">
        <v>0</v>
      </c>
      <c r="G413" s="43">
        <v>0</v>
      </c>
      <c r="H413" s="43">
        <v>0</v>
      </c>
      <c r="I413" s="43">
        <v>0</v>
      </c>
      <c r="J413" s="42">
        <v>0</v>
      </c>
      <c r="V413" s="17"/>
    </row>
    <row r="414" spans="1:22">
      <c r="A414" s="5">
        <v>411</v>
      </c>
      <c r="B414" s="6">
        <v>5049</v>
      </c>
      <c r="C414" s="6">
        <v>39</v>
      </c>
      <c r="D414" s="43">
        <v>0</v>
      </c>
      <c r="E414" s="43">
        <v>0</v>
      </c>
      <c r="F414" s="43">
        <v>0</v>
      </c>
      <c r="G414" s="43">
        <v>0</v>
      </c>
      <c r="H414" s="43">
        <v>0</v>
      </c>
      <c r="I414" s="43">
        <v>0</v>
      </c>
      <c r="J414" s="42">
        <v>0</v>
      </c>
      <c r="V414" s="18"/>
    </row>
    <row r="415" spans="1:22">
      <c r="A415" s="5">
        <v>412</v>
      </c>
      <c r="B415" s="6">
        <v>5049</v>
      </c>
      <c r="C415" s="6">
        <v>39</v>
      </c>
      <c r="D415" s="43">
        <v>0</v>
      </c>
      <c r="E415" s="43">
        <v>0</v>
      </c>
      <c r="F415" s="43">
        <v>0</v>
      </c>
      <c r="G415" s="43">
        <v>0</v>
      </c>
      <c r="H415" s="43">
        <v>0</v>
      </c>
      <c r="I415" s="43">
        <v>0</v>
      </c>
      <c r="J415" s="42">
        <v>0</v>
      </c>
      <c r="V415" s="17"/>
    </row>
    <row r="416" spans="1:22">
      <c r="A416" s="5">
        <v>413</v>
      </c>
      <c r="B416" s="6">
        <v>5049</v>
      </c>
      <c r="C416" s="6">
        <v>39</v>
      </c>
      <c r="D416" s="43">
        <v>0</v>
      </c>
      <c r="E416" s="43">
        <v>0</v>
      </c>
      <c r="F416" s="43">
        <v>0</v>
      </c>
      <c r="G416" s="43">
        <v>0</v>
      </c>
      <c r="H416" s="43">
        <v>0</v>
      </c>
      <c r="I416" s="43">
        <v>0</v>
      </c>
      <c r="J416" s="42">
        <v>0</v>
      </c>
      <c r="V416" s="18"/>
    </row>
    <row r="417" spans="1:22">
      <c r="A417" s="5">
        <v>414</v>
      </c>
      <c r="B417" s="6">
        <v>5049</v>
      </c>
      <c r="C417" s="6">
        <v>48</v>
      </c>
      <c r="D417" s="43">
        <v>0</v>
      </c>
      <c r="E417" s="43">
        <v>0</v>
      </c>
      <c r="F417" s="43">
        <v>0</v>
      </c>
      <c r="G417" s="43">
        <v>0</v>
      </c>
      <c r="H417" s="43">
        <v>0</v>
      </c>
      <c r="I417" s="43">
        <v>0</v>
      </c>
      <c r="J417" s="42">
        <v>0</v>
      </c>
      <c r="V417" s="17"/>
    </row>
    <row r="418" spans="1:22">
      <c r="A418" s="5">
        <v>415</v>
      </c>
      <c r="B418" s="6">
        <v>5049</v>
      </c>
      <c r="C418" s="6">
        <v>48</v>
      </c>
      <c r="D418" s="43">
        <v>0</v>
      </c>
      <c r="E418" s="43">
        <v>0</v>
      </c>
      <c r="F418" s="43">
        <v>0</v>
      </c>
      <c r="G418" s="43">
        <v>0</v>
      </c>
      <c r="H418" s="43">
        <v>0</v>
      </c>
      <c r="I418" s="43">
        <v>0</v>
      </c>
      <c r="J418" s="42">
        <v>0</v>
      </c>
      <c r="V418" s="18"/>
    </row>
    <row r="419" spans="1:22">
      <c r="A419" s="5">
        <v>416</v>
      </c>
      <c r="B419" s="6">
        <v>5049</v>
      </c>
      <c r="C419" s="6">
        <v>57</v>
      </c>
      <c r="D419" s="43">
        <v>0</v>
      </c>
      <c r="E419" s="43">
        <v>0</v>
      </c>
      <c r="F419" s="43">
        <v>0</v>
      </c>
      <c r="G419" s="43">
        <v>0</v>
      </c>
      <c r="H419" s="43">
        <v>0</v>
      </c>
      <c r="I419" s="43">
        <v>0</v>
      </c>
      <c r="J419" s="42">
        <v>0</v>
      </c>
      <c r="V419" s="17"/>
    </row>
    <row r="420" spans="1:22">
      <c r="A420" s="5">
        <v>417</v>
      </c>
      <c r="B420" s="6">
        <v>5285</v>
      </c>
      <c r="C420" s="6">
        <v>3</v>
      </c>
      <c r="D420" s="43">
        <v>0</v>
      </c>
      <c r="E420" s="43">
        <v>0</v>
      </c>
      <c r="F420" s="43">
        <v>0</v>
      </c>
      <c r="G420" s="43">
        <v>0</v>
      </c>
      <c r="H420" s="43">
        <v>0</v>
      </c>
      <c r="I420" s="43">
        <v>0</v>
      </c>
      <c r="J420" s="42">
        <v>0</v>
      </c>
      <c r="V420" s="18"/>
    </row>
    <row r="421" spans="1:22">
      <c r="A421" s="5">
        <v>418</v>
      </c>
      <c r="B421" s="6">
        <v>5285</v>
      </c>
      <c r="C421" s="6">
        <v>3</v>
      </c>
      <c r="D421" s="43">
        <v>0</v>
      </c>
      <c r="E421" s="43">
        <v>0</v>
      </c>
      <c r="F421" s="43">
        <v>0</v>
      </c>
      <c r="G421" s="43">
        <v>0</v>
      </c>
      <c r="H421" s="43">
        <v>0</v>
      </c>
      <c r="I421" s="43">
        <v>0</v>
      </c>
      <c r="J421" s="42">
        <v>0</v>
      </c>
      <c r="V421" s="17"/>
    </row>
    <row r="422" spans="1:22">
      <c r="A422" s="5">
        <v>419</v>
      </c>
      <c r="B422" s="6">
        <v>5285</v>
      </c>
      <c r="C422" s="6">
        <v>10</v>
      </c>
      <c r="D422" s="43">
        <v>0</v>
      </c>
      <c r="E422" s="43">
        <v>0</v>
      </c>
      <c r="F422" s="43">
        <v>0</v>
      </c>
      <c r="G422" s="43">
        <v>0</v>
      </c>
      <c r="H422" s="43">
        <v>0</v>
      </c>
      <c r="I422" s="43">
        <v>0</v>
      </c>
      <c r="J422" s="42">
        <v>0</v>
      </c>
      <c r="V422" s="18"/>
    </row>
    <row r="423" spans="1:22">
      <c r="A423" s="5">
        <v>420</v>
      </c>
      <c r="B423" s="6">
        <v>5285</v>
      </c>
      <c r="C423" s="6">
        <v>10</v>
      </c>
      <c r="D423" s="43">
        <v>0</v>
      </c>
      <c r="E423" s="43">
        <v>0</v>
      </c>
      <c r="F423" s="43">
        <v>0</v>
      </c>
      <c r="G423" s="43">
        <v>0</v>
      </c>
      <c r="H423" s="43">
        <v>0</v>
      </c>
      <c r="I423" s="43">
        <v>0</v>
      </c>
      <c r="J423" s="42">
        <v>0</v>
      </c>
      <c r="V423" s="17"/>
    </row>
    <row r="424" spans="1:22">
      <c r="A424" s="5">
        <v>421</v>
      </c>
      <c r="B424" s="6">
        <v>5285</v>
      </c>
      <c r="C424" s="6">
        <v>16</v>
      </c>
      <c r="D424" s="43">
        <v>0</v>
      </c>
      <c r="E424" s="43">
        <v>0</v>
      </c>
      <c r="F424" s="43">
        <v>0</v>
      </c>
      <c r="G424" s="43">
        <v>0</v>
      </c>
      <c r="H424" s="43">
        <v>0</v>
      </c>
      <c r="I424" s="43">
        <v>0</v>
      </c>
      <c r="J424" s="42">
        <v>0</v>
      </c>
      <c r="V424" s="18"/>
    </row>
    <row r="425" spans="1:22">
      <c r="A425" s="5">
        <v>422</v>
      </c>
      <c r="B425" s="6">
        <v>5285</v>
      </c>
      <c r="C425" s="6">
        <v>16</v>
      </c>
      <c r="D425" s="43">
        <v>0</v>
      </c>
      <c r="E425" s="43">
        <v>0</v>
      </c>
      <c r="F425" s="43">
        <v>0</v>
      </c>
      <c r="G425" s="43">
        <v>0</v>
      </c>
      <c r="H425" s="43">
        <v>0</v>
      </c>
      <c r="I425" s="43">
        <v>0</v>
      </c>
      <c r="J425" s="42">
        <v>0</v>
      </c>
      <c r="V425" s="17"/>
    </row>
    <row r="426" spans="1:22">
      <c r="A426" s="5">
        <v>423</v>
      </c>
      <c r="B426" s="6">
        <v>5285</v>
      </c>
      <c r="C426" s="6">
        <v>16</v>
      </c>
      <c r="D426" s="43">
        <v>0</v>
      </c>
      <c r="E426" s="43">
        <v>0</v>
      </c>
      <c r="F426" s="43">
        <v>0</v>
      </c>
      <c r="G426" s="43">
        <v>0</v>
      </c>
      <c r="H426" s="43">
        <v>0</v>
      </c>
      <c r="I426" s="43">
        <v>0</v>
      </c>
      <c r="J426" s="42">
        <v>0</v>
      </c>
      <c r="V426" s="18"/>
    </row>
    <row r="427" spans="1:22">
      <c r="A427" s="5">
        <v>424</v>
      </c>
      <c r="B427" s="6">
        <v>5285</v>
      </c>
      <c r="C427" s="6">
        <v>23</v>
      </c>
      <c r="D427" s="43">
        <v>0</v>
      </c>
      <c r="E427" s="43">
        <v>0</v>
      </c>
      <c r="F427" s="43">
        <v>0</v>
      </c>
      <c r="G427" s="43">
        <v>0</v>
      </c>
      <c r="H427" s="43">
        <v>0</v>
      </c>
      <c r="I427" s="43">
        <v>0</v>
      </c>
      <c r="J427" s="42">
        <v>0</v>
      </c>
      <c r="V427" s="17"/>
    </row>
    <row r="428" spans="1:22">
      <c r="A428" s="5">
        <v>425</v>
      </c>
      <c r="B428" s="6">
        <v>5285</v>
      </c>
      <c r="C428" s="6">
        <v>23</v>
      </c>
      <c r="D428" s="43">
        <v>0</v>
      </c>
      <c r="E428" s="43">
        <v>0</v>
      </c>
      <c r="F428" s="43">
        <v>0</v>
      </c>
      <c r="G428" s="43">
        <v>0</v>
      </c>
      <c r="H428" s="43">
        <v>0</v>
      </c>
      <c r="I428" s="43">
        <v>0</v>
      </c>
      <c r="J428" s="42">
        <v>0</v>
      </c>
      <c r="V428" s="18"/>
    </row>
    <row r="429" spans="1:22">
      <c r="A429" s="5">
        <v>426</v>
      </c>
      <c r="B429" s="6">
        <v>5285</v>
      </c>
      <c r="C429" s="6">
        <v>23</v>
      </c>
      <c r="D429" s="43">
        <v>0</v>
      </c>
      <c r="E429" s="43">
        <v>0</v>
      </c>
      <c r="F429" s="43">
        <v>0</v>
      </c>
      <c r="G429" s="43">
        <v>0</v>
      </c>
      <c r="H429" s="43">
        <v>0</v>
      </c>
      <c r="I429" s="43">
        <v>0</v>
      </c>
      <c r="J429" s="42">
        <v>0</v>
      </c>
      <c r="V429" s="17"/>
    </row>
    <row r="430" spans="1:22">
      <c r="A430" s="5">
        <v>427</v>
      </c>
      <c r="B430" s="6">
        <v>5285</v>
      </c>
      <c r="C430" s="6">
        <v>36</v>
      </c>
      <c r="D430" s="43">
        <v>0</v>
      </c>
      <c r="E430" s="43">
        <v>0</v>
      </c>
      <c r="F430" s="43">
        <v>0</v>
      </c>
      <c r="G430" s="43">
        <v>0</v>
      </c>
      <c r="H430" s="43">
        <v>0</v>
      </c>
      <c r="I430" s="43">
        <v>0</v>
      </c>
      <c r="J430" s="42">
        <v>0</v>
      </c>
      <c r="V430" s="18"/>
    </row>
    <row r="431" spans="1:22">
      <c r="A431" s="5">
        <v>428</v>
      </c>
      <c r="B431" s="6">
        <v>5285</v>
      </c>
      <c r="C431" s="6">
        <v>36</v>
      </c>
      <c r="D431" s="43">
        <v>0</v>
      </c>
      <c r="E431" s="43">
        <v>0</v>
      </c>
      <c r="F431" s="43">
        <v>0</v>
      </c>
      <c r="G431" s="43">
        <v>0</v>
      </c>
      <c r="H431" s="43">
        <v>0</v>
      </c>
      <c r="I431" s="43">
        <v>0</v>
      </c>
      <c r="J431" s="42">
        <v>0</v>
      </c>
      <c r="V431" s="17"/>
    </row>
    <row r="432" spans="1:22">
      <c r="A432" s="5">
        <v>429</v>
      </c>
      <c r="B432" s="6">
        <v>5285</v>
      </c>
      <c r="C432" s="6">
        <v>36</v>
      </c>
      <c r="D432" s="43">
        <v>0</v>
      </c>
      <c r="E432" s="43">
        <v>0</v>
      </c>
      <c r="F432" s="43">
        <v>0</v>
      </c>
      <c r="G432" s="43">
        <v>0</v>
      </c>
      <c r="H432" s="43">
        <v>0</v>
      </c>
      <c r="I432" s="43">
        <v>0</v>
      </c>
      <c r="J432" s="42">
        <v>0</v>
      </c>
      <c r="V432" s="18"/>
    </row>
    <row r="433" spans="1:22">
      <c r="A433" s="5">
        <v>430</v>
      </c>
      <c r="B433" s="6">
        <v>5285</v>
      </c>
      <c r="C433" s="6">
        <v>43</v>
      </c>
      <c r="D433" s="43">
        <v>0</v>
      </c>
      <c r="E433" s="43">
        <v>0</v>
      </c>
      <c r="F433" s="43">
        <v>0</v>
      </c>
      <c r="G433" s="43">
        <v>0</v>
      </c>
      <c r="H433" s="43">
        <v>0</v>
      </c>
      <c r="I433" s="43">
        <v>0</v>
      </c>
      <c r="J433" s="42">
        <v>0</v>
      </c>
      <c r="V433" s="17"/>
    </row>
    <row r="434" spans="1:22">
      <c r="A434" s="5">
        <v>431</v>
      </c>
      <c r="B434" s="6">
        <v>5285</v>
      </c>
      <c r="C434" s="6">
        <v>47</v>
      </c>
      <c r="D434" s="43">
        <v>0</v>
      </c>
      <c r="E434" s="43">
        <v>0</v>
      </c>
      <c r="F434" s="43">
        <v>0</v>
      </c>
      <c r="G434" s="43">
        <v>0</v>
      </c>
      <c r="H434" s="43">
        <v>0</v>
      </c>
      <c r="I434" s="43">
        <v>0</v>
      </c>
      <c r="J434" s="42">
        <v>0</v>
      </c>
      <c r="V434" s="18"/>
    </row>
    <row r="435" spans="1:22">
      <c r="A435" s="5">
        <v>432</v>
      </c>
      <c r="B435" s="6">
        <v>5285</v>
      </c>
      <c r="C435" s="6">
        <v>48</v>
      </c>
      <c r="D435" s="43">
        <v>0</v>
      </c>
      <c r="E435" s="43">
        <v>0</v>
      </c>
      <c r="F435" s="43">
        <v>0</v>
      </c>
      <c r="G435" s="43">
        <v>0</v>
      </c>
      <c r="H435" s="43">
        <v>0</v>
      </c>
      <c r="I435" s="43">
        <v>0</v>
      </c>
      <c r="J435" s="42">
        <v>0</v>
      </c>
      <c r="V435" s="17"/>
    </row>
    <row r="436" spans="1:22">
      <c r="A436" s="5">
        <v>433</v>
      </c>
      <c r="B436" s="6">
        <v>5429</v>
      </c>
      <c r="C436" s="6">
        <v>2</v>
      </c>
      <c r="D436" s="43">
        <v>0</v>
      </c>
      <c r="E436" s="43">
        <v>0</v>
      </c>
      <c r="F436" s="43">
        <v>0</v>
      </c>
      <c r="G436" s="43">
        <v>0</v>
      </c>
      <c r="H436" s="43">
        <v>0</v>
      </c>
      <c r="I436" s="43">
        <v>0</v>
      </c>
      <c r="J436" s="42">
        <v>0</v>
      </c>
      <c r="V436" s="18"/>
    </row>
    <row r="437" spans="1:22">
      <c r="A437" s="5">
        <v>434</v>
      </c>
      <c r="B437" s="6">
        <v>5429</v>
      </c>
      <c r="C437" s="6">
        <v>2</v>
      </c>
      <c r="D437" s="43">
        <v>0</v>
      </c>
      <c r="E437" s="43">
        <v>0</v>
      </c>
      <c r="F437" s="43">
        <v>0</v>
      </c>
      <c r="G437" s="43">
        <v>0</v>
      </c>
      <c r="H437" s="43">
        <v>0</v>
      </c>
      <c r="I437" s="43">
        <v>0</v>
      </c>
      <c r="J437" s="42">
        <v>0</v>
      </c>
      <c r="V437" s="17"/>
    </row>
    <row r="438" spans="1:22">
      <c r="A438" s="5">
        <v>435</v>
      </c>
      <c r="B438" s="6">
        <v>5429</v>
      </c>
      <c r="C438" s="6">
        <v>15</v>
      </c>
      <c r="D438" s="43">
        <v>0</v>
      </c>
      <c r="E438" s="43">
        <v>0</v>
      </c>
      <c r="F438" s="43">
        <v>0</v>
      </c>
      <c r="G438" s="43">
        <v>0</v>
      </c>
      <c r="H438" s="43">
        <v>0</v>
      </c>
      <c r="I438" s="43">
        <v>0</v>
      </c>
      <c r="J438" s="42">
        <v>0</v>
      </c>
      <c r="V438" s="18"/>
    </row>
    <row r="439" spans="1:22">
      <c r="A439" s="5">
        <v>436</v>
      </c>
      <c r="B439" s="6">
        <v>5429</v>
      </c>
      <c r="C439" s="6">
        <v>15</v>
      </c>
      <c r="D439" s="43">
        <v>0</v>
      </c>
      <c r="E439" s="43">
        <v>0</v>
      </c>
      <c r="F439" s="43">
        <v>0</v>
      </c>
      <c r="G439" s="43">
        <v>0</v>
      </c>
      <c r="H439" s="43">
        <v>0</v>
      </c>
      <c r="I439" s="43">
        <v>0</v>
      </c>
      <c r="J439" s="42">
        <v>0</v>
      </c>
      <c r="V439" s="17"/>
    </row>
    <row r="440" spans="1:22">
      <c r="A440" s="5">
        <v>437</v>
      </c>
      <c r="B440" s="6">
        <v>5429</v>
      </c>
      <c r="C440" s="6">
        <v>19</v>
      </c>
      <c r="D440" s="43">
        <v>0</v>
      </c>
      <c r="E440" s="43">
        <v>0</v>
      </c>
      <c r="F440" s="43">
        <v>0</v>
      </c>
      <c r="G440" s="43">
        <v>0</v>
      </c>
      <c r="H440" s="43">
        <v>0</v>
      </c>
      <c r="I440" s="43">
        <v>0</v>
      </c>
      <c r="J440" s="42">
        <v>0</v>
      </c>
      <c r="V440" s="18"/>
    </row>
    <row r="441" spans="1:22">
      <c r="A441" s="5">
        <v>438</v>
      </c>
      <c r="B441" s="6">
        <v>5429</v>
      </c>
      <c r="C441" s="6">
        <v>19</v>
      </c>
      <c r="D441" s="43">
        <v>0</v>
      </c>
      <c r="E441" s="43">
        <v>0</v>
      </c>
      <c r="F441" s="43">
        <v>0</v>
      </c>
      <c r="G441" s="43">
        <v>0</v>
      </c>
      <c r="H441" s="43">
        <v>0</v>
      </c>
      <c r="I441" s="43">
        <v>0</v>
      </c>
      <c r="J441" s="42">
        <v>0</v>
      </c>
      <c r="V441" s="17"/>
    </row>
    <row r="442" spans="1:22">
      <c r="A442" s="5">
        <v>439</v>
      </c>
      <c r="B442" s="6">
        <v>5429</v>
      </c>
      <c r="C442" s="6">
        <v>19</v>
      </c>
      <c r="D442" s="43">
        <v>0</v>
      </c>
      <c r="E442" s="43">
        <v>0</v>
      </c>
      <c r="F442" s="43">
        <v>0</v>
      </c>
      <c r="G442" s="43">
        <v>0</v>
      </c>
      <c r="H442" s="43">
        <v>0</v>
      </c>
      <c r="I442" s="43">
        <v>0</v>
      </c>
      <c r="J442" s="42">
        <v>0</v>
      </c>
      <c r="V442" s="18"/>
    </row>
    <row r="443" spans="1:22">
      <c r="A443" s="5">
        <v>440</v>
      </c>
      <c r="B443" s="6">
        <v>5429</v>
      </c>
      <c r="C443" s="6">
        <v>26</v>
      </c>
      <c r="D443" s="43">
        <v>0</v>
      </c>
      <c r="E443" s="43">
        <v>0</v>
      </c>
      <c r="F443" s="43">
        <v>0</v>
      </c>
      <c r="G443" s="43">
        <v>0</v>
      </c>
      <c r="H443" s="43">
        <v>0</v>
      </c>
      <c r="I443" s="43">
        <v>0</v>
      </c>
      <c r="J443" s="42">
        <v>0</v>
      </c>
      <c r="V443" s="17"/>
    </row>
    <row r="444" spans="1:22">
      <c r="A444" s="5">
        <v>441</v>
      </c>
      <c r="B444" s="6">
        <v>5429</v>
      </c>
      <c r="C444" s="6">
        <v>26</v>
      </c>
      <c r="D444" s="43">
        <v>0</v>
      </c>
      <c r="E444" s="43">
        <v>0</v>
      </c>
      <c r="F444" s="43">
        <v>0</v>
      </c>
      <c r="G444" s="43">
        <v>0</v>
      </c>
      <c r="H444" s="43">
        <v>0</v>
      </c>
      <c r="I444" s="43">
        <v>0</v>
      </c>
      <c r="J444" s="42">
        <v>0</v>
      </c>
      <c r="V444" s="18"/>
    </row>
    <row r="445" spans="1:22">
      <c r="A445" s="5">
        <v>442</v>
      </c>
      <c r="B445" s="6">
        <v>5429</v>
      </c>
      <c r="C445" s="6">
        <v>26</v>
      </c>
      <c r="D445" s="43">
        <v>0</v>
      </c>
      <c r="E445" s="43">
        <v>0</v>
      </c>
      <c r="F445" s="43">
        <v>0</v>
      </c>
      <c r="G445" s="43">
        <v>0</v>
      </c>
      <c r="H445" s="43">
        <v>0</v>
      </c>
      <c r="I445" s="43">
        <v>0</v>
      </c>
      <c r="J445" s="42">
        <v>0</v>
      </c>
      <c r="V445" s="17"/>
    </row>
    <row r="446" spans="1:22">
      <c r="A446" s="5">
        <v>443</v>
      </c>
      <c r="B446" s="6">
        <v>5429</v>
      </c>
      <c r="C446" s="6">
        <v>37</v>
      </c>
      <c r="D446" s="43">
        <v>0</v>
      </c>
      <c r="E446" s="43">
        <v>0</v>
      </c>
      <c r="F446" s="43">
        <v>0</v>
      </c>
      <c r="G446" s="43">
        <v>0</v>
      </c>
      <c r="H446" s="43">
        <v>0</v>
      </c>
      <c r="I446" s="43">
        <v>0</v>
      </c>
      <c r="J446" s="42">
        <v>0</v>
      </c>
      <c r="V446" s="18"/>
    </row>
    <row r="447" spans="1:22">
      <c r="A447" s="5">
        <v>444</v>
      </c>
      <c r="B447" s="6">
        <v>5429</v>
      </c>
      <c r="C447" s="6">
        <v>37</v>
      </c>
      <c r="D447" s="43">
        <v>0</v>
      </c>
      <c r="E447" s="43">
        <v>0</v>
      </c>
      <c r="F447" s="43">
        <v>0</v>
      </c>
      <c r="G447" s="43">
        <v>0</v>
      </c>
      <c r="H447" s="43">
        <v>0</v>
      </c>
      <c r="I447" s="43">
        <v>0</v>
      </c>
      <c r="J447" s="42">
        <v>0</v>
      </c>
      <c r="V447" s="17"/>
    </row>
    <row r="448" spans="1:22">
      <c r="A448" s="5">
        <v>445</v>
      </c>
      <c r="B448" s="6">
        <v>5429</v>
      </c>
      <c r="C448" s="6">
        <v>37</v>
      </c>
      <c r="D448" s="43">
        <v>0</v>
      </c>
      <c r="E448" s="43">
        <v>0</v>
      </c>
      <c r="F448" s="43">
        <v>0</v>
      </c>
      <c r="G448" s="43">
        <v>0</v>
      </c>
      <c r="H448" s="43">
        <v>0</v>
      </c>
      <c r="I448" s="43">
        <v>0</v>
      </c>
      <c r="J448" s="42">
        <v>0</v>
      </c>
      <c r="V448" s="18"/>
    </row>
    <row r="449" spans="1:22">
      <c r="A449" s="5">
        <v>446</v>
      </c>
      <c r="B449" s="6">
        <v>5429</v>
      </c>
      <c r="C449" s="6">
        <v>44</v>
      </c>
      <c r="D449" s="43">
        <v>0</v>
      </c>
      <c r="E449" s="43">
        <v>0</v>
      </c>
      <c r="F449" s="43">
        <v>0</v>
      </c>
      <c r="G449" s="43">
        <v>0</v>
      </c>
      <c r="H449" s="43">
        <v>0</v>
      </c>
      <c r="I449" s="43">
        <v>0</v>
      </c>
      <c r="J449" s="42">
        <v>0</v>
      </c>
      <c r="V449" s="17"/>
    </row>
    <row r="450" spans="1:22">
      <c r="A450" s="5">
        <v>447</v>
      </c>
      <c r="B450" s="6">
        <v>5429</v>
      </c>
      <c r="C450" s="6">
        <v>47</v>
      </c>
      <c r="D450" s="43">
        <v>0</v>
      </c>
      <c r="E450" s="43">
        <v>0</v>
      </c>
      <c r="F450" s="43">
        <v>0</v>
      </c>
      <c r="G450" s="43">
        <v>0</v>
      </c>
      <c r="H450" s="43">
        <v>0</v>
      </c>
      <c r="I450" s="43">
        <v>0</v>
      </c>
      <c r="J450" s="42">
        <v>0</v>
      </c>
      <c r="V450" s="18"/>
    </row>
    <row r="451" spans="1:22">
      <c r="A451" s="5">
        <v>448</v>
      </c>
      <c r="B451" s="6">
        <v>5429</v>
      </c>
      <c r="C451" s="6">
        <v>47</v>
      </c>
      <c r="D451" s="43">
        <v>0</v>
      </c>
      <c r="E451" s="43">
        <v>0</v>
      </c>
      <c r="F451" s="43">
        <v>0</v>
      </c>
      <c r="G451" s="43">
        <v>0</v>
      </c>
      <c r="H451" s="43">
        <v>0</v>
      </c>
      <c r="I451" s="43">
        <v>0</v>
      </c>
      <c r="J451" s="42">
        <v>0</v>
      </c>
      <c r="V451" s="17"/>
    </row>
    <row r="452" spans="1:22">
      <c r="A452" s="5">
        <v>449</v>
      </c>
      <c r="B452" s="6">
        <v>5429</v>
      </c>
      <c r="C452" s="6">
        <v>56</v>
      </c>
      <c r="D452" s="43">
        <v>0</v>
      </c>
      <c r="E452" s="43">
        <v>0</v>
      </c>
      <c r="F452" s="43">
        <v>0</v>
      </c>
      <c r="G452" s="43">
        <v>0</v>
      </c>
      <c r="H452" s="43">
        <v>0</v>
      </c>
      <c r="I452" s="43">
        <v>0</v>
      </c>
      <c r="J452" s="42">
        <v>0</v>
      </c>
      <c r="V452" s="18"/>
    </row>
    <row r="453" spans="1:22">
      <c r="A453" s="5">
        <v>450</v>
      </c>
      <c r="B453" s="6">
        <v>5429</v>
      </c>
      <c r="C453" s="6">
        <v>56</v>
      </c>
      <c r="D453" s="43">
        <v>0</v>
      </c>
      <c r="E453" s="43">
        <v>0</v>
      </c>
      <c r="F453" s="43">
        <v>0</v>
      </c>
      <c r="G453" s="43">
        <v>0</v>
      </c>
      <c r="H453" s="43">
        <v>0</v>
      </c>
      <c r="I453" s="43">
        <v>0</v>
      </c>
      <c r="J453" s="42">
        <v>0</v>
      </c>
      <c r="V453" s="17"/>
    </row>
    <row r="454" spans="1:22">
      <c r="A454" s="5">
        <v>451</v>
      </c>
      <c r="B454" s="6">
        <v>5474</v>
      </c>
      <c r="C454" s="6">
        <v>2</v>
      </c>
      <c r="D454" s="43">
        <v>0</v>
      </c>
      <c r="E454" s="43">
        <v>0</v>
      </c>
      <c r="F454" s="43">
        <v>0</v>
      </c>
      <c r="G454" s="43">
        <v>0</v>
      </c>
      <c r="H454" s="43">
        <v>0</v>
      </c>
      <c r="I454" s="43">
        <v>0</v>
      </c>
      <c r="J454" s="42">
        <v>0</v>
      </c>
      <c r="V454" s="18"/>
    </row>
    <row r="455" spans="1:22">
      <c r="A455" s="5">
        <v>452</v>
      </c>
      <c r="B455" s="6">
        <v>5474</v>
      </c>
      <c r="C455" s="6">
        <v>2</v>
      </c>
      <c r="D455" s="43">
        <v>0</v>
      </c>
      <c r="E455" s="43">
        <v>0</v>
      </c>
      <c r="F455" s="43">
        <v>0</v>
      </c>
      <c r="G455" s="43">
        <v>0</v>
      </c>
      <c r="H455" s="43">
        <v>0</v>
      </c>
      <c r="I455" s="43">
        <v>0</v>
      </c>
      <c r="J455" s="42">
        <v>0</v>
      </c>
      <c r="V455" s="17"/>
    </row>
    <row r="456" spans="1:22">
      <c r="A456" s="5">
        <v>453</v>
      </c>
      <c r="B456" s="6">
        <v>5474</v>
      </c>
      <c r="C456" s="6">
        <v>15</v>
      </c>
      <c r="D456" s="43">
        <v>0</v>
      </c>
      <c r="E456" s="43">
        <v>0</v>
      </c>
      <c r="F456" s="43">
        <v>0</v>
      </c>
      <c r="G456" s="43">
        <v>0</v>
      </c>
      <c r="H456" s="43">
        <v>0</v>
      </c>
      <c r="I456" s="43">
        <v>0</v>
      </c>
      <c r="J456" s="42">
        <v>0</v>
      </c>
      <c r="V456" s="18"/>
    </row>
    <row r="457" spans="1:22">
      <c r="A457" s="5">
        <v>454</v>
      </c>
      <c r="B457" s="6">
        <v>5474</v>
      </c>
      <c r="C457" s="6">
        <v>22</v>
      </c>
      <c r="D457" s="43">
        <v>0</v>
      </c>
      <c r="E457" s="43">
        <v>0</v>
      </c>
      <c r="F457" s="43">
        <v>0</v>
      </c>
      <c r="G457" s="43">
        <v>0</v>
      </c>
      <c r="H457" s="43">
        <v>0</v>
      </c>
      <c r="I457" s="43">
        <v>0</v>
      </c>
      <c r="J457" s="42">
        <v>0</v>
      </c>
      <c r="V457" s="17"/>
    </row>
    <row r="458" spans="1:22">
      <c r="A458" s="5">
        <v>455</v>
      </c>
      <c r="B458" s="6">
        <v>5474</v>
      </c>
      <c r="C458" s="6">
        <v>22</v>
      </c>
      <c r="D458" s="43">
        <v>0</v>
      </c>
      <c r="E458" s="43">
        <v>0</v>
      </c>
      <c r="F458" s="43">
        <v>0</v>
      </c>
      <c r="G458" s="43">
        <v>0</v>
      </c>
      <c r="H458" s="43">
        <v>0</v>
      </c>
      <c r="I458" s="43">
        <v>0</v>
      </c>
      <c r="J458" s="42">
        <v>0</v>
      </c>
      <c r="V458" s="18"/>
    </row>
    <row r="459" spans="1:22">
      <c r="A459" s="5">
        <v>456</v>
      </c>
      <c r="B459" s="6">
        <v>5474</v>
      </c>
      <c r="C459" s="6">
        <v>29</v>
      </c>
      <c r="D459" s="43">
        <v>0</v>
      </c>
      <c r="E459" s="43">
        <v>0</v>
      </c>
      <c r="F459" s="43">
        <v>0</v>
      </c>
      <c r="G459" s="43">
        <v>0</v>
      </c>
      <c r="H459" s="43">
        <v>0</v>
      </c>
      <c r="I459" s="43">
        <v>0</v>
      </c>
      <c r="J459" s="42">
        <v>0</v>
      </c>
      <c r="V459" s="17"/>
    </row>
    <row r="460" spans="1:22">
      <c r="A460" s="5">
        <v>457</v>
      </c>
      <c r="B460" s="6">
        <v>5474</v>
      </c>
      <c r="C460" s="6">
        <v>29</v>
      </c>
      <c r="D460" s="43">
        <v>0</v>
      </c>
      <c r="E460" s="43">
        <v>0</v>
      </c>
      <c r="F460" s="43">
        <v>0</v>
      </c>
      <c r="G460" s="43">
        <v>0</v>
      </c>
      <c r="H460" s="43">
        <v>0</v>
      </c>
      <c r="I460" s="43">
        <v>0</v>
      </c>
      <c r="J460" s="42">
        <v>0</v>
      </c>
      <c r="V460" s="18"/>
    </row>
    <row r="461" spans="1:22">
      <c r="A461" s="5">
        <v>458</v>
      </c>
      <c r="B461" s="6">
        <v>5474</v>
      </c>
      <c r="C461" s="6">
        <v>29</v>
      </c>
      <c r="D461" s="43">
        <v>0</v>
      </c>
      <c r="E461" s="43">
        <v>0</v>
      </c>
      <c r="F461" s="43">
        <v>0</v>
      </c>
      <c r="G461" s="43">
        <v>0</v>
      </c>
      <c r="H461" s="43">
        <v>0</v>
      </c>
      <c r="I461" s="43">
        <v>0</v>
      </c>
      <c r="J461" s="42">
        <v>0</v>
      </c>
      <c r="V461" s="17"/>
    </row>
    <row r="462" spans="1:22">
      <c r="A462" s="5">
        <v>459</v>
      </c>
      <c r="B462" s="6">
        <v>5474</v>
      </c>
      <c r="C462" s="6">
        <v>32</v>
      </c>
      <c r="D462" s="43">
        <v>0</v>
      </c>
      <c r="E462" s="43">
        <v>0</v>
      </c>
      <c r="F462" s="43">
        <v>0</v>
      </c>
      <c r="G462" s="43">
        <v>0</v>
      </c>
      <c r="H462" s="43">
        <v>0</v>
      </c>
      <c r="I462" s="43">
        <v>0</v>
      </c>
      <c r="J462" s="42">
        <v>0</v>
      </c>
      <c r="V462" s="18"/>
    </row>
    <row r="463" spans="1:22">
      <c r="A463" s="5">
        <v>460</v>
      </c>
      <c r="B463" s="6">
        <v>5474</v>
      </c>
      <c r="C463" s="6">
        <v>32</v>
      </c>
      <c r="D463" s="43">
        <v>0</v>
      </c>
      <c r="E463" s="43">
        <v>0</v>
      </c>
      <c r="F463" s="43">
        <v>0</v>
      </c>
      <c r="G463" s="43">
        <v>0</v>
      </c>
      <c r="H463" s="43">
        <v>0</v>
      </c>
      <c r="I463" s="43">
        <v>0</v>
      </c>
      <c r="J463" s="42">
        <v>0</v>
      </c>
      <c r="V463" s="17"/>
    </row>
    <row r="464" spans="1:22">
      <c r="A464" s="5">
        <v>461</v>
      </c>
      <c r="B464" s="6">
        <v>5474</v>
      </c>
      <c r="C464" s="6">
        <v>32</v>
      </c>
      <c r="D464" s="43">
        <v>0</v>
      </c>
      <c r="E464" s="43">
        <v>0</v>
      </c>
      <c r="F464" s="43">
        <v>0</v>
      </c>
      <c r="G464" s="43">
        <v>0</v>
      </c>
      <c r="H464" s="43">
        <v>0</v>
      </c>
      <c r="I464" s="43">
        <v>0</v>
      </c>
      <c r="J464" s="42">
        <v>0</v>
      </c>
      <c r="V464" s="18"/>
    </row>
    <row r="465" spans="1:22">
      <c r="A465" s="5">
        <v>462</v>
      </c>
      <c r="B465" s="6">
        <v>5474</v>
      </c>
      <c r="C465" s="6">
        <v>39</v>
      </c>
      <c r="D465" s="43">
        <v>0</v>
      </c>
      <c r="E465" s="43">
        <v>0</v>
      </c>
      <c r="F465" s="43">
        <v>0</v>
      </c>
      <c r="G465" s="43">
        <v>0</v>
      </c>
      <c r="H465" s="43">
        <v>0</v>
      </c>
      <c r="I465" s="43">
        <v>0</v>
      </c>
      <c r="J465" s="42">
        <v>0</v>
      </c>
      <c r="V465" s="17"/>
    </row>
    <row r="466" spans="1:22">
      <c r="A466" s="5">
        <v>463</v>
      </c>
      <c r="B466" s="6">
        <v>5474</v>
      </c>
      <c r="C466" s="6">
        <v>39</v>
      </c>
      <c r="D466" s="43">
        <v>0</v>
      </c>
      <c r="E466" s="43">
        <v>0</v>
      </c>
      <c r="F466" s="43">
        <v>0</v>
      </c>
      <c r="G466" s="43">
        <v>0</v>
      </c>
      <c r="H466" s="43">
        <v>0</v>
      </c>
      <c r="I466" s="43">
        <v>0</v>
      </c>
      <c r="J466" s="42">
        <v>0</v>
      </c>
      <c r="V466" s="18"/>
    </row>
    <row r="467" spans="1:22">
      <c r="A467" s="5">
        <v>464</v>
      </c>
      <c r="B467" s="6">
        <v>5474</v>
      </c>
      <c r="C467" s="6">
        <v>45</v>
      </c>
      <c r="D467" s="43">
        <v>0</v>
      </c>
      <c r="E467" s="43">
        <v>0</v>
      </c>
      <c r="F467" s="43">
        <v>0</v>
      </c>
      <c r="G467" s="43">
        <v>0</v>
      </c>
      <c r="H467" s="43">
        <v>0</v>
      </c>
      <c r="I467" s="43">
        <v>0</v>
      </c>
      <c r="J467" s="42">
        <v>0</v>
      </c>
      <c r="V467" s="17"/>
    </row>
    <row r="468" spans="1:22">
      <c r="A468" s="5">
        <v>465</v>
      </c>
      <c r="B468" s="6">
        <v>5474</v>
      </c>
      <c r="C468" s="6">
        <v>58</v>
      </c>
      <c r="D468" s="43">
        <v>0</v>
      </c>
      <c r="E468" s="43">
        <v>0</v>
      </c>
      <c r="F468" s="43">
        <v>0</v>
      </c>
      <c r="G468" s="43">
        <v>0</v>
      </c>
      <c r="H468" s="43">
        <v>0</v>
      </c>
      <c r="I468" s="43">
        <v>0</v>
      </c>
      <c r="J468" s="42">
        <v>0</v>
      </c>
      <c r="V468" s="18"/>
    </row>
    <row r="469" spans="1:22">
      <c r="A469" s="5">
        <v>466</v>
      </c>
      <c r="B469" s="6">
        <v>5851</v>
      </c>
      <c r="C469" s="6">
        <v>4</v>
      </c>
      <c r="D469" s="43">
        <v>0</v>
      </c>
      <c r="E469" s="43">
        <v>0</v>
      </c>
      <c r="F469" s="43">
        <v>0</v>
      </c>
      <c r="G469" s="43">
        <v>0</v>
      </c>
      <c r="H469" s="43">
        <v>0</v>
      </c>
      <c r="I469" s="43">
        <v>0</v>
      </c>
      <c r="J469" s="42">
        <v>0</v>
      </c>
      <c r="V469" s="17"/>
    </row>
    <row r="470" spans="1:22">
      <c r="A470" s="5">
        <v>467</v>
      </c>
      <c r="B470" s="6">
        <v>5851</v>
      </c>
      <c r="C470" s="6">
        <v>4</v>
      </c>
      <c r="D470" s="43">
        <v>0</v>
      </c>
      <c r="E470" s="43">
        <v>0</v>
      </c>
      <c r="F470" s="43">
        <v>0</v>
      </c>
      <c r="G470" s="43">
        <v>0</v>
      </c>
      <c r="H470" s="43">
        <v>0</v>
      </c>
      <c r="I470" s="43">
        <v>0</v>
      </c>
      <c r="J470" s="42">
        <v>0</v>
      </c>
      <c r="V470" s="18"/>
    </row>
    <row r="471" spans="1:22">
      <c r="A471" s="5">
        <v>468</v>
      </c>
      <c r="B471" s="6">
        <v>5851</v>
      </c>
      <c r="C471" s="6">
        <v>4</v>
      </c>
      <c r="D471" s="43">
        <v>0</v>
      </c>
      <c r="E471" s="43">
        <v>0</v>
      </c>
      <c r="F471" s="43">
        <v>0</v>
      </c>
      <c r="G471" s="43">
        <v>0</v>
      </c>
      <c r="H471" s="43">
        <v>0</v>
      </c>
      <c r="I471" s="43">
        <v>0</v>
      </c>
      <c r="J471" s="42">
        <v>0</v>
      </c>
      <c r="V471" s="17"/>
    </row>
    <row r="472" spans="1:22">
      <c r="A472" s="5">
        <v>469</v>
      </c>
      <c r="B472" s="6">
        <v>5851</v>
      </c>
      <c r="C472" s="6">
        <v>13</v>
      </c>
      <c r="D472" s="43">
        <v>0</v>
      </c>
      <c r="E472" s="43">
        <v>0</v>
      </c>
      <c r="F472" s="43">
        <v>0</v>
      </c>
      <c r="G472" s="43">
        <v>0</v>
      </c>
      <c r="H472" s="43">
        <v>0</v>
      </c>
      <c r="I472" s="43">
        <v>0</v>
      </c>
      <c r="J472" s="42">
        <v>0</v>
      </c>
      <c r="V472" s="18"/>
    </row>
    <row r="473" spans="1:22">
      <c r="A473" s="5">
        <v>470</v>
      </c>
      <c r="B473" s="6">
        <v>5851</v>
      </c>
      <c r="C473" s="6">
        <v>13</v>
      </c>
      <c r="D473" s="43">
        <v>0</v>
      </c>
      <c r="E473" s="43">
        <v>0</v>
      </c>
      <c r="F473" s="43">
        <v>0</v>
      </c>
      <c r="G473" s="43">
        <v>0</v>
      </c>
      <c r="H473" s="43">
        <v>0</v>
      </c>
      <c r="I473" s="43">
        <v>0</v>
      </c>
      <c r="J473" s="42">
        <v>0</v>
      </c>
      <c r="V473" s="17"/>
    </row>
    <row r="474" spans="1:22">
      <c r="A474" s="5">
        <v>471</v>
      </c>
      <c r="B474" s="6">
        <v>5851</v>
      </c>
      <c r="C474" s="6">
        <v>20</v>
      </c>
      <c r="D474" s="43">
        <v>0</v>
      </c>
      <c r="E474" s="43">
        <v>0</v>
      </c>
      <c r="F474" s="43">
        <v>0</v>
      </c>
      <c r="G474" s="43">
        <v>0</v>
      </c>
      <c r="H474" s="43">
        <v>0</v>
      </c>
      <c r="I474" s="43">
        <v>0</v>
      </c>
      <c r="J474" s="42">
        <v>0</v>
      </c>
      <c r="V474" s="18"/>
    </row>
    <row r="475" spans="1:22">
      <c r="A475" s="5">
        <v>472</v>
      </c>
      <c r="B475" s="6">
        <v>5851</v>
      </c>
      <c r="C475" s="6">
        <v>20</v>
      </c>
      <c r="D475" s="43">
        <v>0</v>
      </c>
      <c r="E475" s="43">
        <v>0</v>
      </c>
      <c r="F475" s="43">
        <v>0</v>
      </c>
      <c r="G475" s="43">
        <v>0</v>
      </c>
      <c r="H475" s="43">
        <v>0</v>
      </c>
      <c r="I475" s="43">
        <v>0</v>
      </c>
      <c r="J475" s="42">
        <v>0</v>
      </c>
      <c r="V475" s="17"/>
    </row>
    <row r="476" spans="1:22">
      <c r="A476" s="5">
        <v>473</v>
      </c>
      <c r="B476" s="6">
        <v>5851</v>
      </c>
      <c r="C476" s="6">
        <v>25</v>
      </c>
      <c r="D476" s="43">
        <v>0</v>
      </c>
      <c r="E476" s="43">
        <v>0</v>
      </c>
      <c r="F476" s="43">
        <v>0</v>
      </c>
      <c r="G476" s="43">
        <v>0</v>
      </c>
      <c r="H476" s="43">
        <v>0</v>
      </c>
      <c r="I476" s="43">
        <v>0</v>
      </c>
      <c r="J476" s="42">
        <v>0</v>
      </c>
      <c r="V476" s="18"/>
    </row>
    <row r="477" spans="1:22">
      <c r="A477" s="5">
        <v>474</v>
      </c>
      <c r="B477" s="6">
        <v>5851</v>
      </c>
      <c r="C477" s="6">
        <v>25</v>
      </c>
      <c r="D477" s="43">
        <v>0</v>
      </c>
      <c r="E477" s="43">
        <v>0</v>
      </c>
      <c r="F477" s="43">
        <v>0</v>
      </c>
      <c r="G477" s="43">
        <v>0</v>
      </c>
      <c r="H477" s="43">
        <v>0</v>
      </c>
      <c r="I477" s="43">
        <v>0</v>
      </c>
      <c r="J477" s="42">
        <v>0</v>
      </c>
      <c r="V477" s="17"/>
    </row>
    <row r="478" spans="1:22">
      <c r="A478" s="5">
        <v>475</v>
      </c>
      <c r="B478" s="6">
        <v>5851</v>
      </c>
      <c r="C478" s="6">
        <v>30</v>
      </c>
      <c r="D478" s="43">
        <v>0</v>
      </c>
      <c r="E478" s="43">
        <v>0</v>
      </c>
      <c r="F478" s="43">
        <v>0</v>
      </c>
      <c r="G478" s="43">
        <v>0</v>
      </c>
      <c r="H478" s="43">
        <v>0</v>
      </c>
      <c r="I478" s="43">
        <v>0</v>
      </c>
      <c r="J478" s="42">
        <v>0</v>
      </c>
      <c r="V478" s="18"/>
    </row>
    <row r="479" spans="1:22">
      <c r="A479" s="5">
        <v>476</v>
      </c>
      <c r="B479" s="6">
        <v>5851</v>
      </c>
      <c r="C479" s="6">
        <v>30</v>
      </c>
      <c r="D479" s="43">
        <v>0</v>
      </c>
      <c r="E479" s="43">
        <v>0</v>
      </c>
      <c r="F479" s="43">
        <v>0</v>
      </c>
      <c r="G479" s="43">
        <v>0</v>
      </c>
      <c r="H479" s="43">
        <v>0</v>
      </c>
      <c r="I479" s="43">
        <v>0</v>
      </c>
      <c r="J479" s="42">
        <v>0</v>
      </c>
      <c r="V479" s="17"/>
    </row>
    <row r="480" spans="1:22">
      <c r="A480" s="5">
        <v>477</v>
      </c>
      <c r="B480" s="6">
        <v>5851</v>
      </c>
      <c r="C480" s="6">
        <v>43</v>
      </c>
      <c r="D480" s="43">
        <v>0</v>
      </c>
      <c r="E480" s="43">
        <v>0</v>
      </c>
      <c r="F480" s="43">
        <v>0</v>
      </c>
      <c r="G480" s="43">
        <v>0</v>
      </c>
      <c r="H480" s="43">
        <v>0</v>
      </c>
      <c r="I480" s="43">
        <v>0</v>
      </c>
      <c r="J480" s="42">
        <v>0</v>
      </c>
      <c r="V480" s="18"/>
    </row>
    <row r="481" spans="1:22">
      <c r="A481" s="5">
        <v>478</v>
      </c>
      <c r="B481" s="6">
        <v>5851</v>
      </c>
      <c r="C481" s="6">
        <v>43</v>
      </c>
      <c r="D481" s="43">
        <v>0</v>
      </c>
      <c r="E481" s="43">
        <v>0</v>
      </c>
      <c r="F481" s="43">
        <v>0</v>
      </c>
      <c r="G481" s="43">
        <v>0</v>
      </c>
      <c r="H481" s="43">
        <v>0</v>
      </c>
      <c r="I481" s="43">
        <v>0</v>
      </c>
      <c r="J481" s="42">
        <v>0</v>
      </c>
      <c r="V481" s="17"/>
    </row>
    <row r="482" spans="1:22">
      <c r="A482" s="5">
        <v>479</v>
      </c>
      <c r="B482" s="6">
        <v>5851</v>
      </c>
      <c r="C482" s="6">
        <v>49</v>
      </c>
      <c r="D482" s="43">
        <v>0</v>
      </c>
      <c r="E482" s="43">
        <v>0</v>
      </c>
      <c r="F482" s="43">
        <v>0</v>
      </c>
      <c r="G482" s="43">
        <v>0</v>
      </c>
      <c r="H482" s="43">
        <v>0</v>
      </c>
      <c r="I482" s="43">
        <v>0</v>
      </c>
      <c r="J482" s="42">
        <v>0</v>
      </c>
      <c r="V482" s="18"/>
    </row>
    <row r="483" spans="1:22">
      <c r="A483" s="5">
        <v>480</v>
      </c>
      <c r="B483" s="6">
        <v>5851</v>
      </c>
      <c r="C483" s="6">
        <v>49</v>
      </c>
      <c r="D483" s="43">
        <v>0</v>
      </c>
      <c r="E483" s="43">
        <v>0</v>
      </c>
      <c r="F483" s="43">
        <v>0</v>
      </c>
      <c r="G483" s="43">
        <v>0</v>
      </c>
      <c r="H483" s="43">
        <v>0</v>
      </c>
      <c r="I483" s="43">
        <v>0</v>
      </c>
      <c r="J483" s="42">
        <v>0</v>
      </c>
      <c r="V483" s="17"/>
    </row>
    <row r="484" spans="1:22">
      <c r="A484" s="5">
        <v>481</v>
      </c>
      <c r="B484" s="6">
        <v>5851</v>
      </c>
      <c r="C484" s="6">
        <v>55</v>
      </c>
      <c r="D484" s="43">
        <v>0</v>
      </c>
      <c r="E484" s="43">
        <v>0</v>
      </c>
      <c r="F484" s="43">
        <v>0</v>
      </c>
      <c r="G484" s="43">
        <v>0</v>
      </c>
      <c r="H484" s="43">
        <v>0</v>
      </c>
      <c r="I484" s="43">
        <v>0</v>
      </c>
      <c r="J484" s="42">
        <v>0</v>
      </c>
      <c r="V484" s="18"/>
    </row>
    <row r="485" spans="1:22">
      <c r="A485" s="5">
        <v>482</v>
      </c>
      <c r="B485" s="6">
        <v>5851</v>
      </c>
      <c r="C485" s="6">
        <v>55</v>
      </c>
      <c r="D485" s="43">
        <v>0</v>
      </c>
      <c r="E485" s="43">
        <v>0</v>
      </c>
      <c r="F485" s="43">
        <v>0</v>
      </c>
      <c r="G485" s="43">
        <v>0</v>
      </c>
      <c r="H485" s="43">
        <v>0</v>
      </c>
      <c r="I485" s="43">
        <v>0</v>
      </c>
      <c r="J485" s="42">
        <v>0</v>
      </c>
      <c r="V485" s="17"/>
    </row>
    <row r="486" spans="1:22">
      <c r="A486" s="5">
        <v>483</v>
      </c>
      <c r="B486" s="6">
        <v>5851</v>
      </c>
      <c r="C486" s="6">
        <v>55</v>
      </c>
      <c r="D486" s="43">
        <v>0</v>
      </c>
      <c r="E486" s="43">
        <v>0</v>
      </c>
      <c r="F486" s="43">
        <v>0</v>
      </c>
      <c r="G486" s="43">
        <v>0</v>
      </c>
      <c r="H486" s="43">
        <v>0</v>
      </c>
      <c r="I486" s="43">
        <v>0</v>
      </c>
      <c r="J486" s="42">
        <v>0</v>
      </c>
      <c r="V486" s="18"/>
    </row>
    <row r="487" spans="1:22">
      <c r="A487" s="5">
        <v>484</v>
      </c>
      <c r="B487" s="6">
        <v>6021</v>
      </c>
      <c r="C487" s="6">
        <v>50</v>
      </c>
      <c r="D487" s="43">
        <v>0</v>
      </c>
      <c r="E487" s="43">
        <v>0</v>
      </c>
      <c r="F487" s="43">
        <v>0</v>
      </c>
      <c r="G487" s="43">
        <v>0</v>
      </c>
      <c r="H487" s="43">
        <v>0</v>
      </c>
      <c r="I487" s="43">
        <v>0</v>
      </c>
      <c r="J487" s="42">
        <v>0</v>
      </c>
      <c r="V487" s="17"/>
    </row>
    <row r="488" spans="1:22">
      <c r="A488" s="5">
        <v>485</v>
      </c>
      <c r="B488" s="6">
        <v>6024</v>
      </c>
      <c r="C488" s="6">
        <v>16</v>
      </c>
      <c r="D488" s="43">
        <v>0</v>
      </c>
      <c r="E488" s="43">
        <v>0</v>
      </c>
      <c r="F488" s="43">
        <v>0</v>
      </c>
      <c r="G488" s="43">
        <v>0</v>
      </c>
      <c r="H488" s="43">
        <v>0</v>
      </c>
      <c r="I488" s="43">
        <v>0</v>
      </c>
      <c r="J488" s="42">
        <v>0</v>
      </c>
      <c r="V488" s="18"/>
    </row>
    <row r="489" spans="1:22">
      <c r="A489" s="5">
        <v>486</v>
      </c>
      <c r="B489" s="7">
        <v>6519</v>
      </c>
      <c r="C489" s="7">
        <v>1</v>
      </c>
      <c r="D489" s="43">
        <v>0</v>
      </c>
      <c r="E489" s="43">
        <v>0</v>
      </c>
      <c r="F489" s="43">
        <v>0</v>
      </c>
      <c r="G489" s="43">
        <v>0</v>
      </c>
      <c r="H489" s="43">
        <v>0</v>
      </c>
      <c r="I489" s="43">
        <v>0</v>
      </c>
      <c r="J489" s="42">
        <v>0</v>
      </c>
      <c r="V489" s="19"/>
    </row>
    <row r="490" spans="1:22">
      <c r="B490" s="43">
        <v>6519</v>
      </c>
      <c r="C490" s="43">
        <v>1</v>
      </c>
      <c r="D490" s="43">
        <v>0</v>
      </c>
      <c r="E490" s="43">
        <v>0</v>
      </c>
      <c r="F490" s="43">
        <v>0</v>
      </c>
      <c r="G490" s="43">
        <v>0</v>
      </c>
      <c r="H490" s="43">
        <v>0</v>
      </c>
      <c r="I490" s="43">
        <v>0</v>
      </c>
      <c r="J490" s="42">
        <v>0</v>
      </c>
    </row>
    <row r="491" spans="1:22">
      <c r="B491" s="43">
        <v>6519</v>
      </c>
      <c r="C491" s="43">
        <v>8</v>
      </c>
      <c r="D491" s="43">
        <v>0</v>
      </c>
      <c r="E491" s="43">
        <v>0</v>
      </c>
      <c r="F491" s="43">
        <v>0</v>
      </c>
      <c r="G491" s="43">
        <v>0</v>
      </c>
      <c r="H491" s="43">
        <v>0</v>
      </c>
      <c r="I491" s="43">
        <v>0</v>
      </c>
      <c r="J491" s="42">
        <v>0</v>
      </c>
    </row>
    <row r="492" spans="1:22">
      <c r="B492" s="43">
        <v>6519</v>
      </c>
      <c r="C492" s="43">
        <v>8</v>
      </c>
      <c r="D492" s="43">
        <v>0</v>
      </c>
      <c r="E492" s="43">
        <v>0</v>
      </c>
      <c r="F492" s="43">
        <v>0</v>
      </c>
      <c r="G492" s="43">
        <v>0</v>
      </c>
      <c r="H492" s="43">
        <v>0</v>
      </c>
      <c r="I492" s="43">
        <v>0</v>
      </c>
      <c r="J492" s="42">
        <v>0</v>
      </c>
    </row>
    <row r="493" spans="1:22">
      <c r="B493" s="43">
        <v>6519</v>
      </c>
      <c r="C493" s="43">
        <v>8</v>
      </c>
      <c r="D493" s="43">
        <v>0</v>
      </c>
      <c r="E493" s="43">
        <v>0</v>
      </c>
      <c r="F493" s="43">
        <v>0</v>
      </c>
      <c r="G493" s="43">
        <v>0</v>
      </c>
      <c r="H493" s="43">
        <v>0</v>
      </c>
      <c r="I493" s="43">
        <v>0</v>
      </c>
      <c r="J493" s="42">
        <v>0</v>
      </c>
    </row>
    <row r="494" spans="1:22">
      <c r="B494" s="43">
        <v>6519</v>
      </c>
      <c r="C494" s="43">
        <v>22</v>
      </c>
      <c r="D494" s="43">
        <v>0</v>
      </c>
      <c r="E494" s="43">
        <v>0</v>
      </c>
      <c r="F494" s="43">
        <v>0</v>
      </c>
      <c r="G494" s="43">
        <v>0</v>
      </c>
      <c r="H494" s="43">
        <v>0</v>
      </c>
      <c r="I494" s="43">
        <v>0</v>
      </c>
      <c r="J494" s="42">
        <v>0</v>
      </c>
    </row>
    <row r="495" spans="1:22">
      <c r="B495" s="43">
        <v>6519</v>
      </c>
      <c r="C495" s="43">
        <v>22</v>
      </c>
      <c r="D495" s="43">
        <v>0</v>
      </c>
      <c r="E495" s="43">
        <v>0</v>
      </c>
      <c r="F495" s="43">
        <v>0</v>
      </c>
      <c r="G495" s="43">
        <v>0</v>
      </c>
      <c r="H495" s="43">
        <v>0</v>
      </c>
      <c r="I495" s="43">
        <v>0</v>
      </c>
      <c r="J495" s="42">
        <v>0</v>
      </c>
    </row>
    <row r="496" spans="1:22">
      <c r="B496" s="43">
        <v>6519</v>
      </c>
      <c r="C496" s="43">
        <v>29</v>
      </c>
      <c r="D496" s="43">
        <v>0</v>
      </c>
      <c r="E496" s="43">
        <v>0</v>
      </c>
      <c r="F496" s="43">
        <v>0</v>
      </c>
      <c r="G496" s="43">
        <v>0</v>
      </c>
      <c r="H496" s="43">
        <v>0</v>
      </c>
      <c r="I496" s="43">
        <v>0</v>
      </c>
      <c r="J496" s="42">
        <v>0</v>
      </c>
    </row>
    <row r="497" spans="2:10">
      <c r="B497" s="43">
        <v>6519</v>
      </c>
      <c r="C497" s="43">
        <v>34</v>
      </c>
      <c r="D497" s="43">
        <v>0</v>
      </c>
      <c r="E497" s="43">
        <v>0</v>
      </c>
      <c r="F497" s="43">
        <v>0</v>
      </c>
      <c r="G497" s="43">
        <v>0</v>
      </c>
      <c r="H497" s="43">
        <v>0</v>
      </c>
      <c r="I497" s="43">
        <v>0</v>
      </c>
      <c r="J497" s="42">
        <v>0</v>
      </c>
    </row>
    <row r="498" spans="2:10">
      <c r="B498" s="43">
        <v>6519</v>
      </c>
      <c r="C498" s="43">
        <v>34</v>
      </c>
      <c r="D498" s="43">
        <v>0</v>
      </c>
      <c r="E498" s="43">
        <v>0</v>
      </c>
      <c r="F498" s="43">
        <v>0</v>
      </c>
      <c r="G498" s="43">
        <v>0</v>
      </c>
      <c r="H498" s="43">
        <v>0</v>
      </c>
      <c r="I498" s="43">
        <v>0</v>
      </c>
      <c r="J498" s="42">
        <v>0</v>
      </c>
    </row>
    <row r="499" spans="2:10">
      <c r="B499" s="43">
        <v>6519</v>
      </c>
      <c r="C499" s="43">
        <v>34</v>
      </c>
      <c r="D499" s="43">
        <v>0</v>
      </c>
      <c r="E499" s="43">
        <v>0</v>
      </c>
      <c r="F499" s="43">
        <v>0</v>
      </c>
      <c r="G499" s="43">
        <v>0</v>
      </c>
      <c r="H499" s="43">
        <v>0</v>
      </c>
      <c r="I499" s="43">
        <v>0</v>
      </c>
      <c r="J499" s="42">
        <v>0</v>
      </c>
    </row>
    <row r="500" spans="2:10">
      <c r="B500" s="43">
        <v>6519</v>
      </c>
      <c r="C500" s="43">
        <v>42</v>
      </c>
      <c r="D500" s="43">
        <v>0</v>
      </c>
      <c r="E500" s="43">
        <v>0</v>
      </c>
      <c r="F500" s="43">
        <v>0</v>
      </c>
      <c r="G500" s="43">
        <v>0</v>
      </c>
      <c r="H500" s="43">
        <v>0</v>
      </c>
      <c r="I500" s="43">
        <v>0</v>
      </c>
      <c r="J500" s="42">
        <v>0</v>
      </c>
    </row>
    <row r="501" spans="2:10">
      <c r="B501" s="43">
        <v>6519</v>
      </c>
      <c r="C501" s="43">
        <v>42</v>
      </c>
      <c r="D501" s="43">
        <v>0</v>
      </c>
      <c r="E501" s="43">
        <v>0</v>
      </c>
      <c r="F501" s="43">
        <v>0</v>
      </c>
      <c r="G501" s="43">
        <v>0</v>
      </c>
      <c r="H501" s="43">
        <v>0</v>
      </c>
      <c r="I501" s="43">
        <v>0</v>
      </c>
      <c r="J501" s="42">
        <v>0</v>
      </c>
    </row>
    <row r="502" spans="2:10">
      <c r="B502" s="43">
        <v>6519</v>
      </c>
      <c r="C502" s="43">
        <v>46</v>
      </c>
      <c r="D502" s="43">
        <v>0</v>
      </c>
      <c r="E502" s="43">
        <v>0</v>
      </c>
      <c r="F502" s="43">
        <v>0</v>
      </c>
      <c r="G502" s="43">
        <v>0</v>
      </c>
      <c r="H502" s="43">
        <v>0</v>
      </c>
      <c r="I502" s="43">
        <v>0</v>
      </c>
      <c r="J502" s="42">
        <v>0</v>
      </c>
    </row>
    <row r="503" spans="2:10">
      <c r="B503" s="43">
        <v>6519</v>
      </c>
      <c r="C503" s="43">
        <v>46</v>
      </c>
      <c r="D503" s="43">
        <v>0</v>
      </c>
      <c r="E503" s="43">
        <v>0</v>
      </c>
      <c r="F503" s="43">
        <v>0</v>
      </c>
      <c r="G503" s="43">
        <v>0</v>
      </c>
      <c r="H503" s="43">
        <v>0</v>
      </c>
      <c r="I503" s="43">
        <v>0</v>
      </c>
      <c r="J503" s="42">
        <v>0</v>
      </c>
    </row>
    <row r="504" spans="2:10">
      <c r="B504" s="43">
        <v>6821</v>
      </c>
      <c r="C504" s="43">
        <v>2</v>
      </c>
      <c r="D504" s="43">
        <v>0</v>
      </c>
      <c r="E504" s="43">
        <v>0</v>
      </c>
      <c r="F504" s="43">
        <v>0</v>
      </c>
      <c r="G504" s="43">
        <v>0</v>
      </c>
      <c r="H504" s="43">
        <v>0</v>
      </c>
      <c r="I504" s="43">
        <v>0</v>
      </c>
      <c r="J504" s="42">
        <v>0</v>
      </c>
    </row>
    <row r="505" spans="2:10">
      <c r="B505" s="43">
        <v>6821</v>
      </c>
      <c r="C505" s="43">
        <v>2</v>
      </c>
      <c r="D505" s="43">
        <v>0</v>
      </c>
      <c r="E505" s="43">
        <v>0</v>
      </c>
      <c r="F505" s="43">
        <v>0</v>
      </c>
      <c r="G505" s="43">
        <v>0</v>
      </c>
      <c r="H505" s="43">
        <v>0</v>
      </c>
      <c r="I505" s="43">
        <v>0</v>
      </c>
      <c r="J505" s="42">
        <v>0</v>
      </c>
    </row>
    <row r="506" spans="2:10">
      <c r="B506" s="43">
        <v>6821</v>
      </c>
      <c r="C506" s="43">
        <v>2</v>
      </c>
      <c r="D506" s="43">
        <v>0</v>
      </c>
      <c r="E506" s="43">
        <v>0</v>
      </c>
      <c r="F506" s="43">
        <v>0</v>
      </c>
      <c r="G506" s="43">
        <v>0</v>
      </c>
      <c r="H506" s="43">
        <v>0</v>
      </c>
      <c r="I506" s="43">
        <v>0</v>
      </c>
      <c r="J506" s="42">
        <v>0</v>
      </c>
    </row>
    <row r="507" spans="2:10">
      <c r="B507" s="43">
        <v>6821</v>
      </c>
      <c r="C507" s="43">
        <v>9</v>
      </c>
      <c r="D507" s="43">
        <v>0</v>
      </c>
      <c r="E507" s="43">
        <v>0</v>
      </c>
      <c r="F507" s="43">
        <v>0</v>
      </c>
      <c r="G507" s="43">
        <v>0</v>
      </c>
      <c r="H507" s="43">
        <v>0</v>
      </c>
      <c r="I507" s="43">
        <v>0</v>
      </c>
      <c r="J507" s="42">
        <v>0</v>
      </c>
    </row>
    <row r="508" spans="2:10">
      <c r="B508" s="43">
        <v>6821</v>
      </c>
      <c r="C508" s="43">
        <v>9</v>
      </c>
      <c r="D508" s="43">
        <v>0</v>
      </c>
      <c r="E508" s="43">
        <v>0</v>
      </c>
      <c r="F508" s="43">
        <v>0</v>
      </c>
      <c r="G508" s="43">
        <v>0</v>
      </c>
      <c r="H508" s="43">
        <v>0</v>
      </c>
      <c r="I508" s="43">
        <v>0</v>
      </c>
      <c r="J508" s="42">
        <v>0</v>
      </c>
    </row>
    <row r="509" spans="2:10">
      <c r="B509" s="43">
        <v>6821</v>
      </c>
      <c r="C509" s="43">
        <v>9</v>
      </c>
      <c r="D509" s="43">
        <v>0</v>
      </c>
      <c r="E509" s="43">
        <v>0</v>
      </c>
      <c r="F509" s="43">
        <v>0</v>
      </c>
      <c r="G509" s="43">
        <v>0</v>
      </c>
      <c r="H509" s="43">
        <v>0</v>
      </c>
      <c r="I509" s="43">
        <v>0</v>
      </c>
      <c r="J509" s="42">
        <v>0</v>
      </c>
    </row>
    <row r="510" spans="2:10">
      <c r="B510" s="43">
        <v>6821</v>
      </c>
      <c r="C510" s="43">
        <v>17</v>
      </c>
      <c r="D510" s="43">
        <v>0</v>
      </c>
      <c r="E510" s="43">
        <v>0</v>
      </c>
      <c r="F510" s="43">
        <v>0</v>
      </c>
      <c r="G510" s="43">
        <v>0</v>
      </c>
      <c r="H510" s="43">
        <v>0</v>
      </c>
      <c r="I510" s="43">
        <v>0</v>
      </c>
      <c r="J510" s="42">
        <v>0</v>
      </c>
    </row>
    <row r="511" spans="2:10">
      <c r="B511" s="43">
        <v>6821</v>
      </c>
      <c r="C511" s="43">
        <v>17</v>
      </c>
      <c r="D511" s="43">
        <v>0</v>
      </c>
      <c r="E511" s="43">
        <v>0</v>
      </c>
      <c r="F511" s="43">
        <v>0</v>
      </c>
      <c r="G511" s="43">
        <v>0</v>
      </c>
      <c r="H511" s="43">
        <v>0</v>
      </c>
      <c r="I511" s="43">
        <v>0</v>
      </c>
      <c r="J511" s="42">
        <v>0</v>
      </c>
    </row>
    <row r="512" spans="2:10">
      <c r="B512" s="43">
        <v>6821</v>
      </c>
      <c r="C512" s="43">
        <v>24</v>
      </c>
      <c r="D512" s="43">
        <v>0</v>
      </c>
      <c r="E512" s="43">
        <v>0</v>
      </c>
      <c r="F512" s="43">
        <v>0</v>
      </c>
      <c r="G512" s="43">
        <v>0</v>
      </c>
      <c r="H512" s="43">
        <v>0</v>
      </c>
      <c r="I512" s="43">
        <v>0</v>
      </c>
      <c r="J512" s="42">
        <v>0</v>
      </c>
    </row>
    <row r="513" spans="2:10">
      <c r="B513" s="43">
        <v>6821</v>
      </c>
      <c r="C513" s="43">
        <v>30</v>
      </c>
      <c r="D513" s="43">
        <v>0</v>
      </c>
      <c r="E513" s="43">
        <v>0</v>
      </c>
      <c r="F513" s="43">
        <v>0</v>
      </c>
      <c r="G513" s="43">
        <v>0</v>
      </c>
      <c r="H513" s="43">
        <v>0</v>
      </c>
      <c r="I513" s="43">
        <v>0</v>
      </c>
      <c r="J513" s="42">
        <v>0</v>
      </c>
    </row>
    <row r="514" spans="2:10">
      <c r="B514" s="43">
        <v>6821</v>
      </c>
      <c r="C514" s="43">
        <v>30</v>
      </c>
      <c r="D514" s="43">
        <v>0</v>
      </c>
      <c r="E514" s="43">
        <v>0</v>
      </c>
      <c r="F514" s="43">
        <v>0</v>
      </c>
      <c r="G514" s="43">
        <v>0</v>
      </c>
      <c r="H514" s="43">
        <v>0</v>
      </c>
      <c r="I514" s="43">
        <v>0</v>
      </c>
      <c r="J514" s="42">
        <v>0</v>
      </c>
    </row>
    <row r="515" spans="2:10">
      <c r="B515" s="43">
        <v>6821</v>
      </c>
      <c r="C515" s="43">
        <v>42</v>
      </c>
      <c r="D515" s="43">
        <v>0</v>
      </c>
      <c r="E515" s="43">
        <v>0</v>
      </c>
      <c r="F515" s="43">
        <v>0</v>
      </c>
      <c r="G515" s="43">
        <v>0</v>
      </c>
      <c r="H515" s="43">
        <v>0</v>
      </c>
      <c r="I515" s="43">
        <v>0</v>
      </c>
      <c r="J515" s="42">
        <v>0</v>
      </c>
    </row>
    <row r="516" spans="2:10">
      <c r="B516" s="43">
        <v>6821</v>
      </c>
      <c r="C516" s="43">
        <v>50</v>
      </c>
      <c r="D516" s="43">
        <v>0</v>
      </c>
      <c r="E516" s="43">
        <v>0</v>
      </c>
      <c r="F516" s="43">
        <v>0</v>
      </c>
      <c r="G516" s="43">
        <v>0</v>
      </c>
      <c r="H516" s="43">
        <v>0</v>
      </c>
      <c r="I516" s="43">
        <v>0</v>
      </c>
      <c r="J516" s="42">
        <v>0</v>
      </c>
    </row>
    <row r="517" spans="2:10">
      <c r="B517" s="43">
        <v>6821</v>
      </c>
      <c r="C517" s="43">
        <v>53</v>
      </c>
      <c r="D517" s="43">
        <v>0</v>
      </c>
      <c r="E517" s="43">
        <v>0</v>
      </c>
      <c r="F517" s="43">
        <v>0</v>
      </c>
      <c r="G517" s="43">
        <v>0</v>
      </c>
      <c r="H517" s="43">
        <v>0</v>
      </c>
      <c r="I517" s="43">
        <v>0</v>
      </c>
      <c r="J517" s="42">
        <v>0</v>
      </c>
    </row>
    <row r="518" spans="2:10">
      <c r="B518" s="43">
        <v>6821</v>
      </c>
      <c r="C518" s="43">
        <v>53</v>
      </c>
      <c r="D518" s="43">
        <v>0</v>
      </c>
      <c r="E518" s="43">
        <v>0</v>
      </c>
      <c r="F518" s="43">
        <v>0</v>
      </c>
      <c r="G518" s="43">
        <v>0</v>
      </c>
      <c r="H518" s="43">
        <v>0</v>
      </c>
      <c r="I518" s="43">
        <v>0</v>
      </c>
      <c r="J518" s="42">
        <v>0</v>
      </c>
    </row>
    <row r="519" spans="2:10">
      <c r="B519" s="43">
        <v>6821</v>
      </c>
      <c r="C519" s="43">
        <v>53</v>
      </c>
      <c r="D519" s="43">
        <v>0</v>
      </c>
      <c r="E519" s="43">
        <v>0</v>
      </c>
      <c r="F519" s="43">
        <v>0</v>
      </c>
      <c r="G519" s="43">
        <v>0</v>
      </c>
      <c r="H519" s="43">
        <v>0</v>
      </c>
      <c r="I519" s="43">
        <v>0</v>
      </c>
      <c r="J519" s="42">
        <v>0</v>
      </c>
    </row>
    <row r="520" spans="2:10">
      <c r="B520" s="43">
        <v>6822</v>
      </c>
      <c r="C520" s="43">
        <v>5</v>
      </c>
      <c r="D520" s="43">
        <v>0</v>
      </c>
      <c r="E520" s="43">
        <v>0</v>
      </c>
      <c r="F520" s="43">
        <v>0</v>
      </c>
      <c r="G520" s="43">
        <v>0</v>
      </c>
      <c r="H520" s="43">
        <v>0</v>
      </c>
      <c r="I520" s="43">
        <v>0</v>
      </c>
      <c r="J520" s="42">
        <v>0</v>
      </c>
    </row>
    <row r="521" spans="2:10">
      <c r="B521" s="43">
        <v>6822</v>
      </c>
      <c r="C521" s="43">
        <v>5</v>
      </c>
      <c r="D521" s="43">
        <v>0</v>
      </c>
      <c r="E521" s="43">
        <v>0</v>
      </c>
      <c r="F521" s="43">
        <v>0</v>
      </c>
      <c r="G521" s="43">
        <v>0</v>
      </c>
      <c r="H521" s="43">
        <v>0</v>
      </c>
      <c r="I521" s="43">
        <v>0</v>
      </c>
      <c r="J521" s="42">
        <v>0</v>
      </c>
    </row>
    <row r="522" spans="2:10">
      <c r="B522" s="43">
        <v>6822</v>
      </c>
      <c r="C522" s="43">
        <v>5</v>
      </c>
      <c r="D522" s="43">
        <v>0</v>
      </c>
      <c r="E522" s="43">
        <v>0</v>
      </c>
      <c r="F522" s="43">
        <v>0</v>
      </c>
      <c r="G522" s="43">
        <v>0</v>
      </c>
      <c r="H522" s="43">
        <v>0</v>
      </c>
      <c r="I522" s="43">
        <v>0</v>
      </c>
      <c r="J522" s="42">
        <v>0</v>
      </c>
    </row>
    <row r="523" spans="2:10">
      <c r="B523" s="43">
        <v>6822</v>
      </c>
      <c r="C523" s="43">
        <v>5</v>
      </c>
      <c r="D523" s="43">
        <v>0</v>
      </c>
      <c r="E523" s="43">
        <v>0</v>
      </c>
      <c r="F523" s="43">
        <v>0</v>
      </c>
      <c r="G523" s="43">
        <v>0</v>
      </c>
      <c r="H523" s="43">
        <v>0</v>
      </c>
      <c r="I523" s="43">
        <v>0</v>
      </c>
      <c r="J523" s="42">
        <v>0</v>
      </c>
    </row>
    <row r="524" spans="2:10">
      <c r="B524" s="43">
        <v>6822</v>
      </c>
      <c r="C524" s="43">
        <v>14</v>
      </c>
      <c r="D524" s="43">
        <v>0</v>
      </c>
      <c r="E524" s="43">
        <v>0</v>
      </c>
      <c r="F524" s="43">
        <v>0</v>
      </c>
      <c r="G524" s="43">
        <v>0</v>
      </c>
      <c r="H524" s="43">
        <v>0</v>
      </c>
      <c r="I524" s="43">
        <v>0</v>
      </c>
      <c r="J524" s="42">
        <v>0</v>
      </c>
    </row>
    <row r="525" spans="2:10">
      <c r="B525" s="43">
        <v>6822</v>
      </c>
      <c r="C525" s="43">
        <v>14</v>
      </c>
      <c r="D525" s="43">
        <v>0</v>
      </c>
      <c r="E525" s="43">
        <v>0</v>
      </c>
      <c r="F525" s="43">
        <v>0</v>
      </c>
      <c r="G525" s="43">
        <v>0</v>
      </c>
      <c r="H525" s="43">
        <v>0</v>
      </c>
      <c r="I525" s="43">
        <v>0</v>
      </c>
      <c r="J525" s="42">
        <v>0</v>
      </c>
    </row>
    <row r="526" spans="2:10">
      <c r="B526" s="43">
        <v>6822</v>
      </c>
      <c r="C526" s="43">
        <v>14</v>
      </c>
      <c r="D526" s="43">
        <v>0</v>
      </c>
      <c r="E526" s="43">
        <v>0</v>
      </c>
      <c r="F526" s="43">
        <v>0</v>
      </c>
      <c r="G526" s="43">
        <v>0</v>
      </c>
      <c r="H526" s="43">
        <v>0</v>
      </c>
      <c r="I526" s="43">
        <v>0</v>
      </c>
      <c r="J526" s="42">
        <v>0</v>
      </c>
    </row>
    <row r="527" spans="2:10">
      <c r="B527" s="43">
        <v>6822</v>
      </c>
      <c r="C527" s="43">
        <v>21</v>
      </c>
      <c r="D527" s="43">
        <v>0</v>
      </c>
      <c r="E527" s="43">
        <v>0</v>
      </c>
      <c r="F527" s="43">
        <v>0</v>
      </c>
      <c r="G527" s="43">
        <v>0</v>
      </c>
      <c r="H527" s="43">
        <v>0</v>
      </c>
      <c r="I527" s="43">
        <v>0</v>
      </c>
      <c r="J527" s="42">
        <v>0</v>
      </c>
    </row>
    <row r="528" spans="2:10">
      <c r="B528" s="43">
        <v>6822</v>
      </c>
      <c r="C528" s="43">
        <v>21</v>
      </c>
      <c r="D528" s="43">
        <v>0</v>
      </c>
      <c r="E528" s="43">
        <v>0</v>
      </c>
      <c r="F528" s="43">
        <v>0</v>
      </c>
      <c r="G528" s="43">
        <v>0</v>
      </c>
      <c r="H528" s="43">
        <v>0</v>
      </c>
      <c r="I528" s="43">
        <v>0</v>
      </c>
      <c r="J528" s="42">
        <v>0</v>
      </c>
    </row>
    <row r="529" spans="2:10">
      <c r="B529" s="43">
        <v>6822</v>
      </c>
      <c r="C529" s="43">
        <v>21</v>
      </c>
      <c r="D529" s="43">
        <v>0</v>
      </c>
      <c r="E529" s="43">
        <v>0</v>
      </c>
      <c r="F529" s="43">
        <v>0</v>
      </c>
      <c r="G529" s="43">
        <v>0</v>
      </c>
      <c r="H529" s="43">
        <v>0</v>
      </c>
      <c r="I529" s="43">
        <v>0</v>
      </c>
      <c r="J529" s="42">
        <v>0</v>
      </c>
    </row>
    <row r="530" spans="2:10">
      <c r="B530" s="43">
        <v>6822</v>
      </c>
      <c r="C530" s="43">
        <v>28</v>
      </c>
      <c r="D530" s="43">
        <v>0</v>
      </c>
      <c r="E530" s="43">
        <v>0</v>
      </c>
      <c r="F530" s="43">
        <v>0</v>
      </c>
      <c r="G530" s="43">
        <v>0</v>
      </c>
      <c r="H530" s="43">
        <v>0</v>
      </c>
      <c r="I530" s="43">
        <v>0</v>
      </c>
      <c r="J530" s="42">
        <v>0</v>
      </c>
    </row>
    <row r="531" spans="2:10">
      <c r="B531" s="43">
        <v>6822</v>
      </c>
      <c r="C531" s="43">
        <v>28</v>
      </c>
      <c r="D531" s="43">
        <v>0</v>
      </c>
      <c r="E531" s="43">
        <v>0</v>
      </c>
      <c r="F531" s="43">
        <v>0</v>
      </c>
      <c r="G531" s="43">
        <v>0</v>
      </c>
      <c r="H531" s="43">
        <v>0</v>
      </c>
      <c r="I531" s="43">
        <v>0</v>
      </c>
      <c r="J531" s="42">
        <v>0</v>
      </c>
    </row>
    <row r="532" spans="2:10">
      <c r="B532" s="43">
        <v>6822</v>
      </c>
      <c r="C532" s="43">
        <v>28</v>
      </c>
      <c r="D532" s="43">
        <v>0</v>
      </c>
      <c r="E532" s="43">
        <v>0</v>
      </c>
      <c r="F532" s="43">
        <v>0</v>
      </c>
      <c r="G532" s="43">
        <v>0</v>
      </c>
      <c r="H532" s="43">
        <v>0</v>
      </c>
      <c r="I532" s="43">
        <v>0</v>
      </c>
      <c r="J532" s="42">
        <v>0</v>
      </c>
    </row>
    <row r="533" spans="2:10">
      <c r="B533" s="43">
        <v>6822</v>
      </c>
      <c r="C533" s="43">
        <v>32</v>
      </c>
      <c r="D533" s="43">
        <v>0</v>
      </c>
      <c r="E533" s="43">
        <v>0</v>
      </c>
      <c r="F533" s="43">
        <v>0</v>
      </c>
      <c r="G533" s="43">
        <v>0</v>
      </c>
      <c r="H533" s="43">
        <v>0</v>
      </c>
      <c r="I533" s="43">
        <v>0</v>
      </c>
      <c r="J533" s="42">
        <v>0</v>
      </c>
    </row>
    <row r="534" spans="2:10">
      <c r="B534" s="43">
        <v>6822</v>
      </c>
      <c r="C534" s="43">
        <v>32</v>
      </c>
      <c r="D534" s="43">
        <v>0</v>
      </c>
      <c r="E534" s="43">
        <v>0</v>
      </c>
      <c r="F534" s="43">
        <v>0</v>
      </c>
      <c r="G534" s="43">
        <v>0</v>
      </c>
      <c r="H534" s="43">
        <v>0</v>
      </c>
      <c r="I534" s="43">
        <v>0</v>
      </c>
      <c r="J534" s="42">
        <v>0</v>
      </c>
    </row>
    <row r="535" spans="2:10">
      <c r="B535" s="43">
        <v>6822</v>
      </c>
      <c r="C535" s="43">
        <v>32</v>
      </c>
      <c r="D535" s="43">
        <v>0</v>
      </c>
      <c r="E535" s="43">
        <v>0</v>
      </c>
      <c r="F535" s="43">
        <v>0</v>
      </c>
      <c r="G535" s="43">
        <v>0</v>
      </c>
      <c r="H535" s="43">
        <v>0</v>
      </c>
      <c r="I535" s="43">
        <v>0</v>
      </c>
      <c r="J535" s="42">
        <v>0</v>
      </c>
    </row>
    <row r="536" spans="2:10">
      <c r="B536" s="43">
        <v>6822</v>
      </c>
      <c r="C536" s="43">
        <v>40</v>
      </c>
      <c r="D536" s="43">
        <v>0</v>
      </c>
      <c r="E536" s="43">
        <v>0</v>
      </c>
      <c r="F536" s="43">
        <v>0</v>
      </c>
      <c r="G536" s="43">
        <v>0</v>
      </c>
      <c r="H536" s="43">
        <v>0</v>
      </c>
      <c r="I536" s="43">
        <v>0</v>
      </c>
      <c r="J536" s="42">
        <v>0</v>
      </c>
    </row>
    <row r="537" spans="2:10">
      <c r="B537" s="43">
        <v>6822</v>
      </c>
      <c r="C537" s="43">
        <v>43</v>
      </c>
      <c r="D537" s="43">
        <v>0</v>
      </c>
      <c r="E537" s="43">
        <v>0</v>
      </c>
      <c r="F537" s="43">
        <v>0</v>
      </c>
      <c r="G537" s="43">
        <v>0</v>
      </c>
      <c r="H537" s="43">
        <v>0</v>
      </c>
      <c r="I537" s="43">
        <v>0</v>
      </c>
      <c r="J537" s="42">
        <v>0</v>
      </c>
    </row>
    <row r="538" spans="2:10">
      <c r="B538" s="43">
        <v>6822</v>
      </c>
      <c r="C538" s="43">
        <v>43</v>
      </c>
      <c r="D538" s="43">
        <v>0</v>
      </c>
      <c r="E538" s="43">
        <v>0</v>
      </c>
      <c r="F538" s="43">
        <v>0</v>
      </c>
      <c r="G538" s="43">
        <v>0</v>
      </c>
      <c r="H538" s="43">
        <v>0</v>
      </c>
      <c r="I538" s="43">
        <v>0</v>
      </c>
      <c r="J538" s="42">
        <v>0</v>
      </c>
    </row>
    <row r="539" spans="2:10">
      <c r="B539" s="43">
        <v>6824</v>
      </c>
      <c r="C539" s="43">
        <v>7</v>
      </c>
      <c r="D539" s="43">
        <v>0</v>
      </c>
      <c r="E539" s="43">
        <v>0</v>
      </c>
      <c r="F539" s="43">
        <v>0</v>
      </c>
      <c r="G539" s="43">
        <v>0</v>
      </c>
      <c r="H539" s="43">
        <v>0</v>
      </c>
      <c r="I539" s="43">
        <v>0</v>
      </c>
      <c r="J539" s="42">
        <v>0</v>
      </c>
    </row>
    <row r="540" spans="2:10">
      <c r="B540" s="43">
        <v>6824</v>
      </c>
      <c r="C540" s="43">
        <v>7</v>
      </c>
      <c r="D540" s="43">
        <v>0</v>
      </c>
      <c r="E540" s="43">
        <v>0</v>
      </c>
      <c r="F540" s="43">
        <v>0</v>
      </c>
      <c r="G540" s="43">
        <v>0</v>
      </c>
      <c r="H540" s="43">
        <v>0</v>
      </c>
      <c r="I540" s="43">
        <v>0</v>
      </c>
      <c r="J540" s="42">
        <v>0</v>
      </c>
    </row>
    <row r="541" spans="2:10">
      <c r="B541" s="43">
        <v>6824</v>
      </c>
      <c r="C541" s="43">
        <v>7</v>
      </c>
      <c r="D541" s="43">
        <v>0</v>
      </c>
      <c r="E541" s="43">
        <v>0</v>
      </c>
      <c r="F541" s="43">
        <v>0</v>
      </c>
      <c r="G541" s="43">
        <v>0</v>
      </c>
      <c r="H541" s="43">
        <v>0</v>
      </c>
      <c r="I541" s="43">
        <v>0</v>
      </c>
      <c r="J541" s="42">
        <v>0</v>
      </c>
    </row>
    <row r="542" spans="2:10">
      <c r="B542" s="43">
        <v>6824</v>
      </c>
      <c r="C542" s="43">
        <v>8</v>
      </c>
      <c r="D542" s="43">
        <v>0</v>
      </c>
      <c r="E542" s="43">
        <v>0</v>
      </c>
      <c r="F542" s="43">
        <v>0</v>
      </c>
      <c r="G542" s="43">
        <v>0</v>
      </c>
      <c r="H542" s="43">
        <v>0</v>
      </c>
      <c r="I542" s="43">
        <v>0</v>
      </c>
      <c r="J542" s="42">
        <v>0</v>
      </c>
    </row>
    <row r="543" spans="2:10">
      <c r="B543" s="43">
        <v>6824</v>
      </c>
      <c r="C543" s="43">
        <v>12</v>
      </c>
      <c r="D543" s="43">
        <v>0</v>
      </c>
      <c r="E543" s="43">
        <v>0</v>
      </c>
      <c r="F543" s="43">
        <v>0</v>
      </c>
      <c r="G543" s="43">
        <v>0</v>
      </c>
      <c r="H543" s="43">
        <v>0</v>
      </c>
      <c r="I543" s="43">
        <v>0</v>
      </c>
      <c r="J543" s="42">
        <v>0</v>
      </c>
    </row>
    <row r="544" spans="2:10">
      <c r="B544" s="43">
        <v>6824</v>
      </c>
      <c r="C544" s="43">
        <v>16</v>
      </c>
      <c r="D544" s="43">
        <v>0</v>
      </c>
      <c r="E544" s="43">
        <v>0</v>
      </c>
      <c r="F544" s="43">
        <v>0</v>
      </c>
      <c r="G544" s="43">
        <v>0</v>
      </c>
      <c r="H544" s="43">
        <v>0</v>
      </c>
      <c r="I544" s="43">
        <v>0</v>
      </c>
      <c r="J544" s="42">
        <v>0</v>
      </c>
    </row>
    <row r="545" spans="2:10">
      <c r="B545" s="43">
        <v>6824</v>
      </c>
      <c r="C545" s="43">
        <v>16</v>
      </c>
      <c r="D545" s="43">
        <v>0</v>
      </c>
      <c r="E545" s="43">
        <v>0</v>
      </c>
      <c r="F545" s="43">
        <v>0</v>
      </c>
      <c r="G545" s="43">
        <v>0</v>
      </c>
      <c r="H545" s="43">
        <v>0</v>
      </c>
      <c r="I545" s="43">
        <v>0</v>
      </c>
      <c r="J545" s="42">
        <v>0</v>
      </c>
    </row>
    <row r="546" spans="2:10">
      <c r="B546" s="43">
        <v>6824</v>
      </c>
      <c r="C546" s="43">
        <v>23</v>
      </c>
      <c r="D546" s="43">
        <v>0</v>
      </c>
      <c r="E546" s="43">
        <v>0</v>
      </c>
      <c r="F546" s="43">
        <v>0</v>
      </c>
      <c r="G546" s="43">
        <v>0</v>
      </c>
      <c r="H546" s="43">
        <v>0</v>
      </c>
      <c r="I546" s="43">
        <v>0</v>
      </c>
      <c r="J546" s="42">
        <v>0</v>
      </c>
    </row>
    <row r="547" spans="2:10">
      <c r="B547" s="43">
        <v>6824</v>
      </c>
      <c r="C547" s="43">
        <v>23</v>
      </c>
      <c r="D547" s="43">
        <v>0</v>
      </c>
      <c r="E547" s="43">
        <v>0</v>
      </c>
      <c r="F547" s="43">
        <v>0</v>
      </c>
      <c r="G547" s="43">
        <v>0</v>
      </c>
      <c r="H547" s="43">
        <v>0</v>
      </c>
      <c r="I547" s="43">
        <v>0</v>
      </c>
      <c r="J547" s="42">
        <v>0</v>
      </c>
    </row>
    <row r="548" spans="2:10">
      <c r="B548" s="43">
        <v>6824</v>
      </c>
      <c r="C548" s="43">
        <v>23</v>
      </c>
      <c r="D548" s="43">
        <v>0</v>
      </c>
      <c r="E548" s="43">
        <v>0</v>
      </c>
      <c r="F548" s="43">
        <v>0</v>
      </c>
      <c r="G548" s="43">
        <v>0</v>
      </c>
      <c r="H548" s="43">
        <v>0</v>
      </c>
      <c r="I548" s="43">
        <v>0</v>
      </c>
      <c r="J548" s="42">
        <v>0</v>
      </c>
    </row>
    <row r="549" spans="2:10">
      <c r="B549" s="43">
        <v>6824</v>
      </c>
      <c r="C549" s="43">
        <v>31</v>
      </c>
      <c r="D549" s="43">
        <v>0</v>
      </c>
      <c r="E549" s="43">
        <v>0</v>
      </c>
      <c r="F549" s="43">
        <v>0</v>
      </c>
      <c r="G549" s="43">
        <v>0</v>
      </c>
      <c r="H549" s="43">
        <v>0</v>
      </c>
      <c r="I549" s="43">
        <v>0</v>
      </c>
      <c r="J549" s="42">
        <v>0</v>
      </c>
    </row>
    <row r="550" spans="2:10">
      <c r="B550" s="43">
        <v>6824</v>
      </c>
      <c r="C550" s="43">
        <v>31</v>
      </c>
      <c r="D550" s="43">
        <v>0</v>
      </c>
      <c r="E550" s="43">
        <v>0</v>
      </c>
      <c r="F550" s="43">
        <v>0</v>
      </c>
      <c r="G550" s="43">
        <v>0</v>
      </c>
      <c r="H550" s="43">
        <v>0</v>
      </c>
      <c r="I550" s="43">
        <v>0</v>
      </c>
      <c r="J550" s="42">
        <v>0</v>
      </c>
    </row>
    <row r="551" spans="2:10">
      <c r="B551" s="43">
        <v>6824</v>
      </c>
      <c r="C551" s="43">
        <v>31</v>
      </c>
      <c r="D551" s="43">
        <v>0</v>
      </c>
      <c r="E551" s="43">
        <v>0</v>
      </c>
      <c r="F551" s="43">
        <v>0</v>
      </c>
      <c r="G551" s="43">
        <v>0</v>
      </c>
      <c r="H551" s="43">
        <v>0</v>
      </c>
      <c r="I551" s="43">
        <v>0</v>
      </c>
      <c r="J551" s="42">
        <v>0</v>
      </c>
    </row>
    <row r="552" spans="2:10">
      <c r="B552" s="43">
        <v>6824</v>
      </c>
      <c r="C552" s="43">
        <v>41</v>
      </c>
      <c r="D552" s="43">
        <v>0</v>
      </c>
      <c r="E552" s="43">
        <v>0</v>
      </c>
      <c r="F552" s="43">
        <v>0</v>
      </c>
      <c r="G552" s="43">
        <v>0</v>
      </c>
      <c r="H552" s="43">
        <v>0</v>
      </c>
      <c r="I552" s="43">
        <v>0</v>
      </c>
      <c r="J552" s="42">
        <v>0</v>
      </c>
    </row>
    <row r="553" spans="2:10">
      <c r="B553" s="43">
        <v>6824</v>
      </c>
      <c r="C553" s="43">
        <v>41</v>
      </c>
      <c r="D553" s="43">
        <v>0</v>
      </c>
      <c r="E553" s="43">
        <v>0</v>
      </c>
      <c r="F553" s="43">
        <v>0</v>
      </c>
      <c r="G553" s="43">
        <v>0</v>
      </c>
      <c r="H553" s="43">
        <v>0</v>
      </c>
      <c r="I553" s="43">
        <v>0</v>
      </c>
      <c r="J553" s="42">
        <v>0</v>
      </c>
    </row>
    <row r="554" spans="2:10">
      <c r="B554" s="43">
        <v>6824</v>
      </c>
      <c r="C554" s="43">
        <v>48</v>
      </c>
      <c r="D554" s="43">
        <v>0</v>
      </c>
      <c r="E554" s="43">
        <v>0</v>
      </c>
      <c r="F554" s="43">
        <v>0</v>
      </c>
      <c r="G554" s="43">
        <v>0</v>
      </c>
      <c r="H554" s="43">
        <v>0</v>
      </c>
      <c r="I554" s="43">
        <v>0</v>
      </c>
      <c r="J554" s="42">
        <v>0</v>
      </c>
    </row>
    <row r="555" spans="2:10">
      <c r="B555" s="43">
        <v>6824</v>
      </c>
      <c r="C555" s="43">
        <v>58</v>
      </c>
      <c r="D555" s="43">
        <v>0</v>
      </c>
      <c r="E555" s="43">
        <v>0</v>
      </c>
      <c r="F555" s="43">
        <v>0</v>
      </c>
      <c r="G555" s="43">
        <v>0</v>
      </c>
      <c r="H555" s="43">
        <v>0</v>
      </c>
      <c r="I555" s="43">
        <v>0</v>
      </c>
      <c r="J555" s="42">
        <v>0</v>
      </c>
    </row>
    <row r="556" spans="2:10">
      <c r="B556" s="43">
        <v>6825</v>
      </c>
      <c r="C556" s="43">
        <v>4</v>
      </c>
      <c r="D556" s="43">
        <v>0</v>
      </c>
      <c r="E556" s="43">
        <v>0</v>
      </c>
      <c r="F556" s="43">
        <v>0</v>
      </c>
      <c r="G556" s="43">
        <v>0</v>
      </c>
      <c r="H556" s="43">
        <v>0</v>
      </c>
      <c r="I556" s="43">
        <v>0</v>
      </c>
      <c r="J556" s="42">
        <v>0</v>
      </c>
    </row>
    <row r="557" spans="2:10">
      <c r="B557" s="43">
        <v>6825</v>
      </c>
      <c r="C557" s="43">
        <v>4</v>
      </c>
      <c r="D557" s="43">
        <v>0</v>
      </c>
      <c r="E557" s="43">
        <v>0</v>
      </c>
      <c r="F557" s="43">
        <v>0</v>
      </c>
      <c r="G557" s="43">
        <v>0</v>
      </c>
      <c r="H557" s="43">
        <v>0</v>
      </c>
      <c r="I557" s="43">
        <v>0</v>
      </c>
      <c r="J557" s="42">
        <v>0</v>
      </c>
    </row>
    <row r="558" spans="2:10">
      <c r="B558" s="43">
        <v>6825</v>
      </c>
      <c r="C558" s="43">
        <v>4</v>
      </c>
      <c r="D558" s="43">
        <v>0</v>
      </c>
      <c r="E558" s="43">
        <v>0</v>
      </c>
      <c r="F558" s="43">
        <v>0</v>
      </c>
      <c r="G558" s="43">
        <v>0</v>
      </c>
      <c r="H558" s="43">
        <v>0</v>
      </c>
      <c r="I558" s="43">
        <v>0</v>
      </c>
      <c r="J558" s="42">
        <v>0</v>
      </c>
    </row>
    <row r="559" spans="2:10">
      <c r="B559" s="43">
        <v>6825</v>
      </c>
      <c r="C559" s="43">
        <v>8</v>
      </c>
      <c r="D559" s="43">
        <v>0</v>
      </c>
      <c r="E559" s="43">
        <v>0</v>
      </c>
      <c r="F559" s="43">
        <v>0</v>
      </c>
      <c r="G559" s="43">
        <v>0</v>
      </c>
      <c r="H559" s="43">
        <v>0</v>
      </c>
      <c r="I559" s="43">
        <v>0</v>
      </c>
      <c r="J559" s="42">
        <v>0</v>
      </c>
    </row>
    <row r="560" spans="2:10">
      <c r="B560" s="43">
        <v>6825</v>
      </c>
      <c r="C560" s="43">
        <v>8</v>
      </c>
      <c r="D560" s="43">
        <v>0</v>
      </c>
      <c r="E560" s="43">
        <v>0</v>
      </c>
      <c r="F560" s="43">
        <v>0</v>
      </c>
      <c r="G560" s="43">
        <v>0</v>
      </c>
      <c r="H560" s="43">
        <v>0</v>
      </c>
      <c r="I560" s="43">
        <v>0</v>
      </c>
      <c r="J560" s="42">
        <v>0</v>
      </c>
    </row>
    <row r="561" spans="2:10">
      <c r="B561" s="43">
        <v>6825</v>
      </c>
      <c r="C561" s="43">
        <v>14</v>
      </c>
      <c r="D561" s="43">
        <v>0</v>
      </c>
      <c r="E561" s="43">
        <v>0</v>
      </c>
      <c r="F561" s="43">
        <v>0</v>
      </c>
      <c r="G561" s="43">
        <v>0</v>
      </c>
      <c r="H561" s="43">
        <v>0</v>
      </c>
      <c r="I561" s="43">
        <v>0</v>
      </c>
      <c r="J561" s="42">
        <v>0</v>
      </c>
    </row>
    <row r="562" spans="2:10">
      <c r="B562" s="43">
        <v>6825</v>
      </c>
      <c r="C562" s="43">
        <v>17</v>
      </c>
      <c r="D562" s="43">
        <v>0</v>
      </c>
      <c r="E562" s="43">
        <v>0</v>
      </c>
      <c r="F562" s="43">
        <v>0</v>
      </c>
      <c r="G562" s="43">
        <v>0</v>
      </c>
      <c r="H562" s="43">
        <v>0</v>
      </c>
      <c r="I562" s="43">
        <v>0</v>
      </c>
      <c r="J562" s="42">
        <v>0</v>
      </c>
    </row>
    <row r="563" spans="2:10">
      <c r="B563" s="43">
        <v>6825</v>
      </c>
      <c r="C563" s="43">
        <v>17</v>
      </c>
      <c r="D563" s="43">
        <v>0</v>
      </c>
      <c r="E563" s="43">
        <v>0</v>
      </c>
      <c r="F563" s="43">
        <v>0</v>
      </c>
      <c r="G563" s="43">
        <v>0</v>
      </c>
      <c r="H563" s="43">
        <v>0</v>
      </c>
      <c r="I563" s="43">
        <v>0</v>
      </c>
      <c r="J563" s="42">
        <v>0</v>
      </c>
    </row>
    <row r="564" spans="2:10">
      <c r="B564" s="43">
        <v>6825</v>
      </c>
      <c r="C564" s="43">
        <v>24</v>
      </c>
      <c r="D564" s="43">
        <v>0</v>
      </c>
      <c r="E564" s="43">
        <v>0</v>
      </c>
      <c r="F564" s="43">
        <v>0</v>
      </c>
      <c r="G564" s="43">
        <v>0</v>
      </c>
      <c r="H564" s="43">
        <v>0</v>
      </c>
      <c r="I564" s="43">
        <v>0</v>
      </c>
      <c r="J564" s="42">
        <v>0</v>
      </c>
    </row>
    <row r="565" spans="2:10">
      <c r="B565" s="43">
        <v>6825</v>
      </c>
      <c r="C565" s="43">
        <v>24</v>
      </c>
      <c r="D565" s="43">
        <v>0</v>
      </c>
      <c r="E565" s="43">
        <v>0</v>
      </c>
      <c r="F565" s="43">
        <v>0</v>
      </c>
      <c r="G565" s="43">
        <v>0</v>
      </c>
      <c r="H565" s="43">
        <v>0</v>
      </c>
      <c r="I565" s="43">
        <v>0</v>
      </c>
      <c r="J565" s="42">
        <v>0</v>
      </c>
    </row>
    <row r="566" spans="2:10">
      <c r="B566" s="43">
        <v>6825</v>
      </c>
      <c r="C566" s="43">
        <v>32</v>
      </c>
      <c r="D566" s="43">
        <v>0</v>
      </c>
      <c r="E566" s="43">
        <v>0</v>
      </c>
      <c r="F566" s="43">
        <v>0</v>
      </c>
      <c r="G566" s="43">
        <v>0</v>
      </c>
      <c r="H566" s="43">
        <v>0</v>
      </c>
      <c r="I566" s="43">
        <v>0</v>
      </c>
      <c r="J566" s="42">
        <v>0</v>
      </c>
    </row>
    <row r="567" spans="2:10">
      <c r="B567" s="43">
        <v>6825</v>
      </c>
      <c r="C567" s="43">
        <v>32</v>
      </c>
      <c r="D567" s="43">
        <v>0</v>
      </c>
      <c r="E567" s="43">
        <v>0</v>
      </c>
      <c r="F567" s="43">
        <v>0</v>
      </c>
      <c r="G567" s="43">
        <v>0</v>
      </c>
      <c r="H567" s="43">
        <v>0</v>
      </c>
      <c r="I567" s="43">
        <v>0</v>
      </c>
      <c r="J567" s="42">
        <v>0</v>
      </c>
    </row>
    <row r="568" spans="2:10">
      <c r="B568" s="43">
        <v>6825</v>
      </c>
      <c r="C568" s="43">
        <v>40</v>
      </c>
      <c r="D568" s="43">
        <v>0</v>
      </c>
      <c r="E568" s="43">
        <v>0</v>
      </c>
      <c r="F568" s="43">
        <v>0</v>
      </c>
      <c r="G568" s="43">
        <v>0</v>
      </c>
      <c r="H568" s="43">
        <v>0</v>
      </c>
      <c r="I568" s="43">
        <v>0</v>
      </c>
      <c r="J568" s="42">
        <v>0</v>
      </c>
    </row>
    <row r="569" spans="2:10">
      <c r="B569" s="43">
        <v>6825</v>
      </c>
      <c r="C569" s="43">
        <v>40</v>
      </c>
      <c r="D569" s="43">
        <v>0</v>
      </c>
      <c r="E569" s="43">
        <v>0</v>
      </c>
      <c r="F569" s="43">
        <v>0</v>
      </c>
      <c r="G569" s="43">
        <v>0</v>
      </c>
      <c r="H569" s="43">
        <v>0</v>
      </c>
      <c r="I569" s="43">
        <v>0</v>
      </c>
      <c r="J569" s="42">
        <v>0</v>
      </c>
    </row>
    <row r="570" spans="2:10">
      <c r="B570" s="43">
        <v>6825</v>
      </c>
      <c r="C570" s="43">
        <v>48</v>
      </c>
      <c r="D570" s="43">
        <v>0</v>
      </c>
      <c r="E570" s="43">
        <v>0</v>
      </c>
      <c r="F570" s="43">
        <v>0</v>
      </c>
      <c r="G570" s="43">
        <v>0</v>
      </c>
      <c r="H570" s="43">
        <v>0</v>
      </c>
      <c r="I570" s="43">
        <v>0</v>
      </c>
      <c r="J570" s="42">
        <v>0</v>
      </c>
    </row>
    <row r="571" spans="2:10">
      <c r="B571" s="43">
        <v>6825</v>
      </c>
      <c r="C571" s="43">
        <v>48</v>
      </c>
      <c r="D571" s="43">
        <v>0</v>
      </c>
      <c r="E571" s="43">
        <v>0</v>
      </c>
      <c r="F571" s="43">
        <v>0</v>
      </c>
      <c r="G571" s="43">
        <v>0</v>
      </c>
      <c r="H571" s="43">
        <v>0</v>
      </c>
      <c r="I571" s="43">
        <v>0</v>
      </c>
      <c r="J571" s="42">
        <v>0</v>
      </c>
    </row>
    <row r="572" spans="2:10">
      <c r="B572" s="43">
        <v>6825</v>
      </c>
      <c r="C572" s="43">
        <v>48</v>
      </c>
      <c r="D572" s="43">
        <v>0</v>
      </c>
      <c r="E572" s="43">
        <v>0</v>
      </c>
      <c r="F572" s="43">
        <v>0</v>
      </c>
      <c r="G572" s="43">
        <v>0</v>
      </c>
      <c r="H572" s="43">
        <v>0</v>
      </c>
      <c r="I572" s="43">
        <v>0</v>
      </c>
      <c r="J572" s="42">
        <v>0</v>
      </c>
    </row>
    <row r="573" spans="2:10">
      <c r="B573" s="43">
        <v>6825</v>
      </c>
      <c r="C573" s="43">
        <v>52</v>
      </c>
      <c r="D573" s="43">
        <v>0</v>
      </c>
      <c r="E573" s="43">
        <v>0</v>
      </c>
      <c r="F573" s="43">
        <v>0</v>
      </c>
      <c r="G573" s="43">
        <v>0</v>
      </c>
      <c r="H573" s="43">
        <v>0</v>
      </c>
      <c r="I573" s="43">
        <v>0</v>
      </c>
      <c r="J573" s="42">
        <v>0</v>
      </c>
    </row>
    <row r="574" spans="2:10">
      <c r="B574" s="43">
        <v>6825</v>
      </c>
      <c r="C574" s="43">
        <v>52</v>
      </c>
      <c r="D574" s="43">
        <v>0</v>
      </c>
      <c r="E574" s="43">
        <v>0</v>
      </c>
      <c r="F574" s="43">
        <v>0</v>
      </c>
      <c r="G574" s="43">
        <v>0</v>
      </c>
      <c r="H574" s="43">
        <v>0</v>
      </c>
      <c r="I574" s="43">
        <v>0</v>
      </c>
      <c r="J574" s="42">
        <v>0</v>
      </c>
    </row>
    <row r="575" spans="2:10">
      <c r="B575" s="43">
        <v>6957</v>
      </c>
      <c r="C575" s="43">
        <v>5</v>
      </c>
      <c r="D575" s="43">
        <v>0</v>
      </c>
      <c r="E575" s="43">
        <v>0</v>
      </c>
      <c r="F575" s="43">
        <v>0</v>
      </c>
      <c r="G575" s="43">
        <v>0</v>
      </c>
      <c r="H575" s="43">
        <v>0</v>
      </c>
      <c r="I575" s="43">
        <v>0</v>
      </c>
      <c r="J575" s="42">
        <v>0</v>
      </c>
    </row>
    <row r="576" spans="2:10">
      <c r="B576" s="43">
        <v>6957</v>
      </c>
      <c r="C576" s="43">
        <v>5</v>
      </c>
      <c r="D576" s="43">
        <v>0</v>
      </c>
      <c r="E576" s="43">
        <v>0</v>
      </c>
      <c r="F576" s="43">
        <v>0</v>
      </c>
      <c r="G576" s="43">
        <v>0</v>
      </c>
      <c r="H576" s="43">
        <v>0</v>
      </c>
      <c r="I576" s="43">
        <v>0</v>
      </c>
      <c r="J576" s="42">
        <v>0</v>
      </c>
    </row>
    <row r="577" spans="2:10">
      <c r="B577" s="43">
        <v>6957</v>
      </c>
      <c r="C577" s="43">
        <v>5</v>
      </c>
      <c r="D577" s="43">
        <v>0</v>
      </c>
      <c r="E577" s="43">
        <v>0</v>
      </c>
      <c r="F577" s="43">
        <v>0</v>
      </c>
      <c r="G577" s="43">
        <v>0</v>
      </c>
      <c r="H577" s="43">
        <v>0</v>
      </c>
      <c r="I577" s="43">
        <v>0</v>
      </c>
      <c r="J577" s="42">
        <v>0</v>
      </c>
    </row>
    <row r="578" spans="2:10">
      <c r="B578" s="43">
        <v>6957</v>
      </c>
      <c r="C578" s="43">
        <v>12</v>
      </c>
      <c r="D578" s="43">
        <v>0</v>
      </c>
      <c r="E578" s="43">
        <v>0</v>
      </c>
      <c r="F578" s="43">
        <v>0</v>
      </c>
      <c r="G578" s="43">
        <v>0</v>
      </c>
      <c r="H578" s="43">
        <v>0</v>
      </c>
      <c r="I578" s="43">
        <v>0</v>
      </c>
      <c r="J578" s="42">
        <v>0</v>
      </c>
    </row>
    <row r="579" spans="2:10">
      <c r="B579" s="43">
        <v>6957</v>
      </c>
      <c r="C579" s="43">
        <v>12</v>
      </c>
      <c r="D579" s="43">
        <v>0</v>
      </c>
      <c r="E579" s="43">
        <v>0</v>
      </c>
      <c r="F579" s="43">
        <v>0</v>
      </c>
      <c r="G579" s="43">
        <v>0</v>
      </c>
      <c r="H579" s="43">
        <v>0</v>
      </c>
      <c r="I579" s="43">
        <v>0</v>
      </c>
      <c r="J579" s="42">
        <v>0</v>
      </c>
    </row>
    <row r="580" spans="2:10">
      <c r="B580" s="43">
        <v>6957</v>
      </c>
      <c r="C580" s="43">
        <v>20</v>
      </c>
      <c r="D580" s="43">
        <v>0</v>
      </c>
      <c r="E580" s="43">
        <v>0</v>
      </c>
      <c r="F580" s="43">
        <v>0</v>
      </c>
      <c r="G580" s="43">
        <v>0</v>
      </c>
      <c r="H580" s="43">
        <v>0</v>
      </c>
      <c r="I580" s="43">
        <v>0</v>
      </c>
      <c r="J580" s="42">
        <v>0</v>
      </c>
    </row>
    <row r="581" spans="2:10">
      <c r="B581" s="43">
        <v>6957</v>
      </c>
      <c r="C581" s="43">
        <v>20</v>
      </c>
      <c r="D581" s="43">
        <v>0</v>
      </c>
      <c r="E581" s="43">
        <v>0</v>
      </c>
      <c r="F581" s="43">
        <v>0</v>
      </c>
      <c r="G581" s="43">
        <v>0</v>
      </c>
      <c r="H581" s="43">
        <v>0</v>
      </c>
      <c r="I581" s="43">
        <v>0</v>
      </c>
      <c r="J581" s="42">
        <v>0</v>
      </c>
    </row>
    <row r="582" spans="2:10">
      <c r="B582" s="43">
        <v>6957</v>
      </c>
      <c r="C582" s="43">
        <v>20</v>
      </c>
      <c r="D582" s="43">
        <v>0</v>
      </c>
      <c r="E582" s="43">
        <v>0</v>
      </c>
      <c r="F582" s="43">
        <v>0</v>
      </c>
      <c r="G582" s="43">
        <v>0</v>
      </c>
      <c r="H582" s="43">
        <v>0</v>
      </c>
      <c r="I582" s="43">
        <v>0</v>
      </c>
      <c r="J582" s="42">
        <v>0</v>
      </c>
    </row>
    <row r="583" spans="2:10">
      <c r="B583" s="43">
        <v>6957</v>
      </c>
      <c r="C583" s="43">
        <v>23</v>
      </c>
      <c r="D583" s="43">
        <v>0</v>
      </c>
      <c r="E583" s="43">
        <v>0</v>
      </c>
      <c r="F583" s="43">
        <v>0</v>
      </c>
      <c r="G583" s="43">
        <v>0</v>
      </c>
      <c r="H583" s="43">
        <v>0</v>
      </c>
      <c r="I583" s="43">
        <v>0</v>
      </c>
      <c r="J583" s="42">
        <v>0</v>
      </c>
    </row>
    <row r="584" spans="2:10">
      <c r="B584" s="43">
        <v>6957</v>
      </c>
      <c r="C584" s="43">
        <v>23</v>
      </c>
      <c r="D584" s="43">
        <v>0</v>
      </c>
      <c r="E584" s="43">
        <v>0</v>
      </c>
      <c r="F584" s="43">
        <v>0</v>
      </c>
      <c r="G584" s="43">
        <v>0</v>
      </c>
      <c r="H584" s="43">
        <v>0</v>
      </c>
      <c r="I584" s="43">
        <v>0</v>
      </c>
      <c r="J584" s="42">
        <v>0</v>
      </c>
    </row>
    <row r="585" spans="2:10">
      <c r="B585" s="43">
        <v>6957</v>
      </c>
      <c r="C585" s="43">
        <v>23</v>
      </c>
      <c r="D585" s="43">
        <v>0</v>
      </c>
      <c r="E585" s="43">
        <v>0</v>
      </c>
      <c r="F585" s="43">
        <v>0</v>
      </c>
      <c r="G585" s="43">
        <v>0</v>
      </c>
      <c r="H585" s="43">
        <v>0</v>
      </c>
      <c r="I585" s="43">
        <v>0</v>
      </c>
      <c r="J585" s="42">
        <v>0</v>
      </c>
    </row>
    <row r="586" spans="2:10">
      <c r="B586" s="43">
        <v>6957</v>
      </c>
      <c r="C586" s="43">
        <v>23</v>
      </c>
      <c r="D586" s="43">
        <v>0</v>
      </c>
      <c r="E586" s="43">
        <v>0</v>
      </c>
      <c r="F586" s="43">
        <v>0</v>
      </c>
      <c r="G586" s="43">
        <v>0</v>
      </c>
      <c r="H586" s="43">
        <v>0</v>
      </c>
      <c r="I586" s="43">
        <v>0</v>
      </c>
      <c r="J586" s="42">
        <v>0</v>
      </c>
    </row>
    <row r="587" spans="2:10">
      <c r="B587" s="43">
        <v>6957</v>
      </c>
      <c r="C587" s="43">
        <v>37</v>
      </c>
      <c r="D587" s="43">
        <v>0</v>
      </c>
      <c r="E587" s="43">
        <v>0</v>
      </c>
      <c r="F587" s="43">
        <v>0</v>
      </c>
      <c r="G587" s="43">
        <v>0</v>
      </c>
      <c r="H587" s="43">
        <v>0</v>
      </c>
      <c r="I587" s="43">
        <v>0</v>
      </c>
      <c r="J587" s="42">
        <v>0</v>
      </c>
    </row>
    <row r="588" spans="2:10">
      <c r="B588" s="43">
        <v>6957</v>
      </c>
      <c r="C588" s="43">
        <v>37</v>
      </c>
      <c r="D588" s="43">
        <v>0</v>
      </c>
      <c r="E588" s="43">
        <v>0</v>
      </c>
      <c r="F588" s="43">
        <v>0</v>
      </c>
      <c r="G588" s="43">
        <v>0</v>
      </c>
      <c r="H588" s="43">
        <v>0</v>
      </c>
      <c r="I588" s="43">
        <v>0</v>
      </c>
      <c r="J588" s="42">
        <v>0</v>
      </c>
    </row>
    <row r="589" spans="2:10">
      <c r="B589" s="43">
        <v>6957</v>
      </c>
      <c r="C589" s="43">
        <v>37</v>
      </c>
      <c r="D589" s="43">
        <v>0</v>
      </c>
      <c r="E589" s="43">
        <v>0</v>
      </c>
      <c r="F589" s="43">
        <v>0</v>
      </c>
      <c r="G589" s="43">
        <v>0</v>
      </c>
      <c r="H589" s="43">
        <v>0</v>
      </c>
      <c r="I589" s="43">
        <v>0</v>
      </c>
      <c r="J589" s="42">
        <v>0</v>
      </c>
    </row>
    <row r="590" spans="2:10">
      <c r="B590" s="43">
        <v>6957</v>
      </c>
      <c r="C590" s="43">
        <v>40</v>
      </c>
      <c r="D590" s="43">
        <v>0</v>
      </c>
      <c r="E590" s="43">
        <v>0</v>
      </c>
      <c r="F590" s="43">
        <v>0</v>
      </c>
      <c r="G590" s="43">
        <v>0</v>
      </c>
      <c r="H590" s="43">
        <v>0</v>
      </c>
      <c r="I590" s="43">
        <v>0</v>
      </c>
      <c r="J590" s="42">
        <v>0</v>
      </c>
    </row>
    <row r="591" spans="2:10">
      <c r="B591" s="43">
        <v>6957</v>
      </c>
      <c r="C591" s="43">
        <v>40</v>
      </c>
      <c r="D591" s="43">
        <v>0</v>
      </c>
      <c r="E591" s="43">
        <v>0</v>
      </c>
      <c r="F591" s="43">
        <v>0</v>
      </c>
      <c r="G591" s="43">
        <v>0</v>
      </c>
      <c r="H591" s="43">
        <v>0</v>
      </c>
      <c r="I591" s="43">
        <v>0</v>
      </c>
      <c r="J591" s="42">
        <v>0</v>
      </c>
    </row>
    <row r="592" spans="2:10">
      <c r="B592" s="43">
        <v>6957</v>
      </c>
      <c r="C592" s="43">
        <v>46</v>
      </c>
      <c r="D592" s="43">
        <v>0</v>
      </c>
      <c r="E592" s="43">
        <v>0</v>
      </c>
      <c r="F592" s="43">
        <v>0</v>
      </c>
      <c r="G592" s="43">
        <v>0</v>
      </c>
      <c r="H592" s="43">
        <v>0</v>
      </c>
      <c r="I592" s="43">
        <v>0</v>
      </c>
      <c r="J592" s="42">
        <v>0</v>
      </c>
    </row>
    <row r="593" spans="2:10">
      <c r="B593" s="43">
        <v>6957</v>
      </c>
      <c r="C593" s="43">
        <v>46</v>
      </c>
      <c r="D593" s="43">
        <v>0</v>
      </c>
      <c r="E593" s="43">
        <v>0</v>
      </c>
      <c r="F593" s="43">
        <v>0</v>
      </c>
      <c r="G593" s="43">
        <v>0</v>
      </c>
      <c r="H593" s="43">
        <v>0</v>
      </c>
      <c r="I593" s="43">
        <v>0</v>
      </c>
      <c r="J593" s="42">
        <v>0</v>
      </c>
    </row>
    <row r="594" spans="2:10">
      <c r="B594" s="43">
        <v>6957</v>
      </c>
      <c r="C594" s="43">
        <v>52</v>
      </c>
      <c r="D594" s="43">
        <v>0</v>
      </c>
      <c r="E594" s="43">
        <v>0</v>
      </c>
      <c r="F594" s="43">
        <v>0</v>
      </c>
      <c r="G594" s="43">
        <v>0</v>
      </c>
      <c r="H594" s="43">
        <v>0</v>
      </c>
      <c r="I594" s="43">
        <v>0</v>
      </c>
      <c r="J594" s="42">
        <v>0</v>
      </c>
    </row>
    <row r="595" spans="2:10">
      <c r="B595" s="43">
        <v>6957</v>
      </c>
      <c r="C595" s="43">
        <v>52</v>
      </c>
      <c r="D595" s="43">
        <v>0</v>
      </c>
      <c r="E595" s="43">
        <v>0</v>
      </c>
      <c r="F595" s="43">
        <v>0</v>
      </c>
      <c r="G595" s="43">
        <v>0</v>
      </c>
      <c r="H595" s="43">
        <v>0</v>
      </c>
      <c r="I595" s="43">
        <v>0</v>
      </c>
      <c r="J595" s="42">
        <v>0</v>
      </c>
    </row>
    <row r="596" spans="2:10">
      <c r="B596" s="43">
        <v>7077</v>
      </c>
      <c r="C596" s="43">
        <v>3</v>
      </c>
      <c r="D596" s="43">
        <v>0</v>
      </c>
      <c r="E596" s="43">
        <v>0</v>
      </c>
      <c r="F596" s="43">
        <v>0</v>
      </c>
      <c r="G596" s="43">
        <v>0</v>
      </c>
      <c r="H596" s="43">
        <v>0</v>
      </c>
      <c r="I596" s="43">
        <v>0</v>
      </c>
      <c r="J596" s="42">
        <v>0</v>
      </c>
    </row>
    <row r="597" spans="2:10">
      <c r="B597" s="43">
        <v>7077</v>
      </c>
      <c r="C597" s="43">
        <v>3</v>
      </c>
      <c r="D597" s="43">
        <v>0</v>
      </c>
      <c r="E597" s="43">
        <v>0</v>
      </c>
      <c r="F597" s="43">
        <v>0</v>
      </c>
      <c r="G597" s="43">
        <v>0</v>
      </c>
      <c r="H597" s="43">
        <v>0</v>
      </c>
      <c r="I597" s="43">
        <v>0</v>
      </c>
      <c r="J597" s="42">
        <v>0</v>
      </c>
    </row>
    <row r="598" spans="2:10">
      <c r="B598" s="43">
        <v>7077</v>
      </c>
      <c r="C598" s="43">
        <v>9</v>
      </c>
      <c r="D598" s="43">
        <v>0</v>
      </c>
      <c r="E598" s="43">
        <v>0</v>
      </c>
      <c r="F598" s="43">
        <v>0</v>
      </c>
      <c r="G598" s="43">
        <v>0</v>
      </c>
      <c r="H598" s="43">
        <v>0</v>
      </c>
      <c r="I598" s="43">
        <v>0</v>
      </c>
      <c r="J598" s="42">
        <v>0</v>
      </c>
    </row>
    <row r="599" spans="2:10">
      <c r="B599" s="43">
        <v>7077</v>
      </c>
      <c r="C599" s="43">
        <v>9</v>
      </c>
      <c r="D599" s="43">
        <v>0</v>
      </c>
      <c r="E599" s="43">
        <v>0</v>
      </c>
      <c r="F599" s="43">
        <v>0</v>
      </c>
      <c r="G599" s="43">
        <v>0</v>
      </c>
      <c r="H599" s="43">
        <v>0</v>
      </c>
      <c r="I599" s="43">
        <v>0</v>
      </c>
      <c r="J599" s="42">
        <v>0</v>
      </c>
    </row>
    <row r="600" spans="2:10">
      <c r="B600" s="43">
        <v>7077</v>
      </c>
      <c r="C600" s="43">
        <v>18</v>
      </c>
      <c r="D600" s="43">
        <v>0</v>
      </c>
      <c r="E600" s="43">
        <v>0</v>
      </c>
      <c r="F600" s="43">
        <v>0</v>
      </c>
      <c r="G600" s="43">
        <v>0</v>
      </c>
      <c r="H600" s="43">
        <v>0</v>
      </c>
      <c r="I600" s="43">
        <v>0</v>
      </c>
      <c r="J600" s="42">
        <v>0</v>
      </c>
    </row>
    <row r="601" spans="2:10">
      <c r="B601" s="43">
        <v>7077</v>
      </c>
      <c r="C601" s="43">
        <v>18</v>
      </c>
      <c r="D601" s="43">
        <v>0</v>
      </c>
      <c r="E601" s="43">
        <v>0</v>
      </c>
      <c r="F601" s="43">
        <v>0</v>
      </c>
      <c r="G601" s="43">
        <v>0</v>
      </c>
      <c r="H601" s="43">
        <v>0</v>
      </c>
      <c r="I601" s="43">
        <v>0</v>
      </c>
      <c r="J601" s="42">
        <v>0</v>
      </c>
    </row>
    <row r="602" spans="2:10">
      <c r="B602" s="43">
        <v>7077</v>
      </c>
      <c r="C602" s="43">
        <v>25</v>
      </c>
      <c r="D602" s="43">
        <v>0</v>
      </c>
      <c r="E602" s="43">
        <v>0</v>
      </c>
      <c r="F602" s="43">
        <v>0</v>
      </c>
      <c r="G602" s="43">
        <v>0</v>
      </c>
      <c r="H602" s="43">
        <v>0</v>
      </c>
      <c r="I602" s="43">
        <v>0</v>
      </c>
      <c r="J602" s="42">
        <v>0</v>
      </c>
    </row>
    <row r="603" spans="2:10">
      <c r="B603" s="43">
        <v>7077</v>
      </c>
      <c r="C603" s="43">
        <v>25</v>
      </c>
      <c r="D603" s="43">
        <v>0</v>
      </c>
      <c r="E603" s="43">
        <v>0</v>
      </c>
      <c r="F603" s="43">
        <v>0</v>
      </c>
      <c r="G603" s="43">
        <v>0</v>
      </c>
      <c r="H603" s="43">
        <v>0</v>
      </c>
      <c r="I603" s="43">
        <v>0</v>
      </c>
      <c r="J603" s="42">
        <v>0</v>
      </c>
    </row>
    <row r="604" spans="2:10">
      <c r="B604" s="43">
        <v>7077</v>
      </c>
      <c r="C604" s="43">
        <v>35</v>
      </c>
      <c r="D604" s="43">
        <v>0</v>
      </c>
      <c r="E604" s="43">
        <v>0</v>
      </c>
      <c r="F604" s="43">
        <v>0</v>
      </c>
      <c r="G604" s="43">
        <v>0</v>
      </c>
      <c r="H604" s="43">
        <v>0</v>
      </c>
      <c r="I604" s="43">
        <v>0</v>
      </c>
      <c r="J604" s="42">
        <v>0</v>
      </c>
    </row>
    <row r="605" spans="2:10">
      <c r="B605" s="43">
        <v>7077</v>
      </c>
      <c r="C605" s="43">
        <v>35</v>
      </c>
      <c r="D605" s="43">
        <v>0</v>
      </c>
      <c r="E605" s="43">
        <v>0</v>
      </c>
      <c r="F605" s="43">
        <v>0</v>
      </c>
      <c r="G605" s="43">
        <v>0</v>
      </c>
      <c r="H605" s="43">
        <v>0</v>
      </c>
      <c r="I605" s="43">
        <v>0</v>
      </c>
      <c r="J605" s="42">
        <v>0</v>
      </c>
    </row>
    <row r="606" spans="2:10">
      <c r="B606" s="43">
        <v>7077</v>
      </c>
      <c r="C606" s="43">
        <v>35</v>
      </c>
      <c r="D606" s="43">
        <v>0</v>
      </c>
      <c r="E606" s="43">
        <v>0</v>
      </c>
      <c r="F606" s="43">
        <v>0</v>
      </c>
      <c r="G606" s="43">
        <v>0</v>
      </c>
      <c r="H606" s="43">
        <v>0</v>
      </c>
      <c r="I606" s="43">
        <v>0</v>
      </c>
      <c r="J606" s="42">
        <v>0</v>
      </c>
    </row>
    <row r="607" spans="2:10">
      <c r="B607" s="43">
        <v>7077</v>
      </c>
      <c r="C607" s="43">
        <v>39</v>
      </c>
      <c r="D607" s="43">
        <v>0</v>
      </c>
      <c r="E607" s="43">
        <v>0</v>
      </c>
      <c r="F607" s="43">
        <v>0</v>
      </c>
      <c r="G607" s="43">
        <v>0</v>
      </c>
      <c r="H607" s="43">
        <v>0</v>
      </c>
      <c r="I607" s="43">
        <v>0</v>
      </c>
      <c r="J607" s="42">
        <v>0</v>
      </c>
    </row>
    <row r="608" spans="2:10">
      <c r="B608" s="43">
        <v>7077</v>
      </c>
      <c r="C608" s="43">
        <v>39</v>
      </c>
      <c r="D608" s="43">
        <v>0</v>
      </c>
      <c r="E608" s="43">
        <v>0</v>
      </c>
      <c r="F608" s="43">
        <v>0</v>
      </c>
      <c r="G608" s="43">
        <v>0</v>
      </c>
      <c r="H608" s="43">
        <v>0</v>
      </c>
      <c r="I608" s="43">
        <v>0</v>
      </c>
      <c r="J608" s="42">
        <v>0</v>
      </c>
    </row>
    <row r="609" spans="2:10">
      <c r="B609" s="43">
        <v>7077</v>
      </c>
      <c r="C609" s="43">
        <v>47</v>
      </c>
      <c r="D609" s="43">
        <v>0</v>
      </c>
      <c r="E609" s="43">
        <v>0</v>
      </c>
      <c r="F609" s="43">
        <v>0</v>
      </c>
      <c r="G609" s="43">
        <v>0</v>
      </c>
      <c r="H609" s="43">
        <v>0</v>
      </c>
      <c r="I609" s="43">
        <v>0</v>
      </c>
      <c r="J609" s="42">
        <v>0</v>
      </c>
    </row>
    <row r="610" spans="2:10">
      <c r="B610" s="43">
        <v>7077</v>
      </c>
      <c r="C610" s="43">
        <v>47</v>
      </c>
      <c r="D610" s="43">
        <v>0</v>
      </c>
      <c r="E610" s="43">
        <v>0</v>
      </c>
      <c r="F610" s="43">
        <v>0</v>
      </c>
      <c r="G610" s="43">
        <v>0</v>
      </c>
      <c r="H610" s="43">
        <v>0</v>
      </c>
      <c r="I610" s="43">
        <v>0</v>
      </c>
      <c r="J610" s="42">
        <v>0</v>
      </c>
    </row>
    <row r="611" spans="2:10">
      <c r="B611" s="43">
        <v>7077</v>
      </c>
      <c r="C611" s="43">
        <v>58</v>
      </c>
      <c r="D611" s="43">
        <v>0</v>
      </c>
      <c r="E611" s="43">
        <v>0</v>
      </c>
      <c r="F611" s="43">
        <v>0</v>
      </c>
      <c r="G611" s="43">
        <v>0</v>
      </c>
      <c r="H611" s="43">
        <v>0</v>
      </c>
      <c r="I611" s="43">
        <v>0</v>
      </c>
      <c r="J611" s="42">
        <v>0</v>
      </c>
    </row>
    <row r="612" spans="2:10">
      <c r="B612" s="43">
        <v>7124</v>
      </c>
      <c r="C612" s="43">
        <v>37</v>
      </c>
      <c r="D612" s="43">
        <v>0</v>
      </c>
      <c r="E612" s="43">
        <v>0</v>
      </c>
      <c r="F612" s="43">
        <v>0</v>
      </c>
      <c r="G612" s="43">
        <v>0</v>
      </c>
      <c r="H612" s="43">
        <v>0</v>
      </c>
      <c r="I612" s="43">
        <v>0</v>
      </c>
      <c r="J612" s="42">
        <v>0</v>
      </c>
    </row>
    <row r="613" spans="2:10">
      <c r="B613" s="43">
        <v>7183</v>
      </c>
      <c r="C613" s="43">
        <v>6</v>
      </c>
      <c r="D613" s="43">
        <v>0</v>
      </c>
      <c r="E613" s="43">
        <v>0</v>
      </c>
      <c r="F613" s="43">
        <v>0</v>
      </c>
      <c r="G613" s="43">
        <v>0</v>
      </c>
      <c r="H613" s="43">
        <v>0</v>
      </c>
      <c r="I613" s="43">
        <v>0</v>
      </c>
      <c r="J613" s="42">
        <v>0</v>
      </c>
    </row>
    <row r="614" spans="2:10">
      <c r="B614" s="43">
        <v>7183</v>
      </c>
      <c r="C614" s="43">
        <v>6</v>
      </c>
      <c r="D614" s="43">
        <v>0</v>
      </c>
      <c r="E614" s="43">
        <v>0</v>
      </c>
      <c r="F614" s="43">
        <v>0</v>
      </c>
      <c r="G614" s="43">
        <v>0</v>
      </c>
      <c r="H614" s="43">
        <v>0</v>
      </c>
      <c r="I614" s="43">
        <v>0</v>
      </c>
      <c r="J614" s="42">
        <v>0</v>
      </c>
    </row>
    <row r="615" spans="2:10">
      <c r="B615" s="43">
        <v>7183</v>
      </c>
      <c r="C615" s="43">
        <v>6</v>
      </c>
      <c r="D615" s="43">
        <v>0</v>
      </c>
      <c r="E615" s="43">
        <v>0</v>
      </c>
      <c r="F615" s="43">
        <v>0</v>
      </c>
      <c r="G615" s="43">
        <v>0</v>
      </c>
      <c r="H615" s="43">
        <v>0</v>
      </c>
      <c r="I615" s="43">
        <v>0</v>
      </c>
      <c r="J615" s="42">
        <v>0</v>
      </c>
    </row>
    <row r="616" spans="2:10">
      <c r="B616" s="43">
        <v>7183</v>
      </c>
      <c r="C616" s="43">
        <v>15</v>
      </c>
      <c r="D616" s="43">
        <v>0</v>
      </c>
      <c r="E616" s="43">
        <v>0</v>
      </c>
      <c r="F616" s="43">
        <v>0</v>
      </c>
      <c r="G616" s="43">
        <v>0</v>
      </c>
      <c r="H616" s="43">
        <v>0</v>
      </c>
      <c r="I616" s="43">
        <v>0</v>
      </c>
      <c r="J616" s="42">
        <v>0</v>
      </c>
    </row>
    <row r="617" spans="2:10">
      <c r="B617" s="43">
        <v>7183</v>
      </c>
      <c r="C617" s="43">
        <v>21</v>
      </c>
      <c r="D617" s="43">
        <v>0</v>
      </c>
      <c r="E617" s="43">
        <v>0</v>
      </c>
      <c r="F617" s="43">
        <v>0</v>
      </c>
      <c r="G617" s="43">
        <v>0</v>
      </c>
      <c r="H617" s="43">
        <v>0</v>
      </c>
      <c r="I617" s="43">
        <v>0</v>
      </c>
      <c r="J617" s="42">
        <v>0</v>
      </c>
    </row>
    <row r="618" spans="2:10">
      <c r="B618" s="43">
        <v>7183</v>
      </c>
      <c r="C618" s="43">
        <v>21</v>
      </c>
      <c r="D618" s="43">
        <v>0</v>
      </c>
      <c r="E618" s="43">
        <v>0</v>
      </c>
      <c r="F618" s="43">
        <v>0</v>
      </c>
      <c r="G618" s="43">
        <v>0</v>
      </c>
      <c r="H618" s="43">
        <v>0</v>
      </c>
      <c r="I618" s="43">
        <v>0</v>
      </c>
      <c r="J618" s="42">
        <v>0</v>
      </c>
    </row>
    <row r="619" spans="2:10">
      <c r="B619" s="43">
        <v>7183</v>
      </c>
      <c r="C619" s="43">
        <v>30</v>
      </c>
      <c r="D619" s="43">
        <v>0</v>
      </c>
      <c r="E619" s="43">
        <v>0</v>
      </c>
      <c r="F619" s="43">
        <v>0</v>
      </c>
      <c r="G619" s="43">
        <v>0</v>
      </c>
      <c r="H619" s="43">
        <v>0</v>
      </c>
      <c r="I619" s="43">
        <v>0</v>
      </c>
      <c r="J619" s="42">
        <v>0</v>
      </c>
    </row>
    <row r="620" spans="2:10">
      <c r="B620" s="43">
        <v>7183</v>
      </c>
      <c r="C620" s="43">
        <v>30</v>
      </c>
      <c r="D620" s="43">
        <v>0</v>
      </c>
      <c r="E620" s="43">
        <v>0</v>
      </c>
      <c r="F620" s="43">
        <v>0</v>
      </c>
      <c r="G620" s="43">
        <v>0</v>
      </c>
      <c r="H620" s="43">
        <v>0</v>
      </c>
      <c r="I620" s="43">
        <v>0</v>
      </c>
      <c r="J620" s="42">
        <v>0</v>
      </c>
    </row>
    <row r="621" spans="2:10">
      <c r="B621" s="43">
        <v>7183</v>
      </c>
      <c r="C621" s="43">
        <v>35</v>
      </c>
      <c r="D621" s="43">
        <v>0</v>
      </c>
      <c r="E621" s="43">
        <v>0</v>
      </c>
      <c r="F621" s="43">
        <v>0</v>
      </c>
      <c r="G621" s="43">
        <v>0</v>
      </c>
      <c r="H621" s="43">
        <v>0</v>
      </c>
      <c r="I621" s="43">
        <v>0</v>
      </c>
      <c r="J621" s="42">
        <v>0</v>
      </c>
    </row>
    <row r="622" spans="2:10">
      <c r="B622" s="43">
        <v>7183</v>
      </c>
      <c r="C622" s="43">
        <v>35</v>
      </c>
      <c r="D622" s="43">
        <v>0</v>
      </c>
      <c r="E622" s="43">
        <v>0</v>
      </c>
      <c r="F622" s="43">
        <v>0</v>
      </c>
      <c r="G622" s="43">
        <v>0</v>
      </c>
      <c r="H622" s="43">
        <v>0</v>
      </c>
      <c r="I622" s="43">
        <v>0</v>
      </c>
      <c r="J622" s="42">
        <v>0</v>
      </c>
    </row>
    <row r="623" spans="2:10">
      <c r="B623" s="43">
        <v>7183</v>
      </c>
      <c r="C623" s="43">
        <v>35</v>
      </c>
      <c r="D623" s="43">
        <v>0</v>
      </c>
      <c r="E623" s="43">
        <v>0</v>
      </c>
      <c r="F623" s="43">
        <v>0</v>
      </c>
      <c r="G623" s="43">
        <v>0</v>
      </c>
      <c r="H623" s="43">
        <v>0</v>
      </c>
      <c r="I623" s="43">
        <v>0</v>
      </c>
      <c r="J623" s="42">
        <v>0</v>
      </c>
    </row>
    <row r="624" spans="2:10">
      <c r="B624" s="43">
        <v>7183</v>
      </c>
      <c r="C624" s="43">
        <v>40</v>
      </c>
      <c r="D624" s="43">
        <v>0</v>
      </c>
      <c r="E624" s="43">
        <v>0</v>
      </c>
      <c r="F624" s="43">
        <v>0</v>
      </c>
      <c r="G624" s="43">
        <v>0</v>
      </c>
      <c r="H624" s="43">
        <v>0</v>
      </c>
      <c r="I624" s="43">
        <v>0</v>
      </c>
      <c r="J624" s="42">
        <v>0</v>
      </c>
    </row>
    <row r="625" spans="2:10">
      <c r="B625" s="43">
        <v>7183</v>
      </c>
      <c r="C625" s="43">
        <v>46</v>
      </c>
      <c r="D625" s="43">
        <v>0</v>
      </c>
      <c r="E625" s="43">
        <v>0</v>
      </c>
      <c r="F625" s="43">
        <v>0</v>
      </c>
      <c r="G625" s="43">
        <v>0</v>
      </c>
      <c r="H625" s="43">
        <v>0</v>
      </c>
      <c r="I625" s="43">
        <v>0</v>
      </c>
      <c r="J625" s="42">
        <v>0</v>
      </c>
    </row>
    <row r="626" spans="2:10">
      <c r="B626" s="43">
        <v>7183</v>
      </c>
      <c r="C626" s="43">
        <v>53</v>
      </c>
      <c r="D626" s="43">
        <v>0</v>
      </c>
      <c r="E626" s="43">
        <v>0</v>
      </c>
      <c r="F626" s="43">
        <v>0</v>
      </c>
      <c r="G626" s="43">
        <v>0</v>
      </c>
      <c r="H626" s="43">
        <v>0</v>
      </c>
      <c r="I626" s="43">
        <v>0</v>
      </c>
      <c r="J626" s="42">
        <v>0</v>
      </c>
    </row>
    <row r="627" spans="2:10">
      <c r="B627" s="43">
        <v>7183</v>
      </c>
      <c r="C627" s="43">
        <v>53</v>
      </c>
      <c r="D627" s="43">
        <v>0</v>
      </c>
      <c r="E627" s="43">
        <v>0</v>
      </c>
      <c r="F627" s="43">
        <v>0</v>
      </c>
      <c r="G627" s="43">
        <v>0</v>
      </c>
      <c r="H627" s="43">
        <v>0</v>
      </c>
      <c r="I627" s="43">
        <v>0</v>
      </c>
      <c r="J627" s="42">
        <v>0</v>
      </c>
    </row>
    <row r="628" spans="2:10">
      <c r="B628" s="43">
        <v>7422</v>
      </c>
      <c r="C628" s="43">
        <v>4</v>
      </c>
      <c r="D628" s="43">
        <v>0</v>
      </c>
      <c r="E628" s="43">
        <v>0</v>
      </c>
      <c r="F628" s="43">
        <v>0</v>
      </c>
      <c r="G628" s="43">
        <v>0</v>
      </c>
      <c r="H628" s="43">
        <v>0</v>
      </c>
      <c r="I628" s="43">
        <v>0</v>
      </c>
      <c r="J628" s="42">
        <v>0</v>
      </c>
    </row>
    <row r="629" spans="2:10">
      <c r="B629" s="43">
        <v>7422</v>
      </c>
      <c r="C629" s="43">
        <v>4</v>
      </c>
      <c r="D629" s="43">
        <v>0</v>
      </c>
      <c r="E629" s="43">
        <v>0</v>
      </c>
      <c r="F629" s="43">
        <v>0</v>
      </c>
      <c r="G629" s="43">
        <v>0</v>
      </c>
      <c r="H629" s="43">
        <v>0</v>
      </c>
      <c r="I629" s="43">
        <v>0</v>
      </c>
      <c r="J629" s="42">
        <v>0</v>
      </c>
    </row>
    <row r="630" spans="2:10">
      <c r="B630" s="43">
        <v>7422</v>
      </c>
      <c r="C630" s="43">
        <v>4</v>
      </c>
      <c r="D630" s="43">
        <v>0</v>
      </c>
      <c r="E630" s="43">
        <v>0</v>
      </c>
      <c r="F630" s="43">
        <v>0</v>
      </c>
      <c r="G630" s="43">
        <v>0</v>
      </c>
      <c r="H630" s="43">
        <v>0</v>
      </c>
      <c r="I630" s="43">
        <v>0</v>
      </c>
      <c r="J630" s="42">
        <v>0</v>
      </c>
    </row>
    <row r="631" spans="2:10">
      <c r="B631" s="43">
        <v>7422</v>
      </c>
      <c r="C631" s="43">
        <v>9</v>
      </c>
      <c r="D631" s="43">
        <v>0</v>
      </c>
      <c r="E631" s="43">
        <v>0</v>
      </c>
      <c r="F631" s="43">
        <v>0</v>
      </c>
      <c r="G631" s="43">
        <v>0</v>
      </c>
      <c r="H631" s="43">
        <v>0</v>
      </c>
      <c r="I631" s="43">
        <v>0</v>
      </c>
      <c r="J631" s="42">
        <v>0</v>
      </c>
    </row>
    <row r="632" spans="2:10">
      <c r="B632" s="43">
        <v>7422</v>
      </c>
      <c r="C632" s="43">
        <v>9</v>
      </c>
      <c r="D632" s="43">
        <v>0</v>
      </c>
      <c r="E632" s="43">
        <v>0</v>
      </c>
      <c r="F632" s="43">
        <v>0</v>
      </c>
      <c r="G632" s="43">
        <v>0</v>
      </c>
      <c r="H632" s="43">
        <v>0</v>
      </c>
      <c r="I632" s="43">
        <v>0</v>
      </c>
      <c r="J632" s="42">
        <v>0</v>
      </c>
    </row>
    <row r="633" spans="2:10">
      <c r="B633" s="43">
        <v>7422</v>
      </c>
      <c r="C633" s="43">
        <v>9</v>
      </c>
      <c r="D633" s="43">
        <v>0</v>
      </c>
      <c r="E633" s="43">
        <v>0</v>
      </c>
      <c r="F633" s="43">
        <v>0</v>
      </c>
      <c r="G633" s="43">
        <v>0</v>
      </c>
      <c r="H633" s="43">
        <v>0</v>
      </c>
      <c r="I633" s="43">
        <v>0</v>
      </c>
      <c r="J633" s="42">
        <v>0</v>
      </c>
    </row>
    <row r="634" spans="2:10">
      <c r="B634" s="43">
        <v>7422</v>
      </c>
      <c r="C634" s="43">
        <v>19</v>
      </c>
      <c r="D634" s="43">
        <v>0</v>
      </c>
      <c r="E634" s="43">
        <v>0</v>
      </c>
      <c r="F634" s="43">
        <v>0</v>
      </c>
      <c r="G634" s="43">
        <v>0</v>
      </c>
      <c r="H634" s="43">
        <v>0</v>
      </c>
      <c r="I634" s="43">
        <v>0</v>
      </c>
      <c r="J634" s="42">
        <v>0</v>
      </c>
    </row>
    <row r="635" spans="2:10">
      <c r="B635" s="43">
        <v>7422</v>
      </c>
      <c r="C635" s="43">
        <v>19</v>
      </c>
      <c r="D635" s="43">
        <v>0</v>
      </c>
      <c r="E635" s="43">
        <v>0</v>
      </c>
      <c r="F635" s="43">
        <v>0</v>
      </c>
      <c r="G635" s="43">
        <v>0</v>
      </c>
      <c r="H635" s="43">
        <v>0</v>
      </c>
      <c r="I635" s="43">
        <v>0</v>
      </c>
      <c r="J635" s="42">
        <v>0</v>
      </c>
    </row>
    <row r="636" spans="2:10">
      <c r="B636" s="43">
        <v>7422</v>
      </c>
      <c r="C636" s="43">
        <v>19</v>
      </c>
      <c r="D636" s="43">
        <v>0</v>
      </c>
      <c r="E636" s="43">
        <v>0</v>
      </c>
      <c r="F636" s="43">
        <v>0</v>
      </c>
      <c r="G636" s="43">
        <v>0</v>
      </c>
      <c r="H636" s="43">
        <v>0</v>
      </c>
      <c r="I636" s="43">
        <v>0</v>
      </c>
      <c r="J636" s="42">
        <v>0</v>
      </c>
    </row>
    <row r="637" spans="2:10">
      <c r="B637" s="43">
        <v>7422</v>
      </c>
      <c r="C637" s="43">
        <v>19</v>
      </c>
      <c r="D637" s="43">
        <v>0</v>
      </c>
      <c r="E637" s="43">
        <v>0</v>
      </c>
      <c r="F637" s="43">
        <v>0</v>
      </c>
      <c r="G637" s="43">
        <v>0</v>
      </c>
      <c r="H637" s="43">
        <v>0</v>
      </c>
      <c r="I637" s="43">
        <v>0</v>
      </c>
      <c r="J637" s="42">
        <v>0</v>
      </c>
    </row>
    <row r="638" spans="2:10">
      <c r="B638" s="43">
        <v>7422</v>
      </c>
      <c r="C638" s="43">
        <v>23</v>
      </c>
      <c r="D638" s="43">
        <v>0</v>
      </c>
      <c r="E638" s="43">
        <v>0</v>
      </c>
      <c r="F638" s="43">
        <v>0</v>
      </c>
      <c r="G638" s="43">
        <v>0</v>
      </c>
      <c r="H638" s="43">
        <v>0</v>
      </c>
      <c r="I638" s="43">
        <v>0</v>
      </c>
      <c r="J638" s="42">
        <v>0</v>
      </c>
    </row>
    <row r="639" spans="2:10">
      <c r="B639" s="43">
        <v>7422</v>
      </c>
      <c r="C639" s="43">
        <v>33</v>
      </c>
      <c r="D639" s="43">
        <v>0</v>
      </c>
      <c r="E639" s="43">
        <v>0</v>
      </c>
      <c r="F639" s="43">
        <v>0</v>
      </c>
      <c r="G639" s="43">
        <v>0</v>
      </c>
      <c r="H639" s="43">
        <v>0</v>
      </c>
      <c r="I639" s="43">
        <v>0</v>
      </c>
      <c r="J639" s="42">
        <v>0</v>
      </c>
    </row>
    <row r="640" spans="2:10">
      <c r="B640" s="43">
        <v>7422</v>
      </c>
      <c r="C640" s="43">
        <v>33</v>
      </c>
      <c r="D640" s="43">
        <v>0</v>
      </c>
      <c r="E640" s="43">
        <v>0</v>
      </c>
      <c r="F640" s="43">
        <v>0</v>
      </c>
      <c r="G640" s="43">
        <v>0</v>
      </c>
      <c r="H640" s="43">
        <v>0</v>
      </c>
      <c r="I640" s="43">
        <v>0</v>
      </c>
      <c r="J640" s="42">
        <v>0</v>
      </c>
    </row>
    <row r="641" spans="2:10">
      <c r="B641" s="43">
        <v>7422</v>
      </c>
      <c r="C641" s="43">
        <v>42</v>
      </c>
      <c r="D641" s="43">
        <v>0</v>
      </c>
      <c r="E641" s="43">
        <v>0</v>
      </c>
      <c r="F641" s="43">
        <v>0</v>
      </c>
      <c r="G641" s="43">
        <v>0</v>
      </c>
      <c r="H641" s="43">
        <v>0</v>
      </c>
      <c r="I641" s="43">
        <v>0</v>
      </c>
      <c r="J641" s="42">
        <v>0</v>
      </c>
    </row>
    <row r="642" spans="2:10">
      <c r="B642" s="43">
        <v>7422</v>
      </c>
      <c r="C642" s="43">
        <v>42</v>
      </c>
      <c r="D642" s="43">
        <v>0</v>
      </c>
      <c r="E642" s="43">
        <v>0</v>
      </c>
      <c r="F642" s="43">
        <v>0</v>
      </c>
      <c r="G642" s="43">
        <v>0</v>
      </c>
      <c r="H642" s="43">
        <v>0</v>
      </c>
      <c r="I642" s="43">
        <v>0</v>
      </c>
      <c r="J642" s="42">
        <v>0</v>
      </c>
    </row>
    <row r="643" spans="2:10">
      <c r="B643" s="43">
        <v>7422</v>
      </c>
      <c r="C643" s="43">
        <v>45</v>
      </c>
      <c r="D643" s="43">
        <v>0</v>
      </c>
      <c r="E643" s="43">
        <v>0</v>
      </c>
      <c r="F643" s="43">
        <v>0</v>
      </c>
      <c r="G643" s="43">
        <v>0</v>
      </c>
      <c r="H643" s="43">
        <v>0</v>
      </c>
      <c r="I643" s="43">
        <v>0</v>
      </c>
      <c r="J643" s="42">
        <v>0</v>
      </c>
    </row>
    <row r="644" spans="2:10">
      <c r="B644" s="43">
        <v>7422</v>
      </c>
      <c r="C644" s="43">
        <v>45</v>
      </c>
      <c r="D644" s="43">
        <v>0</v>
      </c>
      <c r="E644" s="43">
        <v>0</v>
      </c>
      <c r="F644" s="43">
        <v>0</v>
      </c>
      <c r="G644" s="43">
        <v>0</v>
      </c>
      <c r="H644" s="43">
        <v>0</v>
      </c>
      <c r="I644" s="43">
        <v>0</v>
      </c>
      <c r="J644" s="42">
        <v>0</v>
      </c>
    </row>
    <row r="645" spans="2:10">
      <c r="B645" s="43">
        <v>7422</v>
      </c>
      <c r="C645" s="43">
        <v>54</v>
      </c>
      <c r="D645" s="43">
        <v>0</v>
      </c>
      <c r="E645" s="43">
        <v>0</v>
      </c>
      <c r="F645" s="43">
        <v>0</v>
      </c>
      <c r="G645" s="43">
        <v>0</v>
      </c>
      <c r="H645" s="43">
        <v>0</v>
      </c>
      <c r="I645" s="43">
        <v>0</v>
      </c>
      <c r="J645" s="42">
        <v>0</v>
      </c>
    </row>
    <row r="646" spans="2:10">
      <c r="B646" s="43">
        <v>7424</v>
      </c>
      <c r="C646" s="43">
        <v>6</v>
      </c>
      <c r="D646" s="43">
        <v>0</v>
      </c>
      <c r="E646" s="43">
        <v>0</v>
      </c>
      <c r="F646" s="43">
        <v>0</v>
      </c>
      <c r="G646" s="43">
        <v>0</v>
      </c>
      <c r="H646" s="43">
        <v>0</v>
      </c>
      <c r="I646" s="43">
        <v>0</v>
      </c>
      <c r="J646" s="42">
        <v>0</v>
      </c>
    </row>
    <row r="647" spans="2:10">
      <c r="B647" s="43">
        <v>7424</v>
      </c>
      <c r="C647" s="43">
        <v>6</v>
      </c>
      <c r="D647" s="43">
        <v>0</v>
      </c>
      <c r="E647" s="43">
        <v>0</v>
      </c>
      <c r="F647" s="43">
        <v>0</v>
      </c>
      <c r="G647" s="43">
        <v>0</v>
      </c>
      <c r="H647" s="43">
        <v>0</v>
      </c>
      <c r="I647" s="43">
        <v>0</v>
      </c>
      <c r="J647" s="42">
        <v>0</v>
      </c>
    </row>
    <row r="648" spans="2:10">
      <c r="B648" s="43">
        <v>7424</v>
      </c>
      <c r="C648" s="43">
        <v>6</v>
      </c>
      <c r="D648" s="43">
        <v>0</v>
      </c>
      <c r="E648" s="43">
        <v>0</v>
      </c>
      <c r="F648" s="43">
        <v>0</v>
      </c>
      <c r="G648" s="43">
        <v>0</v>
      </c>
      <c r="H648" s="43">
        <v>0</v>
      </c>
      <c r="I648" s="43">
        <v>0</v>
      </c>
      <c r="J648" s="42">
        <v>0</v>
      </c>
    </row>
    <row r="649" spans="2:10">
      <c r="B649" s="43">
        <v>7424</v>
      </c>
      <c r="C649" s="43">
        <v>13</v>
      </c>
      <c r="D649" s="43">
        <v>0</v>
      </c>
      <c r="E649" s="43">
        <v>0</v>
      </c>
      <c r="F649" s="43">
        <v>0</v>
      </c>
      <c r="G649" s="43">
        <v>0</v>
      </c>
      <c r="H649" s="43">
        <v>0</v>
      </c>
      <c r="I649" s="43">
        <v>0</v>
      </c>
      <c r="J649" s="42">
        <v>0</v>
      </c>
    </row>
    <row r="650" spans="2:10">
      <c r="B650" s="43">
        <v>7424</v>
      </c>
      <c r="C650" s="43">
        <v>13</v>
      </c>
      <c r="D650" s="43">
        <v>0</v>
      </c>
      <c r="E650" s="43">
        <v>0</v>
      </c>
      <c r="F650" s="43">
        <v>0</v>
      </c>
      <c r="G650" s="43">
        <v>0</v>
      </c>
      <c r="H650" s="43">
        <v>0</v>
      </c>
      <c r="I650" s="43">
        <v>0</v>
      </c>
      <c r="J650" s="42">
        <v>0</v>
      </c>
    </row>
    <row r="651" spans="2:10">
      <c r="B651" s="43">
        <v>7424</v>
      </c>
      <c r="C651" s="43">
        <v>20</v>
      </c>
      <c r="D651" s="43">
        <v>0</v>
      </c>
      <c r="E651" s="43">
        <v>0</v>
      </c>
      <c r="F651" s="43">
        <v>0</v>
      </c>
      <c r="G651" s="43">
        <v>0</v>
      </c>
      <c r="H651" s="43">
        <v>0</v>
      </c>
      <c r="I651" s="43">
        <v>0</v>
      </c>
      <c r="J651" s="42">
        <v>0</v>
      </c>
    </row>
    <row r="652" spans="2:10">
      <c r="B652" s="43">
        <v>7424</v>
      </c>
      <c r="C652" s="43">
        <v>20</v>
      </c>
      <c r="D652" s="43">
        <v>0</v>
      </c>
      <c r="E652" s="43">
        <v>0</v>
      </c>
      <c r="F652" s="43">
        <v>0</v>
      </c>
      <c r="G652" s="43">
        <v>0</v>
      </c>
      <c r="H652" s="43">
        <v>0</v>
      </c>
      <c r="I652" s="43">
        <v>0</v>
      </c>
      <c r="J652" s="42">
        <v>0</v>
      </c>
    </row>
    <row r="653" spans="2:10">
      <c r="B653" s="43">
        <v>7424</v>
      </c>
      <c r="C653" s="43">
        <v>20</v>
      </c>
      <c r="D653" s="43">
        <v>0</v>
      </c>
      <c r="E653" s="43">
        <v>0</v>
      </c>
      <c r="F653" s="43">
        <v>0</v>
      </c>
      <c r="G653" s="43">
        <v>0</v>
      </c>
      <c r="H653" s="43">
        <v>0</v>
      </c>
      <c r="I653" s="43">
        <v>0</v>
      </c>
      <c r="J653" s="42">
        <v>0</v>
      </c>
    </row>
    <row r="654" spans="2:10">
      <c r="B654" s="43">
        <v>7424</v>
      </c>
      <c r="C654" s="43">
        <v>26</v>
      </c>
      <c r="D654" s="43">
        <v>0</v>
      </c>
      <c r="E654" s="43">
        <v>0</v>
      </c>
      <c r="F654" s="43">
        <v>0</v>
      </c>
      <c r="G654" s="43">
        <v>0</v>
      </c>
      <c r="H654" s="43">
        <v>0</v>
      </c>
      <c r="I654" s="43">
        <v>0</v>
      </c>
      <c r="J654" s="42">
        <v>0</v>
      </c>
    </row>
    <row r="655" spans="2:10">
      <c r="B655" s="43">
        <v>7424</v>
      </c>
      <c r="C655" s="43">
        <v>26</v>
      </c>
      <c r="D655" s="43">
        <v>0</v>
      </c>
      <c r="E655" s="43">
        <v>0</v>
      </c>
      <c r="F655" s="43">
        <v>0</v>
      </c>
      <c r="G655" s="43">
        <v>0</v>
      </c>
      <c r="H655" s="43">
        <v>0</v>
      </c>
      <c r="I655" s="43">
        <v>0</v>
      </c>
      <c r="J655" s="42">
        <v>0</v>
      </c>
    </row>
    <row r="656" spans="2:10">
      <c r="B656" s="43">
        <v>7424</v>
      </c>
      <c r="C656" s="43">
        <v>31</v>
      </c>
      <c r="D656" s="43">
        <v>0</v>
      </c>
      <c r="E656" s="43">
        <v>0</v>
      </c>
      <c r="F656" s="43">
        <v>0</v>
      </c>
      <c r="G656" s="43">
        <v>0</v>
      </c>
      <c r="H656" s="43">
        <v>0</v>
      </c>
      <c r="I656" s="43">
        <v>0</v>
      </c>
      <c r="J656" s="42">
        <v>0</v>
      </c>
    </row>
    <row r="657" spans="2:10">
      <c r="B657" s="43">
        <v>7424</v>
      </c>
      <c r="C657" s="43">
        <v>31</v>
      </c>
      <c r="D657" s="43">
        <v>0</v>
      </c>
      <c r="E657" s="43">
        <v>0</v>
      </c>
      <c r="F657" s="43">
        <v>0</v>
      </c>
      <c r="G657" s="43">
        <v>0</v>
      </c>
      <c r="H657" s="43">
        <v>0</v>
      </c>
      <c r="I657" s="43">
        <v>0</v>
      </c>
      <c r="J657" s="42">
        <v>0</v>
      </c>
    </row>
    <row r="658" spans="2:10">
      <c r="B658" s="43">
        <v>7424</v>
      </c>
      <c r="C658" s="43">
        <v>31</v>
      </c>
      <c r="D658" s="43">
        <v>0</v>
      </c>
      <c r="E658" s="43">
        <v>0</v>
      </c>
      <c r="F658" s="43">
        <v>0</v>
      </c>
      <c r="G658" s="43">
        <v>0</v>
      </c>
      <c r="H658" s="43">
        <v>0</v>
      </c>
      <c r="I658" s="43">
        <v>0</v>
      </c>
      <c r="J658" s="42">
        <v>0</v>
      </c>
    </row>
    <row r="659" spans="2:10">
      <c r="B659" s="43">
        <v>7424</v>
      </c>
      <c r="C659" s="43">
        <v>37</v>
      </c>
      <c r="D659" s="43">
        <v>0</v>
      </c>
      <c r="E659" s="43">
        <v>0</v>
      </c>
      <c r="F659" s="43">
        <v>0</v>
      </c>
      <c r="G659" s="43">
        <v>0</v>
      </c>
      <c r="H659" s="43">
        <v>0</v>
      </c>
      <c r="I659" s="43">
        <v>0</v>
      </c>
      <c r="J659" s="42">
        <v>0</v>
      </c>
    </row>
    <row r="660" spans="2:10">
      <c r="B660" s="43">
        <v>7424</v>
      </c>
      <c r="C660" s="43">
        <v>37</v>
      </c>
      <c r="D660" s="43">
        <v>0</v>
      </c>
      <c r="E660" s="43">
        <v>0</v>
      </c>
      <c r="F660" s="43">
        <v>0</v>
      </c>
      <c r="G660" s="43">
        <v>0</v>
      </c>
      <c r="H660" s="43">
        <v>0</v>
      </c>
      <c r="I660" s="43">
        <v>0</v>
      </c>
      <c r="J660" s="42">
        <v>0</v>
      </c>
    </row>
    <row r="661" spans="2:10">
      <c r="B661" s="43">
        <v>7424</v>
      </c>
      <c r="C661" s="43">
        <v>45</v>
      </c>
      <c r="D661" s="43">
        <v>0</v>
      </c>
      <c r="E661" s="43">
        <v>0</v>
      </c>
      <c r="F661" s="43">
        <v>0</v>
      </c>
      <c r="G661" s="43">
        <v>0</v>
      </c>
      <c r="H661" s="43">
        <v>0</v>
      </c>
      <c r="I661" s="43">
        <v>0</v>
      </c>
      <c r="J661" s="42">
        <v>0</v>
      </c>
    </row>
    <row r="662" spans="2:10">
      <c r="B662" s="43">
        <v>7424</v>
      </c>
      <c r="C662" s="43">
        <v>57</v>
      </c>
      <c r="D662" s="43">
        <v>0</v>
      </c>
      <c r="E662" s="43">
        <v>0</v>
      </c>
      <c r="F662" s="43">
        <v>0</v>
      </c>
      <c r="G662" s="43">
        <v>0</v>
      </c>
      <c r="H662" s="43">
        <v>0</v>
      </c>
      <c r="I662" s="43">
        <v>0</v>
      </c>
      <c r="J662" s="42">
        <v>0</v>
      </c>
    </row>
    <row r="663" spans="2:10">
      <c r="B663" s="43">
        <v>7424</v>
      </c>
      <c r="C663" s="43">
        <v>57</v>
      </c>
      <c r="D663" s="43">
        <v>0</v>
      </c>
      <c r="E663" s="43">
        <v>0</v>
      </c>
      <c r="F663" s="43">
        <v>0</v>
      </c>
      <c r="G663" s="43">
        <v>0</v>
      </c>
      <c r="H663" s="43">
        <v>0</v>
      </c>
      <c r="I663" s="43">
        <v>0</v>
      </c>
      <c r="J663" s="42">
        <v>0</v>
      </c>
    </row>
    <row r="664" spans="2:10">
      <c r="B664" s="43">
        <v>7425</v>
      </c>
      <c r="C664" s="43">
        <v>5</v>
      </c>
      <c r="D664" s="43">
        <v>0</v>
      </c>
      <c r="E664" s="43">
        <v>0</v>
      </c>
      <c r="F664" s="43">
        <v>0</v>
      </c>
      <c r="G664" s="43">
        <v>0</v>
      </c>
      <c r="H664" s="43">
        <v>0</v>
      </c>
      <c r="I664" s="43">
        <v>0</v>
      </c>
      <c r="J664" s="42">
        <v>0</v>
      </c>
    </row>
    <row r="665" spans="2:10">
      <c r="B665" s="43">
        <v>7425</v>
      </c>
      <c r="C665" s="43">
        <v>5</v>
      </c>
      <c r="D665" s="43">
        <v>0</v>
      </c>
      <c r="E665" s="43">
        <v>0</v>
      </c>
      <c r="F665" s="43">
        <v>0</v>
      </c>
      <c r="G665" s="43">
        <v>0</v>
      </c>
      <c r="H665" s="43">
        <v>0</v>
      </c>
      <c r="I665" s="43">
        <v>0</v>
      </c>
      <c r="J665" s="42">
        <v>0</v>
      </c>
    </row>
    <row r="666" spans="2:10">
      <c r="B666" s="43">
        <v>7425</v>
      </c>
      <c r="C666" s="43">
        <v>11</v>
      </c>
      <c r="D666" s="43">
        <v>0</v>
      </c>
      <c r="E666" s="43">
        <v>0</v>
      </c>
      <c r="F666" s="43">
        <v>0</v>
      </c>
      <c r="G666" s="43">
        <v>0</v>
      </c>
      <c r="H666" s="43">
        <v>0</v>
      </c>
      <c r="I666" s="43">
        <v>0</v>
      </c>
      <c r="J666" s="42">
        <v>0</v>
      </c>
    </row>
    <row r="667" spans="2:10">
      <c r="B667" s="43">
        <v>7425</v>
      </c>
      <c r="C667" s="43">
        <v>11</v>
      </c>
      <c r="D667" s="43">
        <v>0</v>
      </c>
      <c r="E667" s="43">
        <v>0</v>
      </c>
      <c r="F667" s="43">
        <v>0</v>
      </c>
      <c r="G667" s="43">
        <v>0</v>
      </c>
      <c r="H667" s="43">
        <v>0</v>
      </c>
      <c r="I667" s="43">
        <v>0</v>
      </c>
      <c r="J667" s="42">
        <v>0</v>
      </c>
    </row>
    <row r="668" spans="2:10">
      <c r="B668" s="43">
        <v>7425</v>
      </c>
      <c r="C668" s="43">
        <v>11</v>
      </c>
      <c r="D668" s="43">
        <v>0</v>
      </c>
      <c r="E668" s="43">
        <v>0</v>
      </c>
      <c r="F668" s="43">
        <v>0</v>
      </c>
      <c r="G668" s="43">
        <v>0</v>
      </c>
      <c r="H668" s="43">
        <v>0</v>
      </c>
      <c r="I668" s="43">
        <v>0</v>
      </c>
      <c r="J668" s="42">
        <v>0</v>
      </c>
    </row>
    <row r="669" spans="2:10">
      <c r="B669" s="43">
        <v>7425</v>
      </c>
      <c r="C669" s="43">
        <v>11</v>
      </c>
      <c r="D669" s="43">
        <v>0</v>
      </c>
      <c r="E669" s="43">
        <v>0</v>
      </c>
      <c r="F669" s="43">
        <v>0</v>
      </c>
      <c r="G669" s="43">
        <v>0</v>
      </c>
      <c r="H669" s="43">
        <v>0</v>
      </c>
      <c r="I669" s="43">
        <v>0</v>
      </c>
      <c r="J669" s="42">
        <v>0</v>
      </c>
    </row>
    <row r="670" spans="2:10">
      <c r="B670" s="43">
        <v>7425</v>
      </c>
      <c r="C670" s="43">
        <v>15</v>
      </c>
      <c r="D670" s="43">
        <v>0</v>
      </c>
      <c r="E670" s="43">
        <v>0</v>
      </c>
      <c r="F670" s="43">
        <v>0</v>
      </c>
      <c r="G670" s="43">
        <v>0</v>
      </c>
      <c r="H670" s="43">
        <v>0</v>
      </c>
      <c r="I670" s="43">
        <v>0</v>
      </c>
      <c r="J670" s="42">
        <v>0</v>
      </c>
    </row>
    <row r="671" spans="2:10">
      <c r="B671" s="43">
        <v>7425</v>
      </c>
      <c r="C671" s="43">
        <v>16</v>
      </c>
      <c r="D671" s="43">
        <v>0</v>
      </c>
      <c r="E671" s="43">
        <v>0</v>
      </c>
      <c r="F671" s="43">
        <v>0</v>
      </c>
      <c r="G671" s="43">
        <v>0</v>
      </c>
      <c r="H671" s="43">
        <v>0</v>
      </c>
      <c r="I671" s="43">
        <v>0</v>
      </c>
      <c r="J671" s="42">
        <v>0</v>
      </c>
    </row>
    <row r="672" spans="2:10">
      <c r="B672" s="43">
        <v>7425</v>
      </c>
      <c r="C672" s="43">
        <v>28</v>
      </c>
      <c r="D672" s="43">
        <v>0</v>
      </c>
      <c r="E672" s="43">
        <v>0</v>
      </c>
      <c r="F672" s="43">
        <v>0</v>
      </c>
      <c r="G672" s="43">
        <v>0</v>
      </c>
      <c r="H672" s="43">
        <v>0</v>
      </c>
      <c r="I672" s="43">
        <v>0</v>
      </c>
      <c r="J672" s="42">
        <v>0</v>
      </c>
    </row>
    <row r="673" spans="2:10">
      <c r="B673" s="43">
        <v>7425</v>
      </c>
      <c r="C673" s="43">
        <v>35</v>
      </c>
      <c r="D673" s="43">
        <v>0</v>
      </c>
      <c r="E673" s="43">
        <v>0</v>
      </c>
      <c r="F673" s="43">
        <v>0</v>
      </c>
      <c r="G673" s="43">
        <v>0</v>
      </c>
      <c r="H673" s="43">
        <v>0</v>
      </c>
      <c r="I673" s="43">
        <v>0</v>
      </c>
      <c r="J673" s="42">
        <v>0</v>
      </c>
    </row>
    <row r="674" spans="2:10">
      <c r="B674" s="43">
        <v>7425</v>
      </c>
      <c r="C674" s="43">
        <v>35</v>
      </c>
      <c r="D674" s="43">
        <v>0</v>
      </c>
      <c r="E674" s="43">
        <v>0</v>
      </c>
      <c r="F674" s="43">
        <v>0</v>
      </c>
      <c r="G674" s="43">
        <v>0</v>
      </c>
      <c r="H674" s="43">
        <v>0</v>
      </c>
      <c r="I674" s="43">
        <v>0</v>
      </c>
      <c r="J674" s="42">
        <v>0</v>
      </c>
    </row>
    <row r="675" spans="2:10">
      <c r="B675" s="43">
        <v>7425</v>
      </c>
      <c r="C675" s="43">
        <v>38</v>
      </c>
      <c r="D675" s="43">
        <v>0</v>
      </c>
      <c r="E675" s="43">
        <v>0</v>
      </c>
      <c r="F675" s="43">
        <v>0</v>
      </c>
      <c r="G675" s="43">
        <v>0</v>
      </c>
      <c r="H675" s="43">
        <v>0</v>
      </c>
      <c r="I675" s="43">
        <v>0</v>
      </c>
      <c r="J675" s="42">
        <v>0</v>
      </c>
    </row>
    <row r="676" spans="2:10">
      <c r="B676" s="43">
        <v>7425</v>
      </c>
      <c r="C676" s="43">
        <v>38</v>
      </c>
      <c r="D676" s="43">
        <v>0</v>
      </c>
      <c r="E676" s="43">
        <v>0</v>
      </c>
      <c r="F676" s="43">
        <v>0</v>
      </c>
      <c r="G676" s="43">
        <v>0</v>
      </c>
      <c r="H676" s="43">
        <v>0</v>
      </c>
      <c r="I676" s="43">
        <v>0</v>
      </c>
      <c r="J676" s="42">
        <v>0</v>
      </c>
    </row>
    <row r="677" spans="2:10">
      <c r="B677" s="43">
        <v>7425</v>
      </c>
      <c r="C677" s="43">
        <v>49</v>
      </c>
      <c r="D677" s="43">
        <v>0</v>
      </c>
      <c r="E677" s="43">
        <v>0</v>
      </c>
      <c r="F677" s="43">
        <v>0</v>
      </c>
      <c r="G677" s="43">
        <v>0</v>
      </c>
      <c r="H677" s="43">
        <v>0</v>
      </c>
      <c r="I677" s="43">
        <v>0</v>
      </c>
      <c r="J677" s="42">
        <v>0</v>
      </c>
    </row>
    <row r="678" spans="2:10">
      <c r="B678" s="43">
        <v>7425</v>
      </c>
      <c r="C678" s="43">
        <v>49</v>
      </c>
      <c r="D678" s="43">
        <v>0</v>
      </c>
      <c r="E678" s="43">
        <v>0</v>
      </c>
      <c r="F678" s="43">
        <v>0</v>
      </c>
      <c r="G678" s="43">
        <v>0</v>
      </c>
      <c r="H678" s="43">
        <v>0</v>
      </c>
      <c r="I678" s="43">
        <v>0</v>
      </c>
      <c r="J678" s="42">
        <v>0</v>
      </c>
    </row>
    <row r="679" spans="2:10">
      <c r="B679" s="43">
        <v>7425</v>
      </c>
      <c r="C679" s="43">
        <v>49</v>
      </c>
      <c r="D679" s="43">
        <v>0</v>
      </c>
      <c r="E679" s="43">
        <v>0</v>
      </c>
      <c r="F679" s="43">
        <v>0</v>
      </c>
      <c r="G679" s="43">
        <v>0</v>
      </c>
      <c r="H679" s="43">
        <v>0</v>
      </c>
      <c r="I679" s="43">
        <v>0</v>
      </c>
      <c r="J679" s="42">
        <v>0</v>
      </c>
    </row>
    <row r="680" spans="2:10">
      <c r="B680" s="43">
        <v>7425</v>
      </c>
      <c r="C680" s="43">
        <v>56</v>
      </c>
      <c r="D680" s="43">
        <v>0</v>
      </c>
      <c r="E680" s="43">
        <v>0</v>
      </c>
      <c r="F680" s="43">
        <v>0</v>
      </c>
      <c r="G680" s="43">
        <v>0</v>
      </c>
      <c r="H680" s="43">
        <v>0</v>
      </c>
      <c r="I680" s="43">
        <v>0</v>
      </c>
      <c r="J680" s="42">
        <v>0</v>
      </c>
    </row>
    <row r="681" spans="2:10">
      <c r="B681" s="43">
        <v>7426</v>
      </c>
      <c r="C681" s="43">
        <v>3</v>
      </c>
      <c r="D681" s="43">
        <v>0</v>
      </c>
      <c r="E681" s="43">
        <v>0</v>
      </c>
      <c r="F681" s="43">
        <v>0</v>
      </c>
      <c r="G681" s="43">
        <v>0</v>
      </c>
      <c r="H681" s="43">
        <v>0</v>
      </c>
      <c r="I681" s="43">
        <v>0</v>
      </c>
      <c r="J681" s="42">
        <v>0</v>
      </c>
    </row>
    <row r="682" spans="2:10">
      <c r="B682" s="43">
        <v>7426</v>
      </c>
      <c r="C682" s="43">
        <v>3</v>
      </c>
      <c r="D682" s="43">
        <v>0</v>
      </c>
      <c r="E682" s="43">
        <v>0</v>
      </c>
      <c r="F682" s="43">
        <v>0</v>
      </c>
      <c r="G682" s="43">
        <v>0</v>
      </c>
      <c r="H682" s="43">
        <v>0</v>
      </c>
      <c r="I682" s="43">
        <v>0</v>
      </c>
      <c r="J682" s="42">
        <v>0</v>
      </c>
    </row>
    <row r="683" spans="2:10">
      <c r="B683" s="43">
        <v>7426</v>
      </c>
      <c r="C683" s="43">
        <v>12</v>
      </c>
      <c r="D683" s="43">
        <v>0</v>
      </c>
      <c r="E683" s="43">
        <v>0</v>
      </c>
      <c r="F683" s="43">
        <v>0</v>
      </c>
      <c r="G683" s="43">
        <v>0</v>
      </c>
      <c r="H683" s="43">
        <v>0</v>
      </c>
      <c r="I683" s="43">
        <v>0</v>
      </c>
      <c r="J683" s="42">
        <v>0</v>
      </c>
    </row>
    <row r="684" spans="2:10">
      <c r="B684" s="43">
        <v>7426</v>
      </c>
      <c r="C684" s="43">
        <v>12</v>
      </c>
      <c r="D684" s="43">
        <v>0</v>
      </c>
      <c r="E684" s="43">
        <v>0</v>
      </c>
      <c r="F684" s="43">
        <v>0</v>
      </c>
      <c r="G684" s="43">
        <v>0</v>
      </c>
      <c r="H684" s="43">
        <v>0</v>
      </c>
      <c r="I684" s="43">
        <v>0</v>
      </c>
      <c r="J684" s="42">
        <v>0</v>
      </c>
    </row>
    <row r="685" spans="2:10">
      <c r="B685" s="43">
        <v>7426</v>
      </c>
      <c r="C685" s="43">
        <v>12</v>
      </c>
      <c r="D685" s="43">
        <v>0</v>
      </c>
      <c r="E685" s="43">
        <v>0</v>
      </c>
      <c r="F685" s="43">
        <v>0</v>
      </c>
      <c r="G685" s="43">
        <v>0</v>
      </c>
      <c r="H685" s="43">
        <v>0</v>
      </c>
      <c r="I685" s="43">
        <v>0</v>
      </c>
      <c r="J685" s="42">
        <v>0</v>
      </c>
    </row>
    <row r="686" spans="2:10">
      <c r="B686" s="43">
        <v>7426</v>
      </c>
      <c r="C686" s="43">
        <v>12</v>
      </c>
      <c r="D686" s="43">
        <v>0</v>
      </c>
      <c r="E686" s="43">
        <v>0</v>
      </c>
      <c r="F686" s="43">
        <v>0</v>
      </c>
      <c r="G686" s="43">
        <v>0</v>
      </c>
      <c r="H686" s="43">
        <v>0</v>
      </c>
      <c r="I686" s="43">
        <v>0</v>
      </c>
      <c r="J686" s="42">
        <v>0</v>
      </c>
    </row>
    <row r="687" spans="2:10">
      <c r="B687" s="43">
        <v>7426</v>
      </c>
      <c r="C687" s="43">
        <v>16</v>
      </c>
      <c r="D687" s="43">
        <v>0</v>
      </c>
      <c r="E687" s="43">
        <v>0</v>
      </c>
      <c r="F687" s="43">
        <v>0</v>
      </c>
      <c r="G687" s="43">
        <v>0</v>
      </c>
      <c r="H687" s="43">
        <v>0</v>
      </c>
      <c r="I687" s="43">
        <v>0</v>
      </c>
      <c r="J687" s="42">
        <v>0</v>
      </c>
    </row>
    <row r="688" spans="2:10">
      <c r="B688" s="43">
        <v>7426</v>
      </c>
      <c r="C688" s="43">
        <v>16</v>
      </c>
      <c r="D688" s="43">
        <v>0</v>
      </c>
      <c r="E688" s="43">
        <v>0</v>
      </c>
      <c r="F688" s="43">
        <v>0</v>
      </c>
      <c r="G688" s="43">
        <v>0</v>
      </c>
      <c r="H688" s="43">
        <v>0</v>
      </c>
      <c r="I688" s="43">
        <v>0</v>
      </c>
      <c r="J688" s="42">
        <v>0</v>
      </c>
    </row>
    <row r="689" spans="2:10">
      <c r="B689" s="43">
        <v>7426</v>
      </c>
      <c r="C689" s="43">
        <v>33</v>
      </c>
      <c r="D689" s="43">
        <v>0</v>
      </c>
      <c r="E689" s="43">
        <v>0</v>
      </c>
      <c r="F689" s="43">
        <v>0</v>
      </c>
      <c r="G689" s="43">
        <v>0</v>
      </c>
      <c r="H689" s="43">
        <v>0</v>
      </c>
      <c r="I689" s="43">
        <v>0</v>
      </c>
      <c r="J689" s="42">
        <v>0</v>
      </c>
    </row>
    <row r="690" spans="2:10">
      <c r="B690" s="43">
        <v>7426</v>
      </c>
      <c r="C690" s="43">
        <v>33</v>
      </c>
      <c r="D690" s="43">
        <v>0</v>
      </c>
      <c r="E690" s="43">
        <v>0</v>
      </c>
      <c r="F690" s="43">
        <v>0</v>
      </c>
      <c r="G690" s="43">
        <v>0</v>
      </c>
      <c r="H690" s="43">
        <v>0</v>
      </c>
      <c r="I690" s="43">
        <v>0</v>
      </c>
      <c r="J690" s="42">
        <v>0</v>
      </c>
    </row>
    <row r="691" spans="2:10">
      <c r="B691" s="43">
        <v>7426</v>
      </c>
      <c r="C691" s="43">
        <v>39</v>
      </c>
      <c r="D691" s="43">
        <v>0</v>
      </c>
      <c r="E691" s="43">
        <v>0</v>
      </c>
      <c r="F691" s="43">
        <v>0</v>
      </c>
      <c r="G691" s="43">
        <v>0</v>
      </c>
      <c r="H691" s="43">
        <v>0</v>
      </c>
      <c r="I691" s="43">
        <v>0</v>
      </c>
      <c r="J691" s="42">
        <v>0</v>
      </c>
    </row>
    <row r="692" spans="2:10">
      <c r="B692" s="43">
        <v>7426</v>
      </c>
      <c r="C692" s="43">
        <v>39</v>
      </c>
      <c r="D692" s="43">
        <v>0</v>
      </c>
      <c r="E692" s="43">
        <v>0</v>
      </c>
      <c r="F692" s="43">
        <v>0</v>
      </c>
      <c r="G692" s="43">
        <v>0</v>
      </c>
      <c r="H692" s="43">
        <v>0</v>
      </c>
      <c r="I692" s="43">
        <v>0</v>
      </c>
      <c r="J692" s="42">
        <v>0</v>
      </c>
    </row>
    <row r="693" spans="2:10">
      <c r="B693" s="43">
        <v>7426</v>
      </c>
      <c r="C693" s="43">
        <v>45</v>
      </c>
      <c r="D693" s="43">
        <v>0</v>
      </c>
      <c r="E693" s="43">
        <v>0</v>
      </c>
      <c r="F693" s="43">
        <v>0</v>
      </c>
      <c r="G693" s="43">
        <v>0</v>
      </c>
      <c r="H693" s="43">
        <v>0</v>
      </c>
      <c r="I693" s="43">
        <v>0</v>
      </c>
      <c r="J693" s="42">
        <v>0</v>
      </c>
    </row>
    <row r="694" spans="2:10">
      <c r="B694" s="43">
        <v>7426</v>
      </c>
      <c r="C694" s="43">
        <v>45</v>
      </c>
      <c r="D694" s="43">
        <v>0</v>
      </c>
      <c r="E694" s="43">
        <v>0</v>
      </c>
      <c r="F694" s="43">
        <v>0</v>
      </c>
      <c r="G694" s="43">
        <v>0</v>
      </c>
      <c r="H694" s="43">
        <v>0</v>
      </c>
      <c r="I694" s="43">
        <v>0</v>
      </c>
      <c r="J694" s="42">
        <v>0</v>
      </c>
    </row>
    <row r="695" spans="2:10">
      <c r="B695" s="43">
        <v>7426</v>
      </c>
      <c r="C695" s="43">
        <v>56</v>
      </c>
      <c r="D695" s="43">
        <v>0</v>
      </c>
      <c r="E695" s="43">
        <v>0</v>
      </c>
      <c r="F695" s="43">
        <v>0</v>
      </c>
      <c r="G695" s="43">
        <v>0</v>
      </c>
      <c r="H695" s="43">
        <v>0</v>
      </c>
      <c r="I695" s="43">
        <v>0</v>
      </c>
      <c r="J695" s="42">
        <v>0</v>
      </c>
    </row>
    <row r="696" spans="2:10">
      <c r="B696" s="43">
        <v>7442</v>
      </c>
      <c r="C696" s="43">
        <v>23</v>
      </c>
      <c r="D696" s="43">
        <v>0</v>
      </c>
      <c r="E696" s="43">
        <v>0</v>
      </c>
      <c r="F696" s="43">
        <v>0</v>
      </c>
      <c r="G696" s="43">
        <v>0</v>
      </c>
      <c r="H696" s="43">
        <v>0</v>
      </c>
      <c r="I696" s="43">
        <v>0</v>
      </c>
      <c r="J696" s="42">
        <v>0</v>
      </c>
    </row>
    <row r="697" spans="2:10">
      <c r="B697" s="43">
        <v>7566</v>
      </c>
      <c r="C697" s="43">
        <v>2</v>
      </c>
      <c r="D697" s="43">
        <v>0</v>
      </c>
      <c r="E697" s="43">
        <v>0</v>
      </c>
      <c r="F697" s="43">
        <v>0</v>
      </c>
      <c r="G697" s="43">
        <v>0</v>
      </c>
      <c r="H697" s="43">
        <v>0</v>
      </c>
      <c r="I697" s="43">
        <v>0</v>
      </c>
      <c r="J697" s="42">
        <v>0</v>
      </c>
    </row>
    <row r="698" spans="2:10">
      <c r="B698" s="43">
        <v>7566</v>
      </c>
      <c r="C698" s="43">
        <v>2</v>
      </c>
      <c r="D698" s="43">
        <v>0</v>
      </c>
      <c r="E698" s="43">
        <v>0</v>
      </c>
      <c r="F698" s="43">
        <v>0</v>
      </c>
      <c r="G698" s="43">
        <v>0</v>
      </c>
      <c r="H698" s="43">
        <v>0</v>
      </c>
      <c r="I698" s="43">
        <v>0</v>
      </c>
      <c r="J698" s="42">
        <v>0</v>
      </c>
    </row>
    <row r="699" spans="2:10">
      <c r="B699" s="43">
        <v>7566</v>
      </c>
      <c r="C699" s="43">
        <v>9</v>
      </c>
      <c r="D699" s="43">
        <v>0</v>
      </c>
      <c r="E699" s="43">
        <v>0</v>
      </c>
      <c r="F699" s="43">
        <v>0</v>
      </c>
      <c r="G699" s="43">
        <v>0</v>
      </c>
      <c r="H699" s="43">
        <v>0</v>
      </c>
      <c r="I699" s="43">
        <v>0</v>
      </c>
      <c r="J699" s="42">
        <v>0</v>
      </c>
    </row>
    <row r="700" spans="2:10">
      <c r="B700" s="43">
        <v>7566</v>
      </c>
      <c r="C700" s="43">
        <v>9</v>
      </c>
      <c r="D700" s="43">
        <v>0</v>
      </c>
      <c r="E700" s="43">
        <v>0</v>
      </c>
      <c r="F700" s="43">
        <v>0</v>
      </c>
      <c r="G700" s="43">
        <v>0</v>
      </c>
      <c r="H700" s="43">
        <v>0</v>
      </c>
      <c r="I700" s="43">
        <v>0</v>
      </c>
      <c r="J700" s="42">
        <v>0</v>
      </c>
    </row>
    <row r="701" spans="2:10">
      <c r="B701" s="43">
        <v>7566</v>
      </c>
      <c r="C701" s="43">
        <v>9</v>
      </c>
      <c r="D701" s="43">
        <v>0</v>
      </c>
      <c r="E701" s="43">
        <v>0</v>
      </c>
      <c r="F701" s="43">
        <v>0</v>
      </c>
      <c r="G701" s="43">
        <v>0</v>
      </c>
      <c r="H701" s="43">
        <v>0</v>
      </c>
      <c r="I701" s="43">
        <v>0</v>
      </c>
      <c r="J701" s="42">
        <v>0</v>
      </c>
    </row>
    <row r="702" spans="2:10">
      <c r="B702" s="43">
        <v>7566</v>
      </c>
      <c r="C702" s="43">
        <v>20</v>
      </c>
      <c r="D702" s="43">
        <v>0</v>
      </c>
      <c r="E702" s="43">
        <v>0</v>
      </c>
      <c r="F702" s="43">
        <v>0</v>
      </c>
      <c r="G702" s="43">
        <v>0</v>
      </c>
      <c r="H702" s="43">
        <v>0</v>
      </c>
      <c r="I702" s="43">
        <v>0</v>
      </c>
      <c r="J702" s="42">
        <v>0</v>
      </c>
    </row>
    <row r="703" spans="2:10">
      <c r="B703" s="43">
        <v>7566</v>
      </c>
      <c r="C703" s="43">
        <v>20</v>
      </c>
      <c r="D703" s="43">
        <v>0</v>
      </c>
      <c r="E703" s="43">
        <v>0</v>
      </c>
      <c r="F703" s="43">
        <v>0</v>
      </c>
      <c r="G703" s="43">
        <v>0</v>
      </c>
      <c r="H703" s="43">
        <v>0</v>
      </c>
      <c r="I703" s="43">
        <v>0</v>
      </c>
      <c r="J703" s="42">
        <v>0</v>
      </c>
    </row>
    <row r="704" spans="2:10">
      <c r="B704" s="43">
        <v>7566</v>
      </c>
      <c r="C704" s="43">
        <v>20</v>
      </c>
      <c r="D704" s="43">
        <v>0</v>
      </c>
      <c r="E704" s="43">
        <v>0</v>
      </c>
      <c r="F704" s="43">
        <v>0</v>
      </c>
      <c r="G704" s="43">
        <v>0</v>
      </c>
      <c r="H704" s="43">
        <v>0</v>
      </c>
      <c r="I704" s="43">
        <v>0</v>
      </c>
      <c r="J704" s="42">
        <v>0</v>
      </c>
    </row>
    <row r="705" spans="2:10">
      <c r="B705" s="43">
        <v>7566</v>
      </c>
      <c r="C705" s="43">
        <v>28</v>
      </c>
      <c r="D705" s="43">
        <v>0</v>
      </c>
      <c r="E705" s="43">
        <v>0</v>
      </c>
      <c r="F705" s="43">
        <v>0</v>
      </c>
      <c r="G705" s="43">
        <v>0</v>
      </c>
      <c r="H705" s="43">
        <v>0</v>
      </c>
      <c r="I705" s="43">
        <v>0</v>
      </c>
      <c r="J705" s="42">
        <v>0</v>
      </c>
    </row>
    <row r="706" spans="2:10">
      <c r="B706" s="43">
        <v>7566</v>
      </c>
      <c r="C706" s="43">
        <v>28</v>
      </c>
      <c r="D706" s="43">
        <v>0</v>
      </c>
      <c r="E706" s="43">
        <v>0</v>
      </c>
      <c r="F706" s="43">
        <v>0</v>
      </c>
      <c r="G706" s="43">
        <v>0</v>
      </c>
      <c r="H706" s="43">
        <v>0</v>
      </c>
      <c r="I706" s="43">
        <v>0</v>
      </c>
      <c r="J706" s="42">
        <v>0</v>
      </c>
    </row>
    <row r="707" spans="2:10">
      <c r="B707" s="43">
        <v>7566</v>
      </c>
      <c r="C707" s="43">
        <v>28</v>
      </c>
      <c r="D707" s="43">
        <v>0</v>
      </c>
      <c r="E707" s="43">
        <v>0</v>
      </c>
      <c r="F707" s="43">
        <v>0</v>
      </c>
      <c r="G707" s="43">
        <v>0</v>
      </c>
      <c r="H707" s="43">
        <v>0</v>
      </c>
      <c r="I707" s="43">
        <v>0</v>
      </c>
      <c r="J707" s="42">
        <v>0</v>
      </c>
    </row>
    <row r="708" spans="2:10">
      <c r="B708" s="43">
        <v>7566</v>
      </c>
      <c r="C708" s="43">
        <v>28</v>
      </c>
      <c r="D708" s="43">
        <v>0</v>
      </c>
      <c r="E708" s="43">
        <v>0</v>
      </c>
      <c r="F708" s="43">
        <v>0</v>
      </c>
      <c r="G708" s="43">
        <v>0</v>
      </c>
      <c r="H708" s="43">
        <v>0</v>
      </c>
      <c r="I708" s="43">
        <v>0</v>
      </c>
      <c r="J708" s="42">
        <v>0</v>
      </c>
    </row>
    <row r="709" spans="2:10">
      <c r="B709" s="43">
        <v>7566</v>
      </c>
      <c r="C709" s="43">
        <v>34</v>
      </c>
      <c r="D709" s="43">
        <v>0</v>
      </c>
      <c r="E709" s="43">
        <v>0</v>
      </c>
      <c r="F709" s="43">
        <v>0</v>
      </c>
      <c r="G709" s="43">
        <v>0</v>
      </c>
      <c r="H709" s="43">
        <v>0</v>
      </c>
      <c r="I709" s="43">
        <v>0</v>
      </c>
      <c r="J709" s="42">
        <v>0</v>
      </c>
    </row>
    <row r="710" spans="2:10">
      <c r="B710" s="43">
        <v>7566</v>
      </c>
      <c r="C710" s="43">
        <v>34</v>
      </c>
      <c r="D710" s="43">
        <v>0</v>
      </c>
      <c r="E710" s="43">
        <v>0</v>
      </c>
      <c r="F710" s="43">
        <v>0</v>
      </c>
      <c r="G710" s="43">
        <v>0</v>
      </c>
      <c r="H710" s="43">
        <v>0</v>
      </c>
      <c r="I710" s="43">
        <v>0</v>
      </c>
      <c r="J710" s="42">
        <v>0</v>
      </c>
    </row>
    <row r="711" spans="2:10">
      <c r="B711" s="43">
        <v>7566</v>
      </c>
      <c r="C711" s="43">
        <v>41</v>
      </c>
      <c r="D711" s="43">
        <v>0</v>
      </c>
      <c r="E711" s="43">
        <v>0</v>
      </c>
      <c r="F711" s="43">
        <v>0</v>
      </c>
      <c r="G711" s="43">
        <v>0</v>
      </c>
      <c r="H711" s="43">
        <v>0</v>
      </c>
      <c r="I711" s="43">
        <v>0</v>
      </c>
      <c r="J711" s="42">
        <v>0</v>
      </c>
    </row>
    <row r="712" spans="2:10">
      <c r="B712" s="43">
        <v>7566</v>
      </c>
      <c r="C712" s="43">
        <v>41</v>
      </c>
      <c r="D712" s="43">
        <v>0</v>
      </c>
      <c r="E712" s="43">
        <v>0</v>
      </c>
      <c r="F712" s="43">
        <v>0</v>
      </c>
      <c r="G712" s="43">
        <v>0</v>
      </c>
      <c r="H712" s="43">
        <v>0</v>
      </c>
      <c r="I712" s="43">
        <v>0</v>
      </c>
      <c r="J712" s="42">
        <v>0</v>
      </c>
    </row>
    <row r="713" spans="2:10">
      <c r="B713" s="43">
        <v>7566</v>
      </c>
      <c r="C713" s="43">
        <v>47</v>
      </c>
      <c r="D713" s="43">
        <v>0</v>
      </c>
      <c r="E713" s="43">
        <v>0</v>
      </c>
      <c r="F713" s="43">
        <v>0</v>
      </c>
      <c r="G713" s="43">
        <v>0</v>
      </c>
      <c r="H713" s="43">
        <v>0</v>
      </c>
      <c r="I713" s="43">
        <v>0</v>
      </c>
      <c r="J713" s="42">
        <v>0</v>
      </c>
    </row>
    <row r="714" spans="2:10">
      <c r="B714" s="43">
        <v>7566</v>
      </c>
      <c r="C714" s="43">
        <v>47</v>
      </c>
      <c r="D714" s="43">
        <v>0</v>
      </c>
      <c r="E714" s="43">
        <v>0</v>
      </c>
      <c r="F714" s="43">
        <v>0</v>
      </c>
      <c r="G714" s="43">
        <v>0</v>
      </c>
      <c r="H714" s="43">
        <v>0</v>
      </c>
      <c r="I714" s="43">
        <v>0</v>
      </c>
      <c r="J714" s="42">
        <v>0</v>
      </c>
    </row>
    <row r="715" spans="2:10">
      <c r="B715" s="43">
        <v>7566</v>
      </c>
      <c r="C715" s="43">
        <v>52</v>
      </c>
      <c r="D715" s="43">
        <v>0</v>
      </c>
      <c r="E715" s="43">
        <v>0</v>
      </c>
      <c r="F715" s="43">
        <v>0</v>
      </c>
      <c r="G715" s="43">
        <v>0</v>
      </c>
      <c r="H715" s="43">
        <v>0</v>
      </c>
      <c r="I715" s="43">
        <v>0</v>
      </c>
      <c r="J715" s="42">
        <v>0</v>
      </c>
    </row>
    <row r="716" spans="2:10">
      <c r="B716" s="43">
        <v>7566</v>
      </c>
      <c r="C716" s="43">
        <v>52</v>
      </c>
      <c r="D716" s="43">
        <v>0</v>
      </c>
      <c r="E716" s="43">
        <v>0</v>
      </c>
      <c r="F716" s="43">
        <v>0</v>
      </c>
      <c r="G716" s="43">
        <v>0</v>
      </c>
      <c r="H716" s="43">
        <v>0</v>
      </c>
      <c r="I716" s="43">
        <v>0</v>
      </c>
      <c r="J716" s="42">
        <v>0</v>
      </c>
    </row>
    <row r="717" spans="2:10">
      <c r="B717" s="43">
        <v>7567</v>
      </c>
      <c r="C717" s="43">
        <v>4</v>
      </c>
      <c r="D717" s="43">
        <v>0</v>
      </c>
      <c r="E717" s="43">
        <v>0</v>
      </c>
      <c r="F717" s="43">
        <v>0</v>
      </c>
      <c r="G717" s="43">
        <v>0</v>
      </c>
      <c r="H717" s="43">
        <v>0</v>
      </c>
      <c r="I717" s="43">
        <v>0</v>
      </c>
      <c r="J717" s="42">
        <v>0</v>
      </c>
    </row>
    <row r="718" spans="2:10">
      <c r="B718" s="43">
        <v>7567</v>
      </c>
      <c r="C718" s="43">
        <v>4</v>
      </c>
      <c r="D718" s="43">
        <v>0</v>
      </c>
      <c r="E718" s="43">
        <v>0</v>
      </c>
      <c r="F718" s="43">
        <v>0</v>
      </c>
      <c r="G718" s="43">
        <v>0</v>
      </c>
      <c r="H718" s="43">
        <v>0</v>
      </c>
      <c r="I718" s="43">
        <v>0</v>
      </c>
      <c r="J718" s="42">
        <v>0</v>
      </c>
    </row>
    <row r="719" spans="2:10">
      <c r="B719" s="43">
        <v>7567</v>
      </c>
      <c r="C719" s="43">
        <v>4</v>
      </c>
      <c r="D719" s="43">
        <v>0</v>
      </c>
      <c r="E719" s="43">
        <v>0</v>
      </c>
      <c r="F719" s="43">
        <v>0</v>
      </c>
      <c r="G719" s="43">
        <v>0</v>
      </c>
      <c r="H719" s="43">
        <v>0</v>
      </c>
      <c r="I719" s="43">
        <v>0</v>
      </c>
      <c r="J719" s="42">
        <v>0</v>
      </c>
    </row>
    <row r="720" spans="2:10">
      <c r="B720" s="43">
        <v>7567</v>
      </c>
      <c r="C720" s="43">
        <v>10</v>
      </c>
      <c r="D720" s="43">
        <v>0</v>
      </c>
      <c r="E720" s="43">
        <v>0</v>
      </c>
      <c r="F720" s="43">
        <v>0</v>
      </c>
      <c r="G720" s="43">
        <v>0</v>
      </c>
      <c r="H720" s="43">
        <v>0</v>
      </c>
      <c r="I720" s="43">
        <v>0</v>
      </c>
      <c r="J720" s="42">
        <v>0</v>
      </c>
    </row>
    <row r="721" spans="2:10">
      <c r="B721" s="43">
        <v>7567</v>
      </c>
      <c r="C721" s="43">
        <v>10</v>
      </c>
      <c r="D721" s="43">
        <v>0</v>
      </c>
      <c r="E721" s="43">
        <v>0</v>
      </c>
      <c r="F721" s="43">
        <v>0</v>
      </c>
      <c r="G721" s="43">
        <v>0</v>
      </c>
      <c r="H721" s="43">
        <v>0</v>
      </c>
      <c r="I721" s="43">
        <v>0</v>
      </c>
      <c r="J721" s="42">
        <v>0</v>
      </c>
    </row>
    <row r="722" spans="2:10">
      <c r="B722" s="43">
        <v>7567</v>
      </c>
      <c r="C722" s="43">
        <v>10</v>
      </c>
      <c r="D722" s="43">
        <v>0</v>
      </c>
      <c r="E722" s="43">
        <v>0</v>
      </c>
      <c r="F722" s="43">
        <v>0</v>
      </c>
      <c r="G722" s="43">
        <v>0</v>
      </c>
      <c r="H722" s="43">
        <v>0</v>
      </c>
      <c r="I722" s="43">
        <v>0</v>
      </c>
      <c r="J722" s="42">
        <v>0</v>
      </c>
    </row>
    <row r="723" spans="2:10">
      <c r="B723" s="43">
        <v>7567</v>
      </c>
      <c r="C723" s="43">
        <v>11</v>
      </c>
      <c r="D723" s="43">
        <v>0</v>
      </c>
      <c r="E723" s="43">
        <v>0</v>
      </c>
      <c r="F723" s="43">
        <v>0</v>
      </c>
      <c r="G723" s="43">
        <v>0</v>
      </c>
      <c r="H723" s="43">
        <v>0</v>
      </c>
      <c r="I723" s="43">
        <v>0</v>
      </c>
      <c r="J723" s="42">
        <v>0</v>
      </c>
    </row>
    <row r="724" spans="2:10">
      <c r="B724" s="43">
        <v>7567</v>
      </c>
      <c r="C724" s="43">
        <v>18</v>
      </c>
      <c r="D724" s="43">
        <v>0</v>
      </c>
      <c r="E724" s="43">
        <v>0</v>
      </c>
      <c r="F724" s="43">
        <v>0</v>
      </c>
      <c r="G724" s="43">
        <v>0</v>
      </c>
      <c r="H724" s="43">
        <v>0</v>
      </c>
      <c r="I724" s="43">
        <v>0</v>
      </c>
      <c r="J724" s="42">
        <v>0</v>
      </c>
    </row>
    <row r="725" spans="2:10">
      <c r="B725" s="43">
        <v>7567</v>
      </c>
      <c r="C725" s="43">
        <v>18</v>
      </c>
      <c r="D725" s="43">
        <v>0</v>
      </c>
      <c r="E725" s="43">
        <v>0</v>
      </c>
      <c r="F725" s="43">
        <v>0</v>
      </c>
      <c r="G725" s="43">
        <v>0</v>
      </c>
      <c r="H725" s="43">
        <v>0</v>
      </c>
      <c r="I725" s="43">
        <v>0</v>
      </c>
      <c r="J725" s="42">
        <v>0</v>
      </c>
    </row>
    <row r="726" spans="2:10">
      <c r="B726" s="43">
        <v>7567</v>
      </c>
      <c r="C726" s="43">
        <v>18</v>
      </c>
      <c r="D726" s="43">
        <v>0</v>
      </c>
      <c r="E726" s="43">
        <v>0</v>
      </c>
      <c r="F726" s="43">
        <v>0</v>
      </c>
      <c r="G726" s="43">
        <v>0</v>
      </c>
      <c r="H726" s="43">
        <v>0</v>
      </c>
      <c r="I726" s="43">
        <v>0</v>
      </c>
      <c r="J726" s="42">
        <v>0</v>
      </c>
    </row>
    <row r="727" spans="2:10">
      <c r="B727" s="43">
        <v>7567</v>
      </c>
      <c r="C727" s="43">
        <v>26</v>
      </c>
      <c r="D727" s="43">
        <v>0</v>
      </c>
      <c r="E727" s="43">
        <v>0</v>
      </c>
      <c r="F727" s="43">
        <v>0</v>
      </c>
      <c r="G727" s="43">
        <v>0</v>
      </c>
      <c r="H727" s="43">
        <v>0</v>
      </c>
      <c r="I727" s="43">
        <v>0</v>
      </c>
      <c r="J727" s="42">
        <v>0</v>
      </c>
    </row>
    <row r="728" spans="2:10">
      <c r="B728" s="43">
        <v>7567</v>
      </c>
      <c r="C728" s="43">
        <v>26</v>
      </c>
      <c r="D728" s="43">
        <v>0</v>
      </c>
      <c r="E728" s="43">
        <v>0</v>
      </c>
      <c r="F728" s="43">
        <v>0</v>
      </c>
      <c r="G728" s="43">
        <v>0</v>
      </c>
      <c r="H728" s="43">
        <v>0</v>
      </c>
      <c r="I728" s="43">
        <v>0</v>
      </c>
      <c r="J728" s="42">
        <v>0</v>
      </c>
    </row>
    <row r="729" spans="2:10">
      <c r="B729" s="43">
        <v>7567</v>
      </c>
      <c r="C729" s="43">
        <v>34</v>
      </c>
      <c r="D729" s="43">
        <v>0</v>
      </c>
      <c r="E729" s="43">
        <v>0</v>
      </c>
      <c r="F729" s="43">
        <v>0</v>
      </c>
      <c r="G729" s="43">
        <v>0</v>
      </c>
      <c r="H729" s="43">
        <v>0</v>
      </c>
      <c r="I729" s="43">
        <v>0</v>
      </c>
      <c r="J729" s="42">
        <v>0</v>
      </c>
    </row>
    <row r="730" spans="2:10">
      <c r="B730" s="43">
        <v>7567</v>
      </c>
      <c r="C730" s="43">
        <v>34</v>
      </c>
      <c r="D730" s="43">
        <v>0</v>
      </c>
      <c r="E730" s="43">
        <v>0</v>
      </c>
      <c r="F730" s="43">
        <v>0</v>
      </c>
      <c r="G730" s="43">
        <v>0</v>
      </c>
      <c r="H730" s="43">
        <v>0</v>
      </c>
      <c r="I730" s="43">
        <v>0</v>
      </c>
      <c r="J730" s="42">
        <v>0</v>
      </c>
    </row>
    <row r="731" spans="2:10">
      <c r="B731" s="43">
        <v>7567</v>
      </c>
      <c r="C731" s="43">
        <v>40</v>
      </c>
      <c r="D731" s="43">
        <v>0</v>
      </c>
      <c r="E731" s="43">
        <v>0</v>
      </c>
      <c r="F731" s="43">
        <v>0</v>
      </c>
      <c r="G731" s="43">
        <v>0</v>
      </c>
      <c r="H731" s="43">
        <v>0</v>
      </c>
      <c r="I731" s="43">
        <v>0</v>
      </c>
      <c r="J731" s="42">
        <v>0</v>
      </c>
    </row>
    <row r="732" spans="2:10">
      <c r="B732" s="43">
        <v>7567</v>
      </c>
      <c r="C732" s="43">
        <v>40</v>
      </c>
      <c r="D732" s="43">
        <v>0</v>
      </c>
      <c r="E732" s="43">
        <v>0</v>
      </c>
      <c r="F732" s="43">
        <v>0</v>
      </c>
      <c r="G732" s="43">
        <v>0</v>
      </c>
      <c r="H732" s="43">
        <v>0</v>
      </c>
      <c r="I732" s="43">
        <v>0</v>
      </c>
      <c r="J732" s="42">
        <v>0</v>
      </c>
    </row>
    <row r="733" spans="2:10">
      <c r="B733" s="43">
        <v>7567</v>
      </c>
      <c r="C733" s="43">
        <v>50</v>
      </c>
      <c r="D733" s="43">
        <v>0</v>
      </c>
      <c r="E733" s="43">
        <v>0</v>
      </c>
      <c r="F733" s="43">
        <v>0</v>
      </c>
      <c r="G733" s="43">
        <v>0</v>
      </c>
      <c r="H733" s="43">
        <v>0</v>
      </c>
      <c r="I733" s="43">
        <v>0</v>
      </c>
      <c r="J733" s="42">
        <v>0</v>
      </c>
    </row>
    <row r="734" spans="2:10">
      <c r="B734" s="43">
        <v>7567</v>
      </c>
      <c r="C734" s="43">
        <v>50</v>
      </c>
      <c r="D734" s="43">
        <v>0</v>
      </c>
      <c r="E734" s="43">
        <v>0</v>
      </c>
      <c r="F734" s="43">
        <v>0</v>
      </c>
      <c r="G734" s="43">
        <v>0</v>
      </c>
      <c r="H734" s="43">
        <v>0</v>
      </c>
      <c r="I734" s="43">
        <v>0</v>
      </c>
      <c r="J734" s="42">
        <v>0</v>
      </c>
    </row>
    <row r="735" spans="2:10">
      <c r="B735" s="43">
        <v>7567</v>
      </c>
      <c r="C735" s="43">
        <v>58</v>
      </c>
      <c r="D735" s="43">
        <v>0</v>
      </c>
      <c r="E735" s="43">
        <v>0</v>
      </c>
      <c r="F735" s="43">
        <v>0</v>
      </c>
      <c r="G735" s="43">
        <v>0</v>
      </c>
      <c r="H735" s="43">
        <v>0</v>
      </c>
      <c r="I735" s="43">
        <v>0</v>
      </c>
      <c r="J735" s="42">
        <v>0</v>
      </c>
    </row>
    <row r="736" spans="2:10">
      <c r="B736" s="43">
        <v>7613</v>
      </c>
      <c r="C736" s="43">
        <v>6</v>
      </c>
      <c r="D736" s="43">
        <v>0</v>
      </c>
      <c r="E736" s="43">
        <v>0</v>
      </c>
      <c r="F736" s="43">
        <v>0</v>
      </c>
      <c r="G736" s="43">
        <v>0</v>
      </c>
      <c r="H736" s="43">
        <v>0</v>
      </c>
      <c r="I736" s="43">
        <v>0</v>
      </c>
      <c r="J736" s="42">
        <v>0</v>
      </c>
    </row>
    <row r="737" spans="2:10">
      <c r="B737" s="43">
        <v>7613</v>
      </c>
      <c r="C737" s="43">
        <v>6</v>
      </c>
      <c r="D737" s="43">
        <v>0</v>
      </c>
      <c r="E737" s="43">
        <v>0</v>
      </c>
      <c r="F737" s="43">
        <v>0</v>
      </c>
      <c r="G737" s="43">
        <v>0</v>
      </c>
      <c r="H737" s="43">
        <v>0</v>
      </c>
      <c r="I737" s="43">
        <v>0</v>
      </c>
      <c r="J737" s="42">
        <v>0</v>
      </c>
    </row>
    <row r="738" spans="2:10">
      <c r="B738" s="43">
        <v>7613</v>
      </c>
      <c r="C738" s="43">
        <v>12</v>
      </c>
      <c r="D738" s="43">
        <v>0</v>
      </c>
      <c r="E738" s="43">
        <v>0</v>
      </c>
      <c r="F738" s="43">
        <v>0</v>
      </c>
      <c r="G738" s="43">
        <v>0</v>
      </c>
      <c r="H738" s="43">
        <v>0</v>
      </c>
      <c r="I738" s="43">
        <v>0</v>
      </c>
      <c r="J738" s="42">
        <v>0</v>
      </c>
    </row>
    <row r="739" spans="2:10">
      <c r="B739" s="43">
        <v>7613</v>
      </c>
      <c r="C739" s="43">
        <v>12</v>
      </c>
      <c r="D739" s="43">
        <v>0</v>
      </c>
      <c r="E739" s="43">
        <v>0</v>
      </c>
      <c r="F739" s="43">
        <v>0</v>
      </c>
      <c r="G739" s="43">
        <v>0</v>
      </c>
      <c r="H739" s="43">
        <v>0</v>
      </c>
      <c r="I739" s="43">
        <v>0</v>
      </c>
      <c r="J739" s="42">
        <v>0</v>
      </c>
    </row>
    <row r="740" spans="2:10">
      <c r="B740" s="43">
        <v>7613</v>
      </c>
      <c r="C740" s="43">
        <v>17</v>
      </c>
      <c r="D740" s="43">
        <v>0</v>
      </c>
      <c r="E740" s="43">
        <v>0</v>
      </c>
      <c r="F740" s="43">
        <v>0</v>
      </c>
      <c r="G740" s="43">
        <v>0</v>
      </c>
      <c r="H740" s="43">
        <v>0</v>
      </c>
      <c r="I740" s="43">
        <v>0</v>
      </c>
      <c r="J740" s="42">
        <v>0</v>
      </c>
    </row>
    <row r="741" spans="2:10">
      <c r="B741" s="43">
        <v>7613</v>
      </c>
      <c r="C741" s="43">
        <v>17</v>
      </c>
      <c r="D741" s="43">
        <v>0</v>
      </c>
      <c r="E741" s="43">
        <v>0</v>
      </c>
      <c r="F741" s="43">
        <v>0</v>
      </c>
      <c r="G741" s="43">
        <v>0</v>
      </c>
      <c r="H741" s="43">
        <v>0</v>
      </c>
      <c r="I741" s="43">
        <v>0</v>
      </c>
      <c r="J741" s="42">
        <v>0</v>
      </c>
    </row>
    <row r="742" spans="2:10">
      <c r="B742" s="43">
        <v>7613</v>
      </c>
      <c r="C742" s="43">
        <v>27</v>
      </c>
      <c r="D742" s="43">
        <v>0</v>
      </c>
      <c r="E742" s="43">
        <v>0</v>
      </c>
      <c r="F742" s="43">
        <v>0</v>
      </c>
      <c r="G742" s="43">
        <v>0</v>
      </c>
      <c r="H742" s="43">
        <v>0</v>
      </c>
      <c r="I742" s="43">
        <v>0</v>
      </c>
      <c r="J742" s="42">
        <v>0</v>
      </c>
    </row>
    <row r="743" spans="2:10">
      <c r="B743" s="43">
        <v>7613</v>
      </c>
      <c r="C743" s="43">
        <v>27</v>
      </c>
      <c r="D743" s="43">
        <v>0</v>
      </c>
      <c r="E743" s="43">
        <v>0</v>
      </c>
      <c r="F743" s="43">
        <v>0</v>
      </c>
      <c r="G743" s="43">
        <v>0</v>
      </c>
      <c r="H743" s="43">
        <v>0</v>
      </c>
      <c r="I743" s="43">
        <v>0</v>
      </c>
      <c r="J743" s="42">
        <v>0</v>
      </c>
    </row>
    <row r="744" spans="2:10">
      <c r="B744" s="43">
        <v>7613</v>
      </c>
      <c r="C744" s="43">
        <v>35</v>
      </c>
      <c r="D744" s="43">
        <v>0</v>
      </c>
      <c r="E744" s="43">
        <v>0</v>
      </c>
      <c r="F744" s="43">
        <v>0</v>
      </c>
      <c r="G744" s="43">
        <v>0</v>
      </c>
      <c r="H744" s="43">
        <v>0</v>
      </c>
      <c r="I744" s="43">
        <v>0</v>
      </c>
      <c r="J744" s="42">
        <v>0</v>
      </c>
    </row>
    <row r="745" spans="2:10">
      <c r="B745" s="43">
        <v>7613</v>
      </c>
      <c r="C745" s="43">
        <v>35</v>
      </c>
      <c r="D745" s="43">
        <v>0</v>
      </c>
      <c r="E745" s="43">
        <v>0</v>
      </c>
      <c r="F745" s="43">
        <v>0</v>
      </c>
      <c r="G745" s="43">
        <v>0</v>
      </c>
      <c r="H745" s="43">
        <v>0</v>
      </c>
      <c r="I745" s="43">
        <v>0</v>
      </c>
      <c r="J745" s="42">
        <v>0</v>
      </c>
    </row>
    <row r="746" spans="2:10">
      <c r="B746" s="43">
        <v>7613</v>
      </c>
      <c r="C746" s="43">
        <v>44</v>
      </c>
      <c r="D746" s="43">
        <v>0</v>
      </c>
      <c r="E746" s="43">
        <v>0</v>
      </c>
      <c r="F746" s="43">
        <v>0</v>
      </c>
      <c r="G746" s="43">
        <v>0</v>
      </c>
      <c r="H746" s="43">
        <v>0</v>
      </c>
      <c r="I746" s="43">
        <v>0</v>
      </c>
      <c r="J746" s="42">
        <v>0</v>
      </c>
    </row>
    <row r="747" spans="2:10">
      <c r="B747" s="43">
        <v>7613</v>
      </c>
      <c r="C747" s="43">
        <v>50</v>
      </c>
      <c r="D747" s="43">
        <v>0</v>
      </c>
      <c r="E747" s="43">
        <v>0</v>
      </c>
      <c r="F747" s="43">
        <v>0</v>
      </c>
      <c r="G747" s="43">
        <v>0</v>
      </c>
      <c r="H747" s="43">
        <v>0</v>
      </c>
      <c r="I747" s="43">
        <v>0</v>
      </c>
      <c r="J747" s="42">
        <v>0</v>
      </c>
    </row>
    <row r="748" spans="2:10">
      <c r="B748" s="43">
        <v>7613</v>
      </c>
      <c r="C748" s="43">
        <v>50</v>
      </c>
      <c r="D748" s="43">
        <v>0</v>
      </c>
      <c r="E748" s="43">
        <v>0</v>
      </c>
      <c r="F748" s="43">
        <v>0</v>
      </c>
      <c r="G748" s="43">
        <v>0</v>
      </c>
      <c r="H748" s="43">
        <v>0</v>
      </c>
      <c r="I748" s="43">
        <v>0</v>
      </c>
      <c r="J748" s="42">
        <v>0</v>
      </c>
    </row>
    <row r="749" spans="2:10">
      <c r="B749" s="43">
        <v>7613</v>
      </c>
      <c r="C749" s="43">
        <v>54</v>
      </c>
      <c r="D749" s="43">
        <v>0</v>
      </c>
      <c r="E749" s="43">
        <v>0</v>
      </c>
      <c r="F749" s="43">
        <v>0</v>
      </c>
      <c r="G749" s="43">
        <v>0</v>
      </c>
      <c r="H749" s="43">
        <v>0</v>
      </c>
      <c r="I749" s="43">
        <v>0</v>
      </c>
      <c r="J749" s="42">
        <v>0</v>
      </c>
    </row>
    <row r="750" spans="2:10">
      <c r="B750" s="43">
        <v>7613</v>
      </c>
      <c r="C750" s="43">
        <v>54</v>
      </c>
      <c r="D750" s="43">
        <v>0</v>
      </c>
      <c r="E750" s="43">
        <v>0</v>
      </c>
      <c r="F750" s="43">
        <v>0</v>
      </c>
      <c r="G750" s="43">
        <v>0</v>
      </c>
      <c r="H750" s="43">
        <v>0</v>
      </c>
      <c r="I750" s="43">
        <v>0</v>
      </c>
      <c r="J750" s="42">
        <v>0</v>
      </c>
    </row>
    <row r="751" spans="2:10">
      <c r="B751" s="43">
        <v>7654</v>
      </c>
      <c r="C751" s="43">
        <v>3</v>
      </c>
      <c r="D751" s="43">
        <v>0</v>
      </c>
      <c r="E751" s="43">
        <v>0</v>
      </c>
      <c r="F751" s="43">
        <v>0</v>
      </c>
      <c r="G751" s="43">
        <v>0</v>
      </c>
      <c r="H751" s="43">
        <v>0</v>
      </c>
      <c r="I751" s="43">
        <v>0</v>
      </c>
      <c r="J751" s="42">
        <v>0</v>
      </c>
    </row>
    <row r="752" spans="2:10">
      <c r="B752" s="43">
        <v>7654</v>
      </c>
      <c r="C752" s="43">
        <v>3</v>
      </c>
      <c r="D752" s="43">
        <v>0</v>
      </c>
      <c r="E752" s="43">
        <v>0</v>
      </c>
      <c r="F752" s="43">
        <v>0</v>
      </c>
      <c r="G752" s="43">
        <v>0</v>
      </c>
      <c r="H752" s="43">
        <v>0</v>
      </c>
      <c r="I752" s="43">
        <v>0</v>
      </c>
      <c r="J752" s="42">
        <v>0</v>
      </c>
    </row>
    <row r="753" spans="2:10">
      <c r="B753" s="43">
        <v>7654</v>
      </c>
      <c r="C753" s="43">
        <v>11</v>
      </c>
      <c r="D753" s="43">
        <v>0</v>
      </c>
      <c r="E753" s="43">
        <v>0</v>
      </c>
      <c r="F753" s="43">
        <v>0</v>
      </c>
      <c r="G753" s="43">
        <v>0</v>
      </c>
      <c r="H753" s="43">
        <v>0</v>
      </c>
      <c r="I753" s="43">
        <v>0</v>
      </c>
      <c r="J753" s="42">
        <v>0</v>
      </c>
    </row>
    <row r="754" spans="2:10">
      <c r="B754" s="43">
        <v>7654</v>
      </c>
      <c r="C754" s="43">
        <v>11</v>
      </c>
      <c r="D754" s="43">
        <v>0</v>
      </c>
      <c r="E754" s="43">
        <v>0</v>
      </c>
      <c r="F754" s="43">
        <v>0</v>
      </c>
      <c r="G754" s="43">
        <v>0</v>
      </c>
      <c r="H754" s="43">
        <v>0</v>
      </c>
      <c r="I754" s="43">
        <v>0</v>
      </c>
      <c r="J754" s="42">
        <v>0</v>
      </c>
    </row>
    <row r="755" spans="2:10">
      <c r="B755" s="43">
        <v>7654</v>
      </c>
      <c r="C755" s="43">
        <v>11</v>
      </c>
      <c r="D755" s="43">
        <v>0</v>
      </c>
      <c r="E755" s="43">
        <v>0</v>
      </c>
      <c r="F755" s="43">
        <v>0</v>
      </c>
      <c r="G755" s="43">
        <v>0</v>
      </c>
      <c r="H755" s="43">
        <v>0</v>
      </c>
      <c r="I755" s="43">
        <v>0</v>
      </c>
      <c r="J755" s="42">
        <v>0</v>
      </c>
    </row>
    <row r="756" spans="2:10">
      <c r="B756" s="43">
        <v>7654</v>
      </c>
      <c r="C756" s="43">
        <v>21</v>
      </c>
      <c r="D756" s="43">
        <v>0</v>
      </c>
      <c r="E756" s="43">
        <v>0</v>
      </c>
      <c r="F756" s="43">
        <v>0</v>
      </c>
      <c r="G756" s="43">
        <v>0</v>
      </c>
      <c r="H756" s="43">
        <v>0</v>
      </c>
      <c r="I756" s="43">
        <v>0</v>
      </c>
      <c r="J756" s="42">
        <v>0</v>
      </c>
    </row>
    <row r="757" spans="2:10">
      <c r="B757" s="43">
        <v>7654</v>
      </c>
      <c r="C757" s="43">
        <v>21</v>
      </c>
      <c r="D757" s="43">
        <v>0</v>
      </c>
      <c r="E757" s="43">
        <v>0</v>
      </c>
      <c r="F757" s="43">
        <v>0</v>
      </c>
      <c r="G757" s="43">
        <v>0</v>
      </c>
      <c r="H757" s="43">
        <v>0</v>
      </c>
      <c r="I757" s="43">
        <v>0</v>
      </c>
      <c r="J757" s="42">
        <v>0</v>
      </c>
    </row>
    <row r="758" spans="2:10">
      <c r="B758" s="43">
        <v>7654</v>
      </c>
      <c r="C758" s="43">
        <v>21</v>
      </c>
      <c r="D758" s="43">
        <v>0</v>
      </c>
      <c r="E758" s="43">
        <v>0</v>
      </c>
      <c r="F758" s="43">
        <v>0</v>
      </c>
      <c r="G758" s="43">
        <v>0</v>
      </c>
      <c r="H758" s="43">
        <v>0</v>
      </c>
      <c r="I758" s="43">
        <v>0</v>
      </c>
      <c r="J758" s="42">
        <v>0</v>
      </c>
    </row>
    <row r="759" spans="2:10">
      <c r="B759" s="43">
        <v>7654</v>
      </c>
      <c r="C759" s="43">
        <v>29</v>
      </c>
      <c r="D759" s="43">
        <v>0</v>
      </c>
      <c r="E759" s="43">
        <v>0</v>
      </c>
      <c r="F759" s="43">
        <v>0</v>
      </c>
      <c r="G759" s="43">
        <v>0</v>
      </c>
      <c r="H759" s="43">
        <v>0</v>
      </c>
      <c r="I759" s="43">
        <v>0</v>
      </c>
      <c r="J759" s="42">
        <v>0</v>
      </c>
    </row>
    <row r="760" spans="2:10">
      <c r="B760" s="43">
        <v>7654</v>
      </c>
      <c r="C760" s="43">
        <v>29</v>
      </c>
      <c r="D760" s="43">
        <v>0</v>
      </c>
      <c r="E760" s="43">
        <v>0</v>
      </c>
      <c r="F760" s="43">
        <v>0</v>
      </c>
      <c r="G760" s="43">
        <v>0</v>
      </c>
      <c r="H760" s="43">
        <v>0</v>
      </c>
      <c r="I760" s="43">
        <v>0</v>
      </c>
      <c r="J760" s="42">
        <v>0</v>
      </c>
    </row>
    <row r="761" spans="2:10">
      <c r="B761" s="43">
        <v>7654</v>
      </c>
      <c r="C761" s="43">
        <v>29</v>
      </c>
      <c r="D761" s="43">
        <v>0</v>
      </c>
      <c r="E761" s="43">
        <v>0</v>
      </c>
      <c r="F761" s="43">
        <v>0</v>
      </c>
      <c r="G761" s="43">
        <v>0</v>
      </c>
      <c r="H761" s="43">
        <v>0</v>
      </c>
      <c r="I761" s="43">
        <v>0</v>
      </c>
      <c r="J761" s="42">
        <v>0</v>
      </c>
    </row>
    <row r="762" spans="2:10">
      <c r="B762" s="43">
        <v>7654</v>
      </c>
      <c r="C762" s="43">
        <v>32</v>
      </c>
      <c r="D762" s="43">
        <v>0</v>
      </c>
      <c r="E762" s="43">
        <v>0</v>
      </c>
      <c r="F762" s="43">
        <v>0</v>
      </c>
      <c r="G762" s="43">
        <v>0</v>
      </c>
      <c r="H762" s="43">
        <v>0</v>
      </c>
      <c r="I762" s="43">
        <v>0</v>
      </c>
      <c r="J762" s="42">
        <v>0</v>
      </c>
    </row>
    <row r="763" spans="2:10">
      <c r="B763" s="43">
        <v>7654</v>
      </c>
      <c r="C763" s="43">
        <v>44</v>
      </c>
      <c r="D763" s="43">
        <v>0</v>
      </c>
      <c r="E763" s="43">
        <v>0</v>
      </c>
      <c r="F763" s="43">
        <v>0</v>
      </c>
      <c r="G763" s="43">
        <v>0</v>
      </c>
      <c r="H763" s="43">
        <v>0</v>
      </c>
      <c r="I763" s="43">
        <v>0</v>
      </c>
      <c r="J763" s="42">
        <v>0</v>
      </c>
    </row>
    <row r="764" spans="2:10">
      <c r="B764" s="43">
        <v>7654</v>
      </c>
      <c r="C764" s="43">
        <v>44</v>
      </c>
      <c r="D764" s="43">
        <v>0</v>
      </c>
      <c r="E764" s="43">
        <v>0</v>
      </c>
      <c r="F764" s="43">
        <v>0</v>
      </c>
      <c r="G764" s="43">
        <v>0</v>
      </c>
      <c r="H764" s="43">
        <v>0</v>
      </c>
      <c r="I764" s="43">
        <v>0</v>
      </c>
      <c r="J764" s="42">
        <v>0</v>
      </c>
    </row>
    <row r="765" spans="2:10">
      <c r="B765" s="43">
        <v>7654</v>
      </c>
      <c r="C765" s="43">
        <v>51</v>
      </c>
      <c r="D765" s="43">
        <v>0</v>
      </c>
      <c r="E765" s="43">
        <v>0</v>
      </c>
      <c r="F765" s="43">
        <v>0</v>
      </c>
      <c r="G765" s="43">
        <v>0</v>
      </c>
      <c r="H765" s="43">
        <v>0</v>
      </c>
      <c r="I765" s="43">
        <v>0</v>
      </c>
      <c r="J765" s="42">
        <v>0</v>
      </c>
    </row>
    <row r="766" spans="2:10">
      <c r="B766" s="43">
        <v>7654</v>
      </c>
      <c r="C766" s="43">
        <v>51</v>
      </c>
      <c r="D766" s="43">
        <v>0</v>
      </c>
      <c r="E766" s="43">
        <v>0</v>
      </c>
      <c r="F766" s="43">
        <v>0</v>
      </c>
      <c r="G766" s="43">
        <v>0</v>
      </c>
      <c r="H766" s="43">
        <v>0</v>
      </c>
      <c r="I766" s="43">
        <v>0</v>
      </c>
      <c r="J766" s="42">
        <v>0</v>
      </c>
    </row>
    <row r="767" spans="2:10">
      <c r="B767" s="43">
        <v>7654</v>
      </c>
      <c r="C767" s="43">
        <v>51</v>
      </c>
      <c r="D767" s="43">
        <v>0</v>
      </c>
      <c r="E767" s="43">
        <v>0</v>
      </c>
      <c r="F767" s="43">
        <v>0</v>
      </c>
      <c r="G767" s="43">
        <v>0</v>
      </c>
      <c r="H767" s="43">
        <v>0</v>
      </c>
      <c r="I767" s="43">
        <v>0</v>
      </c>
      <c r="J767" s="42">
        <v>0</v>
      </c>
    </row>
    <row r="768" spans="2:10">
      <c r="B768" s="43">
        <v>7654</v>
      </c>
      <c r="C768" s="43">
        <v>56</v>
      </c>
      <c r="D768" s="43">
        <v>0</v>
      </c>
      <c r="E768" s="43">
        <v>0</v>
      </c>
      <c r="F768" s="43">
        <v>0</v>
      </c>
      <c r="G768" s="43">
        <v>0</v>
      </c>
      <c r="H768" s="43">
        <v>0</v>
      </c>
      <c r="I768" s="43">
        <v>0</v>
      </c>
      <c r="J768" s="42">
        <v>0</v>
      </c>
    </row>
    <row r="769" spans="2:10">
      <c r="B769" s="43">
        <v>7654</v>
      </c>
      <c r="C769" s="43">
        <v>57</v>
      </c>
      <c r="D769" s="43">
        <v>0</v>
      </c>
      <c r="E769" s="43">
        <v>0</v>
      </c>
      <c r="F769" s="43">
        <v>0</v>
      </c>
      <c r="G769" s="43">
        <v>0</v>
      </c>
      <c r="H769" s="43">
        <v>0</v>
      </c>
      <c r="I769" s="43">
        <v>0</v>
      </c>
      <c r="J769" s="42">
        <v>0</v>
      </c>
    </row>
    <row r="770" spans="2:10">
      <c r="B770" s="43">
        <v>7880</v>
      </c>
      <c r="C770" s="43">
        <v>7</v>
      </c>
      <c r="D770" s="43">
        <v>0</v>
      </c>
      <c r="E770" s="43">
        <v>0</v>
      </c>
      <c r="F770" s="43">
        <v>0</v>
      </c>
      <c r="G770" s="43">
        <v>0</v>
      </c>
      <c r="H770" s="43">
        <v>0</v>
      </c>
      <c r="I770" s="43">
        <v>0</v>
      </c>
      <c r="J770" s="42">
        <v>0</v>
      </c>
    </row>
    <row r="771" spans="2:10">
      <c r="B771" s="43">
        <v>7880</v>
      </c>
      <c r="C771" s="43">
        <v>7</v>
      </c>
      <c r="D771" s="43">
        <v>0</v>
      </c>
      <c r="E771" s="43">
        <v>0</v>
      </c>
      <c r="F771" s="43">
        <v>0</v>
      </c>
      <c r="G771" s="43">
        <v>0</v>
      </c>
      <c r="H771" s="43">
        <v>0</v>
      </c>
      <c r="I771" s="43">
        <v>0</v>
      </c>
      <c r="J771" s="42">
        <v>0</v>
      </c>
    </row>
    <row r="772" spans="2:10">
      <c r="B772" s="43">
        <v>7880</v>
      </c>
      <c r="C772" s="43">
        <v>10</v>
      </c>
      <c r="D772" s="43">
        <v>0</v>
      </c>
      <c r="E772" s="43">
        <v>0</v>
      </c>
      <c r="F772" s="43">
        <v>0</v>
      </c>
      <c r="G772" s="43">
        <v>0</v>
      </c>
      <c r="H772" s="43">
        <v>0</v>
      </c>
      <c r="I772" s="43">
        <v>0</v>
      </c>
      <c r="J772" s="42">
        <v>0</v>
      </c>
    </row>
    <row r="773" spans="2:10">
      <c r="B773" s="43">
        <v>7880</v>
      </c>
      <c r="C773" s="43">
        <v>10</v>
      </c>
      <c r="D773" s="43">
        <v>0</v>
      </c>
      <c r="E773" s="43">
        <v>0</v>
      </c>
      <c r="F773" s="43">
        <v>0</v>
      </c>
      <c r="G773" s="43">
        <v>0</v>
      </c>
      <c r="H773" s="43">
        <v>0</v>
      </c>
      <c r="I773" s="43">
        <v>0</v>
      </c>
      <c r="J773" s="42">
        <v>0</v>
      </c>
    </row>
    <row r="774" spans="2:10">
      <c r="B774" s="43">
        <v>7880</v>
      </c>
      <c r="C774" s="43">
        <v>21</v>
      </c>
      <c r="D774" s="43">
        <v>0</v>
      </c>
      <c r="E774" s="43">
        <v>0</v>
      </c>
      <c r="F774" s="43">
        <v>0</v>
      </c>
      <c r="G774" s="43">
        <v>0</v>
      </c>
      <c r="H774" s="43">
        <v>0</v>
      </c>
      <c r="I774" s="43">
        <v>0</v>
      </c>
      <c r="J774" s="42">
        <v>0</v>
      </c>
    </row>
    <row r="775" spans="2:10">
      <c r="B775" s="43">
        <v>7880</v>
      </c>
      <c r="C775" s="43">
        <v>21</v>
      </c>
      <c r="D775" s="43">
        <v>0</v>
      </c>
      <c r="E775" s="43">
        <v>0</v>
      </c>
      <c r="F775" s="43">
        <v>0</v>
      </c>
      <c r="G775" s="43">
        <v>0</v>
      </c>
      <c r="H775" s="43">
        <v>0</v>
      </c>
      <c r="I775" s="43">
        <v>0</v>
      </c>
      <c r="J775" s="42">
        <v>0</v>
      </c>
    </row>
    <row r="776" spans="2:10">
      <c r="B776" s="43">
        <v>7880</v>
      </c>
      <c r="C776" s="43">
        <v>21</v>
      </c>
      <c r="D776" s="43">
        <v>0</v>
      </c>
      <c r="E776" s="43">
        <v>0</v>
      </c>
      <c r="F776" s="43">
        <v>0</v>
      </c>
      <c r="G776" s="43">
        <v>0</v>
      </c>
      <c r="H776" s="43">
        <v>0</v>
      </c>
      <c r="I776" s="43">
        <v>0</v>
      </c>
      <c r="J776" s="42">
        <v>0</v>
      </c>
    </row>
    <row r="777" spans="2:10">
      <c r="B777" s="43">
        <v>7880</v>
      </c>
      <c r="C777" s="43">
        <v>25</v>
      </c>
      <c r="D777" s="43">
        <v>0</v>
      </c>
      <c r="E777" s="43">
        <v>0</v>
      </c>
      <c r="F777" s="43">
        <v>0</v>
      </c>
      <c r="G777" s="43">
        <v>0</v>
      </c>
      <c r="H777" s="43">
        <v>0</v>
      </c>
      <c r="I777" s="43">
        <v>0</v>
      </c>
      <c r="J777" s="42">
        <v>0</v>
      </c>
    </row>
    <row r="778" spans="2:10">
      <c r="B778" s="43">
        <v>7880</v>
      </c>
      <c r="C778" s="43">
        <v>25</v>
      </c>
      <c r="D778" s="43">
        <v>0</v>
      </c>
      <c r="E778" s="43">
        <v>0</v>
      </c>
      <c r="F778" s="43">
        <v>0</v>
      </c>
      <c r="G778" s="43">
        <v>0</v>
      </c>
      <c r="H778" s="43">
        <v>0</v>
      </c>
      <c r="I778" s="43">
        <v>0</v>
      </c>
      <c r="J778" s="42">
        <v>0</v>
      </c>
    </row>
    <row r="779" spans="2:10">
      <c r="B779" s="43">
        <v>7880</v>
      </c>
      <c r="C779" s="43">
        <v>33</v>
      </c>
      <c r="D779" s="43">
        <v>0</v>
      </c>
      <c r="E779" s="43">
        <v>0</v>
      </c>
      <c r="F779" s="43">
        <v>0</v>
      </c>
      <c r="G779" s="43">
        <v>0</v>
      </c>
      <c r="H779" s="43">
        <v>0</v>
      </c>
      <c r="I779" s="43">
        <v>0</v>
      </c>
      <c r="J779" s="42">
        <v>0</v>
      </c>
    </row>
    <row r="780" spans="2:10">
      <c r="B780" s="43">
        <v>7880</v>
      </c>
      <c r="C780" s="43">
        <v>33</v>
      </c>
      <c r="D780" s="43">
        <v>0</v>
      </c>
      <c r="E780" s="43">
        <v>0</v>
      </c>
      <c r="F780" s="43">
        <v>0</v>
      </c>
      <c r="G780" s="43">
        <v>0</v>
      </c>
      <c r="H780" s="43">
        <v>0</v>
      </c>
      <c r="I780" s="43">
        <v>0</v>
      </c>
      <c r="J780" s="42">
        <v>0</v>
      </c>
    </row>
    <row r="781" spans="2:10">
      <c r="B781" s="43">
        <v>7880</v>
      </c>
      <c r="C781" s="43">
        <v>33</v>
      </c>
      <c r="D781" s="43">
        <v>0</v>
      </c>
      <c r="E781" s="43">
        <v>0</v>
      </c>
      <c r="F781" s="43">
        <v>0</v>
      </c>
      <c r="G781" s="43">
        <v>0</v>
      </c>
      <c r="H781" s="43">
        <v>0</v>
      </c>
      <c r="I781" s="43">
        <v>0</v>
      </c>
      <c r="J781" s="42">
        <v>0</v>
      </c>
    </row>
    <row r="782" spans="2:10">
      <c r="B782" s="43">
        <v>7880</v>
      </c>
      <c r="C782" s="43">
        <v>37</v>
      </c>
      <c r="D782" s="43">
        <v>0</v>
      </c>
      <c r="E782" s="43">
        <v>0</v>
      </c>
      <c r="F782" s="43">
        <v>0</v>
      </c>
      <c r="G782" s="43">
        <v>0</v>
      </c>
      <c r="H782" s="43">
        <v>0</v>
      </c>
      <c r="I782" s="43">
        <v>0</v>
      </c>
      <c r="J782" s="42">
        <v>0</v>
      </c>
    </row>
    <row r="783" spans="2:10">
      <c r="B783" s="43">
        <v>7880</v>
      </c>
      <c r="C783" s="43">
        <v>37</v>
      </c>
      <c r="D783" s="43">
        <v>0</v>
      </c>
      <c r="E783" s="43">
        <v>0</v>
      </c>
      <c r="F783" s="43">
        <v>0</v>
      </c>
      <c r="G783" s="43">
        <v>0</v>
      </c>
      <c r="H783" s="43">
        <v>0</v>
      </c>
      <c r="I783" s="43">
        <v>0</v>
      </c>
      <c r="J783" s="42">
        <v>0</v>
      </c>
    </row>
    <row r="784" spans="2:10">
      <c r="B784" s="43">
        <v>7880</v>
      </c>
      <c r="C784" s="43">
        <v>49</v>
      </c>
      <c r="D784" s="43">
        <v>0</v>
      </c>
      <c r="E784" s="43">
        <v>0</v>
      </c>
      <c r="F784" s="43">
        <v>0</v>
      </c>
      <c r="G784" s="43">
        <v>0</v>
      </c>
      <c r="H784" s="43">
        <v>0</v>
      </c>
      <c r="I784" s="43">
        <v>0</v>
      </c>
      <c r="J784" s="42">
        <v>0</v>
      </c>
    </row>
    <row r="785" spans="2:10">
      <c r="B785" s="43">
        <v>7880</v>
      </c>
      <c r="C785" s="43">
        <v>49</v>
      </c>
      <c r="D785" s="43">
        <v>0</v>
      </c>
      <c r="E785" s="43">
        <v>0</v>
      </c>
      <c r="F785" s="43">
        <v>0</v>
      </c>
      <c r="G785" s="43">
        <v>0</v>
      </c>
      <c r="H785" s="43">
        <v>0</v>
      </c>
      <c r="I785" s="43">
        <v>0</v>
      </c>
      <c r="J785" s="42">
        <v>0</v>
      </c>
    </row>
    <row r="786" spans="2:10">
      <c r="B786" s="43">
        <v>7880</v>
      </c>
      <c r="C786" s="43">
        <v>49</v>
      </c>
      <c r="D786" s="43">
        <v>0</v>
      </c>
      <c r="E786" s="43">
        <v>0</v>
      </c>
      <c r="F786" s="43">
        <v>0</v>
      </c>
      <c r="G786" s="43">
        <v>0</v>
      </c>
      <c r="H786" s="43">
        <v>0</v>
      </c>
      <c r="I786" s="43">
        <v>0</v>
      </c>
      <c r="J786" s="42">
        <v>0</v>
      </c>
    </row>
    <row r="787" spans="2:10">
      <c r="B787" s="43">
        <v>7880</v>
      </c>
      <c r="C787" s="43">
        <v>52</v>
      </c>
      <c r="D787" s="43">
        <v>0</v>
      </c>
      <c r="E787" s="43">
        <v>0</v>
      </c>
      <c r="F787" s="43">
        <v>0</v>
      </c>
      <c r="G787" s="43">
        <v>0</v>
      </c>
      <c r="H787" s="43">
        <v>0</v>
      </c>
      <c r="I787" s="43">
        <v>0</v>
      </c>
      <c r="J787" s="42">
        <v>0</v>
      </c>
    </row>
    <row r="788" spans="2:10">
      <c r="B788" s="43"/>
      <c r="C788" s="43"/>
      <c r="D788" s="43">
        <v>0</v>
      </c>
      <c r="E788" s="43">
        <v>0</v>
      </c>
      <c r="F788" s="43">
        <v>0</v>
      </c>
      <c r="G788" s="43">
        <v>0</v>
      </c>
      <c r="H788" s="43">
        <v>0</v>
      </c>
      <c r="I788" s="43">
        <v>0</v>
      </c>
      <c r="J788" s="42">
        <v>0</v>
      </c>
    </row>
    <row r="789" spans="2:10">
      <c r="B789" s="43"/>
      <c r="C789" s="43"/>
      <c r="D789" s="43">
        <v>0</v>
      </c>
      <c r="E789" s="43">
        <v>0</v>
      </c>
      <c r="F789" s="43">
        <v>0</v>
      </c>
      <c r="G789" s="43">
        <v>0</v>
      </c>
      <c r="H789" s="43">
        <v>0</v>
      </c>
      <c r="I789" s="43">
        <v>0</v>
      </c>
      <c r="J789" s="42">
        <v>0</v>
      </c>
    </row>
    <row r="790" spans="2:10">
      <c r="B790" s="43"/>
      <c r="C790" s="43"/>
      <c r="D790" s="43">
        <v>0</v>
      </c>
      <c r="E790" s="43">
        <v>0</v>
      </c>
      <c r="F790" s="43">
        <v>0</v>
      </c>
      <c r="G790" s="43">
        <v>0</v>
      </c>
      <c r="H790" s="43">
        <v>0</v>
      </c>
      <c r="I790" s="43">
        <v>0</v>
      </c>
      <c r="J790" s="42">
        <v>0</v>
      </c>
    </row>
    <row r="791" spans="2:10">
      <c r="B791" s="43"/>
      <c r="C791" s="43"/>
      <c r="D791" s="43">
        <v>0</v>
      </c>
      <c r="E791" s="43">
        <v>0</v>
      </c>
      <c r="F791" s="43">
        <v>0</v>
      </c>
      <c r="G791" s="43">
        <v>0</v>
      </c>
      <c r="H791" s="43">
        <v>0</v>
      </c>
      <c r="I791" s="43">
        <v>0</v>
      </c>
      <c r="J791" s="42">
        <v>0</v>
      </c>
    </row>
    <row r="792" spans="2:10">
      <c r="B792" s="43"/>
      <c r="C792" s="43"/>
      <c r="D792" s="43">
        <v>0</v>
      </c>
      <c r="E792" s="43">
        <v>0</v>
      </c>
      <c r="F792" s="43">
        <v>0</v>
      </c>
      <c r="G792" s="43">
        <v>0</v>
      </c>
      <c r="H792" s="43">
        <v>0</v>
      </c>
      <c r="I792" s="43">
        <v>0</v>
      </c>
      <c r="J792" s="42">
        <v>0</v>
      </c>
    </row>
    <row r="793" spans="2:10">
      <c r="B793" s="43"/>
      <c r="C793" s="43"/>
      <c r="D793" s="43">
        <v>0</v>
      </c>
      <c r="E793" s="43">
        <v>0</v>
      </c>
      <c r="F793" s="43">
        <v>0</v>
      </c>
      <c r="G793" s="43">
        <v>0</v>
      </c>
      <c r="H793" s="43">
        <v>0</v>
      </c>
      <c r="I793" s="43">
        <v>0</v>
      </c>
      <c r="J793" s="42">
        <v>0</v>
      </c>
    </row>
    <row r="794" spans="2:10">
      <c r="B794" s="43"/>
      <c r="C794" s="43"/>
      <c r="D794" s="43">
        <v>0</v>
      </c>
      <c r="E794" s="43">
        <v>0</v>
      </c>
      <c r="F794" s="43">
        <v>0</v>
      </c>
      <c r="G794" s="43">
        <v>0</v>
      </c>
      <c r="H794" s="43">
        <v>0</v>
      </c>
      <c r="I794" s="43">
        <v>0</v>
      </c>
      <c r="J794" s="42">
        <v>0</v>
      </c>
    </row>
    <row r="795" spans="2:10">
      <c r="B795" s="43"/>
      <c r="C795" s="43"/>
      <c r="D795" s="43">
        <v>0</v>
      </c>
      <c r="E795" s="43">
        <v>0</v>
      </c>
      <c r="F795" s="43">
        <v>0</v>
      </c>
      <c r="G795" s="43">
        <v>0</v>
      </c>
      <c r="H795" s="43">
        <v>0</v>
      </c>
      <c r="I795" s="43">
        <v>0</v>
      </c>
      <c r="J795" s="42">
        <v>0</v>
      </c>
    </row>
    <row r="796" spans="2:10">
      <c r="B796" s="43"/>
      <c r="C796" s="43"/>
      <c r="D796" s="43">
        <v>0</v>
      </c>
      <c r="E796" s="43">
        <v>0</v>
      </c>
      <c r="F796" s="43">
        <v>0</v>
      </c>
      <c r="G796" s="43">
        <v>0</v>
      </c>
      <c r="H796" s="43">
        <v>0</v>
      </c>
      <c r="I796" s="43">
        <v>0</v>
      </c>
      <c r="J796" s="42">
        <v>0</v>
      </c>
    </row>
    <row r="797" spans="2:10">
      <c r="B797" s="43"/>
      <c r="C797" s="43"/>
      <c r="D797" s="43">
        <v>0</v>
      </c>
      <c r="E797" s="43">
        <v>0</v>
      </c>
      <c r="F797" s="43">
        <v>0</v>
      </c>
      <c r="G797" s="43">
        <v>0</v>
      </c>
      <c r="H797" s="43">
        <v>0</v>
      </c>
      <c r="I797" s="43">
        <v>0</v>
      </c>
      <c r="J797" s="42">
        <v>0</v>
      </c>
    </row>
    <row r="798" spans="2:10">
      <c r="B798" s="43"/>
      <c r="C798" s="43"/>
      <c r="D798" s="43">
        <v>0</v>
      </c>
      <c r="E798" s="43">
        <v>0</v>
      </c>
      <c r="F798" s="43">
        <v>0</v>
      </c>
      <c r="G798" s="43">
        <v>0</v>
      </c>
      <c r="H798" s="43">
        <v>0</v>
      </c>
      <c r="I798" s="43">
        <v>0</v>
      </c>
      <c r="J798" s="42">
        <v>0</v>
      </c>
    </row>
    <row r="799" spans="2:10">
      <c r="B799" s="43"/>
      <c r="C799" s="43"/>
      <c r="D799" s="43">
        <v>0</v>
      </c>
      <c r="E799" s="43">
        <v>0</v>
      </c>
      <c r="F799" s="43">
        <v>0</v>
      </c>
      <c r="G799" s="43">
        <v>0</v>
      </c>
      <c r="H799" s="43">
        <v>0</v>
      </c>
      <c r="I799" s="43">
        <v>0</v>
      </c>
      <c r="J799" s="42">
        <v>0</v>
      </c>
    </row>
    <row r="800" spans="2:10">
      <c r="B800" s="43"/>
      <c r="C800" s="43"/>
      <c r="D800" s="43">
        <v>0</v>
      </c>
      <c r="E800" s="43">
        <v>0</v>
      </c>
      <c r="F800" s="43">
        <v>0</v>
      </c>
      <c r="G800" s="43">
        <v>0</v>
      </c>
      <c r="H800" s="43">
        <v>0</v>
      </c>
      <c r="I800" s="43">
        <v>0</v>
      </c>
      <c r="J800" s="42">
        <v>0</v>
      </c>
    </row>
    <row r="801" spans="2:10">
      <c r="B801" s="43"/>
      <c r="C801" s="43"/>
      <c r="D801" s="43">
        <v>0</v>
      </c>
      <c r="E801" s="43">
        <v>0</v>
      </c>
      <c r="F801" s="43">
        <v>0</v>
      </c>
      <c r="G801" s="43">
        <v>0</v>
      </c>
      <c r="H801" s="43">
        <v>0</v>
      </c>
      <c r="I801" s="43">
        <v>0</v>
      </c>
      <c r="J801" s="42">
        <v>0</v>
      </c>
    </row>
    <row r="802" spans="2:10">
      <c r="B802" s="43"/>
      <c r="C802" s="43"/>
      <c r="D802" s="43">
        <v>0</v>
      </c>
      <c r="E802" s="43">
        <v>0</v>
      </c>
      <c r="F802" s="43">
        <v>0</v>
      </c>
      <c r="G802" s="43">
        <v>0</v>
      </c>
      <c r="H802" s="43">
        <v>0</v>
      </c>
      <c r="I802" s="43">
        <v>0</v>
      </c>
      <c r="J802" s="42">
        <v>0</v>
      </c>
    </row>
    <row r="803" spans="2:10">
      <c r="B803" s="43"/>
      <c r="C803" s="43"/>
      <c r="D803" s="43">
        <v>0</v>
      </c>
      <c r="E803" s="43">
        <v>0</v>
      </c>
      <c r="F803" s="43">
        <v>0</v>
      </c>
      <c r="G803" s="43">
        <v>0</v>
      </c>
      <c r="H803" s="43">
        <v>0</v>
      </c>
      <c r="I803" s="43">
        <v>0</v>
      </c>
      <c r="J803" s="42">
        <v>0</v>
      </c>
    </row>
    <row r="804" spans="2:10">
      <c r="B804" s="43"/>
      <c r="C804" s="43"/>
      <c r="D804" s="43">
        <v>0</v>
      </c>
      <c r="E804" s="43">
        <v>0</v>
      </c>
      <c r="F804" s="43">
        <v>0</v>
      </c>
      <c r="G804" s="43">
        <v>0</v>
      </c>
      <c r="H804" s="43">
        <v>0</v>
      </c>
      <c r="I804" s="43">
        <v>0</v>
      </c>
      <c r="J804" s="42">
        <v>0</v>
      </c>
    </row>
    <row r="805" spans="2:10">
      <c r="B805" s="43"/>
      <c r="C805" s="43"/>
      <c r="D805" s="43">
        <v>0</v>
      </c>
      <c r="E805" s="43">
        <v>0</v>
      </c>
      <c r="F805" s="43">
        <v>0</v>
      </c>
      <c r="G805" s="43">
        <v>0</v>
      </c>
      <c r="H805" s="43">
        <v>0</v>
      </c>
      <c r="I805" s="43">
        <v>0</v>
      </c>
      <c r="J805" s="42">
        <v>0</v>
      </c>
    </row>
    <row r="806" spans="2:10">
      <c r="B806" s="43"/>
      <c r="C806" s="43"/>
      <c r="D806" s="43">
        <v>0</v>
      </c>
      <c r="E806" s="43">
        <v>0</v>
      </c>
      <c r="F806" s="43">
        <v>0</v>
      </c>
      <c r="G806" s="43">
        <v>0</v>
      </c>
      <c r="H806" s="43">
        <v>0</v>
      </c>
      <c r="I806" s="43">
        <v>0</v>
      </c>
      <c r="J806" s="42">
        <v>0</v>
      </c>
    </row>
    <row r="807" spans="2:10">
      <c r="B807" s="43"/>
      <c r="C807" s="43"/>
      <c r="D807" s="43">
        <v>0</v>
      </c>
      <c r="E807" s="43">
        <v>0</v>
      </c>
      <c r="F807" s="43">
        <v>0</v>
      </c>
      <c r="G807" s="43">
        <v>0</v>
      </c>
      <c r="H807" s="43">
        <v>0</v>
      </c>
      <c r="I807" s="43">
        <v>0</v>
      </c>
      <c r="J807" s="42">
        <v>0</v>
      </c>
    </row>
    <row r="808" spans="2:10">
      <c r="B808" s="43"/>
      <c r="C808" s="43"/>
      <c r="D808" s="43">
        <v>0</v>
      </c>
      <c r="E808" s="43">
        <v>0</v>
      </c>
      <c r="F808" s="43">
        <v>0</v>
      </c>
      <c r="G808" s="43">
        <v>0</v>
      </c>
      <c r="H808" s="43">
        <v>0</v>
      </c>
      <c r="I808" s="43">
        <v>0</v>
      </c>
      <c r="J808" s="42">
        <v>0</v>
      </c>
    </row>
    <row r="809" spans="2:10">
      <c r="B809" s="43"/>
      <c r="C809" s="43"/>
      <c r="D809" s="43">
        <v>0</v>
      </c>
      <c r="E809" s="43">
        <v>0</v>
      </c>
      <c r="F809" s="43">
        <v>0</v>
      </c>
      <c r="G809" s="43">
        <v>0</v>
      </c>
      <c r="H809" s="43">
        <v>0</v>
      </c>
      <c r="I809" s="43">
        <v>0</v>
      </c>
      <c r="J809" s="42">
        <v>0</v>
      </c>
    </row>
    <row r="810" spans="2:10">
      <c r="B810" s="43"/>
      <c r="C810" s="43"/>
      <c r="D810" s="43">
        <v>0</v>
      </c>
      <c r="E810" s="43">
        <v>0</v>
      </c>
      <c r="F810" s="43">
        <v>0</v>
      </c>
      <c r="G810" s="43">
        <v>0</v>
      </c>
      <c r="H810" s="43">
        <v>0</v>
      </c>
      <c r="I810" s="43">
        <v>0</v>
      </c>
      <c r="J810" s="42">
        <v>0</v>
      </c>
    </row>
    <row r="811" spans="2:10">
      <c r="B811" s="43"/>
      <c r="C811" s="43"/>
      <c r="D811" s="43">
        <v>0</v>
      </c>
      <c r="E811" s="43">
        <v>0</v>
      </c>
      <c r="F811" s="43">
        <v>0</v>
      </c>
      <c r="G811" s="43">
        <v>0</v>
      </c>
      <c r="H811" s="43">
        <v>0</v>
      </c>
      <c r="I811" s="43">
        <v>0</v>
      </c>
      <c r="J811" s="42">
        <v>0</v>
      </c>
    </row>
    <row r="812" spans="2:10">
      <c r="B812" s="43"/>
      <c r="C812" s="43"/>
      <c r="D812" s="43">
        <v>0</v>
      </c>
      <c r="E812" s="43">
        <v>0</v>
      </c>
      <c r="F812" s="43">
        <v>0</v>
      </c>
      <c r="G812" s="43">
        <v>0</v>
      </c>
      <c r="H812" s="43">
        <v>0</v>
      </c>
      <c r="I812" s="43">
        <v>0</v>
      </c>
      <c r="J812" s="42">
        <v>0</v>
      </c>
    </row>
    <row r="813" spans="2:10">
      <c r="B813" s="43"/>
      <c r="C813" s="43"/>
      <c r="D813" s="43">
        <v>0</v>
      </c>
      <c r="E813" s="43">
        <v>0</v>
      </c>
      <c r="F813" s="43">
        <v>0</v>
      </c>
      <c r="G813" s="43">
        <v>0</v>
      </c>
      <c r="H813" s="43">
        <v>0</v>
      </c>
      <c r="I813" s="43">
        <v>0</v>
      </c>
      <c r="J813" s="42">
        <v>0</v>
      </c>
    </row>
    <row r="814" spans="2:10">
      <c r="B814" s="43"/>
      <c r="C814" s="43"/>
      <c r="D814" s="43">
        <v>0</v>
      </c>
      <c r="E814" s="43">
        <v>0</v>
      </c>
      <c r="F814" s="43">
        <v>0</v>
      </c>
      <c r="G814" s="43">
        <v>0</v>
      </c>
      <c r="H814" s="43">
        <v>0</v>
      </c>
      <c r="I814" s="43">
        <v>0</v>
      </c>
      <c r="J814" s="42">
        <v>0</v>
      </c>
    </row>
    <row r="815" spans="2:10">
      <c r="B815" s="43"/>
      <c r="C815" s="43"/>
      <c r="D815" s="43">
        <v>0</v>
      </c>
      <c r="E815" s="43">
        <v>0</v>
      </c>
      <c r="F815" s="43">
        <v>0</v>
      </c>
      <c r="G815" s="43">
        <v>0</v>
      </c>
      <c r="H815" s="43">
        <v>0</v>
      </c>
      <c r="I815" s="43">
        <v>0</v>
      </c>
      <c r="J815" s="42">
        <v>0</v>
      </c>
    </row>
    <row r="816" spans="2:10">
      <c r="B816" s="43"/>
      <c r="C816" s="43"/>
      <c r="D816" s="43">
        <v>0</v>
      </c>
      <c r="E816" s="43">
        <v>0</v>
      </c>
      <c r="F816" s="43">
        <v>0</v>
      </c>
      <c r="G816" s="43">
        <v>0</v>
      </c>
      <c r="H816" s="43">
        <v>0</v>
      </c>
      <c r="I816" s="43">
        <v>0</v>
      </c>
      <c r="J816" s="42">
        <v>0</v>
      </c>
    </row>
    <row r="817" spans="2:10">
      <c r="B817" s="43"/>
      <c r="C817" s="43"/>
      <c r="D817" s="43">
        <v>0</v>
      </c>
      <c r="E817" s="43">
        <v>0</v>
      </c>
      <c r="F817" s="43">
        <v>0</v>
      </c>
      <c r="G817" s="43">
        <v>0</v>
      </c>
      <c r="H817" s="43">
        <v>0</v>
      </c>
      <c r="I817" s="43">
        <v>0</v>
      </c>
      <c r="J817" s="42">
        <v>0</v>
      </c>
    </row>
    <row r="818" spans="2:10">
      <c r="B818" s="43"/>
      <c r="C818" s="43"/>
      <c r="D818" s="43">
        <v>0</v>
      </c>
      <c r="E818" s="43">
        <v>0</v>
      </c>
      <c r="F818" s="43">
        <v>0</v>
      </c>
      <c r="G818" s="43">
        <v>0</v>
      </c>
      <c r="H818" s="43">
        <v>0</v>
      </c>
      <c r="I818" s="43">
        <v>0</v>
      </c>
      <c r="J818" s="42">
        <v>0</v>
      </c>
    </row>
    <row r="819" spans="2:10">
      <c r="B819" s="43"/>
      <c r="C819" s="43"/>
      <c r="D819" s="43">
        <v>0</v>
      </c>
      <c r="E819" s="43">
        <v>0</v>
      </c>
      <c r="F819" s="43">
        <v>0</v>
      </c>
      <c r="G819" s="43">
        <v>0</v>
      </c>
      <c r="H819" s="43">
        <v>0</v>
      </c>
      <c r="I819" s="43">
        <v>0</v>
      </c>
      <c r="J819" s="42">
        <v>0</v>
      </c>
    </row>
    <row r="820" spans="2:10">
      <c r="B820" s="43"/>
      <c r="C820" s="43"/>
      <c r="D820" s="43">
        <v>0</v>
      </c>
      <c r="E820" s="43">
        <v>0</v>
      </c>
      <c r="F820" s="43">
        <v>0</v>
      </c>
      <c r="G820" s="43">
        <v>0</v>
      </c>
      <c r="H820" s="43">
        <v>0</v>
      </c>
      <c r="I820" s="43">
        <v>0</v>
      </c>
      <c r="J820" s="42">
        <v>0</v>
      </c>
    </row>
    <row r="821" spans="2:10">
      <c r="B821" s="43"/>
      <c r="C821" s="43"/>
      <c r="D821" s="43">
        <v>0</v>
      </c>
      <c r="E821" s="43">
        <v>0</v>
      </c>
      <c r="F821" s="43">
        <v>0</v>
      </c>
      <c r="G821" s="43">
        <v>0</v>
      </c>
      <c r="H821" s="43">
        <v>0</v>
      </c>
      <c r="I821" s="43">
        <v>0</v>
      </c>
      <c r="J821" s="42">
        <v>0</v>
      </c>
    </row>
    <row r="822" spans="2:10">
      <c r="B822" s="43"/>
      <c r="C822" s="43"/>
      <c r="D822" s="43">
        <v>0</v>
      </c>
      <c r="E822" s="43">
        <v>0</v>
      </c>
      <c r="F822" s="43">
        <v>0</v>
      </c>
      <c r="G822" s="43">
        <v>0</v>
      </c>
      <c r="H822" s="43">
        <v>0</v>
      </c>
      <c r="I822" s="43">
        <v>0</v>
      </c>
      <c r="J822" s="42">
        <v>0</v>
      </c>
    </row>
    <row r="823" spans="2:10">
      <c r="B823" s="43"/>
      <c r="C823" s="43"/>
      <c r="D823" s="43">
        <v>0</v>
      </c>
      <c r="E823" s="43">
        <v>0</v>
      </c>
      <c r="F823" s="43">
        <v>0</v>
      </c>
      <c r="G823" s="43">
        <v>0</v>
      </c>
      <c r="H823" s="43">
        <v>0</v>
      </c>
      <c r="I823" s="43">
        <v>0</v>
      </c>
      <c r="J823" s="42">
        <v>0</v>
      </c>
    </row>
    <row r="824" spans="2:10">
      <c r="B824" s="43"/>
      <c r="C824" s="43"/>
      <c r="D824" s="43">
        <v>0</v>
      </c>
      <c r="E824" s="43">
        <v>0</v>
      </c>
      <c r="F824" s="43">
        <v>0</v>
      </c>
      <c r="G824" s="43">
        <v>0</v>
      </c>
      <c r="H824" s="43">
        <v>0</v>
      </c>
      <c r="I824" s="43">
        <v>0</v>
      </c>
      <c r="J824" s="42">
        <v>0</v>
      </c>
    </row>
    <row r="825" spans="2:10">
      <c r="B825" s="43"/>
      <c r="C825" s="43"/>
      <c r="D825" s="43">
        <v>0</v>
      </c>
      <c r="E825" s="43">
        <v>0</v>
      </c>
      <c r="F825" s="43">
        <v>0</v>
      </c>
      <c r="G825" s="43">
        <v>0</v>
      </c>
      <c r="H825" s="43">
        <v>0</v>
      </c>
      <c r="I825" s="43">
        <v>0</v>
      </c>
      <c r="J825" s="42">
        <v>0</v>
      </c>
    </row>
    <row r="826" spans="2:10">
      <c r="B826" s="43"/>
      <c r="C826" s="43"/>
      <c r="D826" s="43">
        <v>0</v>
      </c>
      <c r="E826" s="43">
        <v>0</v>
      </c>
      <c r="F826" s="43">
        <v>0</v>
      </c>
      <c r="G826" s="43">
        <v>0</v>
      </c>
      <c r="H826" s="43">
        <v>0</v>
      </c>
      <c r="I826" s="43">
        <v>0</v>
      </c>
      <c r="J826" s="42">
        <v>0</v>
      </c>
    </row>
    <row r="827" spans="2:10">
      <c r="B827" s="43"/>
      <c r="C827" s="43"/>
      <c r="D827" s="43">
        <v>0</v>
      </c>
      <c r="E827" s="43">
        <v>0</v>
      </c>
      <c r="F827" s="43">
        <v>0</v>
      </c>
      <c r="G827" s="43">
        <v>0</v>
      </c>
      <c r="H827" s="43">
        <v>0</v>
      </c>
      <c r="I827" s="43">
        <v>0</v>
      </c>
      <c r="J827" s="42">
        <v>0</v>
      </c>
    </row>
    <row r="828" spans="2:10">
      <c r="B828" s="43"/>
      <c r="C828" s="43"/>
      <c r="D828" s="43">
        <v>0</v>
      </c>
      <c r="E828" s="43">
        <v>0</v>
      </c>
      <c r="F828" s="43">
        <v>0</v>
      </c>
      <c r="G828" s="43">
        <v>0</v>
      </c>
      <c r="H828" s="43">
        <v>0</v>
      </c>
      <c r="I828" s="43">
        <v>0</v>
      </c>
      <c r="J828" s="42">
        <v>0</v>
      </c>
    </row>
    <row r="829" spans="2:10">
      <c r="B829" s="43"/>
      <c r="C829" s="43"/>
      <c r="D829" s="43">
        <v>0</v>
      </c>
      <c r="E829" s="43">
        <v>0</v>
      </c>
      <c r="F829" s="43">
        <v>0</v>
      </c>
      <c r="G829" s="43">
        <v>0</v>
      </c>
      <c r="H829" s="43">
        <v>0</v>
      </c>
      <c r="I829" s="43">
        <v>0</v>
      </c>
      <c r="J829" s="42">
        <v>0</v>
      </c>
    </row>
    <row r="830" spans="2:10">
      <c r="B830" s="43"/>
      <c r="C830" s="43"/>
      <c r="D830" s="43">
        <v>0</v>
      </c>
      <c r="E830" s="43">
        <v>0</v>
      </c>
      <c r="F830" s="43">
        <v>0</v>
      </c>
      <c r="G830" s="43">
        <v>0</v>
      </c>
      <c r="H830" s="43">
        <v>0</v>
      </c>
      <c r="I830" s="43">
        <v>0</v>
      </c>
      <c r="J830" s="42">
        <v>0</v>
      </c>
    </row>
    <row r="831" spans="2:10">
      <c r="B831" s="43"/>
      <c r="C831" s="43"/>
      <c r="D831" s="43">
        <v>0</v>
      </c>
      <c r="E831" s="43">
        <v>0</v>
      </c>
      <c r="F831" s="43">
        <v>0</v>
      </c>
      <c r="G831" s="43">
        <v>0</v>
      </c>
      <c r="H831" s="43">
        <v>0</v>
      </c>
      <c r="I831" s="43">
        <v>0</v>
      </c>
      <c r="J831" s="42">
        <v>0</v>
      </c>
    </row>
    <row r="832" spans="2:10">
      <c r="B832" s="43"/>
      <c r="C832" s="43"/>
      <c r="D832" s="43">
        <v>0</v>
      </c>
      <c r="E832" s="43">
        <v>0</v>
      </c>
      <c r="F832" s="43">
        <v>0</v>
      </c>
      <c r="G832" s="43">
        <v>0</v>
      </c>
      <c r="H832" s="43">
        <v>0</v>
      </c>
      <c r="I832" s="43">
        <v>0</v>
      </c>
      <c r="J832" s="42">
        <v>0</v>
      </c>
    </row>
    <row r="833" spans="2:10">
      <c r="B833" s="43"/>
      <c r="C833" s="43"/>
      <c r="D833" s="43">
        <v>0</v>
      </c>
      <c r="E833" s="43">
        <v>0</v>
      </c>
      <c r="F833" s="43">
        <v>0</v>
      </c>
      <c r="G833" s="43">
        <v>0</v>
      </c>
      <c r="H833" s="43">
        <v>0</v>
      </c>
      <c r="I833" s="43">
        <v>0</v>
      </c>
      <c r="J833" s="42">
        <v>0</v>
      </c>
    </row>
    <row r="834" spans="2:10">
      <c r="B834" s="43"/>
      <c r="C834" s="43"/>
      <c r="D834" s="43">
        <v>0</v>
      </c>
      <c r="E834" s="43">
        <v>0</v>
      </c>
      <c r="F834" s="43">
        <v>0</v>
      </c>
      <c r="G834" s="43">
        <v>0</v>
      </c>
      <c r="H834" s="43">
        <v>0</v>
      </c>
      <c r="I834" s="43">
        <v>0</v>
      </c>
      <c r="J834" s="42">
        <v>0</v>
      </c>
    </row>
    <row r="835" spans="2:10">
      <c r="B835" s="43"/>
      <c r="C835" s="43"/>
      <c r="D835" s="43">
        <v>0</v>
      </c>
      <c r="E835" s="43">
        <v>0</v>
      </c>
      <c r="F835" s="43">
        <v>0</v>
      </c>
      <c r="G835" s="43">
        <v>0</v>
      </c>
      <c r="H835" s="43">
        <v>0</v>
      </c>
      <c r="I835" s="43">
        <v>0</v>
      </c>
      <c r="J835" s="42">
        <v>0</v>
      </c>
    </row>
    <row r="836" spans="2:10">
      <c r="B836" s="43"/>
      <c r="C836" s="43"/>
      <c r="D836" s="43">
        <v>0</v>
      </c>
      <c r="E836" s="43">
        <v>0</v>
      </c>
      <c r="F836" s="43">
        <v>0</v>
      </c>
      <c r="G836" s="43">
        <v>0</v>
      </c>
      <c r="H836" s="43">
        <v>0</v>
      </c>
      <c r="I836" s="43">
        <v>0</v>
      </c>
      <c r="J836" s="42">
        <v>0</v>
      </c>
    </row>
    <row r="837" spans="2:10">
      <c r="B837" s="43"/>
      <c r="C837" s="43"/>
      <c r="D837" s="43">
        <v>0</v>
      </c>
      <c r="E837" s="43">
        <v>0</v>
      </c>
      <c r="F837" s="43">
        <v>0</v>
      </c>
      <c r="G837" s="43">
        <v>0</v>
      </c>
      <c r="H837" s="43">
        <v>0</v>
      </c>
      <c r="I837" s="43">
        <v>0</v>
      </c>
      <c r="J837" s="42">
        <v>0</v>
      </c>
    </row>
    <row r="838" spans="2:10">
      <c r="B838" s="43"/>
      <c r="C838" s="43"/>
      <c r="D838" s="43">
        <v>0</v>
      </c>
      <c r="E838" s="43">
        <v>0</v>
      </c>
      <c r="F838" s="43">
        <v>0</v>
      </c>
      <c r="G838" s="43">
        <v>0</v>
      </c>
      <c r="H838" s="43">
        <v>0</v>
      </c>
      <c r="I838" s="43">
        <v>0</v>
      </c>
      <c r="J838" s="42">
        <v>0</v>
      </c>
    </row>
    <row r="839" spans="2:10">
      <c r="B839" s="43"/>
      <c r="C839" s="43"/>
      <c r="D839" s="43">
        <v>0</v>
      </c>
      <c r="E839" s="43">
        <v>0</v>
      </c>
      <c r="F839" s="43">
        <v>0</v>
      </c>
      <c r="G839" s="43">
        <v>0</v>
      </c>
      <c r="H839" s="43">
        <v>0</v>
      </c>
      <c r="I839" s="43">
        <v>0</v>
      </c>
      <c r="J839" s="42">
        <v>0</v>
      </c>
    </row>
    <row r="840" spans="2:10">
      <c r="B840" s="43"/>
      <c r="C840" s="43"/>
      <c r="D840" s="43">
        <v>0</v>
      </c>
      <c r="E840" s="43">
        <v>0</v>
      </c>
      <c r="F840" s="43">
        <v>0</v>
      </c>
      <c r="G840" s="43">
        <v>0</v>
      </c>
      <c r="H840" s="43">
        <v>0</v>
      </c>
      <c r="I840" s="43">
        <v>0</v>
      </c>
      <c r="J840" s="42">
        <v>0</v>
      </c>
    </row>
    <row r="841" spans="2:10">
      <c r="B841" s="43"/>
      <c r="C841" s="43"/>
      <c r="D841" s="43">
        <v>0</v>
      </c>
      <c r="E841" s="43">
        <v>0</v>
      </c>
      <c r="F841" s="43">
        <v>0</v>
      </c>
      <c r="G841" s="43">
        <v>0</v>
      </c>
      <c r="H841" s="43">
        <v>0</v>
      </c>
      <c r="I841" s="43">
        <v>0</v>
      </c>
      <c r="J841" s="42">
        <v>0</v>
      </c>
    </row>
    <row r="842" spans="2:10">
      <c r="B842" s="43"/>
      <c r="C842" s="43"/>
      <c r="D842" s="43">
        <v>0</v>
      </c>
      <c r="E842" s="43">
        <v>0</v>
      </c>
      <c r="F842" s="43">
        <v>0</v>
      </c>
      <c r="G842" s="43">
        <v>0</v>
      </c>
      <c r="H842" s="43">
        <v>0</v>
      </c>
      <c r="I842" s="43">
        <v>0</v>
      </c>
      <c r="J842" s="42">
        <v>0</v>
      </c>
    </row>
    <row r="843" spans="2:10">
      <c r="B843" s="43"/>
      <c r="C843" s="43"/>
      <c r="D843" s="43">
        <v>0</v>
      </c>
      <c r="E843" s="43">
        <v>0</v>
      </c>
      <c r="F843" s="43">
        <v>0</v>
      </c>
      <c r="G843" s="43">
        <v>0</v>
      </c>
      <c r="H843" s="43">
        <v>0</v>
      </c>
      <c r="I843" s="43">
        <v>0</v>
      </c>
      <c r="J843" s="42">
        <v>0</v>
      </c>
    </row>
    <row r="844" spans="2:10">
      <c r="B844" s="43"/>
      <c r="C844" s="43"/>
      <c r="D844" s="43">
        <v>0</v>
      </c>
      <c r="E844" s="43">
        <v>0</v>
      </c>
      <c r="F844" s="43">
        <v>0</v>
      </c>
      <c r="G844" s="43">
        <v>0</v>
      </c>
      <c r="H844" s="43">
        <v>0</v>
      </c>
      <c r="I844" s="43">
        <v>0</v>
      </c>
      <c r="J844" s="42">
        <v>0</v>
      </c>
    </row>
    <row r="845" spans="2:10">
      <c r="B845" s="43"/>
      <c r="C845" s="43"/>
      <c r="D845" s="43">
        <v>0</v>
      </c>
      <c r="E845" s="43">
        <v>0</v>
      </c>
      <c r="F845" s="43">
        <v>0</v>
      </c>
      <c r="G845" s="43">
        <v>0</v>
      </c>
      <c r="H845" s="43">
        <v>0</v>
      </c>
      <c r="I845" s="43">
        <v>0</v>
      </c>
      <c r="J845" s="42">
        <v>0</v>
      </c>
    </row>
    <row r="846" spans="2:10">
      <c r="B846" s="43"/>
      <c r="C846" s="43"/>
      <c r="D846" s="43">
        <v>0</v>
      </c>
      <c r="E846" s="43">
        <v>0</v>
      </c>
      <c r="F846" s="43">
        <v>0</v>
      </c>
      <c r="G846" s="43">
        <v>0</v>
      </c>
      <c r="H846" s="43">
        <v>0</v>
      </c>
      <c r="I846" s="43">
        <v>0</v>
      </c>
      <c r="J846" s="42">
        <v>0</v>
      </c>
    </row>
    <row r="847" spans="2:10">
      <c r="B847" s="43"/>
      <c r="C847" s="43"/>
      <c r="D847" s="43">
        <v>0</v>
      </c>
      <c r="E847" s="43">
        <v>0</v>
      </c>
      <c r="F847" s="43">
        <v>0</v>
      </c>
      <c r="G847" s="43">
        <v>0</v>
      </c>
      <c r="H847" s="43">
        <v>0</v>
      </c>
      <c r="I847" s="43">
        <v>0</v>
      </c>
      <c r="J847" s="42">
        <v>0</v>
      </c>
    </row>
    <row r="848" spans="2:10">
      <c r="B848" s="43"/>
      <c r="C848" s="43"/>
      <c r="D848" s="43">
        <v>0</v>
      </c>
      <c r="E848" s="43">
        <v>0</v>
      </c>
      <c r="F848" s="43">
        <v>0</v>
      </c>
      <c r="G848" s="43">
        <v>0</v>
      </c>
      <c r="H848" s="43">
        <v>0</v>
      </c>
      <c r="I848" s="43">
        <v>0</v>
      </c>
      <c r="J848" s="42">
        <v>0</v>
      </c>
    </row>
    <row r="849" spans="2:10">
      <c r="B849" s="43"/>
      <c r="C849" s="43"/>
      <c r="D849" s="43">
        <v>0</v>
      </c>
      <c r="E849" s="43">
        <v>0</v>
      </c>
      <c r="F849" s="43">
        <v>0</v>
      </c>
      <c r="G849" s="43">
        <v>0</v>
      </c>
      <c r="H849" s="43">
        <v>0</v>
      </c>
      <c r="I849" s="43">
        <v>0</v>
      </c>
      <c r="J849" s="42">
        <v>0</v>
      </c>
    </row>
    <row r="850" spans="2:10">
      <c r="B850" s="43"/>
      <c r="C850" s="43"/>
      <c r="D850" s="43">
        <v>0</v>
      </c>
      <c r="E850" s="43">
        <v>0</v>
      </c>
      <c r="F850" s="43">
        <v>0</v>
      </c>
      <c r="G850" s="43">
        <v>0</v>
      </c>
      <c r="H850" s="43">
        <v>0</v>
      </c>
      <c r="I850" s="43">
        <v>0</v>
      </c>
      <c r="J850" s="42">
        <v>0</v>
      </c>
    </row>
    <row r="851" spans="2:10">
      <c r="B851" s="43"/>
      <c r="C851" s="43"/>
      <c r="D851" s="43">
        <v>0</v>
      </c>
      <c r="E851" s="43">
        <v>0</v>
      </c>
      <c r="F851" s="43">
        <v>0</v>
      </c>
      <c r="G851" s="43">
        <v>0</v>
      </c>
      <c r="H851" s="43">
        <v>0</v>
      </c>
      <c r="I851" s="43">
        <v>0</v>
      </c>
      <c r="J851" s="42">
        <v>0</v>
      </c>
    </row>
    <row r="852" spans="2:10">
      <c r="B852" s="43"/>
      <c r="C852" s="43"/>
      <c r="D852" s="43">
        <v>0</v>
      </c>
      <c r="E852" s="43">
        <v>0</v>
      </c>
      <c r="F852" s="43">
        <v>0</v>
      </c>
      <c r="G852" s="43">
        <v>0</v>
      </c>
      <c r="H852" s="43">
        <v>0</v>
      </c>
      <c r="I852" s="43">
        <v>0</v>
      </c>
      <c r="J852" s="42">
        <v>0</v>
      </c>
    </row>
    <row r="853" spans="2:10">
      <c r="B853" s="43"/>
      <c r="C853" s="43"/>
      <c r="D853" s="43">
        <v>0</v>
      </c>
      <c r="E853" s="43">
        <v>0</v>
      </c>
      <c r="F853" s="43">
        <v>0</v>
      </c>
      <c r="G853" s="43">
        <v>0</v>
      </c>
      <c r="H853" s="43">
        <v>0</v>
      </c>
      <c r="I853" s="43">
        <v>0</v>
      </c>
      <c r="J853" s="42">
        <v>0</v>
      </c>
    </row>
    <row r="854" spans="2:10">
      <c r="B854" s="43"/>
      <c r="C854" s="43"/>
      <c r="D854" s="43">
        <v>0</v>
      </c>
      <c r="E854" s="43">
        <v>0</v>
      </c>
      <c r="F854" s="43">
        <v>0</v>
      </c>
      <c r="G854" s="43">
        <v>0</v>
      </c>
      <c r="H854" s="43">
        <v>0</v>
      </c>
      <c r="I854" s="43">
        <v>0</v>
      </c>
      <c r="J854" s="42">
        <v>0</v>
      </c>
    </row>
    <row r="855" spans="2:10">
      <c r="B855" s="43"/>
      <c r="C855" s="43"/>
      <c r="D855" s="43">
        <v>0</v>
      </c>
      <c r="E855" s="43">
        <v>0</v>
      </c>
      <c r="F855" s="43">
        <v>0</v>
      </c>
      <c r="G855" s="43">
        <v>0</v>
      </c>
      <c r="H855" s="43">
        <v>0</v>
      </c>
      <c r="I855" s="43">
        <v>0</v>
      </c>
      <c r="J855" s="42">
        <v>0</v>
      </c>
    </row>
    <row r="856" spans="2:10">
      <c r="B856" s="43"/>
      <c r="C856" s="43"/>
      <c r="D856" s="43">
        <v>0</v>
      </c>
      <c r="E856" s="43">
        <v>0</v>
      </c>
      <c r="F856" s="43">
        <v>0</v>
      </c>
      <c r="G856" s="43">
        <v>0</v>
      </c>
      <c r="H856" s="43">
        <v>0</v>
      </c>
      <c r="I856" s="43">
        <v>0</v>
      </c>
      <c r="J856" s="42">
        <v>0</v>
      </c>
    </row>
    <row r="857" spans="2:10">
      <c r="B857" s="43"/>
      <c r="C857" s="43"/>
      <c r="D857" s="43">
        <v>0</v>
      </c>
      <c r="E857" s="43">
        <v>0</v>
      </c>
      <c r="F857" s="43">
        <v>0</v>
      </c>
      <c r="G857" s="43">
        <v>0</v>
      </c>
      <c r="H857" s="43">
        <v>0</v>
      </c>
      <c r="I857" s="43">
        <v>0</v>
      </c>
      <c r="J857" s="42">
        <v>0</v>
      </c>
    </row>
    <row r="858" spans="2:10">
      <c r="B858" s="43"/>
      <c r="C858" s="43"/>
      <c r="D858" s="43">
        <v>0</v>
      </c>
      <c r="E858" s="43">
        <v>0</v>
      </c>
      <c r="F858" s="43">
        <v>0</v>
      </c>
      <c r="G858" s="43">
        <v>0</v>
      </c>
      <c r="H858" s="43">
        <v>0</v>
      </c>
      <c r="I858" s="43">
        <v>0</v>
      </c>
      <c r="J858" s="42">
        <v>0</v>
      </c>
    </row>
    <row r="859" spans="2:10">
      <c r="B859" s="43"/>
      <c r="C859" s="43"/>
      <c r="D859" s="43">
        <v>0</v>
      </c>
      <c r="E859" s="43"/>
      <c r="F859" s="43"/>
      <c r="G859" s="43">
        <v>0</v>
      </c>
      <c r="H859" s="43">
        <v>0</v>
      </c>
      <c r="I859" s="43">
        <v>0</v>
      </c>
      <c r="J859" s="42">
        <v>0</v>
      </c>
    </row>
    <row r="860" spans="2:10">
      <c r="B860" s="43"/>
      <c r="C860" s="43"/>
      <c r="D860" s="43">
        <v>0</v>
      </c>
      <c r="E860" s="43"/>
      <c r="F860" s="43"/>
      <c r="G860" s="43">
        <v>0</v>
      </c>
      <c r="H860" s="43">
        <v>0</v>
      </c>
      <c r="I860" s="43">
        <v>0</v>
      </c>
      <c r="J860" s="42">
        <v>0</v>
      </c>
    </row>
    <row r="861" spans="2:10">
      <c r="B861" s="43"/>
      <c r="C861" s="43"/>
      <c r="D861" s="43">
        <v>0</v>
      </c>
      <c r="E861" s="43"/>
      <c r="F861" s="43"/>
      <c r="G861" s="43">
        <v>0</v>
      </c>
      <c r="H861" s="43">
        <v>0</v>
      </c>
      <c r="I861" s="43">
        <v>0</v>
      </c>
      <c r="J861" s="42">
        <v>0</v>
      </c>
    </row>
    <row r="862" spans="2:10">
      <c r="B862" s="43"/>
      <c r="C862" s="43"/>
      <c r="D862" s="43"/>
      <c r="E862" s="43"/>
      <c r="F862" s="43"/>
      <c r="G862" s="43">
        <v>0</v>
      </c>
      <c r="H862" s="43"/>
      <c r="I862" s="43">
        <v>0</v>
      </c>
      <c r="J862" s="42">
        <v>0</v>
      </c>
    </row>
    <row r="863" spans="2:10">
      <c r="B863" s="43"/>
      <c r="C863" s="43"/>
      <c r="D863" s="43"/>
      <c r="E863" s="43"/>
      <c r="F863" s="43"/>
      <c r="G863" s="43">
        <v>0</v>
      </c>
      <c r="H863" s="43"/>
      <c r="I863" s="43">
        <v>0</v>
      </c>
      <c r="J863" s="42">
        <v>0</v>
      </c>
    </row>
    <row r="864" spans="2:10">
      <c r="B864" s="43"/>
      <c r="C864" s="43"/>
      <c r="D864" s="43"/>
      <c r="E864" s="43"/>
      <c r="F864" s="43"/>
      <c r="G864" s="43">
        <v>0</v>
      </c>
      <c r="H864" s="43"/>
      <c r="I864" s="43">
        <v>0</v>
      </c>
      <c r="J864" s="42">
        <v>0</v>
      </c>
    </row>
    <row r="865" spans="2:10">
      <c r="B865" s="43"/>
      <c r="C865" s="43"/>
      <c r="D865" s="43"/>
      <c r="E865" s="43"/>
      <c r="F865" s="43"/>
      <c r="G865" s="43">
        <v>0</v>
      </c>
      <c r="H865" s="43"/>
      <c r="I865" s="43"/>
      <c r="J865" s="19">
        <f t="shared" ref="J865:J867" si="9">IF(E865 = "Passed",1,0)</f>
        <v>0</v>
      </c>
    </row>
    <row r="866" spans="2:10">
      <c r="B866" s="43"/>
      <c r="C866" s="43"/>
      <c r="D866" s="43"/>
      <c r="E866" s="43"/>
      <c r="F866" s="43"/>
      <c r="G866" s="43">
        <v>0</v>
      </c>
      <c r="H866" s="43"/>
      <c r="I866" s="43"/>
      <c r="J866" s="19">
        <f t="shared" si="9"/>
        <v>0</v>
      </c>
    </row>
    <row r="867" spans="2:10">
      <c r="B867" s="43"/>
      <c r="C867" s="43"/>
      <c r="D867" s="43"/>
      <c r="E867" s="43"/>
      <c r="F867" s="43"/>
      <c r="G867" s="43">
        <v>0</v>
      </c>
      <c r="H867" s="43"/>
      <c r="I867" s="43"/>
      <c r="J867" s="17">
        <f t="shared" si="9"/>
        <v>0</v>
      </c>
    </row>
  </sheetData>
  <mergeCells count="4">
    <mergeCell ref="L2:T2"/>
    <mergeCell ref="A2:J2"/>
    <mergeCell ref="A1:T1"/>
    <mergeCell ref="K2:K104"/>
  </mergeCells>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812"/>
  <sheetViews>
    <sheetView zoomScaleNormal="100" workbookViewId="0">
      <selection activeCell="D29" sqref="D29"/>
    </sheetView>
  </sheetViews>
  <sheetFormatPr baseColWidth="10" defaultColWidth="8.83203125" defaultRowHeight="15"/>
  <cols>
    <col min="1" max="1" width="11.5" customWidth="1"/>
    <col min="2" max="2" width="16.1640625" customWidth="1"/>
    <col min="3" max="3" width="17" customWidth="1"/>
    <col min="4" max="4" width="17.1640625" customWidth="1"/>
    <col min="5" max="5" width="16.5" customWidth="1"/>
    <col min="6" max="6" width="16.33203125" customWidth="1"/>
    <col min="7" max="8" width="9.33203125" customWidth="1"/>
    <col min="9" max="9" width="12" customWidth="1"/>
    <col min="10" max="10" width="15.6640625" customWidth="1"/>
    <col min="11" max="11" width="36.6640625" customWidth="1"/>
    <col min="12" max="12" width="1.6640625" customWidth="1"/>
    <col min="13" max="13" width="11" customWidth="1"/>
    <col min="14" max="14" width="11.33203125" customWidth="1"/>
    <col min="15" max="15" width="15.83203125" customWidth="1"/>
    <col min="16" max="16" width="14.83203125" customWidth="1"/>
    <col min="17" max="17" width="14.5" customWidth="1"/>
    <col min="18" max="18" width="17" customWidth="1"/>
    <col min="19" max="19" width="11.83203125" customWidth="1"/>
    <col min="20" max="20" width="11" customWidth="1"/>
    <col min="21" max="21" width="29.33203125" customWidth="1"/>
  </cols>
  <sheetData>
    <row r="1" spans="1:27" ht="33" customHeight="1">
      <c r="A1" s="51" t="s">
        <v>22</v>
      </c>
      <c r="B1" s="52"/>
      <c r="C1" s="52"/>
      <c r="D1" s="52"/>
      <c r="E1" s="52"/>
      <c r="F1" s="52"/>
      <c r="G1" s="52"/>
      <c r="H1" s="52"/>
      <c r="I1" s="52"/>
      <c r="J1" s="52"/>
      <c r="K1" s="52"/>
      <c r="L1" s="52"/>
      <c r="M1" s="52"/>
    </row>
    <row r="2" spans="1:27" ht="18.75" customHeight="1">
      <c r="A2" s="47" t="s">
        <v>10</v>
      </c>
      <c r="B2" s="47"/>
      <c r="C2" s="47"/>
      <c r="D2" s="47"/>
      <c r="E2" s="47"/>
      <c r="F2" s="47"/>
      <c r="G2" s="47"/>
      <c r="H2" s="47"/>
      <c r="I2" s="47"/>
      <c r="J2" s="47"/>
      <c r="K2" s="47"/>
      <c r="L2" s="53"/>
      <c r="M2" s="26"/>
      <c r="AA2" t="s">
        <v>49</v>
      </c>
    </row>
    <row r="3" spans="1:27">
      <c r="A3" s="4" t="s">
        <v>7</v>
      </c>
      <c r="B3" t="s">
        <v>16</v>
      </c>
      <c r="C3" t="s">
        <v>1</v>
      </c>
      <c r="D3" t="s">
        <v>42</v>
      </c>
      <c r="E3" t="s">
        <v>43</v>
      </c>
      <c r="F3" t="s">
        <v>44</v>
      </c>
      <c r="G3" t="s">
        <v>45</v>
      </c>
      <c r="H3" t="s">
        <v>47</v>
      </c>
      <c r="I3" t="s">
        <v>46</v>
      </c>
      <c r="J3" t="s">
        <v>2</v>
      </c>
      <c r="K3" t="s">
        <v>48</v>
      </c>
      <c r="L3" s="53"/>
      <c r="M3" s="4" t="s">
        <v>7</v>
      </c>
      <c r="N3" t="s">
        <v>29</v>
      </c>
      <c r="O3" t="s">
        <v>24</v>
      </c>
      <c r="P3" t="s">
        <v>23</v>
      </c>
      <c r="Q3" t="s">
        <v>25</v>
      </c>
      <c r="R3" t="s">
        <v>5</v>
      </c>
      <c r="S3" t="s">
        <v>6</v>
      </c>
      <c r="T3" t="s">
        <v>4</v>
      </c>
      <c r="U3" t="s">
        <v>17</v>
      </c>
      <c r="V3" t="s">
        <v>12</v>
      </c>
      <c r="W3" t="s">
        <v>9</v>
      </c>
      <c r="Y3" t="s">
        <v>3</v>
      </c>
      <c r="AA3" s="44"/>
    </row>
    <row r="4" spans="1:27" ht="15" customHeight="1">
      <c r="A4" s="15">
        <v>1</v>
      </c>
      <c r="B4" s="44">
        <v>60</v>
      </c>
      <c r="C4" s="44">
        <v>1</v>
      </c>
      <c r="D4" s="44">
        <v>0</v>
      </c>
      <c r="E4">
        <v>0</v>
      </c>
      <c r="F4">
        <v>0</v>
      </c>
      <c r="G4">
        <v>1</v>
      </c>
      <c r="H4">
        <v>2</v>
      </c>
      <c r="I4">
        <v>1</v>
      </c>
      <c r="J4">
        <v>1</v>
      </c>
      <c r="K4" s="2" t="s">
        <v>283</v>
      </c>
      <c r="L4" s="53"/>
      <c r="M4" s="15">
        <v>1</v>
      </c>
      <c r="N4">
        <v>4</v>
      </c>
      <c r="O4" s="1">
        <f xml:space="preserve"> AVERAGE( D4:D10)</f>
        <v>0</v>
      </c>
      <c r="P4" s="1">
        <f xml:space="preserve"> AVERAGE( E4:E10)</f>
        <v>0</v>
      </c>
      <c r="Q4" s="1">
        <f xml:space="preserve"> AVERAGE( F4:F10)</f>
        <v>0</v>
      </c>
      <c r="R4" s="1">
        <f xml:space="preserve"> SUM(Y4:Y9)</f>
        <v>0</v>
      </c>
      <c r="U4" s="1">
        <f xml:space="preserve"> SUM( K4:K10)</f>
        <v>0</v>
      </c>
      <c r="W4">
        <f>(O4+(P4*0.75)+(Q4*1.5))</f>
        <v>0</v>
      </c>
      <c r="Y4" s="21">
        <f t="shared" ref="Y4:Y24" si="0">IF(G4 = "Yes",1,0)</f>
        <v>0</v>
      </c>
      <c r="AA4" s="44"/>
    </row>
    <row r="5" spans="1:27" ht="15" customHeight="1">
      <c r="A5" s="15">
        <v>2</v>
      </c>
      <c r="B5" s="44">
        <v>60</v>
      </c>
      <c r="C5" s="44">
        <v>1</v>
      </c>
      <c r="D5" s="44">
        <v>0</v>
      </c>
      <c r="E5">
        <v>0</v>
      </c>
      <c r="F5">
        <v>0</v>
      </c>
      <c r="G5">
        <v>0</v>
      </c>
      <c r="H5">
        <v>3</v>
      </c>
      <c r="I5">
        <v>1</v>
      </c>
      <c r="J5">
        <v>1</v>
      </c>
      <c r="K5" s="2" t="s">
        <v>284</v>
      </c>
      <c r="L5" s="53"/>
      <c r="M5" s="15">
        <v>2</v>
      </c>
      <c r="N5">
        <v>330</v>
      </c>
      <c r="O5" s="1">
        <f xml:space="preserve"> AVERAGE( D11:D15)</f>
        <v>0</v>
      </c>
      <c r="P5" s="1">
        <f xml:space="preserve"> AVERAGE( E11:E15)</f>
        <v>0</v>
      </c>
      <c r="Q5" s="1">
        <f xml:space="preserve"> AVERAGE( F11:F15)</f>
        <v>0</v>
      </c>
      <c r="U5" s="1">
        <f xml:space="preserve"> SUM( K11:K15)</f>
        <v>0</v>
      </c>
      <c r="V5" s="3"/>
      <c r="W5">
        <f t="shared" ref="W5:W57" si="1">(O5+(P5*0.75)+(Q5*1.5))</f>
        <v>0</v>
      </c>
      <c r="Y5" s="22">
        <f t="shared" si="0"/>
        <v>0</v>
      </c>
      <c r="AA5" s="44"/>
    </row>
    <row r="6" spans="1:27">
      <c r="A6" s="15">
        <v>3</v>
      </c>
      <c r="B6" s="44">
        <v>60</v>
      </c>
      <c r="C6" s="44">
        <v>9</v>
      </c>
      <c r="D6" s="44">
        <v>0</v>
      </c>
      <c r="E6">
        <v>0</v>
      </c>
      <c r="F6">
        <v>0</v>
      </c>
      <c r="G6">
        <v>2</v>
      </c>
      <c r="H6">
        <v>1</v>
      </c>
      <c r="I6">
        <v>1</v>
      </c>
      <c r="J6">
        <v>1</v>
      </c>
      <c r="K6" s="2"/>
      <c r="L6" s="53"/>
      <c r="M6" s="15">
        <v>3</v>
      </c>
      <c r="N6">
        <v>580</v>
      </c>
      <c r="O6" s="1">
        <f xml:space="preserve"> AVERAGE( D16:D20)</f>
        <v>0.4</v>
      </c>
      <c r="P6" s="1">
        <f xml:space="preserve"> AVERAGE( E16:E20)</f>
        <v>0</v>
      </c>
      <c r="Q6" s="1">
        <f xml:space="preserve"> AVERAGE( F16:F20)</f>
        <v>0</v>
      </c>
      <c r="U6" s="1">
        <f xml:space="preserve"> SUM( K16:K20)</f>
        <v>0</v>
      </c>
      <c r="V6" s="3"/>
      <c r="W6">
        <f t="shared" si="1"/>
        <v>0.4</v>
      </c>
      <c r="Y6" s="23">
        <f t="shared" si="0"/>
        <v>0</v>
      </c>
      <c r="AA6" s="44"/>
    </row>
    <row r="7" spans="1:27">
      <c r="A7" s="15">
        <v>4</v>
      </c>
      <c r="B7" s="44">
        <v>60</v>
      </c>
      <c r="C7" s="44">
        <v>9</v>
      </c>
      <c r="D7" s="44">
        <v>0</v>
      </c>
      <c r="E7">
        <v>0</v>
      </c>
      <c r="F7">
        <v>0</v>
      </c>
      <c r="G7">
        <v>2</v>
      </c>
      <c r="H7">
        <v>1</v>
      </c>
      <c r="I7">
        <v>1</v>
      </c>
      <c r="J7">
        <v>0</v>
      </c>
      <c r="K7" s="2" t="s">
        <v>285</v>
      </c>
      <c r="L7" s="53"/>
      <c r="M7" s="15">
        <v>4</v>
      </c>
      <c r="N7">
        <v>589</v>
      </c>
      <c r="O7" s="1">
        <f xml:space="preserve"> AVERAGE( D21:D26)</f>
        <v>0</v>
      </c>
      <c r="P7" s="1">
        <f xml:space="preserve"> AVERAGE( E21:E26)</f>
        <v>0</v>
      </c>
      <c r="Q7" s="1">
        <f xml:space="preserve"> AVERAGE( F21:F26)</f>
        <v>0</v>
      </c>
      <c r="U7" s="1">
        <f xml:space="preserve"> SUM( K21:K26)</f>
        <v>0</v>
      </c>
      <c r="W7">
        <f t="shared" si="1"/>
        <v>0</v>
      </c>
      <c r="Y7" s="22">
        <f t="shared" si="0"/>
        <v>0</v>
      </c>
      <c r="AA7" s="44"/>
    </row>
    <row r="8" spans="1:27">
      <c r="A8" s="15">
        <v>5</v>
      </c>
      <c r="B8" s="44">
        <v>60</v>
      </c>
      <c r="C8" s="44">
        <v>9</v>
      </c>
      <c r="D8" s="44">
        <v>0</v>
      </c>
      <c r="E8">
        <v>0</v>
      </c>
      <c r="F8">
        <v>0</v>
      </c>
      <c r="G8">
        <v>2</v>
      </c>
      <c r="H8">
        <v>1</v>
      </c>
      <c r="I8">
        <v>1</v>
      </c>
      <c r="J8">
        <v>1</v>
      </c>
      <c r="K8" s="2"/>
      <c r="L8" s="53"/>
      <c r="M8" s="15">
        <v>5</v>
      </c>
      <c r="N8">
        <v>599</v>
      </c>
      <c r="O8" s="1">
        <f xml:space="preserve"> AVERAGE( D27:D32)</f>
        <v>0</v>
      </c>
      <c r="P8" s="1">
        <f xml:space="preserve"> AVERAGE( E27:E32)</f>
        <v>0</v>
      </c>
      <c r="Q8" s="1">
        <f xml:space="preserve"> AVERAGE( F27:F32)</f>
        <v>0</v>
      </c>
      <c r="U8" s="1">
        <f xml:space="preserve"> SUM( K27:K32)</f>
        <v>0</v>
      </c>
      <c r="W8">
        <f t="shared" si="1"/>
        <v>0</v>
      </c>
      <c r="Y8" s="23">
        <f t="shared" si="0"/>
        <v>0</v>
      </c>
      <c r="AA8" s="44"/>
    </row>
    <row r="9" spans="1:27">
      <c r="A9" s="15">
        <v>6</v>
      </c>
      <c r="B9" s="44">
        <v>60</v>
      </c>
      <c r="C9" s="44">
        <v>17</v>
      </c>
      <c r="D9" s="44">
        <v>0</v>
      </c>
      <c r="E9">
        <v>0</v>
      </c>
      <c r="F9">
        <v>0</v>
      </c>
      <c r="G9">
        <v>1</v>
      </c>
      <c r="H9">
        <v>1</v>
      </c>
      <c r="I9">
        <v>0</v>
      </c>
      <c r="J9">
        <v>1</v>
      </c>
      <c r="K9" s="2"/>
      <c r="L9" s="53"/>
      <c r="M9" s="15">
        <v>6</v>
      </c>
      <c r="N9">
        <v>606</v>
      </c>
      <c r="O9" s="1">
        <f xml:space="preserve"> AVERAGE( D33:D39)</f>
        <v>0.7142857142857143</v>
      </c>
      <c r="P9" s="1">
        <f xml:space="preserve"> AVERAGE( E33:E39)</f>
        <v>0</v>
      </c>
      <c r="Q9" s="1">
        <f xml:space="preserve"> AVERAGE( F33:F39)</f>
        <v>0</v>
      </c>
      <c r="U9" s="1" t="e">
        <f xml:space="preserve"> AVERAGE( K33:K39)</f>
        <v>#DIV/0!</v>
      </c>
      <c r="W9">
        <f t="shared" si="1"/>
        <v>0.7142857142857143</v>
      </c>
      <c r="Y9" s="22">
        <f t="shared" si="0"/>
        <v>0</v>
      </c>
      <c r="AA9" s="44"/>
    </row>
    <row r="10" spans="1:27">
      <c r="A10" s="15">
        <v>7</v>
      </c>
      <c r="B10" s="44">
        <v>60</v>
      </c>
      <c r="C10" s="44">
        <v>17</v>
      </c>
      <c r="D10" s="44">
        <v>0</v>
      </c>
      <c r="E10">
        <v>0</v>
      </c>
      <c r="F10">
        <v>0</v>
      </c>
      <c r="G10">
        <v>0</v>
      </c>
      <c r="H10">
        <v>1</v>
      </c>
      <c r="I10">
        <v>0</v>
      </c>
      <c r="J10">
        <v>1</v>
      </c>
      <c r="K10" s="2" t="s">
        <v>286</v>
      </c>
      <c r="L10" s="53"/>
      <c r="M10" s="15">
        <v>7</v>
      </c>
      <c r="N10">
        <v>687</v>
      </c>
      <c r="O10" s="1">
        <f xml:space="preserve"> AVERAGE( D40:D46)</f>
        <v>0</v>
      </c>
      <c r="P10" s="1">
        <f xml:space="preserve"> AVERAGE( E40:E46)</f>
        <v>3.4285714285714284</v>
      </c>
      <c r="Q10" s="1">
        <f xml:space="preserve"> AVERAGE( F40:F46)</f>
        <v>0</v>
      </c>
      <c r="U10" s="1" t="e">
        <f xml:space="preserve"> AVERAGE( K40:K46)</f>
        <v>#DIV/0!</v>
      </c>
      <c r="W10">
        <f t="shared" si="1"/>
        <v>2.5714285714285712</v>
      </c>
      <c r="Y10" s="23">
        <f t="shared" si="0"/>
        <v>0</v>
      </c>
      <c r="AA10" s="44"/>
    </row>
    <row r="11" spans="1:27">
      <c r="A11" s="15">
        <v>8</v>
      </c>
      <c r="B11" s="44">
        <v>60</v>
      </c>
      <c r="C11" s="44">
        <v>28</v>
      </c>
      <c r="D11" s="44">
        <v>0</v>
      </c>
      <c r="E11">
        <v>0</v>
      </c>
      <c r="F11">
        <v>0</v>
      </c>
      <c r="G11">
        <v>2</v>
      </c>
      <c r="H11">
        <v>1</v>
      </c>
      <c r="I11">
        <v>0</v>
      </c>
      <c r="J11">
        <v>0</v>
      </c>
      <c r="K11" s="2"/>
      <c r="L11" s="53"/>
      <c r="M11" s="15">
        <v>8</v>
      </c>
      <c r="N11">
        <v>691</v>
      </c>
      <c r="O11" s="1">
        <f xml:space="preserve"> AVERAGE( D47:D54)</f>
        <v>0.625</v>
      </c>
      <c r="P11" s="1">
        <f xml:space="preserve"> AVERAGE( E47:E54)</f>
        <v>3</v>
      </c>
      <c r="Q11" s="1">
        <f xml:space="preserve"> AVERAGE( F47:F54)</f>
        <v>0</v>
      </c>
      <c r="U11" s="1">
        <f xml:space="preserve"> SUM( K47:K54)</f>
        <v>0</v>
      </c>
      <c r="W11">
        <f t="shared" si="1"/>
        <v>2.875</v>
      </c>
      <c r="Y11" s="22">
        <f t="shared" si="0"/>
        <v>0</v>
      </c>
      <c r="AA11" s="44"/>
    </row>
    <row r="12" spans="1:27">
      <c r="A12" s="15">
        <v>9</v>
      </c>
      <c r="B12" s="44">
        <v>60</v>
      </c>
      <c r="C12" s="44">
        <v>28</v>
      </c>
      <c r="D12" s="44">
        <v>0</v>
      </c>
      <c r="E12">
        <v>0</v>
      </c>
      <c r="F12">
        <v>0</v>
      </c>
      <c r="G12">
        <v>2</v>
      </c>
      <c r="H12">
        <v>1</v>
      </c>
      <c r="I12">
        <v>0</v>
      </c>
      <c r="J12">
        <v>1</v>
      </c>
      <c r="K12" s="2" t="s">
        <v>287</v>
      </c>
      <c r="L12" s="53"/>
      <c r="M12" s="15">
        <v>9</v>
      </c>
      <c r="N12">
        <v>696</v>
      </c>
      <c r="O12" s="1">
        <f xml:space="preserve"> AVERAGE( D55:D60)</f>
        <v>1.6666666666666667</v>
      </c>
      <c r="P12" s="1">
        <f xml:space="preserve"> AVERAGE( E55:E60)</f>
        <v>2.3333333333333335</v>
      </c>
      <c r="Q12" s="1">
        <f xml:space="preserve"> AVERAGE( F55:F60)</f>
        <v>1.3333333333333333</v>
      </c>
      <c r="U12" s="1" t="e">
        <f xml:space="preserve"> AVERAGE( K55:K60)</f>
        <v>#DIV/0!</v>
      </c>
      <c r="W12">
        <f t="shared" si="1"/>
        <v>5.416666666666667</v>
      </c>
      <c r="Y12" s="23">
        <f t="shared" si="0"/>
        <v>0</v>
      </c>
      <c r="AA12" s="44"/>
    </row>
    <row r="13" spans="1:27">
      <c r="A13" s="15">
        <v>10</v>
      </c>
      <c r="B13" s="44">
        <v>60</v>
      </c>
      <c r="C13" s="44">
        <v>28</v>
      </c>
      <c r="D13" s="44">
        <v>0</v>
      </c>
      <c r="E13">
        <v>0</v>
      </c>
      <c r="F13">
        <v>0</v>
      </c>
      <c r="G13">
        <v>1</v>
      </c>
      <c r="H13">
        <v>1</v>
      </c>
      <c r="I13">
        <v>0</v>
      </c>
      <c r="J13">
        <v>1</v>
      </c>
      <c r="K13" s="2" t="s">
        <v>288</v>
      </c>
      <c r="L13" s="53"/>
      <c r="M13" s="15">
        <v>10</v>
      </c>
      <c r="N13">
        <v>702</v>
      </c>
      <c r="O13" s="1">
        <f xml:space="preserve"> AVERAGE( D61:D66)</f>
        <v>0</v>
      </c>
      <c r="P13" s="1">
        <f xml:space="preserve"> AVERAGE( E61:E66)</f>
        <v>1.3333333333333333</v>
      </c>
      <c r="Q13" s="1">
        <f xml:space="preserve"> AVERAGE( F61:F66)</f>
        <v>0.83333333333333337</v>
      </c>
      <c r="U13" s="1">
        <f xml:space="preserve"> SUM( K61:K66)</f>
        <v>0</v>
      </c>
      <c r="W13">
        <f t="shared" si="1"/>
        <v>2.25</v>
      </c>
      <c r="Y13" s="22">
        <f t="shared" si="0"/>
        <v>0</v>
      </c>
      <c r="AA13" s="44"/>
    </row>
    <row r="14" spans="1:27">
      <c r="A14" s="15">
        <v>11</v>
      </c>
      <c r="B14" s="44">
        <v>60</v>
      </c>
      <c r="C14" s="44">
        <v>36</v>
      </c>
      <c r="D14" s="44">
        <v>0</v>
      </c>
      <c r="E14">
        <v>0</v>
      </c>
      <c r="F14">
        <v>0</v>
      </c>
      <c r="G14">
        <v>3</v>
      </c>
      <c r="H14">
        <v>0</v>
      </c>
      <c r="I14">
        <v>0</v>
      </c>
      <c r="J14">
        <v>1</v>
      </c>
      <c r="K14" s="2" t="s">
        <v>281</v>
      </c>
      <c r="L14" s="53"/>
      <c r="M14" s="15">
        <v>11</v>
      </c>
      <c r="N14">
        <v>848</v>
      </c>
      <c r="O14" s="1">
        <f xml:space="preserve"> AVERAGE( D67:D72)</f>
        <v>1.3333333333333333</v>
      </c>
      <c r="P14" s="1">
        <f xml:space="preserve"> AVERAGE( E67:E72)</f>
        <v>2.3333333333333335</v>
      </c>
      <c r="Q14" s="1">
        <f xml:space="preserve"> AVERAGE( F67:F72)</f>
        <v>0.66666666666666663</v>
      </c>
      <c r="U14" s="1" t="e">
        <f xml:space="preserve"> AVERAGE( K67:K72)</f>
        <v>#DIV/0!</v>
      </c>
      <c r="W14">
        <f t="shared" si="1"/>
        <v>4.083333333333333</v>
      </c>
      <c r="Y14" s="23">
        <f t="shared" si="0"/>
        <v>0</v>
      </c>
      <c r="AA14" s="44"/>
    </row>
    <row r="15" spans="1:27">
      <c r="A15" s="15">
        <v>12</v>
      </c>
      <c r="B15" s="44">
        <v>60</v>
      </c>
      <c r="C15" s="44">
        <v>36</v>
      </c>
      <c r="D15" s="44">
        <v>0</v>
      </c>
      <c r="E15">
        <v>0</v>
      </c>
      <c r="F15">
        <v>0</v>
      </c>
      <c r="G15">
        <v>3</v>
      </c>
      <c r="H15">
        <v>0</v>
      </c>
      <c r="I15">
        <v>0</v>
      </c>
      <c r="J15">
        <v>1</v>
      </c>
      <c r="K15" s="2" t="s">
        <v>289</v>
      </c>
      <c r="L15" s="53"/>
      <c r="M15" s="15">
        <v>12</v>
      </c>
      <c r="N15">
        <v>867</v>
      </c>
      <c r="O15" s="1">
        <f xml:space="preserve"> AVERAGE( D73:D78)</f>
        <v>1.6666666666666667</v>
      </c>
      <c r="P15" s="1">
        <f xml:space="preserve"> AVERAGE( E73:E78)</f>
        <v>2.1666666666666665</v>
      </c>
      <c r="Q15" s="1">
        <f xml:space="preserve"> AVERAGE( F73:F78)</f>
        <v>1.3333333333333333</v>
      </c>
      <c r="U15" s="1">
        <f xml:space="preserve"> SUM( K73:K78)</f>
        <v>0</v>
      </c>
      <c r="W15">
        <f t="shared" si="1"/>
        <v>5.291666666666667</v>
      </c>
      <c r="Y15" s="22">
        <f t="shared" si="0"/>
        <v>0</v>
      </c>
      <c r="AA15" s="44"/>
    </row>
    <row r="16" spans="1:27">
      <c r="A16" s="15">
        <v>13</v>
      </c>
      <c r="B16" s="44">
        <v>60</v>
      </c>
      <c r="C16" s="44">
        <v>41</v>
      </c>
      <c r="D16" s="44">
        <v>0</v>
      </c>
      <c r="E16">
        <v>0</v>
      </c>
      <c r="F16">
        <v>0</v>
      </c>
      <c r="G16">
        <v>3</v>
      </c>
      <c r="H16">
        <v>0</v>
      </c>
      <c r="I16">
        <v>0</v>
      </c>
      <c r="J16">
        <v>1</v>
      </c>
      <c r="K16" s="2"/>
      <c r="L16" s="53"/>
      <c r="M16" s="15">
        <v>13</v>
      </c>
      <c r="N16">
        <v>968</v>
      </c>
      <c r="O16" s="1">
        <f xml:space="preserve"> AVERAGE( D79:D83)</f>
        <v>1.6</v>
      </c>
      <c r="P16" s="1">
        <f xml:space="preserve"> AVERAGE( E79:E83)</f>
        <v>2</v>
      </c>
      <c r="Q16" s="1">
        <f xml:space="preserve"> AVERAGE( F79:F83)</f>
        <v>1.2</v>
      </c>
      <c r="U16" s="1" t="e">
        <f xml:space="preserve"> AVERAGE( K79:K83)</f>
        <v>#DIV/0!</v>
      </c>
      <c r="W16">
        <f t="shared" si="1"/>
        <v>4.9000000000000004</v>
      </c>
      <c r="Y16" s="23">
        <f t="shared" si="0"/>
        <v>0</v>
      </c>
      <c r="AA16" s="44"/>
    </row>
    <row r="17" spans="1:27">
      <c r="A17" s="15">
        <v>14</v>
      </c>
      <c r="B17" s="44">
        <v>60</v>
      </c>
      <c r="C17" s="44">
        <v>49</v>
      </c>
      <c r="D17" s="44">
        <v>1</v>
      </c>
      <c r="E17">
        <v>0</v>
      </c>
      <c r="F17">
        <v>0</v>
      </c>
      <c r="G17">
        <v>3</v>
      </c>
      <c r="H17">
        <v>1</v>
      </c>
      <c r="I17">
        <v>0</v>
      </c>
      <c r="J17">
        <v>1</v>
      </c>
      <c r="K17" s="2" t="s">
        <v>282</v>
      </c>
      <c r="L17" s="53"/>
      <c r="M17" s="15">
        <v>14</v>
      </c>
      <c r="N17">
        <v>980</v>
      </c>
      <c r="O17" s="1">
        <f xml:space="preserve"> AVERAGE( D84:D90)</f>
        <v>1.4285714285714286</v>
      </c>
      <c r="P17" s="1">
        <f xml:space="preserve"> AVERAGE( E84:E90)</f>
        <v>2.5714285714285716</v>
      </c>
      <c r="Q17" s="1">
        <f xml:space="preserve"> AVERAGE( F84:F90)</f>
        <v>1.4285714285714286</v>
      </c>
      <c r="R17" s="1"/>
      <c r="U17" s="1" t="e">
        <f xml:space="preserve"> AVERAGE( K84:K90)</f>
        <v>#DIV/0!</v>
      </c>
      <c r="W17">
        <f t="shared" si="1"/>
        <v>5.5</v>
      </c>
      <c r="Y17" s="22">
        <f t="shared" si="0"/>
        <v>0</v>
      </c>
      <c r="AA17" s="44"/>
    </row>
    <row r="18" spans="1:27">
      <c r="A18" s="15">
        <v>15</v>
      </c>
      <c r="B18" s="44">
        <v>60</v>
      </c>
      <c r="C18" s="44">
        <v>49</v>
      </c>
      <c r="D18" s="44">
        <v>1</v>
      </c>
      <c r="E18">
        <v>0</v>
      </c>
      <c r="F18">
        <v>0</v>
      </c>
      <c r="G18">
        <v>3</v>
      </c>
      <c r="H18">
        <v>1</v>
      </c>
      <c r="I18">
        <v>0</v>
      </c>
      <c r="J18">
        <v>1</v>
      </c>
      <c r="K18" s="2" t="s">
        <v>290</v>
      </c>
      <c r="L18" s="53"/>
      <c r="M18" s="15">
        <v>15</v>
      </c>
      <c r="N18">
        <v>1197</v>
      </c>
      <c r="O18" s="1">
        <f xml:space="preserve"> AVERAGE( D91:D97)</f>
        <v>0.2857142857142857</v>
      </c>
      <c r="P18" s="1">
        <f xml:space="preserve"> AVERAGE( E91:E97)</f>
        <v>2.2857142857142856</v>
      </c>
      <c r="Q18" s="1">
        <f xml:space="preserve"> AVERAGE( F91:F97)</f>
        <v>1</v>
      </c>
      <c r="U18" s="1" t="e">
        <f xml:space="preserve"> AVERAGE( K91:K97)</f>
        <v>#DIV/0!</v>
      </c>
      <c r="W18">
        <f t="shared" si="1"/>
        <v>3.5</v>
      </c>
      <c r="Y18" s="23">
        <f t="shared" si="0"/>
        <v>0</v>
      </c>
      <c r="AA18" s="44"/>
    </row>
    <row r="19" spans="1:27">
      <c r="A19" s="15">
        <v>16</v>
      </c>
      <c r="B19" s="44">
        <v>60</v>
      </c>
      <c r="C19" s="44">
        <v>55</v>
      </c>
      <c r="D19" s="44">
        <v>0</v>
      </c>
      <c r="E19">
        <v>0</v>
      </c>
      <c r="F19">
        <v>0</v>
      </c>
      <c r="G19">
        <v>0</v>
      </c>
      <c r="H19">
        <v>0</v>
      </c>
      <c r="I19">
        <v>0</v>
      </c>
      <c r="J19">
        <v>1</v>
      </c>
      <c r="K19" s="2" t="s">
        <v>291</v>
      </c>
      <c r="L19" s="53"/>
      <c r="M19" s="15">
        <v>16</v>
      </c>
      <c r="N19">
        <v>1452</v>
      </c>
      <c r="O19" s="1">
        <f xml:space="preserve"> AVERAGE( D98:D104)</f>
        <v>0</v>
      </c>
      <c r="P19" s="1">
        <f xml:space="preserve"> AVERAGE( E98:E104)</f>
        <v>0.14285714285714285</v>
      </c>
      <c r="Q19" s="1">
        <f xml:space="preserve"> AVERAGE( F98:F104)</f>
        <v>0</v>
      </c>
      <c r="U19" s="1" t="e">
        <f xml:space="preserve"> AVERAGE( K98:K104)</f>
        <v>#DIV/0!</v>
      </c>
      <c r="W19">
        <f t="shared" si="1"/>
        <v>0.10714285714285714</v>
      </c>
      <c r="Y19" s="24">
        <f t="shared" si="0"/>
        <v>0</v>
      </c>
      <c r="AA19" s="44"/>
    </row>
    <row r="20" spans="1:27">
      <c r="A20" s="15">
        <v>17</v>
      </c>
      <c r="B20" s="44">
        <v>585</v>
      </c>
      <c r="C20" s="44">
        <v>8</v>
      </c>
      <c r="D20" s="44">
        <v>0</v>
      </c>
      <c r="E20">
        <v>0</v>
      </c>
      <c r="F20">
        <v>0</v>
      </c>
      <c r="G20">
        <v>1</v>
      </c>
      <c r="H20">
        <v>0</v>
      </c>
      <c r="I20">
        <v>0</v>
      </c>
      <c r="J20">
        <v>0</v>
      </c>
      <c r="K20" s="2"/>
      <c r="L20" s="53"/>
      <c r="M20" s="15">
        <v>17</v>
      </c>
      <c r="N20">
        <v>1515</v>
      </c>
      <c r="O20" s="1">
        <f xml:space="preserve"> AVERAGE( D105:D110)</f>
        <v>0</v>
      </c>
      <c r="P20" s="1">
        <f xml:space="preserve"> AVERAGE( E105:E110)</f>
        <v>0</v>
      </c>
      <c r="Q20" s="1">
        <f xml:space="preserve"> AVERAGE( F105:F110)</f>
        <v>0</v>
      </c>
      <c r="U20" s="1">
        <f xml:space="preserve"> SUM( K105:K110)</f>
        <v>0</v>
      </c>
      <c r="W20">
        <f t="shared" si="1"/>
        <v>0</v>
      </c>
      <c r="Y20" s="21">
        <f t="shared" si="0"/>
        <v>0</v>
      </c>
      <c r="AA20" s="44"/>
    </row>
    <row r="21" spans="1:27">
      <c r="A21" s="15">
        <v>18</v>
      </c>
      <c r="B21" s="44">
        <v>585</v>
      </c>
      <c r="C21" s="44">
        <v>8</v>
      </c>
      <c r="D21" s="44">
        <v>0</v>
      </c>
      <c r="E21">
        <v>0</v>
      </c>
      <c r="F21">
        <v>0</v>
      </c>
      <c r="G21">
        <v>1</v>
      </c>
      <c r="H21">
        <v>0</v>
      </c>
      <c r="I21">
        <v>0</v>
      </c>
      <c r="J21">
        <v>0</v>
      </c>
      <c r="K21" s="2" t="s">
        <v>268</v>
      </c>
      <c r="L21" s="53"/>
      <c r="M21" s="15">
        <v>18</v>
      </c>
      <c r="N21">
        <v>1726</v>
      </c>
      <c r="O21" s="1">
        <f xml:space="preserve"> AVERAGE( D111:D117)</f>
        <v>0</v>
      </c>
      <c r="P21" s="1">
        <f xml:space="preserve"> AVERAGE( E111:E117)</f>
        <v>0</v>
      </c>
      <c r="Q21" s="1">
        <f xml:space="preserve"> AVERAGE( F111:F117)</f>
        <v>0</v>
      </c>
      <c r="U21" s="1">
        <f>SUM( K111:K117)</f>
        <v>0</v>
      </c>
      <c r="W21">
        <f t="shared" si="1"/>
        <v>0</v>
      </c>
      <c r="Y21" s="22">
        <f t="shared" si="0"/>
        <v>0</v>
      </c>
      <c r="AA21" s="44"/>
    </row>
    <row r="22" spans="1:27">
      <c r="A22" s="15">
        <v>19</v>
      </c>
      <c r="B22" s="44">
        <v>585</v>
      </c>
      <c r="C22" s="44">
        <v>8</v>
      </c>
      <c r="D22" s="44">
        <v>0</v>
      </c>
      <c r="E22">
        <v>0</v>
      </c>
      <c r="F22">
        <v>0</v>
      </c>
      <c r="G22">
        <v>1</v>
      </c>
      <c r="H22">
        <v>0</v>
      </c>
      <c r="I22">
        <v>0</v>
      </c>
      <c r="J22">
        <v>0</v>
      </c>
      <c r="K22" s="2" t="s">
        <v>269</v>
      </c>
      <c r="L22" s="53"/>
      <c r="M22" s="15">
        <v>19</v>
      </c>
      <c r="N22">
        <v>1759</v>
      </c>
      <c r="O22" s="1">
        <f xml:space="preserve"> AVERAGE( D118:D123)</f>
        <v>0</v>
      </c>
      <c r="P22" s="1">
        <f xml:space="preserve"> AVERAGE( E118:E123)</f>
        <v>0</v>
      </c>
      <c r="Q22" s="1">
        <f xml:space="preserve"> AVERAGE( F118:F123)</f>
        <v>0</v>
      </c>
      <c r="U22" s="1" t="e">
        <f xml:space="preserve"> AVERAGE( K118:K123)</f>
        <v>#DIV/0!</v>
      </c>
      <c r="W22">
        <f t="shared" si="1"/>
        <v>0</v>
      </c>
      <c r="Y22" s="23">
        <f t="shared" si="0"/>
        <v>0</v>
      </c>
      <c r="AA22" s="44"/>
    </row>
    <row r="23" spans="1:27">
      <c r="A23" s="15">
        <v>20</v>
      </c>
      <c r="B23" s="44">
        <v>585</v>
      </c>
      <c r="C23" s="44">
        <v>13</v>
      </c>
      <c r="D23" s="44">
        <v>0</v>
      </c>
      <c r="E23">
        <v>0</v>
      </c>
      <c r="F23">
        <v>0</v>
      </c>
      <c r="G23">
        <v>2</v>
      </c>
      <c r="H23">
        <v>0</v>
      </c>
      <c r="I23">
        <v>0</v>
      </c>
      <c r="J23">
        <v>1</v>
      </c>
      <c r="K23" s="2"/>
      <c r="L23" s="53"/>
      <c r="M23" s="15">
        <v>20</v>
      </c>
      <c r="N23">
        <v>2404</v>
      </c>
      <c r="O23" s="1">
        <f xml:space="preserve"> AVERAGE( D23:D28)</f>
        <v>0</v>
      </c>
      <c r="P23" s="1">
        <f xml:space="preserve"> AVERAGE( E23:E28)</f>
        <v>0</v>
      </c>
      <c r="Q23" s="1">
        <f xml:space="preserve"> AVERAGE( F23:F28)</f>
        <v>0</v>
      </c>
      <c r="U23" s="1">
        <f>SUM( K23:K28)</f>
        <v>0</v>
      </c>
      <c r="W23">
        <f t="shared" si="1"/>
        <v>0</v>
      </c>
      <c r="Y23" s="22">
        <f t="shared" si="0"/>
        <v>0</v>
      </c>
      <c r="AA23" s="44"/>
    </row>
    <row r="24" spans="1:27">
      <c r="A24" s="15">
        <v>21</v>
      </c>
      <c r="B24" s="44">
        <v>585</v>
      </c>
      <c r="C24" s="44">
        <v>13</v>
      </c>
      <c r="D24" s="44">
        <v>0</v>
      </c>
      <c r="E24">
        <v>0</v>
      </c>
      <c r="F24">
        <v>0</v>
      </c>
      <c r="G24">
        <v>1</v>
      </c>
      <c r="H24">
        <v>0</v>
      </c>
      <c r="I24">
        <v>0</v>
      </c>
      <c r="J24">
        <v>1</v>
      </c>
      <c r="K24" s="2" t="s">
        <v>265</v>
      </c>
      <c r="L24" s="53"/>
      <c r="M24" s="15">
        <v>21</v>
      </c>
      <c r="N24">
        <v>2493</v>
      </c>
      <c r="O24" s="1">
        <f xml:space="preserve"> AVERAGE( D132:D136)</f>
        <v>0</v>
      </c>
      <c r="P24" s="1">
        <f xml:space="preserve"> AVERAGE( E132:E136)</f>
        <v>1.4</v>
      </c>
      <c r="Q24" s="1">
        <f xml:space="preserve"> AVERAGE( F132:F136)</f>
        <v>0</v>
      </c>
      <c r="U24" s="1">
        <f xml:space="preserve"> SUM( K132:K136)</f>
        <v>0</v>
      </c>
      <c r="W24">
        <f t="shared" si="1"/>
        <v>1.0499999999999998</v>
      </c>
      <c r="Y24" s="21">
        <f t="shared" si="0"/>
        <v>0</v>
      </c>
      <c r="AA24" s="44"/>
    </row>
    <row r="25" spans="1:27">
      <c r="A25" s="15">
        <v>22</v>
      </c>
      <c r="B25" s="44">
        <v>585</v>
      </c>
      <c r="C25" s="44">
        <v>13</v>
      </c>
      <c r="D25" s="44">
        <v>0</v>
      </c>
      <c r="E25">
        <v>0</v>
      </c>
      <c r="F25">
        <v>0</v>
      </c>
      <c r="G25">
        <v>1</v>
      </c>
      <c r="H25">
        <v>0</v>
      </c>
      <c r="I25">
        <v>0</v>
      </c>
      <c r="J25">
        <v>1</v>
      </c>
      <c r="K25" s="2"/>
      <c r="L25" s="53"/>
      <c r="M25" s="15">
        <v>22</v>
      </c>
      <c r="N25">
        <v>2496</v>
      </c>
      <c r="O25" s="1">
        <f xml:space="preserve"> AVERAGE( D137:D143)</f>
        <v>0.7142857142857143</v>
      </c>
      <c r="P25" s="1">
        <f xml:space="preserve"> AVERAGE( E137:E143)</f>
        <v>3.5714285714285716</v>
      </c>
      <c r="Q25" s="1">
        <f xml:space="preserve"> AVERAGE( F137:F143)</f>
        <v>0</v>
      </c>
      <c r="U25" s="1" t="e">
        <f xml:space="preserve"> AVERAGE( K137:K143)</f>
        <v>#DIV/0!</v>
      </c>
      <c r="W25">
        <f t="shared" si="1"/>
        <v>3.3928571428571432</v>
      </c>
      <c r="AA25" s="44"/>
    </row>
    <row r="26" spans="1:27">
      <c r="A26" s="15">
        <v>23</v>
      </c>
      <c r="B26" s="44">
        <v>585</v>
      </c>
      <c r="C26" s="44">
        <v>13</v>
      </c>
      <c r="D26" s="44">
        <v>0</v>
      </c>
      <c r="E26">
        <v>0</v>
      </c>
      <c r="F26">
        <v>0</v>
      </c>
      <c r="G26">
        <v>1</v>
      </c>
      <c r="H26">
        <v>0</v>
      </c>
      <c r="I26">
        <v>0</v>
      </c>
      <c r="J26">
        <v>1</v>
      </c>
      <c r="K26" s="2"/>
      <c r="L26" s="53"/>
      <c r="M26" s="15">
        <v>23</v>
      </c>
      <c r="N26">
        <v>2584</v>
      </c>
      <c r="O26" s="1">
        <f xml:space="preserve"> AVERAGE( D144:D148)</f>
        <v>0.2</v>
      </c>
      <c r="P26" s="1">
        <f xml:space="preserve"> AVERAGE( E144:E148)</f>
        <v>1.8</v>
      </c>
      <c r="Q26" s="1">
        <f xml:space="preserve"> AVERAGE( F144:F148)</f>
        <v>0</v>
      </c>
      <c r="U26" s="1" t="e">
        <f xml:space="preserve"> AVERAGE( K144:K148)</f>
        <v>#DIV/0!</v>
      </c>
      <c r="W26">
        <f t="shared" si="1"/>
        <v>1.55</v>
      </c>
      <c r="AA26" s="44"/>
    </row>
    <row r="27" spans="1:27">
      <c r="A27" s="15">
        <v>24</v>
      </c>
      <c r="B27" s="44">
        <v>585</v>
      </c>
      <c r="C27" s="44">
        <v>21</v>
      </c>
      <c r="D27" s="44">
        <v>0</v>
      </c>
      <c r="E27">
        <v>0</v>
      </c>
      <c r="F27">
        <v>0</v>
      </c>
      <c r="G27">
        <v>3</v>
      </c>
      <c r="H27">
        <v>0</v>
      </c>
      <c r="I27">
        <v>0</v>
      </c>
      <c r="J27">
        <v>1</v>
      </c>
      <c r="K27" s="2" t="s">
        <v>266</v>
      </c>
      <c r="L27" s="53"/>
      <c r="M27" s="15">
        <v>24</v>
      </c>
      <c r="N27">
        <v>2710</v>
      </c>
      <c r="O27" s="1">
        <f xml:space="preserve"> AVERAGE( D149:D154)</f>
        <v>0.16666666666666666</v>
      </c>
      <c r="P27" s="1">
        <f xml:space="preserve"> AVERAGE( E149:E154)</f>
        <v>0.5</v>
      </c>
      <c r="Q27" s="1">
        <f xml:space="preserve"> AVERAGE( F149:F154)</f>
        <v>0</v>
      </c>
      <c r="U27" s="1">
        <f xml:space="preserve"> SUM( K149:K154)</f>
        <v>0</v>
      </c>
      <c r="W27">
        <f t="shared" si="1"/>
        <v>0.54166666666666663</v>
      </c>
      <c r="AA27" s="44"/>
    </row>
    <row r="28" spans="1:27">
      <c r="A28" s="15">
        <v>25</v>
      </c>
      <c r="B28" s="44">
        <v>585</v>
      </c>
      <c r="C28" s="44">
        <v>21</v>
      </c>
      <c r="D28" s="44">
        <v>0</v>
      </c>
      <c r="E28">
        <v>0</v>
      </c>
      <c r="F28">
        <v>0</v>
      </c>
      <c r="G28">
        <v>3</v>
      </c>
      <c r="H28">
        <v>0</v>
      </c>
      <c r="I28">
        <v>0</v>
      </c>
      <c r="J28">
        <v>1</v>
      </c>
      <c r="K28" s="2" t="s">
        <v>270</v>
      </c>
      <c r="L28" s="53"/>
      <c r="M28" s="15">
        <v>25</v>
      </c>
      <c r="N28">
        <v>3408</v>
      </c>
      <c r="O28" s="1">
        <f xml:space="preserve"> AVERAGE( D155:D160)</f>
        <v>0</v>
      </c>
      <c r="P28" s="1">
        <f xml:space="preserve"> AVERAGE( E155:E160)</f>
        <v>1.1666666666666667</v>
      </c>
      <c r="Q28" s="1">
        <f xml:space="preserve"> AVERAGE( F155:F160)</f>
        <v>0</v>
      </c>
      <c r="U28" s="1" t="e">
        <f xml:space="preserve"> AVERAGE( K155:K160)</f>
        <v>#DIV/0!</v>
      </c>
      <c r="W28">
        <f t="shared" si="1"/>
        <v>0.875</v>
      </c>
      <c r="AA28" s="44"/>
    </row>
    <row r="29" spans="1:27">
      <c r="A29" s="15">
        <v>26</v>
      </c>
      <c r="B29" s="44">
        <v>585</v>
      </c>
      <c r="C29" s="44">
        <v>24</v>
      </c>
      <c r="D29" s="44">
        <v>0</v>
      </c>
      <c r="E29">
        <v>0</v>
      </c>
      <c r="F29">
        <v>0</v>
      </c>
      <c r="G29">
        <v>2</v>
      </c>
      <c r="H29">
        <v>0</v>
      </c>
      <c r="I29">
        <v>0</v>
      </c>
      <c r="J29">
        <v>1</v>
      </c>
      <c r="K29" s="2" t="s">
        <v>267</v>
      </c>
      <c r="L29" s="53"/>
      <c r="M29" s="15">
        <v>26</v>
      </c>
      <c r="N29">
        <v>3512</v>
      </c>
      <c r="O29" s="1">
        <f xml:space="preserve"> AVERAGE( D161:D165)</f>
        <v>0</v>
      </c>
      <c r="P29" s="1">
        <f xml:space="preserve"> AVERAGE( E161:E165)</f>
        <v>0.8</v>
      </c>
      <c r="Q29" s="1">
        <f xml:space="preserve"> AVERAGE( F161:F165)</f>
        <v>0</v>
      </c>
      <c r="U29" s="1">
        <f xml:space="preserve"> SUM( K161:K165)</f>
        <v>0</v>
      </c>
      <c r="W29">
        <f t="shared" si="1"/>
        <v>0.60000000000000009</v>
      </c>
      <c r="AA29" s="44"/>
    </row>
    <row r="30" spans="1:27">
      <c r="A30" s="15">
        <v>27</v>
      </c>
      <c r="B30" s="44">
        <v>585</v>
      </c>
      <c r="C30" s="44">
        <v>24</v>
      </c>
      <c r="D30" s="44">
        <v>0</v>
      </c>
      <c r="E30">
        <v>0</v>
      </c>
      <c r="F30">
        <v>0</v>
      </c>
      <c r="G30">
        <v>2</v>
      </c>
      <c r="H30">
        <v>0</v>
      </c>
      <c r="I30">
        <v>0</v>
      </c>
      <c r="J30">
        <v>1</v>
      </c>
      <c r="K30" s="2"/>
      <c r="L30" s="53"/>
      <c r="M30" s="15">
        <v>27</v>
      </c>
      <c r="N30">
        <v>3863</v>
      </c>
      <c r="O30" s="1">
        <f xml:space="preserve"> AVERAGE( D166:D171)</f>
        <v>0</v>
      </c>
      <c r="P30" s="1">
        <f xml:space="preserve"> AVERAGE( E166:E171)</f>
        <v>1</v>
      </c>
      <c r="Q30" s="1">
        <f xml:space="preserve"> AVERAGE( F166:F171)</f>
        <v>0</v>
      </c>
      <c r="U30" s="1" t="e">
        <f xml:space="preserve"> AVERAGE( K166:K171)</f>
        <v>#DIV/0!</v>
      </c>
      <c r="W30">
        <f t="shared" si="1"/>
        <v>0.75</v>
      </c>
      <c r="AA30" s="44"/>
    </row>
    <row r="31" spans="1:27">
      <c r="A31" s="15">
        <v>28</v>
      </c>
      <c r="B31" s="44">
        <v>585</v>
      </c>
      <c r="C31" s="44">
        <v>37</v>
      </c>
      <c r="D31" s="44">
        <v>0</v>
      </c>
      <c r="E31">
        <v>0</v>
      </c>
      <c r="F31">
        <v>0</v>
      </c>
      <c r="G31">
        <v>3</v>
      </c>
      <c r="H31">
        <v>0</v>
      </c>
      <c r="I31">
        <v>0</v>
      </c>
      <c r="J31">
        <v>1</v>
      </c>
      <c r="K31" s="2"/>
      <c r="L31" s="53"/>
      <c r="M31" s="15">
        <v>28</v>
      </c>
      <c r="N31">
        <v>3952</v>
      </c>
      <c r="O31" s="1">
        <f xml:space="preserve"> AVERAGE( D172:D177)</f>
        <v>0</v>
      </c>
      <c r="P31" s="1">
        <f xml:space="preserve"> AVERAGE( E172:E177)</f>
        <v>2.6666666666666665</v>
      </c>
      <c r="Q31" s="1">
        <f xml:space="preserve"> AVERAGE( F172:F177)</f>
        <v>0</v>
      </c>
      <c r="U31" s="1">
        <f xml:space="preserve"> SUM( K172:K177)</f>
        <v>0</v>
      </c>
      <c r="W31">
        <f t="shared" si="1"/>
        <v>2</v>
      </c>
      <c r="AA31" s="44"/>
    </row>
    <row r="32" spans="1:27">
      <c r="A32" s="15">
        <v>29</v>
      </c>
      <c r="B32" s="44">
        <v>585</v>
      </c>
      <c r="C32" s="44">
        <v>37</v>
      </c>
      <c r="D32" s="44">
        <v>0</v>
      </c>
      <c r="E32">
        <v>0</v>
      </c>
      <c r="F32">
        <v>0</v>
      </c>
      <c r="G32">
        <v>2</v>
      </c>
      <c r="H32">
        <v>0</v>
      </c>
      <c r="I32">
        <v>0</v>
      </c>
      <c r="J32">
        <v>1</v>
      </c>
      <c r="K32" s="2" t="s">
        <v>271</v>
      </c>
      <c r="L32" s="53"/>
      <c r="M32" s="15">
        <v>29</v>
      </c>
      <c r="N32">
        <v>4019</v>
      </c>
      <c r="O32" s="1">
        <f xml:space="preserve"> AVERAGE( D178:D182)</f>
        <v>0</v>
      </c>
      <c r="P32" s="1">
        <f xml:space="preserve"> AVERAGE( E178:E182)</f>
        <v>2.8</v>
      </c>
      <c r="Q32" s="1">
        <f xml:space="preserve"> AVERAGE( F178:F182)</f>
        <v>0</v>
      </c>
      <c r="U32" s="1">
        <f xml:space="preserve"> SUM( K178:K182)</f>
        <v>0</v>
      </c>
      <c r="W32">
        <f t="shared" si="1"/>
        <v>2.0999999999999996</v>
      </c>
      <c r="AA32" s="44"/>
    </row>
    <row r="33" spans="1:27">
      <c r="A33" s="15">
        <v>30</v>
      </c>
      <c r="B33" s="44">
        <v>585</v>
      </c>
      <c r="C33" s="44">
        <v>42</v>
      </c>
      <c r="D33" s="44">
        <v>0</v>
      </c>
      <c r="E33">
        <v>0</v>
      </c>
      <c r="F33">
        <v>0</v>
      </c>
      <c r="G33">
        <v>1</v>
      </c>
      <c r="H33">
        <v>0</v>
      </c>
      <c r="I33">
        <v>0</v>
      </c>
      <c r="J33">
        <v>1</v>
      </c>
      <c r="K33" s="2"/>
      <c r="L33" s="53"/>
      <c r="M33" s="15">
        <v>30</v>
      </c>
      <c r="N33">
        <v>4123</v>
      </c>
      <c r="O33" s="1">
        <f xml:space="preserve"> AVERAGE( D179:D184)</f>
        <v>0</v>
      </c>
      <c r="P33" s="1">
        <f xml:space="preserve"> AVERAGE( E179:E184)</f>
        <v>2.6666666666666665</v>
      </c>
      <c r="Q33" s="1">
        <f xml:space="preserve"> AVERAGE( F179:F184)</f>
        <v>0</v>
      </c>
      <c r="U33" s="1">
        <f xml:space="preserve"> SUM( K179:K184)</f>
        <v>0</v>
      </c>
      <c r="W33">
        <f t="shared" si="1"/>
        <v>2</v>
      </c>
      <c r="AA33" s="44"/>
    </row>
    <row r="34" spans="1:27">
      <c r="A34" s="15">
        <v>31</v>
      </c>
      <c r="B34" s="44">
        <v>585</v>
      </c>
      <c r="C34" s="44">
        <v>42</v>
      </c>
      <c r="D34" s="44">
        <v>0</v>
      </c>
      <c r="E34">
        <v>0</v>
      </c>
      <c r="F34">
        <v>0</v>
      </c>
      <c r="G34">
        <v>1</v>
      </c>
      <c r="H34">
        <v>0</v>
      </c>
      <c r="I34">
        <v>0</v>
      </c>
      <c r="J34">
        <v>1</v>
      </c>
      <c r="K34" s="2" t="s">
        <v>272</v>
      </c>
      <c r="L34" s="53"/>
      <c r="M34" s="15">
        <v>31</v>
      </c>
      <c r="N34" s="40">
        <v>4141</v>
      </c>
      <c r="O34" s="1">
        <f xml:space="preserve"> AVERAGE( D189:D195)</f>
        <v>0</v>
      </c>
      <c r="P34" s="1">
        <f xml:space="preserve"> AVERAGE( E189:E195)</f>
        <v>2.2857142857142856</v>
      </c>
      <c r="Q34" s="1">
        <f xml:space="preserve"> AVERAGE( F189:F195)</f>
        <v>0</v>
      </c>
      <c r="U34" s="1">
        <f xml:space="preserve"> SUM( K189:K195)</f>
        <v>0</v>
      </c>
      <c r="W34">
        <f t="shared" si="1"/>
        <v>1.7142857142857142</v>
      </c>
      <c r="AA34" s="44"/>
    </row>
    <row r="35" spans="1:27">
      <c r="A35" s="15">
        <v>32</v>
      </c>
      <c r="B35" s="44">
        <v>585</v>
      </c>
      <c r="C35" s="44">
        <v>47</v>
      </c>
      <c r="D35" s="44">
        <v>0</v>
      </c>
      <c r="E35">
        <v>0</v>
      </c>
      <c r="F35">
        <v>0</v>
      </c>
      <c r="G35">
        <v>1</v>
      </c>
      <c r="H35">
        <v>0</v>
      </c>
      <c r="I35">
        <v>0</v>
      </c>
      <c r="J35">
        <v>1</v>
      </c>
      <c r="K35" s="2" t="s">
        <v>273</v>
      </c>
      <c r="L35" s="53"/>
      <c r="M35" s="15">
        <v>32</v>
      </c>
      <c r="N35">
        <v>4763</v>
      </c>
      <c r="O35" s="1">
        <f xml:space="preserve"> AVERAGE( D196:D202)</f>
        <v>0.2857142857142857</v>
      </c>
      <c r="P35" s="1">
        <f xml:space="preserve"> AVERAGE( E196:E202)</f>
        <v>1.8571428571428572</v>
      </c>
      <c r="Q35" s="1">
        <f xml:space="preserve"> AVERAGE( F196:F202)</f>
        <v>0</v>
      </c>
      <c r="U35" s="1" t="e">
        <f xml:space="preserve"> AVERAGE( K196:K202)</f>
        <v>#DIV/0!</v>
      </c>
      <c r="W35">
        <f t="shared" si="1"/>
        <v>1.6785714285714284</v>
      </c>
      <c r="AA35" s="44"/>
    </row>
    <row r="36" spans="1:27">
      <c r="A36" s="15">
        <v>33</v>
      </c>
      <c r="B36" s="44">
        <v>585</v>
      </c>
      <c r="C36" s="44">
        <v>47</v>
      </c>
      <c r="D36" s="44">
        <v>0</v>
      </c>
      <c r="E36">
        <v>0</v>
      </c>
      <c r="F36">
        <v>0</v>
      </c>
      <c r="G36">
        <v>2</v>
      </c>
      <c r="H36">
        <v>0</v>
      </c>
      <c r="I36">
        <v>0</v>
      </c>
      <c r="J36">
        <v>1</v>
      </c>
      <c r="K36" s="2"/>
      <c r="L36" s="53"/>
      <c r="M36" s="15">
        <v>33</v>
      </c>
      <c r="N36">
        <v>4913</v>
      </c>
      <c r="O36" s="1">
        <f xml:space="preserve"> AVERAGE( D203:D207)</f>
        <v>0</v>
      </c>
      <c r="P36" s="1">
        <f xml:space="preserve"> AVERAGE( E203:E207)</f>
        <v>0</v>
      </c>
      <c r="Q36" s="1">
        <f xml:space="preserve"> AVERAGE( F203:F207)</f>
        <v>0</v>
      </c>
      <c r="U36" s="1" t="e">
        <f xml:space="preserve"> AVERAGE( K203:K207)</f>
        <v>#DIV/0!</v>
      </c>
      <c r="W36">
        <f t="shared" si="1"/>
        <v>0</v>
      </c>
      <c r="AA36" s="44"/>
    </row>
    <row r="37" spans="1:27">
      <c r="A37" s="15">
        <v>34</v>
      </c>
      <c r="B37" s="44">
        <v>585</v>
      </c>
      <c r="C37" s="44">
        <v>54</v>
      </c>
      <c r="D37" s="44">
        <v>0</v>
      </c>
      <c r="E37">
        <v>0</v>
      </c>
      <c r="F37">
        <v>0</v>
      </c>
      <c r="G37">
        <v>1</v>
      </c>
      <c r="H37">
        <v>0</v>
      </c>
      <c r="I37">
        <v>0</v>
      </c>
      <c r="J37">
        <v>1</v>
      </c>
      <c r="K37" s="2"/>
      <c r="L37" s="53"/>
      <c r="M37" s="15">
        <v>34</v>
      </c>
      <c r="N37">
        <v>4964</v>
      </c>
      <c r="O37" s="1">
        <f xml:space="preserve"> AVERAGE( D208:D213)</f>
        <v>0</v>
      </c>
      <c r="P37" s="1">
        <f xml:space="preserve"> AVERAGE( E208:E213)</f>
        <v>0</v>
      </c>
      <c r="Q37" s="1">
        <f xml:space="preserve"> AVERAGE( F208:F213)</f>
        <v>0</v>
      </c>
      <c r="U37" s="1" t="e">
        <f xml:space="preserve"> AVERAGE( K208:K213)</f>
        <v>#DIV/0!</v>
      </c>
      <c r="W37">
        <f t="shared" si="1"/>
        <v>0</v>
      </c>
      <c r="AA37" s="44"/>
    </row>
    <row r="38" spans="1:27">
      <c r="A38" s="15">
        <v>35</v>
      </c>
      <c r="B38" s="44">
        <v>585</v>
      </c>
      <c r="C38" s="44">
        <v>54</v>
      </c>
      <c r="D38" s="44">
        <v>0</v>
      </c>
      <c r="E38">
        <v>0</v>
      </c>
      <c r="F38">
        <v>0</v>
      </c>
      <c r="G38">
        <v>0</v>
      </c>
      <c r="H38">
        <v>0</v>
      </c>
      <c r="I38">
        <v>0</v>
      </c>
      <c r="J38">
        <v>1</v>
      </c>
      <c r="K38" s="2" t="s">
        <v>274</v>
      </c>
      <c r="L38" s="53"/>
      <c r="M38" s="15">
        <v>35</v>
      </c>
      <c r="N38">
        <v>4972</v>
      </c>
      <c r="O38" s="1">
        <f xml:space="preserve"> AVERAGE( D214:D217)</f>
        <v>0</v>
      </c>
      <c r="P38" s="1">
        <f xml:space="preserve"> AVERAGE( E214:E217)</f>
        <v>0</v>
      </c>
      <c r="Q38" s="1">
        <f xml:space="preserve"> AVERAGE( F214:F217)</f>
        <v>0</v>
      </c>
      <c r="U38" s="1">
        <f xml:space="preserve"> SUM(K214:K217)</f>
        <v>0</v>
      </c>
      <c r="W38">
        <f t="shared" si="1"/>
        <v>0</v>
      </c>
      <c r="AA38" s="44"/>
    </row>
    <row r="39" spans="1:27">
      <c r="A39" s="15">
        <v>36</v>
      </c>
      <c r="B39" s="44">
        <v>696</v>
      </c>
      <c r="C39" s="44">
        <v>1</v>
      </c>
      <c r="D39" s="44">
        <v>5</v>
      </c>
      <c r="E39">
        <v>0</v>
      </c>
      <c r="F39">
        <v>0</v>
      </c>
      <c r="G39">
        <v>0</v>
      </c>
      <c r="H39">
        <v>0</v>
      </c>
      <c r="I39">
        <v>0</v>
      </c>
      <c r="J39">
        <v>0</v>
      </c>
      <c r="K39" s="2" t="s">
        <v>348</v>
      </c>
      <c r="L39" s="53"/>
      <c r="M39" s="15">
        <v>36</v>
      </c>
      <c r="N39">
        <v>5089</v>
      </c>
      <c r="O39" s="1">
        <f xml:space="preserve"> AVERAGE( D218:D223)</f>
        <v>2.3333333333333335</v>
      </c>
      <c r="P39" s="1">
        <f xml:space="preserve"> AVERAGE( E218:E223)</f>
        <v>3.6666666666666665</v>
      </c>
      <c r="Q39" s="1">
        <f xml:space="preserve"> AVERAGE( F218:F223)</f>
        <v>0</v>
      </c>
      <c r="U39" s="1" t="e">
        <f xml:space="preserve"> AVERAGE( K218:K223)</f>
        <v>#DIV/0!</v>
      </c>
      <c r="W39">
        <f t="shared" si="1"/>
        <v>5.0833333333333339</v>
      </c>
      <c r="AA39" s="44"/>
    </row>
    <row r="40" spans="1:27">
      <c r="A40" s="15">
        <v>37</v>
      </c>
      <c r="B40" s="44">
        <v>696</v>
      </c>
      <c r="C40" s="44">
        <v>1</v>
      </c>
      <c r="D40" s="44">
        <v>0</v>
      </c>
      <c r="E40">
        <v>5</v>
      </c>
      <c r="F40">
        <v>0</v>
      </c>
      <c r="G40">
        <v>0</v>
      </c>
      <c r="H40">
        <v>0</v>
      </c>
      <c r="I40">
        <v>0</v>
      </c>
      <c r="J40">
        <v>0</v>
      </c>
      <c r="K40" s="2" t="s">
        <v>349</v>
      </c>
      <c r="L40" s="53"/>
      <c r="M40" s="15">
        <v>37</v>
      </c>
      <c r="N40">
        <v>5107</v>
      </c>
      <c r="O40" s="1">
        <f xml:space="preserve"> AVERAGE( D224:D228)</f>
        <v>1</v>
      </c>
      <c r="P40" s="1">
        <f xml:space="preserve"> AVERAGE( E224:E228)</f>
        <v>2</v>
      </c>
      <c r="Q40" s="1">
        <f xml:space="preserve"> AVERAGE( F224:F228)</f>
        <v>0</v>
      </c>
      <c r="U40" s="1" t="e">
        <f xml:space="preserve"> AVERAGE( K224:K228)</f>
        <v>#DIV/0!</v>
      </c>
      <c r="W40">
        <f t="shared" si="1"/>
        <v>2.5</v>
      </c>
      <c r="AA40" s="44"/>
    </row>
    <row r="41" spans="1:27">
      <c r="A41" s="15">
        <v>38</v>
      </c>
      <c r="B41" s="44">
        <v>696</v>
      </c>
      <c r="C41" s="44">
        <v>14</v>
      </c>
      <c r="D41" s="44">
        <v>0</v>
      </c>
      <c r="E41">
        <v>3</v>
      </c>
      <c r="F41">
        <v>0</v>
      </c>
      <c r="G41">
        <v>0</v>
      </c>
      <c r="H41">
        <v>0</v>
      </c>
      <c r="I41">
        <v>0</v>
      </c>
      <c r="J41">
        <v>3</v>
      </c>
      <c r="K41" s="2"/>
      <c r="L41" s="53"/>
      <c r="M41" s="15">
        <v>38</v>
      </c>
      <c r="N41">
        <v>5124</v>
      </c>
      <c r="O41" s="1">
        <f xml:space="preserve"> AVERAGE( D229:D234)</f>
        <v>1.3333333333333333</v>
      </c>
      <c r="P41" s="1">
        <f xml:space="preserve"> AVERAGE( E229:E234)</f>
        <v>3.3333333333333335</v>
      </c>
      <c r="Q41" s="1">
        <f xml:space="preserve"> AVERAGE( F229:F234)</f>
        <v>0</v>
      </c>
      <c r="U41" s="1" t="e">
        <f xml:space="preserve"> AVERAGE( K229:K234)</f>
        <v>#DIV/0!</v>
      </c>
      <c r="W41">
        <f t="shared" si="1"/>
        <v>3.833333333333333</v>
      </c>
      <c r="AA41" s="44"/>
    </row>
    <row r="42" spans="1:27">
      <c r="A42" s="15">
        <v>39</v>
      </c>
      <c r="B42" s="44">
        <v>696</v>
      </c>
      <c r="C42" s="44">
        <v>15</v>
      </c>
      <c r="D42" s="44">
        <v>0</v>
      </c>
      <c r="E42">
        <v>3</v>
      </c>
      <c r="F42">
        <v>0</v>
      </c>
      <c r="G42">
        <v>0</v>
      </c>
      <c r="H42">
        <v>0</v>
      </c>
      <c r="I42">
        <v>0</v>
      </c>
      <c r="J42">
        <v>3</v>
      </c>
      <c r="K42" s="2"/>
      <c r="L42" s="53"/>
      <c r="M42" s="15">
        <v>39</v>
      </c>
      <c r="N42">
        <v>5285</v>
      </c>
      <c r="O42" s="1">
        <f xml:space="preserve"> AVERAGE( D188:D193)</f>
        <v>0</v>
      </c>
      <c r="P42" s="1">
        <f xml:space="preserve"> AVERAGE( E188:E193)</f>
        <v>0.66666666666666663</v>
      </c>
      <c r="Q42" s="1">
        <f xml:space="preserve"> AVERAGE( F188:F193)</f>
        <v>0</v>
      </c>
      <c r="U42" s="1">
        <f xml:space="preserve"> SUM( K188:K193)</f>
        <v>0</v>
      </c>
      <c r="W42">
        <f t="shared" si="1"/>
        <v>0.5</v>
      </c>
      <c r="AA42" s="44"/>
    </row>
    <row r="43" spans="1:27">
      <c r="A43" s="15">
        <v>40</v>
      </c>
      <c r="B43" s="44">
        <v>696</v>
      </c>
      <c r="C43" s="44">
        <v>15</v>
      </c>
      <c r="D43" s="44">
        <v>0</v>
      </c>
      <c r="E43">
        <v>2</v>
      </c>
      <c r="F43">
        <v>0</v>
      </c>
      <c r="G43">
        <v>0</v>
      </c>
      <c r="H43">
        <v>0</v>
      </c>
      <c r="I43">
        <v>0</v>
      </c>
      <c r="J43">
        <v>3</v>
      </c>
      <c r="K43" s="2" t="s">
        <v>350</v>
      </c>
      <c r="L43" s="53"/>
      <c r="M43" s="15">
        <v>40</v>
      </c>
      <c r="N43">
        <v>5510</v>
      </c>
      <c r="O43" s="1">
        <f xml:space="preserve"> AVERAGE( D240:D245)</f>
        <v>0.33333333333333331</v>
      </c>
      <c r="P43" s="1">
        <f xml:space="preserve"> AVERAGE( E240:E245)</f>
        <v>4</v>
      </c>
      <c r="Q43" s="1">
        <f xml:space="preserve"> AVERAGE( F240:F245)</f>
        <v>0</v>
      </c>
      <c r="U43" s="1">
        <f xml:space="preserve"> SUM( K240:K245)</f>
        <v>0</v>
      </c>
      <c r="W43">
        <f t="shared" si="1"/>
        <v>3.3333333333333335</v>
      </c>
      <c r="AA43" s="44"/>
    </row>
    <row r="44" spans="1:27">
      <c r="A44" s="15">
        <v>41</v>
      </c>
      <c r="B44" s="44">
        <v>696</v>
      </c>
      <c r="C44" s="44">
        <v>18</v>
      </c>
      <c r="D44" s="44">
        <v>0</v>
      </c>
      <c r="E44">
        <v>3</v>
      </c>
      <c r="F44">
        <v>0</v>
      </c>
      <c r="G44">
        <v>0</v>
      </c>
      <c r="H44">
        <v>0</v>
      </c>
      <c r="I44">
        <v>0</v>
      </c>
      <c r="J44">
        <v>1</v>
      </c>
      <c r="K44" s="2" t="s">
        <v>351</v>
      </c>
      <c r="L44" s="53"/>
      <c r="M44" s="15">
        <v>41</v>
      </c>
      <c r="N44">
        <v>5669</v>
      </c>
      <c r="O44" s="1">
        <f xml:space="preserve"> AVERAGE( D246:D252)</f>
        <v>0.2857142857142857</v>
      </c>
      <c r="P44" s="1">
        <f xml:space="preserve"> AVERAGE( E246:E252)</f>
        <v>2.2857142857142856</v>
      </c>
      <c r="Q44" s="1">
        <f xml:space="preserve"> AVERAGE( F246:F252)</f>
        <v>0.7142857142857143</v>
      </c>
      <c r="U44" s="1">
        <f xml:space="preserve"> SUM( K246:K252)</f>
        <v>0</v>
      </c>
      <c r="W44">
        <f t="shared" si="1"/>
        <v>3.0714285714285712</v>
      </c>
      <c r="AA44" s="44"/>
    </row>
    <row r="45" spans="1:27">
      <c r="A45" s="15">
        <v>42</v>
      </c>
      <c r="B45" s="44">
        <v>696</v>
      </c>
      <c r="C45" s="44">
        <v>24</v>
      </c>
      <c r="D45" s="44">
        <v>0</v>
      </c>
      <c r="E45">
        <v>4</v>
      </c>
      <c r="F45">
        <v>0</v>
      </c>
      <c r="G45">
        <v>0</v>
      </c>
      <c r="H45">
        <v>0</v>
      </c>
      <c r="I45">
        <v>0</v>
      </c>
      <c r="J45">
        <v>2</v>
      </c>
      <c r="K45" s="2"/>
      <c r="L45" s="53"/>
      <c r="M45" s="15">
        <v>42</v>
      </c>
      <c r="N45">
        <v>5765</v>
      </c>
      <c r="O45" s="1">
        <f xml:space="preserve"> AVERAGE( D253:D257)</f>
        <v>1.2</v>
      </c>
      <c r="P45" s="1">
        <f xml:space="preserve"> AVERAGE( E253:E257)</f>
        <v>2.8</v>
      </c>
      <c r="Q45" s="1">
        <f xml:space="preserve"> AVERAGE( F253:F257)</f>
        <v>1</v>
      </c>
      <c r="U45" s="1" t="e">
        <f xml:space="preserve"> AVERAGE( K253:K257)</f>
        <v>#DIV/0!</v>
      </c>
      <c r="W45">
        <f t="shared" si="1"/>
        <v>4.8</v>
      </c>
      <c r="AA45" s="44"/>
    </row>
    <row r="46" spans="1:27">
      <c r="A46" s="15">
        <v>43</v>
      </c>
      <c r="B46" s="44">
        <v>696</v>
      </c>
      <c r="C46" s="44">
        <v>24</v>
      </c>
      <c r="D46" s="44">
        <v>0</v>
      </c>
      <c r="E46">
        <v>4</v>
      </c>
      <c r="F46">
        <v>0</v>
      </c>
      <c r="G46">
        <v>0</v>
      </c>
      <c r="H46">
        <v>0</v>
      </c>
      <c r="I46">
        <v>0</v>
      </c>
      <c r="J46">
        <v>2</v>
      </c>
      <c r="K46" s="2" t="s">
        <v>352</v>
      </c>
      <c r="L46" s="53"/>
      <c r="M46" s="15">
        <v>43</v>
      </c>
      <c r="N46">
        <v>5802</v>
      </c>
      <c r="O46" s="1">
        <f xml:space="preserve"> AVERAGE( D259:D263)</f>
        <v>0</v>
      </c>
      <c r="P46" s="1">
        <f xml:space="preserve"> AVERAGE( E259:E263)</f>
        <v>0.2</v>
      </c>
      <c r="Q46" s="1">
        <f xml:space="preserve"> AVERAGE( F259:F263)</f>
        <v>0</v>
      </c>
      <c r="U46" s="1">
        <f xml:space="preserve"> SUM( K259:K263)</f>
        <v>0</v>
      </c>
      <c r="W46">
        <f t="shared" si="1"/>
        <v>0.15000000000000002</v>
      </c>
      <c r="AA46" s="44"/>
    </row>
    <row r="47" spans="1:27">
      <c r="A47" s="15">
        <v>44</v>
      </c>
      <c r="B47" s="44">
        <v>696</v>
      </c>
      <c r="C47" s="44">
        <v>36</v>
      </c>
      <c r="D47" s="44">
        <v>0</v>
      </c>
      <c r="E47">
        <v>2</v>
      </c>
      <c r="F47">
        <v>0</v>
      </c>
      <c r="G47">
        <v>0</v>
      </c>
      <c r="H47">
        <v>0</v>
      </c>
      <c r="I47">
        <v>0</v>
      </c>
      <c r="J47">
        <v>3</v>
      </c>
      <c r="K47" s="2"/>
      <c r="L47" s="53"/>
      <c r="M47" s="15">
        <v>44</v>
      </c>
      <c r="N47">
        <v>5818</v>
      </c>
      <c r="O47" s="1">
        <f xml:space="preserve"> AVERAGE( D264:D270)</f>
        <v>0</v>
      </c>
      <c r="P47" s="1">
        <f xml:space="preserve"> AVERAGE( E264:E270)</f>
        <v>1.4285714285714286</v>
      </c>
      <c r="Q47" s="1">
        <f xml:space="preserve"> AVERAGE( F264:F270)</f>
        <v>0.2857142857142857</v>
      </c>
      <c r="U47" s="1" t="e">
        <f xml:space="preserve"> AVERAGE( K264:K270)</f>
        <v>#DIV/0!</v>
      </c>
      <c r="W47">
        <f t="shared" si="1"/>
        <v>1.5</v>
      </c>
      <c r="AA47" s="44"/>
    </row>
    <row r="48" spans="1:27">
      <c r="A48" s="15">
        <v>45</v>
      </c>
      <c r="B48" s="44">
        <v>696</v>
      </c>
      <c r="C48" s="44">
        <v>36</v>
      </c>
      <c r="D48" s="44">
        <v>0</v>
      </c>
      <c r="E48">
        <v>3</v>
      </c>
      <c r="F48">
        <v>0</v>
      </c>
      <c r="G48">
        <v>0</v>
      </c>
      <c r="H48">
        <v>0</v>
      </c>
      <c r="I48">
        <v>0</v>
      </c>
      <c r="J48">
        <v>3</v>
      </c>
      <c r="K48" s="2" t="s">
        <v>353</v>
      </c>
      <c r="L48" s="53"/>
      <c r="M48" s="15">
        <v>45</v>
      </c>
      <c r="N48" s="16">
        <v>5851</v>
      </c>
      <c r="O48" s="1">
        <f xml:space="preserve"> AVERAGE( D271:D276)</f>
        <v>0</v>
      </c>
      <c r="P48" s="1">
        <f xml:space="preserve"> AVERAGE( E271:E276)</f>
        <v>3</v>
      </c>
      <c r="Q48" s="1">
        <f xml:space="preserve"> AVERAGE( F271:F276)</f>
        <v>0</v>
      </c>
      <c r="U48" s="1">
        <f xml:space="preserve"> SUM( K271:K276)</f>
        <v>0</v>
      </c>
      <c r="W48">
        <f t="shared" si="1"/>
        <v>2.25</v>
      </c>
      <c r="AA48" s="44"/>
    </row>
    <row r="49" spans="1:27">
      <c r="A49" s="15">
        <v>46</v>
      </c>
      <c r="B49" s="44">
        <v>696</v>
      </c>
      <c r="C49" s="44">
        <v>43</v>
      </c>
      <c r="D49" s="44">
        <v>0</v>
      </c>
      <c r="E49">
        <v>3</v>
      </c>
      <c r="F49">
        <v>0</v>
      </c>
      <c r="G49">
        <v>0</v>
      </c>
      <c r="H49">
        <v>0</v>
      </c>
      <c r="I49">
        <v>0</v>
      </c>
      <c r="J49">
        <v>2</v>
      </c>
      <c r="K49" s="2"/>
      <c r="L49" s="53"/>
      <c r="M49" s="15">
        <v>46</v>
      </c>
      <c r="N49">
        <v>6000</v>
      </c>
      <c r="O49" s="1">
        <f xml:space="preserve"> AVERAGE( D277:D283)</f>
        <v>0</v>
      </c>
      <c r="P49" s="1">
        <f xml:space="preserve"> AVERAGE( E277:E283)</f>
        <v>3</v>
      </c>
      <c r="Q49" s="1">
        <f xml:space="preserve"> AVERAGE( F277:F283)</f>
        <v>0</v>
      </c>
      <c r="U49" s="1" t="e">
        <f xml:space="preserve"> AVERAGE( K277:K283)</f>
        <v>#DIV/0!</v>
      </c>
      <c r="W49">
        <f t="shared" si="1"/>
        <v>2.25</v>
      </c>
      <c r="AA49" s="44"/>
    </row>
    <row r="50" spans="1:27">
      <c r="A50" s="15">
        <v>47</v>
      </c>
      <c r="B50" s="44">
        <v>696</v>
      </c>
      <c r="C50" s="44">
        <v>43</v>
      </c>
      <c r="D50" s="44">
        <v>0</v>
      </c>
      <c r="E50">
        <v>3</v>
      </c>
      <c r="F50">
        <v>0</v>
      </c>
      <c r="G50">
        <v>0</v>
      </c>
      <c r="H50">
        <v>0</v>
      </c>
      <c r="I50">
        <v>0</v>
      </c>
      <c r="J50">
        <v>3</v>
      </c>
      <c r="K50" s="2" t="s">
        <v>354</v>
      </c>
      <c r="L50" s="53"/>
      <c r="M50" s="15">
        <v>47</v>
      </c>
      <c r="N50">
        <v>6658</v>
      </c>
      <c r="O50" s="1">
        <f xml:space="preserve"> AVERAGE( D284:D289)</f>
        <v>0.16666666666666666</v>
      </c>
      <c r="P50" s="1">
        <f xml:space="preserve"> AVERAGE( E284:E289)</f>
        <v>1.5</v>
      </c>
      <c r="Q50" s="1">
        <f xml:space="preserve"> AVERAGE( F284:F289)</f>
        <v>0</v>
      </c>
      <c r="U50" s="1" t="e">
        <f xml:space="preserve"> AVERAGE( K284:K289)</f>
        <v>#DIV/0!</v>
      </c>
      <c r="W50">
        <f t="shared" si="1"/>
        <v>1.2916666666666667</v>
      </c>
      <c r="AA50" s="44"/>
    </row>
    <row r="51" spans="1:27">
      <c r="A51" s="15">
        <v>48</v>
      </c>
      <c r="B51" s="44">
        <v>696</v>
      </c>
      <c r="C51" s="44">
        <v>52</v>
      </c>
      <c r="D51" s="44">
        <v>0</v>
      </c>
      <c r="E51">
        <v>4</v>
      </c>
      <c r="F51">
        <v>0</v>
      </c>
      <c r="G51">
        <v>0</v>
      </c>
      <c r="H51">
        <v>0</v>
      </c>
      <c r="I51">
        <v>0</v>
      </c>
      <c r="J51">
        <v>3</v>
      </c>
      <c r="K51" s="2" t="s">
        <v>355</v>
      </c>
      <c r="L51" s="53"/>
      <c r="M51" s="15">
        <v>48</v>
      </c>
      <c r="N51">
        <v>6668</v>
      </c>
      <c r="O51" s="1">
        <f xml:space="preserve"> AVERAGE( D290:D295)</f>
        <v>0.33333333333333331</v>
      </c>
      <c r="P51" s="1">
        <f xml:space="preserve"> AVERAGE( E290:E295)</f>
        <v>2.1666666666666665</v>
      </c>
      <c r="Q51" s="1">
        <f xml:space="preserve"> AVERAGE( F290:F295)</f>
        <v>0.16666666666666666</v>
      </c>
      <c r="U51" s="1">
        <f xml:space="preserve"> SUM( K290:K295)</f>
        <v>0</v>
      </c>
      <c r="W51">
        <f t="shared" si="1"/>
        <v>2.208333333333333</v>
      </c>
      <c r="AA51" s="44"/>
    </row>
    <row r="52" spans="1:27">
      <c r="A52" s="15">
        <v>49</v>
      </c>
      <c r="B52" s="44">
        <v>696</v>
      </c>
      <c r="C52" s="44">
        <v>57</v>
      </c>
      <c r="D52" s="44">
        <v>1</v>
      </c>
      <c r="E52">
        <v>3</v>
      </c>
      <c r="F52">
        <v>0</v>
      </c>
      <c r="G52">
        <v>2</v>
      </c>
      <c r="H52">
        <v>0</v>
      </c>
      <c r="I52">
        <v>0</v>
      </c>
      <c r="J52">
        <v>3</v>
      </c>
      <c r="K52" s="2"/>
      <c r="L52" s="53"/>
      <c r="M52" s="15">
        <v>49</v>
      </c>
      <c r="N52">
        <v>6833</v>
      </c>
      <c r="O52" s="1">
        <f xml:space="preserve"> AVERAGE( D296:D301)</f>
        <v>0.16666666666666666</v>
      </c>
      <c r="P52" s="1">
        <f xml:space="preserve"> AVERAGE( E296:E301)</f>
        <v>1</v>
      </c>
      <c r="Q52" s="1">
        <f xml:space="preserve"> AVERAGE( F296:F301)</f>
        <v>0.5</v>
      </c>
      <c r="U52" s="1" t="e">
        <f xml:space="preserve"> AVERAGE( K296:K301)</f>
        <v>#DIV/0!</v>
      </c>
      <c r="W52">
        <f t="shared" si="1"/>
        <v>1.6666666666666665</v>
      </c>
      <c r="AA52" s="44"/>
    </row>
    <row r="53" spans="1:27">
      <c r="A53" s="15">
        <v>50</v>
      </c>
      <c r="B53" s="44">
        <v>696</v>
      </c>
      <c r="C53" s="44">
        <v>57</v>
      </c>
      <c r="D53" s="44">
        <v>2</v>
      </c>
      <c r="E53">
        <v>3</v>
      </c>
      <c r="F53">
        <v>0</v>
      </c>
      <c r="G53">
        <v>0</v>
      </c>
      <c r="H53">
        <v>0</v>
      </c>
      <c r="I53">
        <v>0</v>
      </c>
      <c r="J53">
        <v>3</v>
      </c>
      <c r="K53" s="2"/>
      <c r="L53" s="53"/>
      <c r="M53" s="15">
        <v>50</v>
      </c>
      <c r="N53">
        <v>6915</v>
      </c>
      <c r="O53" s="1">
        <f xml:space="preserve"> AVERAGE( D302:D308)</f>
        <v>0.42857142857142855</v>
      </c>
      <c r="P53" s="1">
        <f xml:space="preserve"> AVERAGE( E302:E308)</f>
        <v>2.1428571428571428</v>
      </c>
      <c r="Q53" s="1">
        <f xml:space="preserve"> AVERAGE( F302:F308)</f>
        <v>0</v>
      </c>
      <c r="U53" s="1" t="e">
        <f xml:space="preserve"> AVERAGE( K302:K308)</f>
        <v>#DIV/0!</v>
      </c>
      <c r="W53">
        <f t="shared" si="1"/>
        <v>2.0357142857142856</v>
      </c>
      <c r="AA53" s="44"/>
    </row>
    <row r="54" spans="1:27">
      <c r="A54" s="15">
        <v>51</v>
      </c>
      <c r="B54" s="44">
        <v>696</v>
      </c>
      <c r="C54" s="44">
        <v>57</v>
      </c>
      <c r="D54" s="44">
        <v>2</v>
      </c>
      <c r="E54">
        <v>3</v>
      </c>
      <c r="F54">
        <v>0</v>
      </c>
      <c r="G54">
        <v>0</v>
      </c>
      <c r="H54">
        <v>0</v>
      </c>
      <c r="I54">
        <v>0</v>
      </c>
      <c r="J54">
        <v>3</v>
      </c>
      <c r="K54" s="2"/>
      <c r="L54" s="53"/>
      <c r="M54" s="15">
        <v>51</v>
      </c>
      <c r="N54">
        <v>6938</v>
      </c>
      <c r="O54" s="1">
        <f xml:space="preserve"> AVERAGE( D309:D314)</f>
        <v>0</v>
      </c>
      <c r="P54" s="1">
        <f xml:space="preserve"> AVERAGE( E309:E314)</f>
        <v>1.3333333333333333</v>
      </c>
      <c r="Q54" s="1">
        <f xml:space="preserve"> AVERAGE( F309:F314)</f>
        <v>0</v>
      </c>
      <c r="U54" s="1" t="e">
        <f xml:space="preserve"> AVERAGE( K309:K314)</f>
        <v>#DIV/0!</v>
      </c>
      <c r="W54">
        <f t="shared" si="1"/>
        <v>1</v>
      </c>
      <c r="AA54" s="44"/>
    </row>
    <row r="55" spans="1:27">
      <c r="A55" s="15">
        <v>52</v>
      </c>
      <c r="B55" s="44">
        <v>696</v>
      </c>
      <c r="C55" s="44">
        <v>57</v>
      </c>
      <c r="D55" s="44">
        <v>2</v>
      </c>
      <c r="E55">
        <v>3</v>
      </c>
      <c r="F55">
        <v>0</v>
      </c>
      <c r="G55">
        <v>0</v>
      </c>
      <c r="H55">
        <v>0</v>
      </c>
      <c r="I55">
        <v>0</v>
      </c>
      <c r="J55">
        <v>3</v>
      </c>
      <c r="K55" s="2" t="s">
        <v>356</v>
      </c>
      <c r="L55" s="53"/>
      <c r="M55" s="15">
        <v>52</v>
      </c>
      <c r="N55">
        <v>7042</v>
      </c>
      <c r="O55" s="1">
        <f xml:space="preserve"> AVERAGE( D315:D320)</f>
        <v>0</v>
      </c>
      <c r="P55" s="1">
        <f xml:space="preserve"> AVERAGE( E315:E320)</f>
        <v>0.5</v>
      </c>
      <c r="Q55" s="1">
        <f xml:space="preserve"> AVERAGE( F315:F320)</f>
        <v>0</v>
      </c>
      <c r="U55" s="1" t="e">
        <f xml:space="preserve"> AVERAGE( K315:K320)</f>
        <v>#DIV/0!</v>
      </c>
      <c r="W55">
        <f t="shared" si="1"/>
        <v>0.375</v>
      </c>
      <c r="AA55" s="44"/>
    </row>
    <row r="56" spans="1:27">
      <c r="A56" s="15">
        <v>53</v>
      </c>
      <c r="B56" s="44">
        <v>812</v>
      </c>
      <c r="C56" s="44">
        <v>53</v>
      </c>
      <c r="D56" s="44">
        <v>0</v>
      </c>
      <c r="E56">
        <v>3</v>
      </c>
      <c r="F56">
        <v>0</v>
      </c>
      <c r="G56">
        <v>2</v>
      </c>
      <c r="H56">
        <v>1</v>
      </c>
      <c r="I56">
        <v>0</v>
      </c>
      <c r="J56">
        <v>3</v>
      </c>
      <c r="K56" s="2" t="s">
        <v>469</v>
      </c>
      <c r="L56" s="53"/>
      <c r="M56" s="15">
        <v>53</v>
      </c>
      <c r="N56">
        <v>7051</v>
      </c>
      <c r="O56" s="1">
        <f xml:space="preserve"> AVERAGE( D321:D326)</f>
        <v>0</v>
      </c>
      <c r="P56" s="1">
        <f xml:space="preserve"> AVERAGE( E321:E326)</f>
        <v>2.6666666666666665</v>
      </c>
      <c r="Q56" s="1">
        <f xml:space="preserve"> AVERAGE( F321:F326)</f>
        <v>0</v>
      </c>
      <c r="U56" s="1" t="e">
        <f xml:space="preserve"> AVERAGE( K321:K326)</f>
        <v>#DIV/0!</v>
      </c>
      <c r="W56">
        <f t="shared" si="1"/>
        <v>2</v>
      </c>
      <c r="AA56" s="44"/>
    </row>
    <row r="57" spans="1:27">
      <c r="A57" s="15">
        <v>54</v>
      </c>
      <c r="B57" s="44">
        <v>842</v>
      </c>
      <c r="C57" s="44">
        <v>4</v>
      </c>
      <c r="D57" s="44">
        <v>2</v>
      </c>
      <c r="E57">
        <v>2</v>
      </c>
      <c r="F57">
        <v>2</v>
      </c>
      <c r="G57">
        <v>1</v>
      </c>
      <c r="H57">
        <v>2</v>
      </c>
      <c r="I57">
        <v>2</v>
      </c>
      <c r="J57">
        <v>3</v>
      </c>
      <c r="K57" s="2" t="s">
        <v>470</v>
      </c>
      <c r="L57" s="53"/>
      <c r="M57" s="15">
        <v>54</v>
      </c>
      <c r="N57" s="1">
        <v>7158</v>
      </c>
      <c r="O57" s="1">
        <f xml:space="preserve"> AVERAGE( D327:D332)</f>
        <v>0</v>
      </c>
      <c r="P57" s="1">
        <f xml:space="preserve"> AVERAGE( E327:E332)</f>
        <v>0.83333333333333337</v>
      </c>
      <c r="Q57" s="1">
        <f xml:space="preserve"> AVERAGE( F327:F332)</f>
        <v>0</v>
      </c>
      <c r="R57" s="1"/>
      <c r="S57" s="1"/>
      <c r="T57" s="1"/>
      <c r="U57" s="1" t="e">
        <f xml:space="preserve"> AVERAGE( K327:K332)</f>
        <v>#DIV/0!</v>
      </c>
      <c r="V57" s="1"/>
      <c r="W57">
        <f t="shared" si="1"/>
        <v>0.625</v>
      </c>
      <c r="AA57" s="44"/>
    </row>
    <row r="58" spans="1:27">
      <c r="A58" s="15">
        <v>55</v>
      </c>
      <c r="B58" s="44">
        <v>842</v>
      </c>
      <c r="C58" s="44">
        <v>4</v>
      </c>
      <c r="D58" s="44">
        <v>2</v>
      </c>
      <c r="E58">
        <v>2</v>
      </c>
      <c r="F58">
        <v>2</v>
      </c>
      <c r="G58">
        <v>3</v>
      </c>
      <c r="H58">
        <v>1</v>
      </c>
      <c r="I58">
        <v>2</v>
      </c>
      <c r="J58">
        <v>3</v>
      </c>
      <c r="K58" s="2"/>
      <c r="L58" s="53"/>
      <c r="AA58" s="44"/>
    </row>
    <row r="59" spans="1:27">
      <c r="A59" s="15">
        <v>56</v>
      </c>
      <c r="B59" s="44">
        <v>842</v>
      </c>
      <c r="C59" s="44">
        <v>4</v>
      </c>
      <c r="D59" s="44">
        <v>2</v>
      </c>
      <c r="E59">
        <v>2</v>
      </c>
      <c r="F59">
        <v>2</v>
      </c>
      <c r="G59">
        <v>2</v>
      </c>
      <c r="H59">
        <v>1</v>
      </c>
      <c r="I59">
        <v>2</v>
      </c>
      <c r="J59">
        <v>3</v>
      </c>
      <c r="K59" s="2" t="s">
        <v>474</v>
      </c>
      <c r="L59" s="53"/>
      <c r="AA59" s="44"/>
    </row>
    <row r="60" spans="1:27">
      <c r="A60" s="15">
        <v>57</v>
      </c>
      <c r="B60" s="44">
        <v>842</v>
      </c>
      <c r="C60" s="44">
        <v>4</v>
      </c>
      <c r="D60" s="44">
        <v>2</v>
      </c>
      <c r="E60">
        <v>2</v>
      </c>
      <c r="F60">
        <v>2</v>
      </c>
      <c r="G60">
        <v>3</v>
      </c>
      <c r="H60">
        <v>1</v>
      </c>
      <c r="I60">
        <v>2</v>
      </c>
      <c r="J60">
        <v>3</v>
      </c>
      <c r="K60" s="2" t="s">
        <v>475</v>
      </c>
      <c r="L60" s="53"/>
      <c r="AA60" s="44"/>
    </row>
    <row r="61" spans="1:27">
      <c r="A61" s="15">
        <v>58</v>
      </c>
      <c r="B61" s="44">
        <v>842</v>
      </c>
      <c r="C61" s="44">
        <v>11</v>
      </c>
      <c r="D61" s="44">
        <v>0</v>
      </c>
      <c r="E61">
        <v>0</v>
      </c>
      <c r="F61">
        <v>0</v>
      </c>
      <c r="G61">
        <v>2</v>
      </c>
      <c r="H61">
        <v>0</v>
      </c>
      <c r="I61">
        <v>1</v>
      </c>
      <c r="J61">
        <v>3</v>
      </c>
      <c r="K61" s="2" t="s">
        <v>476</v>
      </c>
      <c r="L61" s="53"/>
      <c r="AA61" s="44"/>
    </row>
    <row r="62" spans="1:27">
      <c r="A62" s="15">
        <v>59</v>
      </c>
      <c r="B62" s="44">
        <v>842</v>
      </c>
      <c r="C62" s="44">
        <v>11</v>
      </c>
      <c r="D62" s="44">
        <v>0</v>
      </c>
      <c r="E62">
        <v>0</v>
      </c>
      <c r="F62">
        <v>0</v>
      </c>
      <c r="G62">
        <v>2</v>
      </c>
      <c r="H62">
        <v>0</v>
      </c>
      <c r="I62">
        <v>1</v>
      </c>
      <c r="J62">
        <v>3</v>
      </c>
      <c r="K62" s="2" t="s">
        <v>477</v>
      </c>
      <c r="L62" s="53"/>
      <c r="AA62" s="44"/>
    </row>
    <row r="63" spans="1:27">
      <c r="A63" s="15">
        <v>60</v>
      </c>
      <c r="B63" s="44">
        <v>842</v>
      </c>
      <c r="C63" s="44">
        <v>15</v>
      </c>
      <c r="D63" s="44">
        <v>0</v>
      </c>
      <c r="E63">
        <v>2</v>
      </c>
      <c r="F63">
        <v>2</v>
      </c>
      <c r="G63">
        <v>2</v>
      </c>
      <c r="H63">
        <v>1</v>
      </c>
      <c r="I63">
        <v>2</v>
      </c>
      <c r="J63">
        <v>3</v>
      </c>
      <c r="K63" s="2"/>
      <c r="L63" s="53"/>
      <c r="AA63" s="44"/>
    </row>
    <row r="64" spans="1:27">
      <c r="A64" s="15">
        <v>61</v>
      </c>
      <c r="B64" s="44">
        <v>842</v>
      </c>
      <c r="C64" s="44">
        <v>15</v>
      </c>
      <c r="D64" s="44">
        <v>0</v>
      </c>
      <c r="E64">
        <v>2</v>
      </c>
      <c r="F64">
        <v>1</v>
      </c>
      <c r="G64">
        <v>2</v>
      </c>
      <c r="H64">
        <v>1</v>
      </c>
      <c r="I64">
        <v>2</v>
      </c>
      <c r="J64">
        <v>3</v>
      </c>
      <c r="K64" s="2"/>
      <c r="L64" s="53"/>
      <c r="AA64" s="44"/>
    </row>
    <row r="65" spans="1:27">
      <c r="A65" s="15">
        <v>62</v>
      </c>
      <c r="B65" s="44">
        <v>842</v>
      </c>
      <c r="C65" s="44">
        <v>15</v>
      </c>
      <c r="D65" s="44">
        <v>0</v>
      </c>
      <c r="E65">
        <v>2</v>
      </c>
      <c r="F65">
        <v>2</v>
      </c>
      <c r="G65">
        <v>2</v>
      </c>
      <c r="H65">
        <v>1</v>
      </c>
      <c r="I65">
        <v>2</v>
      </c>
      <c r="J65">
        <v>3</v>
      </c>
      <c r="K65" s="2"/>
      <c r="L65" s="53"/>
      <c r="AA65" s="44"/>
    </row>
    <row r="66" spans="1:27">
      <c r="A66" s="15">
        <v>63</v>
      </c>
      <c r="B66" s="44">
        <v>842</v>
      </c>
      <c r="C66" s="44">
        <v>27</v>
      </c>
      <c r="D66" s="44">
        <v>0</v>
      </c>
      <c r="E66">
        <v>2</v>
      </c>
      <c r="F66">
        <v>0</v>
      </c>
      <c r="G66">
        <v>1</v>
      </c>
      <c r="H66">
        <v>0</v>
      </c>
      <c r="I66">
        <v>0</v>
      </c>
      <c r="J66">
        <v>3</v>
      </c>
      <c r="K66" s="2" t="s">
        <v>471</v>
      </c>
      <c r="L66" s="53"/>
      <c r="AA66" s="44"/>
    </row>
    <row r="67" spans="1:27">
      <c r="A67" s="15">
        <v>64</v>
      </c>
      <c r="B67" s="44">
        <v>842</v>
      </c>
      <c r="C67" s="44">
        <v>27</v>
      </c>
      <c r="D67" s="44">
        <v>0</v>
      </c>
      <c r="E67">
        <v>5</v>
      </c>
      <c r="F67">
        <v>0</v>
      </c>
      <c r="G67">
        <v>1</v>
      </c>
      <c r="H67">
        <v>0</v>
      </c>
      <c r="I67">
        <v>0</v>
      </c>
      <c r="J67">
        <v>3</v>
      </c>
      <c r="K67" s="2"/>
      <c r="L67" s="53"/>
      <c r="AA67" s="44"/>
    </row>
    <row r="68" spans="1:27">
      <c r="A68" s="15">
        <v>65</v>
      </c>
      <c r="B68" s="44">
        <v>842</v>
      </c>
      <c r="C68" s="44">
        <v>27</v>
      </c>
      <c r="D68" s="44">
        <v>0</v>
      </c>
      <c r="E68">
        <v>3</v>
      </c>
      <c r="F68">
        <v>0</v>
      </c>
      <c r="G68">
        <v>1</v>
      </c>
      <c r="H68">
        <v>0</v>
      </c>
      <c r="I68">
        <v>0</v>
      </c>
      <c r="J68">
        <v>3</v>
      </c>
      <c r="K68" s="2" t="s">
        <v>478</v>
      </c>
      <c r="L68" s="53"/>
      <c r="AA68" s="44"/>
    </row>
    <row r="69" spans="1:27">
      <c r="A69" s="15">
        <v>66</v>
      </c>
      <c r="B69" s="44">
        <v>842</v>
      </c>
      <c r="C69" s="44">
        <v>31</v>
      </c>
      <c r="D69" s="44">
        <v>2</v>
      </c>
      <c r="E69">
        <v>2</v>
      </c>
      <c r="F69">
        <v>2</v>
      </c>
      <c r="G69">
        <v>2</v>
      </c>
      <c r="H69">
        <v>1</v>
      </c>
      <c r="I69">
        <v>2</v>
      </c>
      <c r="J69">
        <v>3</v>
      </c>
      <c r="K69" s="2" t="s">
        <v>472</v>
      </c>
      <c r="L69" s="53"/>
      <c r="AA69" s="44"/>
    </row>
    <row r="70" spans="1:27">
      <c r="A70" s="15">
        <v>67</v>
      </c>
      <c r="B70" s="44">
        <v>842</v>
      </c>
      <c r="C70" s="44">
        <v>31</v>
      </c>
      <c r="D70" s="44">
        <v>2</v>
      </c>
      <c r="E70">
        <v>2</v>
      </c>
      <c r="F70">
        <v>2</v>
      </c>
      <c r="G70">
        <v>2</v>
      </c>
      <c r="H70">
        <v>1</v>
      </c>
      <c r="I70">
        <v>2</v>
      </c>
      <c r="J70">
        <v>3</v>
      </c>
      <c r="K70" s="2"/>
      <c r="L70" s="53"/>
      <c r="AA70" s="44"/>
    </row>
    <row r="71" spans="1:27">
      <c r="A71" s="15">
        <v>68</v>
      </c>
      <c r="B71" s="44">
        <v>842</v>
      </c>
      <c r="C71" s="44">
        <v>43</v>
      </c>
      <c r="D71" s="44">
        <v>2</v>
      </c>
      <c r="E71">
        <v>1</v>
      </c>
      <c r="F71">
        <v>0</v>
      </c>
      <c r="G71">
        <v>2</v>
      </c>
      <c r="H71">
        <v>1</v>
      </c>
      <c r="I71">
        <v>0</v>
      </c>
      <c r="J71">
        <v>3</v>
      </c>
      <c r="K71" s="2"/>
      <c r="L71" s="53"/>
      <c r="AA71" s="44"/>
    </row>
    <row r="72" spans="1:27">
      <c r="A72" s="15">
        <v>69</v>
      </c>
      <c r="B72" s="44">
        <v>842</v>
      </c>
      <c r="C72" s="44">
        <v>43</v>
      </c>
      <c r="D72" s="44">
        <v>2</v>
      </c>
      <c r="E72">
        <v>1</v>
      </c>
      <c r="F72">
        <v>0</v>
      </c>
      <c r="G72">
        <v>3</v>
      </c>
      <c r="H72">
        <v>0</v>
      </c>
      <c r="I72">
        <v>0</v>
      </c>
      <c r="J72">
        <v>3</v>
      </c>
      <c r="K72" s="2"/>
      <c r="L72" s="53"/>
      <c r="AA72" s="44"/>
    </row>
    <row r="73" spans="1:27">
      <c r="A73" s="15">
        <v>70</v>
      </c>
      <c r="B73" s="44">
        <v>842</v>
      </c>
      <c r="C73" s="44">
        <v>46</v>
      </c>
      <c r="D73" s="44">
        <v>2</v>
      </c>
      <c r="E73">
        <v>4</v>
      </c>
      <c r="F73">
        <v>0</v>
      </c>
      <c r="G73">
        <v>1</v>
      </c>
      <c r="H73">
        <v>2</v>
      </c>
      <c r="I73">
        <v>1</v>
      </c>
      <c r="J73">
        <v>1</v>
      </c>
      <c r="K73" s="2" t="s">
        <v>473</v>
      </c>
      <c r="L73" s="53"/>
      <c r="AA73" s="44"/>
    </row>
    <row r="74" spans="1:27">
      <c r="A74" s="15">
        <v>71</v>
      </c>
      <c r="B74" s="44">
        <v>842</v>
      </c>
      <c r="C74" s="44">
        <v>46</v>
      </c>
      <c r="D74" s="44">
        <v>0</v>
      </c>
      <c r="E74">
        <v>0</v>
      </c>
      <c r="F74">
        <v>0</v>
      </c>
      <c r="G74">
        <v>0</v>
      </c>
      <c r="H74">
        <v>0</v>
      </c>
      <c r="I74">
        <v>0</v>
      </c>
      <c r="J74">
        <v>1</v>
      </c>
      <c r="K74" s="2" t="s">
        <v>479</v>
      </c>
      <c r="L74" s="53"/>
      <c r="AA74" s="44"/>
    </row>
    <row r="75" spans="1:27">
      <c r="A75" s="15">
        <v>72</v>
      </c>
      <c r="B75" s="44">
        <v>987</v>
      </c>
      <c r="C75" s="44">
        <v>2</v>
      </c>
      <c r="D75" s="44">
        <v>2</v>
      </c>
      <c r="E75">
        <v>2</v>
      </c>
      <c r="F75">
        <v>2</v>
      </c>
      <c r="G75">
        <v>2</v>
      </c>
      <c r="H75">
        <v>1</v>
      </c>
      <c r="I75">
        <v>2</v>
      </c>
      <c r="J75">
        <v>3</v>
      </c>
      <c r="K75" s="2"/>
      <c r="L75" s="53"/>
      <c r="AA75" s="44"/>
    </row>
    <row r="76" spans="1:27">
      <c r="A76" s="15">
        <v>73</v>
      </c>
      <c r="B76" s="44">
        <v>987</v>
      </c>
      <c r="C76" s="44">
        <v>2</v>
      </c>
      <c r="D76" s="44">
        <v>2</v>
      </c>
      <c r="E76">
        <v>2</v>
      </c>
      <c r="F76">
        <v>2</v>
      </c>
      <c r="G76">
        <v>2</v>
      </c>
      <c r="H76">
        <v>1</v>
      </c>
      <c r="I76">
        <v>2</v>
      </c>
      <c r="J76">
        <v>3</v>
      </c>
      <c r="K76" s="2" t="s">
        <v>480</v>
      </c>
      <c r="L76" s="53"/>
      <c r="AA76" s="44"/>
    </row>
    <row r="77" spans="1:27">
      <c r="A77" s="15">
        <v>74</v>
      </c>
      <c r="B77" s="44">
        <v>987</v>
      </c>
      <c r="C77" s="44">
        <v>2</v>
      </c>
      <c r="D77" s="44">
        <v>2</v>
      </c>
      <c r="E77">
        <v>2</v>
      </c>
      <c r="F77">
        <v>2</v>
      </c>
      <c r="G77">
        <v>2</v>
      </c>
      <c r="H77">
        <v>2</v>
      </c>
      <c r="I77">
        <v>2</v>
      </c>
      <c r="J77">
        <v>3</v>
      </c>
      <c r="K77" s="2" t="s">
        <v>481</v>
      </c>
      <c r="L77" s="53"/>
      <c r="AA77" s="44"/>
    </row>
    <row r="78" spans="1:27">
      <c r="A78" s="15">
        <v>75</v>
      </c>
      <c r="B78" s="44">
        <v>987</v>
      </c>
      <c r="C78" s="44">
        <v>14</v>
      </c>
      <c r="D78" s="44">
        <v>2</v>
      </c>
      <c r="E78">
        <v>3</v>
      </c>
      <c r="F78">
        <v>2</v>
      </c>
      <c r="G78">
        <v>2</v>
      </c>
      <c r="H78">
        <v>2</v>
      </c>
      <c r="I78">
        <v>2</v>
      </c>
      <c r="J78">
        <v>3</v>
      </c>
      <c r="K78" s="2"/>
      <c r="L78" s="53"/>
      <c r="AA78" s="44"/>
    </row>
    <row r="79" spans="1:27">
      <c r="A79" s="15">
        <v>76</v>
      </c>
      <c r="B79" s="44">
        <v>987</v>
      </c>
      <c r="C79" s="44">
        <v>14</v>
      </c>
      <c r="D79" s="44">
        <v>2</v>
      </c>
      <c r="E79">
        <v>3</v>
      </c>
      <c r="F79">
        <v>2</v>
      </c>
      <c r="G79">
        <v>2</v>
      </c>
      <c r="H79">
        <v>0</v>
      </c>
      <c r="I79">
        <v>2</v>
      </c>
      <c r="J79">
        <v>3</v>
      </c>
      <c r="K79" s="2"/>
      <c r="L79" s="53"/>
      <c r="AA79" s="44"/>
    </row>
    <row r="80" spans="1:27">
      <c r="A80" s="15">
        <v>77</v>
      </c>
      <c r="B80" s="44">
        <v>987</v>
      </c>
      <c r="C80" s="44">
        <v>14</v>
      </c>
      <c r="D80" s="44">
        <v>2</v>
      </c>
      <c r="E80">
        <v>2</v>
      </c>
      <c r="F80">
        <v>2</v>
      </c>
      <c r="G80">
        <v>2</v>
      </c>
      <c r="H80">
        <v>0</v>
      </c>
      <c r="I80">
        <v>2</v>
      </c>
      <c r="J80">
        <v>3</v>
      </c>
      <c r="K80" s="2"/>
      <c r="L80" s="53"/>
      <c r="AA80" s="44"/>
    </row>
    <row r="81" spans="1:27">
      <c r="A81" s="15">
        <v>78</v>
      </c>
      <c r="B81" s="44">
        <v>987</v>
      </c>
      <c r="C81" s="44">
        <v>14</v>
      </c>
      <c r="D81" s="44">
        <v>2</v>
      </c>
      <c r="E81">
        <v>3</v>
      </c>
      <c r="F81">
        <v>2</v>
      </c>
      <c r="G81">
        <v>2</v>
      </c>
      <c r="H81">
        <v>0</v>
      </c>
      <c r="I81">
        <v>2</v>
      </c>
      <c r="J81">
        <v>3</v>
      </c>
      <c r="K81" s="2"/>
      <c r="L81" s="53"/>
      <c r="AA81" s="44"/>
    </row>
    <row r="82" spans="1:27">
      <c r="A82" s="15">
        <v>79</v>
      </c>
      <c r="B82" s="44">
        <v>987</v>
      </c>
      <c r="C82" s="44">
        <v>22</v>
      </c>
      <c r="D82" s="44">
        <v>1</v>
      </c>
      <c r="E82">
        <v>1</v>
      </c>
      <c r="F82">
        <v>0</v>
      </c>
      <c r="G82">
        <v>2</v>
      </c>
      <c r="H82">
        <v>1</v>
      </c>
      <c r="I82">
        <v>2</v>
      </c>
      <c r="J82">
        <v>2</v>
      </c>
      <c r="K82" s="2"/>
      <c r="L82" s="53"/>
      <c r="AA82" s="44"/>
    </row>
    <row r="83" spans="1:27">
      <c r="A83" s="15">
        <v>80</v>
      </c>
      <c r="B83" s="44">
        <v>987</v>
      </c>
      <c r="C83" s="44">
        <v>22</v>
      </c>
      <c r="D83" s="44">
        <v>1</v>
      </c>
      <c r="E83">
        <v>1</v>
      </c>
      <c r="F83">
        <v>0</v>
      </c>
      <c r="G83">
        <v>2</v>
      </c>
      <c r="H83">
        <v>1</v>
      </c>
      <c r="I83">
        <v>2</v>
      </c>
      <c r="J83">
        <v>2</v>
      </c>
      <c r="K83" s="2" t="s">
        <v>482</v>
      </c>
      <c r="L83" s="53"/>
      <c r="AA83" s="44"/>
    </row>
    <row r="84" spans="1:27">
      <c r="A84" s="15">
        <v>81</v>
      </c>
      <c r="B84" s="44">
        <v>987</v>
      </c>
      <c r="C84" s="44">
        <v>22</v>
      </c>
      <c r="D84" s="44">
        <v>0</v>
      </c>
      <c r="E84">
        <v>0</v>
      </c>
      <c r="F84">
        <v>0</v>
      </c>
      <c r="G84">
        <v>2</v>
      </c>
      <c r="H84">
        <v>1</v>
      </c>
      <c r="I84">
        <v>2</v>
      </c>
      <c r="J84">
        <v>2</v>
      </c>
      <c r="K84" s="2" t="s">
        <v>483</v>
      </c>
      <c r="L84" s="53"/>
      <c r="AA84" s="44"/>
    </row>
    <row r="85" spans="1:27">
      <c r="A85" s="15">
        <v>82</v>
      </c>
      <c r="B85" s="44">
        <v>987</v>
      </c>
      <c r="C85" s="44">
        <v>29</v>
      </c>
      <c r="D85" s="44">
        <v>2</v>
      </c>
      <c r="E85">
        <v>3</v>
      </c>
      <c r="F85">
        <v>2</v>
      </c>
      <c r="G85">
        <v>2</v>
      </c>
      <c r="H85">
        <v>1</v>
      </c>
      <c r="I85">
        <v>2</v>
      </c>
      <c r="J85">
        <v>3</v>
      </c>
      <c r="K85" s="2" t="s">
        <v>484</v>
      </c>
      <c r="L85" s="53"/>
      <c r="AA85" s="44"/>
    </row>
    <row r="86" spans="1:27">
      <c r="A86" s="15">
        <v>83</v>
      </c>
      <c r="B86" s="44">
        <v>987</v>
      </c>
      <c r="C86" s="44">
        <v>29</v>
      </c>
      <c r="D86" s="44">
        <v>2</v>
      </c>
      <c r="E86">
        <v>3</v>
      </c>
      <c r="F86">
        <v>2</v>
      </c>
      <c r="G86">
        <v>2</v>
      </c>
      <c r="H86">
        <v>1</v>
      </c>
      <c r="I86">
        <v>2</v>
      </c>
      <c r="J86">
        <v>3</v>
      </c>
      <c r="K86" s="2" t="s">
        <v>485</v>
      </c>
      <c r="L86" s="53"/>
      <c r="AA86" s="44"/>
    </row>
    <row r="87" spans="1:27">
      <c r="A87" s="15">
        <v>84</v>
      </c>
      <c r="B87" s="44">
        <v>987</v>
      </c>
      <c r="C87" s="44">
        <v>35</v>
      </c>
      <c r="D87" s="44">
        <v>2</v>
      </c>
      <c r="E87">
        <v>2</v>
      </c>
      <c r="F87">
        <v>2</v>
      </c>
      <c r="G87">
        <v>2</v>
      </c>
      <c r="H87">
        <v>1</v>
      </c>
      <c r="I87">
        <v>2</v>
      </c>
      <c r="J87">
        <v>3</v>
      </c>
      <c r="K87" s="2"/>
      <c r="L87" s="53"/>
      <c r="AA87" s="44"/>
    </row>
    <row r="88" spans="1:27">
      <c r="A88" s="15">
        <v>85</v>
      </c>
      <c r="B88" s="44">
        <v>987</v>
      </c>
      <c r="C88" s="44">
        <v>35</v>
      </c>
      <c r="D88" s="44">
        <v>2</v>
      </c>
      <c r="E88">
        <v>4</v>
      </c>
      <c r="F88">
        <v>2</v>
      </c>
      <c r="G88">
        <v>2</v>
      </c>
      <c r="H88">
        <v>1</v>
      </c>
      <c r="I88">
        <v>2</v>
      </c>
      <c r="J88">
        <v>3</v>
      </c>
      <c r="K88" s="2" t="s">
        <v>486</v>
      </c>
      <c r="L88" s="53"/>
      <c r="AA88" s="44"/>
    </row>
    <row r="89" spans="1:27">
      <c r="A89" s="15">
        <v>86</v>
      </c>
      <c r="B89" s="44">
        <v>987</v>
      </c>
      <c r="C89" s="44">
        <v>35</v>
      </c>
      <c r="D89" s="44">
        <v>2</v>
      </c>
      <c r="E89">
        <v>3</v>
      </c>
      <c r="F89">
        <v>2</v>
      </c>
      <c r="G89">
        <v>2</v>
      </c>
      <c r="H89">
        <v>1</v>
      </c>
      <c r="I89">
        <v>2</v>
      </c>
      <c r="J89">
        <v>3</v>
      </c>
      <c r="K89" s="2"/>
      <c r="L89" s="53"/>
      <c r="AA89" s="44"/>
    </row>
    <row r="90" spans="1:27">
      <c r="A90" s="15">
        <v>87</v>
      </c>
      <c r="B90" s="44">
        <v>987</v>
      </c>
      <c r="C90" s="44">
        <v>43</v>
      </c>
      <c r="D90" s="44">
        <v>0</v>
      </c>
      <c r="E90">
        <v>3</v>
      </c>
      <c r="F90">
        <v>0</v>
      </c>
      <c r="G90">
        <v>1</v>
      </c>
      <c r="H90">
        <v>0</v>
      </c>
      <c r="I90">
        <v>0</v>
      </c>
      <c r="J90">
        <v>3</v>
      </c>
      <c r="K90" s="2"/>
      <c r="L90" s="53"/>
      <c r="M90" t="s">
        <v>38</v>
      </c>
      <c r="AA90" s="44"/>
    </row>
    <row r="91" spans="1:27">
      <c r="A91" s="15">
        <v>88</v>
      </c>
      <c r="B91" s="44">
        <v>987</v>
      </c>
      <c r="C91" s="44">
        <v>43</v>
      </c>
      <c r="D91" s="44">
        <v>0</v>
      </c>
      <c r="E91">
        <v>6</v>
      </c>
      <c r="F91">
        <v>0</v>
      </c>
      <c r="G91">
        <v>2</v>
      </c>
      <c r="H91">
        <v>0</v>
      </c>
      <c r="I91">
        <v>0</v>
      </c>
      <c r="J91">
        <v>3</v>
      </c>
      <c r="K91" s="2" t="s">
        <v>487</v>
      </c>
      <c r="L91" s="53"/>
      <c r="AA91" s="44"/>
    </row>
    <row r="92" spans="1:27">
      <c r="A92" s="15">
        <v>89</v>
      </c>
      <c r="B92" s="44">
        <v>987</v>
      </c>
      <c r="C92" s="44">
        <v>48</v>
      </c>
      <c r="D92" s="44">
        <v>0</v>
      </c>
      <c r="E92">
        <v>2</v>
      </c>
      <c r="F92">
        <v>2</v>
      </c>
      <c r="G92">
        <v>1</v>
      </c>
      <c r="H92">
        <v>2</v>
      </c>
      <c r="I92">
        <v>2</v>
      </c>
      <c r="J92">
        <v>3</v>
      </c>
      <c r="K92" s="2"/>
      <c r="L92" s="53"/>
      <c r="M92">
        <f>SUM(D91,E91,F91)</f>
        <v>6</v>
      </c>
      <c r="AA92" s="44"/>
    </row>
    <row r="93" spans="1:27">
      <c r="A93" s="15">
        <v>90</v>
      </c>
      <c r="B93" s="44">
        <v>987</v>
      </c>
      <c r="C93" s="44">
        <v>48</v>
      </c>
      <c r="D93" s="44">
        <v>0</v>
      </c>
      <c r="E93">
        <v>2</v>
      </c>
      <c r="F93">
        <v>2</v>
      </c>
      <c r="G93">
        <v>2</v>
      </c>
      <c r="H93">
        <v>0</v>
      </c>
      <c r="I93">
        <v>2</v>
      </c>
      <c r="J93">
        <v>3</v>
      </c>
      <c r="K93" s="2"/>
      <c r="L93" s="53"/>
      <c r="M93">
        <f>SUM(D92,E92,F92)</f>
        <v>4</v>
      </c>
      <c r="AA93" s="44"/>
    </row>
    <row r="94" spans="1:27">
      <c r="A94" s="15">
        <v>91</v>
      </c>
      <c r="B94" s="44">
        <v>987</v>
      </c>
      <c r="C94" s="44">
        <v>48</v>
      </c>
      <c r="D94" s="44">
        <v>0</v>
      </c>
      <c r="E94">
        <v>2</v>
      </c>
      <c r="F94">
        <v>1</v>
      </c>
      <c r="G94">
        <v>2</v>
      </c>
      <c r="H94">
        <v>1</v>
      </c>
      <c r="I94">
        <v>2</v>
      </c>
      <c r="J94">
        <v>3</v>
      </c>
      <c r="K94" s="2" t="s">
        <v>488</v>
      </c>
      <c r="L94" s="53"/>
      <c r="M94">
        <f t="shared" ref="M94:M98" si="2">SUM(D93,E93,F93)</f>
        <v>4</v>
      </c>
      <c r="AA94" s="44"/>
    </row>
    <row r="95" spans="1:27">
      <c r="A95" s="15">
        <v>92</v>
      </c>
      <c r="B95" s="44">
        <v>987</v>
      </c>
      <c r="C95" s="44">
        <v>54</v>
      </c>
      <c r="D95" s="44">
        <v>2</v>
      </c>
      <c r="E95">
        <v>4</v>
      </c>
      <c r="F95">
        <v>2</v>
      </c>
      <c r="G95">
        <v>2</v>
      </c>
      <c r="H95">
        <v>0</v>
      </c>
      <c r="I95">
        <v>2</v>
      </c>
      <c r="J95">
        <v>3</v>
      </c>
      <c r="K95" s="2" t="s">
        <v>489</v>
      </c>
      <c r="L95" s="53"/>
      <c r="M95">
        <f t="shared" si="2"/>
        <v>3</v>
      </c>
      <c r="AA95" s="44"/>
    </row>
    <row r="96" spans="1:27">
      <c r="A96" s="15">
        <v>93</v>
      </c>
      <c r="B96" s="44">
        <v>988</v>
      </c>
      <c r="C96" s="44">
        <v>4</v>
      </c>
      <c r="D96" s="44">
        <v>0</v>
      </c>
      <c r="E96">
        <v>0</v>
      </c>
      <c r="F96">
        <v>0</v>
      </c>
      <c r="G96">
        <v>1</v>
      </c>
      <c r="H96">
        <v>0</v>
      </c>
      <c r="I96">
        <v>0</v>
      </c>
      <c r="J96">
        <v>1</v>
      </c>
      <c r="K96" s="2" t="s">
        <v>491</v>
      </c>
      <c r="L96" s="53"/>
      <c r="M96">
        <f t="shared" si="2"/>
        <v>8</v>
      </c>
      <c r="AA96" s="44"/>
    </row>
    <row r="97" spans="1:27">
      <c r="A97" s="15">
        <v>94</v>
      </c>
      <c r="B97" s="44">
        <v>988</v>
      </c>
      <c r="C97" s="44">
        <v>4</v>
      </c>
      <c r="D97" s="44">
        <v>0</v>
      </c>
      <c r="E97">
        <v>0</v>
      </c>
      <c r="F97">
        <v>0</v>
      </c>
      <c r="G97">
        <v>0</v>
      </c>
      <c r="H97">
        <v>0</v>
      </c>
      <c r="I97">
        <v>0</v>
      </c>
      <c r="J97">
        <v>0</v>
      </c>
      <c r="K97" s="2"/>
      <c r="L97" s="53"/>
      <c r="M97">
        <f t="shared" si="2"/>
        <v>0</v>
      </c>
      <c r="AA97" s="44"/>
    </row>
    <row r="98" spans="1:27">
      <c r="A98" s="15">
        <v>95</v>
      </c>
      <c r="B98" s="44">
        <v>988</v>
      </c>
      <c r="C98" s="44">
        <v>4</v>
      </c>
      <c r="D98" s="44">
        <v>0</v>
      </c>
      <c r="E98">
        <v>0</v>
      </c>
      <c r="F98">
        <v>0</v>
      </c>
      <c r="G98">
        <v>1</v>
      </c>
      <c r="H98">
        <v>0</v>
      </c>
      <c r="I98">
        <v>0</v>
      </c>
      <c r="J98">
        <v>1</v>
      </c>
      <c r="K98" s="2" t="s">
        <v>492</v>
      </c>
      <c r="L98" s="53"/>
      <c r="M98">
        <f t="shared" si="2"/>
        <v>0</v>
      </c>
      <c r="AA98" s="44"/>
    </row>
    <row r="99" spans="1:27">
      <c r="A99" s="15">
        <v>96</v>
      </c>
      <c r="B99" s="44">
        <v>988</v>
      </c>
      <c r="C99" s="44">
        <v>8</v>
      </c>
      <c r="D99" s="44">
        <v>0</v>
      </c>
      <c r="E99">
        <v>0</v>
      </c>
      <c r="F99">
        <v>0</v>
      </c>
      <c r="G99">
        <v>2</v>
      </c>
      <c r="H99">
        <v>1</v>
      </c>
      <c r="I99">
        <v>0</v>
      </c>
      <c r="J99">
        <v>0</v>
      </c>
      <c r="K99" s="2"/>
      <c r="L99" s="53"/>
      <c r="AA99" s="44"/>
    </row>
    <row r="100" spans="1:27">
      <c r="A100" s="15">
        <v>97</v>
      </c>
      <c r="B100" s="44">
        <v>988</v>
      </c>
      <c r="C100" s="44">
        <v>8</v>
      </c>
      <c r="D100" s="44">
        <v>0</v>
      </c>
      <c r="E100">
        <v>0</v>
      </c>
      <c r="F100">
        <v>0</v>
      </c>
      <c r="G100">
        <v>2</v>
      </c>
      <c r="H100">
        <v>1</v>
      </c>
      <c r="I100">
        <v>0</v>
      </c>
      <c r="J100">
        <v>1</v>
      </c>
      <c r="K100" s="2" t="s">
        <v>147</v>
      </c>
      <c r="L100" s="53"/>
      <c r="AA100" s="44"/>
    </row>
    <row r="101" spans="1:27">
      <c r="A101" s="15">
        <v>98</v>
      </c>
      <c r="B101" s="44">
        <v>988</v>
      </c>
      <c r="C101" s="44">
        <v>8</v>
      </c>
      <c r="D101" s="44">
        <v>0</v>
      </c>
      <c r="E101">
        <v>0</v>
      </c>
      <c r="F101">
        <v>0</v>
      </c>
      <c r="G101">
        <v>2</v>
      </c>
      <c r="H101">
        <v>1</v>
      </c>
      <c r="I101">
        <v>0</v>
      </c>
      <c r="J101">
        <v>1</v>
      </c>
      <c r="K101" s="2"/>
      <c r="L101" s="53"/>
      <c r="AA101" s="44"/>
    </row>
    <row r="102" spans="1:27">
      <c r="A102" s="15">
        <v>99</v>
      </c>
      <c r="B102" s="44">
        <v>988</v>
      </c>
      <c r="C102" s="44">
        <v>15</v>
      </c>
      <c r="D102" s="44">
        <v>0</v>
      </c>
      <c r="E102">
        <v>0</v>
      </c>
      <c r="F102">
        <v>0</v>
      </c>
      <c r="G102">
        <v>0</v>
      </c>
      <c r="H102">
        <v>0</v>
      </c>
      <c r="I102">
        <v>0</v>
      </c>
      <c r="J102">
        <v>1</v>
      </c>
      <c r="K102" s="2" t="s">
        <v>490</v>
      </c>
      <c r="L102" s="53"/>
      <c r="AA102" s="44"/>
    </row>
    <row r="103" spans="1:27">
      <c r="A103" s="15">
        <v>100</v>
      </c>
      <c r="B103" s="44">
        <v>988</v>
      </c>
      <c r="C103" s="44">
        <v>15</v>
      </c>
      <c r="D103" s="44">
        <v>0</v>
      </c>
      <c r="E103">
        <v>1</v>
      </c>
      <c r="F103">
        <v>0</v>
      </c>
      <c r="G103">
        <v>0</v>
      </c>
      <c r="H103">
        <v>0</v>
      </c>
      <c r="I103">
        <v>0</v>
      </c>
      <c r="J103">
        <v>3</v>
      </c>
      <c r="K103" s="2"/>
      <c r="L103" s="53"/>
      <c r="AA103" s="44"/>
    </row>
    <row r="104" spans="1:27">
      <c r="A104" s="15">
        <v>101</v>
      </c>
      <c r="B104" s="44">
        <v>988</v>
      </c>
      <c r="C104" s="44">
        <v>15</v>
      </c>
      <c r="D104" s="44">
        <v>0</v>
      </c>
      <c r="E104">
        <v>0</v>
      </c>
      <c r="F104">
        <v>0</v>
      </c>
      <c r="G104">
        <v>1</v>
      </c>
      <c r="H104">
        <v>0</v>
      </c>
      <c r="I104">
        <v>0</v>
      </c>
      <c r="J104">
        <v>1</v>
      </c>
      <c r="K104" s="2" t="s">
        <v>493</v>
      </c>
      <c r="L104" s="53"/>
      <c r="AA104" s="44"/>
    </row>
    <row r="105" spans="1:27">
      <c r="A105" s="15">
        <v>102</v>
      </c>
      <c r="B105" s="44">
        <v>988</v>
      </c>
      <c r="C105" s="44">
        <v>28</v>
      </c>
      <c r="D105" s="44">
        <v>0</v>
      </c>
      <c r="E105">
        <v>0</v>
      </c>
      <c r="F105">
        <v>0</v>
      </c>
      <c r="G105">
        <v>0</v>
      </c>
      <c r="H105">
        <v>0</v>
      </c>
      <c r="I105">
        <v>0</v>
      </c>
      <c r="J105">
        <v>1</v>
      </c>
      <c r="K105" s="2"/>
      <c r="L105" s="53"/>
      <c r="AA105" s="44"/>
    </row>
    <row r="106" spans="1:27">
      <c r="A106" s="15">
        <v>103</v>
      </c>
      <c r="B106" s="44">
        <v>988</v>
      </c>
      <c r="C106" s="44">
        <v>28</v>
      </c>
      <c r="D106" s="44">
        <v>0</v>
      </c>
      <c r="E106">
        <v>0</v>
      </c>
      <c r="F106">
        <v>0</v>
      </c>
      <c r="G106">
        <v>0</v>
      </c>
      <c r="H106">
        <v>0</v>
      </c>
      <c r="I106">
        <v>0</v>
      </c>
      <c r="J106">
        <v>0</v>
      </c>
      <c r="K106" s="2"/>
      <c r="L106" s="53"/>
      <c r="AA106" s="44"/>
    </row>
    <row r="107" spans="1:27">
      <c r="A107" s="15">
        <v>104</v>
      </c>
      <c r="B107" s="44">
        <v>988</v>
      </c>
      <c r="C107" s="44">
        <v>31</v>
      </c>
      <c r="D107" s="44">
        <v>0</v>
      </c>
      <c r="E107">
        <v>0</v>
      </c>
      <c r="F107">
        <v>0</v>
      </c>
      <c r="G107">
        <v>3</v>
      </c>
      <c r="H107">
        <v>0</v>
      </c>
      <c r="I107">
        <v>0</v>
      </c>
      <c r="J107">
        <v>1</v>
      </c>
      <c r="K107" s="2" t="s">
        <v>494</v>
      </c>
      <c r="L107" s="53"/>
      <c r="AA107" s="44"/>
    </row>
    <row r="108" spans="1:27">
      <c r="A108" s="15">
        <v>105</v>
      </c>
      <c r="B108" s="44">
        <v>988</v>
      </c>
      <c r="C108" s="44">
        <v>31</v>
      </c>
      <c r="D108" s="44">
        <v>0</v>
      </c>
      <c r="E108">
        <v>0</v>
      </c>
      <c r="F108">
        <v>0</v>
      </c>
      <c r="G108">
        <v>3</v>
      </c>
      <c r="H108">
        <v>0</v>
      </c>
      <c r="I108">
        <v>0</v>
      </c>
      <c r="J108">
        <v>0</v>
      </c>
      <c r="K108" s="2"/>
      <c r="L108" s="53"/>
      <c r="AA108" s="44"/>
    </row>
    <row r="109" spans="1:27">
      <c r="A109" s="15">
        <v>106</v>
      </c>
      <c r="B109" s="44">
        <v>988</v>
      </c>
      <c r="C109" s="44">
        <v>38</v>
      </c>
      <c r="D109" s="44">
        <v>0</v>
      </c>
      <c r="E109">
        <v>0</v>
      </c>
      <c r="F109">
        <v>0</v>
      </c>
      <c r="G109">
        <v>2</v>
      </c>
      <c r="H109">
        <v>0</v>
      </c>
      <c r="I109">
        <v>0</v>
      </c>
      <c r="J109">
        <v>1</v>
      </c>
      <c r="K109" s="2"/>
      <c r="L109" s="53"/>
      <c r="AA109" s="44"/>
    </row>
    <row r="110" spans="1:27">
      <c r="A110" s="15">
        <v>107</v>
      </c>
      <c r="B110" s="44">
        <v>988</v>
      </c>
      <c r="C110" s="44">
        <v>39</v>
      </c>
      <c r="D110" s="44">
        <v>0</v>
      </c>
      <c r="E110">
        <v>0</v>
      </c>
      <c r="F110">
        <v>0</v>
      </c>
      <c r="G110">
        <v>2</v>
      </c>
      <c r="H110">
        <v>0</v>
      </c>
      <c r="I110">
        <v>0</v>
      </c>
      <c r="J110">
        <v>1</v>
      </c>
      <c r="K110" s="2"/>
      <c r="L110" s="53"/>
      <c r="AA110" s="44"/>
    </row>
    <row r="111" spans="1:27">
      <c r="A111" s="15">
        <v>108</v>
      </c>
      <c r="B111" s="44">
        <v>988</v>
      </c>
      <c r="C111" s="44">
        <v>39</v>
      </c>
      <c r="D111" s="44">
        <v>0</v>
      </c>
      <c r="E111">
        <v>0</v>
      </c>
      <c r="F111">
        <v>0</v>
      </c>
      <c r="G111">
        <v>3</v>
      </c>
      <c r="H111">
        <v>0</v>
      </c>
      <c r="I111">
        <v>0</v>
      </c>
      <c r="J111">
        <v>1</v>
      </c>
      <c r="K111" s="2"/>
      <c r="L111" s="53"/>
      <c r="AA111" s="44"/>
    </row>
    <row r="112" spans="1:27">
      <c r="A112" s="15">
        <v>109</v>
      </c>
      <c r="B112" s="44">
        <v>988</v>
      </c>
      <c r="C112" s="44">
        <v>51</v>
      </c>
      <c r="D112" s="44">
        <v>0</v>
      </c>
      <c r="E112">
        <v>0</v>
      </c>
      <c r="F112">
        <v>0</v>
      </c>
      <c r="G112">
        <v>4</v>
      </c>
      <c r="H112">
        <v>0</v>
      </c>
      <c r="I112">
        <v>0</v>
      </c>
      <c r="J112">
        <v>1</v>
      </c>
      <c r="K112" s="2" t="s">
        <v>495</v>
      </c>
      <c r="L112" s="53"/>
      <c r="AA112" s="44"/>
    </row>
    <row r="113" spans="1:27">
      <c r="A113" s="15">
        <v>110</v>
      </c>
      <c r="B113" s="44">
        <v>991</v>
      </c>
      <c r="C113" s="44">
        <v>7</v>
      </c>
      <c r="D113" s="44">
        <v>0</v>
      </c>
      <c r="E113">
        <v>0</v>
      </c>
      <c r="F113">
        <v>0</v>
      </c>
      <c r="G113">
        <v>0</v>
      </c>
      <c r="H113">
        <v>0</v>
      </c>
      <c r="I113">
        <v>0</v>
      </c>
      <c r="J113">
        <v>0</v>
      </c>
      <c r="K113" s="2" t="s">
        <v>498</v>
      </c>
      <c r="L113" s="53"/>
      <c r="AA113" s="44"/>
    </row>
    <row r="114" spans="1:27">
      <c r="A114" s="15">
        <v>111</v>
      </c>
      <c r="B114" s="44">
        <v>991</v>
      </c>
      <c r="C114" s="44">
        <v>7</v>
      </c>
      <c r="D114" s="44">
        <v>0</v>
      </c>
      <c r="E114">
        <v>0</v>
      </c>
      <c r="F114">
        <v>0</v>
      </c>
      <c r="G114">
        <v>0</v>
      </c>
      <c r="H114">
        <v>0</v>
      </c>
      <c r="I114">
        <v>0</v>
      </c>
      <c r="J114">
        <v>0</v>
      </c>
      <c r="K114" s="2"/>
      <c r="L114" s="53"/>
      <c r="AA114" s="44"/>
    </row>
    <row r="115" spans="1:27">
      <c r="A115" s="15">
        <v>112</v>
      </c>
      <c r="B115" s="44">
        <v>991</v>
      </c>
      <c r="C115" s="44">
        <v>7</v>
      </c>
      <c r="D115" s="44">
        <v>0</v>
      </c>
      <c r="E115">
        <v>0</v>
      </c>
      <c r="F115">
        <v>0</v>
      </c>
      <c r="G115">
        <v>0</v>
      </c>
      <c r="H115">
        <v>0</v>
      </c>
      <c r="I115">
        <v>0</v>
      </c>
      <c r="J115">
        <v>0</v>
      </c>
      <c r="K115" s="2" t="s">
        <v>502</v>
      </c>
      <c r="L115" s="53"/>
      <c r="AA115" s="44"/>
    </row>
    <row r="116" spans="1:27">
      <c r="A116" s="15">
        <v>113</v>
      </c>
      <c r="B116" s="44">
        <v>991</v>
      </c>
      <c r="C116" s="44">
        <v>14</v>
      </c>
      <c r="D116" s="44">
        <v>0</v>
      </c>
      <c r="E116">
        <v>0</v>
      </c>
      <c r="F116">
        <v>0</v>
      </c>
      <c r="G116">
        <v>0</v>
      </c>
      <c r="H116">
        <v>0</v>
      </c>
      <c r="I116">
        <v>0</v>
      </c>
      <c r="J116">
        <v>3</v>
      </c>
      <c r="K116" s="2"/>
      <c r="L116" s="53"/>
      <c r="AA116" s="44"/>
    </row>
    <row r="117" spans="1:27">
      <c r="A117" s="15">
        <v>114</v>
      </c>
      <c r="B117" s="44">
        <v>991</v>
      </c>
      <c r="C117" s="44">
        <v>14</v>
      </c>
      <c r="D117" s="44">
        <v>0</v>
      </c>
      <c r="E117">
        <v>0</v>
      </c>
      <c r="F117">
        <v>0</v>
      </c>
      <c r="G117">
        <v>0</v>
      </c>
      <c r="H117">
        <v>0</v>
      </c>
      <c r="I117">
        <v>0</v>
      </c>
      <c r="J117">
        <v>3</v>
      </c>
      <c r="K117" s="2"/>
      <c r="L117" s="53"/>
      <c r="AA117" s="44"/>
    </row>
    <row r="118" spans="1:27">
      <c r="A118" s="15">
        <v>115</v>
      </c>
      <c r="B118" s="44">
        <v>991</v>
      </c>
      <c r="C118" s="44">
        <v>19</v>
      </c>
      <c r="D118" s="44">
        <v>0</v>
      </c>
      <c r="E118">
        <v>0</v>
      </c>
      <c r="F118">
        <v>0</v>
      </c>
      <c r="G118">
        <v>0</v>
      </c>
      <c r="H118">
        <v>0</v>
      </c>
      <c r="I118">
        <v>0</v>
      </c>
      <c r="J118">
        <v>3</v>
      </c>
      <c r="K118" s="2" t="s">
        <v>503</v>
      </c>
      <c r="L118" s="53"/>
      <c r="AA118" s="44"/>
    </row>
    <row r="119" spans="1:27">
      <c r="A119" s="15">
        <v>116</v>
      </c>
      <c r="B119" s="44">
        <v>991</v>
      </c>
      <c r="C119" s="44">
        <v>19</v>
      </c>
      <c r="D119" s="44">
        <v>0</v>
      </c>
      <c r="E119">
        <v>0</v>
      </c>
      <c r="F119">
        <v>0</v>
      </c>
      <c r="G119">
        <v>0</v>
      </c>
      <c r="H119">
        <v>0</v>
      </c>
      <c r="I119">
        <v>0</v>
      </c>
      <c r="J119">
        <v>3</v>
      </c>
      <c r="K119" s="2"/>
      <c r="L119" s="53"/>
      <c r="AA119" s="44"/>
    </row>
    <row r="120" spans="1:27">
      <c r="A120" s="15">
        <v>117</v>
      </c>
      <c r="B120" s="44">
        <v>991</v>
      </c>
      <c r="C120" s="44">
        <v>19</v>
      </c>
      <c r="D120" s="44">
        <v>0</v>
      </c>
      <c r="E120">
        <v>0</v>
      </c>
      <c r="F120">
        <v>0</v>
      </c>
      <c r="G120">
        <v>0</v>
      </c>
      <c r="H120">
        <v>0</v>
      </c>
      <c r="I120">
        <v>0</v>
      </c>
      <c r="J120">
        <v>3</v>
      </c>
      <c r="K120" s="2"/>
      <c r="L120" s="53"/>
      <c r="AA120" s="44"/>
    </row>
    <row r="121" spans="1:27">
      <c r="A121" s="15">
        <v>118</v>
      </c>
      <c r="B121" s="44">
        <v>991</v>
      </c>
      <c r="C121" s="44">
        <v>24</v>
      </c>
      <c r="D121" s="44">
        <v>0</v>
      </c>
      <c r="E121">
        <v>0</v>
      </c>
      <c r="F121">
        <v>0</v>
      </c>
      <c r="G121">
        <v>0</v>
      </c>
      <c r="H121">
        <v>0</v>
      </c>
      <c r="I121">
        <v>0</v>
      </c>
      <c r="J121">
        <v>3</v>
      </c>
      <c r="K121" s="2" t="s">
        <v>499</v>
      </c>
      <c r="L121" s="53"/>
      <c r="AA121" s="44"/>
    </row>
    <row r="122" spans="1:27">
      <c r="A122" s="15">
        <v>119</v>
      </c>
      <c r="B122" s="44">
        <v>991</v>
      </c>
      <c r="C122" s="44">
        <v>34</v>
      </c>
      <c r="D122" s="44">
        <v>0</v>
      </c>
      <c r="E122">
        <v>0</v>
      </c>
      <c r="F122">
        <v>0</v>
      </c>
      <c r="G122">
        <v>0</v>
      </c>
      <c r="H122">
        <v>0</v>
      </c>
      <c r="I122">
        <v>0</v>
      </c>
      <c r="J122">
        <v>3</v>
      </c>
      <c r="K122" s="2"/>
      <c r="L122" s="53"/>
      <c r="AA122" s="44"/>
    </row>
    <row r="123" spans="1:27">
      <c r="A123" s="15">
        <v>120</v>
      </c>
      <c r="B123" s="44">
        <v>991</v>
      </c>
      <c r="C123" s="44">
        <v>34</v>
      </c>
      <c r="D123" s="44">
        <v>0</v>
      </c>
      <c r="E123">
        <v>0</v>
      </c>
      <c r="F123">
        <v>0</v>
      </c>
      <c r="G123">
        <v>0</v>
      </c>
      <c r="H123">
        <v>0</v>
      </c>
      <c r="I123">
        <v>0</v>
      </c>
      <c r="J123">
        <v>3</v>
      </c>
      <c r="K123" s="2" t="s">
        <v>501</v>
      </c>
      <c r="L123" s="53"/>
      <c r="AA123" s="44"/>
    </row>
    <row r="124" spans="1:27">
      <c r="A124" s="15">
        <v>121</v>
      </c>
      <c r="B124" s="44">
        <v>991</v>
      </c>
      <c r="C124" s="44">
        <v>38</v>
      </c>
      <c r="D124" s="44">
        <v>0</v>
      </c>
      <c r="E124">
        <v>0</v>
      </c>
      <c r="F124">
        <v>0</v>
      </c>
      <c r="G124">
        <v>0</v>
      </c>
      <c r="H124">
        <v>0</v>
      </c>
      <c r="I124">
        <v>0</v>
      </c>
      <c r="J124">
        <v>1</v>
      </c>
      <c r="K124" s="2"/>
      <c r="L124" s="53"/>
      <c r="AA124" s="44"/>
    </row>
    <row r="125" spans="1:27">
      <c r="A125" s="15">
        <v>122</v>
      </c>
      <c r="B125" s="44">
        <v>991</v>
      </c>
      <c r="C125" s="44">
        <v>38</v>
      </c>
      <c r="D125" s="44">
        <v>0</v>
      </c>
      <c r="E125">
        <v>0</v>
      </c>
      <c r="F125">
        <v>0</v>
      </c>
      <c r="G125">
        <v>0</v>
      </c>
      <c r="H125">
        <v>0</v>
      </c>
      <c r="I125">
        <v>0</v>
      </c>
      <c r="J125">
        <v>1</v>
      </c>
      <c r="K125" s="2" t="s">
        <v>500</v>
      </c>
      <c r="L125" s="53"/>
      <c r="AA125" s="44"/>
    </row>
    <row r="126" spans="1:27">
      <c r="A126" s="15">
        <v>123</v>
      </c>
      <c r="B126" s="44">
        <v>991</v>
      </c>
      <c r="C126" s="44">
        <v>46</v>
      </c>
      <c r="D126" s="44">
        <v>0</v>
      </c>
      <c r="E126">
        <v>0</v>
      </c>
      <c r="F126">
        <v>0</v>
      </c>
      <c r="G126">
        <v>0</v>
      </c>
      <c r="H126">
        <v>0</v>
      </c>
      <c r="I126">
        <v>0</v>
      </c>
      <c r="J126">
        <v>3</v>
      </c>
      <c r="K126" s="2" t="s">
        <v>496</v>
      </c>
      <c r="L126" s="53"/>
      <c r="AA126" s="44"/>
    </row>
    <row r="127" spans="1:27">
      <c r="A127" s="15">
        <v>124</v>
      </c>
      <c r="B127" s="44">
        <v>991</v>
      </c>
      <c r="C127" s="44">
        <v>46</v>
      </c>
      <c r="D127" s="44">
        <v>0</v>
      </c>
      <c r="E127">
        <v>0</v>
      </c>
      <c r="F127">
        <v>0</v>
      </c>
      <c r="G127">
        <v>0</v>
      </c>
      <c r="H127">
        <v>0</v>
      </c>
      <c r="I127">
        <v>0</v>
      </c>
      <c r="J127">
        <v>3</v>
      </c>
      <c r="K127" s="2" t="s">
        <v>497</v>
      </c>
      <c r="L127" s="53"/>
      <c r="AA127" s="44"/>
    </row>
    <row r="128" spans="1:27">
      <c r="A128" s="15">
        <v>125</v>
      </c>
      <c r="B128" s="44">
        <v>991</v>
      </c>
      <c r="C128" s="44">
        <v>46</v>
      </c>
      <c r="D128" s="44">
        <v>0</v>
      </c>
      <c r="E128">
        <v>0</v>
      </c>
      <c r="F128">
        <v>0</v>
      </c>
      <c r="G128">
        <v>0</v>
      </c>
      <c r="H128">
        <v>0</v>
      </c>
      <c r="I128">
        <v>0</v>
      </c>
      <c r="J128">
        <v>3</v>
      </c>
      <c r="K128" s="2" t="s">
        <v>504</v>
      </c>
      <c r="L128" s="53"/>
      <c r="AA128" s="44"/>
    </row>
    <row r="129" spans="1:27">
      <c r="A129" s="15">
        <v>126</v>
      </c>
      <c r="B129" s="44">
        <v>1197</v>
      </c>
      <c r="C129" s="44">
        <v>1</v>
      </c>
      <c r="D129" s="44">
        <v>0</v>
      </c>
      <c r="E129">
        <v>6</v>
      </c>
      <c r="F129">
        <v>0</v>
      </c>
      <c r="G129">
        <v>0</v>
      </c>
      <c r="H129">
        <v>0</v>
      </c>
      <c r="I129">
        <v>0</v>
      </c>
      <c r="J129">
        <v>3</v>
      </c>
      <c r="K129" s="2"/>
      <c r="L129" s="53"/>
      <c r="AA129" s="44"/>
    </row>
    <row r="130" spans="1:27">
      <c r="A130" s="15">
        <v>127</v>
      </c>
      <c r="B130" s="44">
        <v>1197</v>
      </c>
      <c r="C130" s="44">
        <v>1</v>
      </c>
      <c r="D130" s="44">
        <v>0</v>
      </c>
      <c r="E130">
        <v>5</v>
      </c>
      <c r="F130">
        <v>0</v>
      </c>
      <c r="G130">
        <v>0</v>
      </c>
      <c r="H130">
        <v>0</v>
      </c>
      <c r="I130">
        <v>0</v>
      </c>
      <c r="J130">
        <v>3</v>
      </c>
      <c r="K130" s="2" t="s">
        <v>51</v>
      </c>
      <c r="L130" s="53"/>
      <c r="AA130" s="44"/>
    </row>
    <row r="131" spans="1:27">
      <c r="A131" s="15">
        <v>128</v>
      </c>
      <c r="B131" s="44">
        <v>1197</v>
      </c>
      <c r="C131" s="44">
        <v>13</v>
      </c>
      <c r="D131" s="44">
        <v>0</v>
      </c>
      <c r="E131">
        <v>0</v>
      </c>
      <c r="F131">
        <v>0</v>
      </c>
      <c r="G131">
        <v>2</v>
      </c>
      <c r="H131">
        <v>0</v>
      </c>
      <c r="I131">
        <v>0</v>
      </c>
      <c r="J131">
        <v>3</v>
      </c>
      <c r="K131" s="2"/>
      <c r="L131" s="53"/>
      <c r="AA131" s="44"/>
    </row>
    <row r="132" spans="1:27">
      <c r="A132" s="15">
        <v>129</v>
      </c>
      <c r="B132" s="44">
        <v>1197</v>
      </c>
      <c r="C132" s="44">
        <v>13</v>
      </c>
      <c r="D132" s="44">
        <v>0</v>
      </c>
      <c r="E132">
        <v>0</v>
      </c>
      <c r="F132">
        <v>0</v>
      </c>
      <c r="G132">
        <v>2</v>
      </c>
      <c r="H132">
        <v>0</v>
      </c>
      <c r="I132">
        <v>0</v>
      </c>
      <c r="J132">
        <v>3</v>
      </c>
      <c r="K132" s="2" t="s">
        <v>52</v>
      </c>
      <c r="L132" s="53"/>
      <c r="AA132" s="44"/>
    </row>
    <row r="133" spans="1:27">
      <c r="A133" s="15">
        <v>130</v>
      </c>
      <c r="B133" s="44">
        <v>1197</v>
      </c>
      <c r="C133" s="44">
        <v>22</v>
      </c>
      <c r="D133" s="44">
        <v>0</v>
      </c>
      <c r="E133">
        <v>0</v>
      </c>
      <c r="F133">
        <v>0</v>
      </c>
      <c r="G133">
        <v>2</v>
      </c>
      <c r="H133">
        <v>0</v>
      </c>
      <c r="I133">
        <v>0</v>
      </c>
      <c r="J133">
        <v>3</v>
      </c>
      <c r="K133" s="2" t="s">
        <v>50</v>
      </c>
      <c r="L133" s="53"/>
      <c r="AA133" s="44"/>
    </row>
    <row r="134" spans="1:27">
      <c r="A134" s="15">
        <v>131</v>
      </c>
      <c r="B134" s="44">
        <v>1197</v>
      </c>
      <c r="C134" s="44">
        <v>22</v>
      </c>
      <c r="D134" s="44">
        <v>0</v>
      </c>
      <c r="E134">
        <v>1</v>
      </c>
      <c r="F134">
        <v>0</v>
      </c>
      <c r="G134">
        <v>1</v>
      </c>
      <c r="H134">
        <v>0</v>
      </c>
      <c r="I134">
        <v>0</v>
      </c>
      <c r="J134">
        <v>3</v>
      </c>
      <c r="K134" s="2"/>
      <c r="L134" s="53"/>
      <c r="AA134" s="44"/>
    </row>
    <row r="135" spans="1:27">
      <c r="A135" s="15">
        <v>132</v>
      </c>
      <c r="B135" s="44">
        <v>1197</v>
      </c>
      <c r="C135" s="44">
        <v>22</v>
      </c>
      <c r="D135" s="44">
        <v>0</v>
      </c>
      <c r="E135">
        <v>1</v>
      </c>
      <c r="F135">
        <v>0</v>
      </c>
      <c r="G135">
        <v>0</v>
      </c>
      <c r="H135">
        <v>0</v>
      </c>
      <c r="I135">
        <v>0</v>
      </c>
      <c r="J135">
        <v>3</v>
      </c>
      <c r="K135" s="2" t="s">
        <v>53</v>
      </c>
      <c r="L135" s="53"/>
      <c r="AA135" s="44"/>
    </row>
    <row r="136" spans="1:27">
      <c r="A136" s="15">
        <v>133</v>
      </c>
      <c r="B136" s="44">
        <v>1197</v>
      </c>
      <c r="C136" s="44">
        <v>25</v>
      </c>
      <c r="D136" s="44">
        <v>0</v>
      </c>
      <c r="E136">
        <v>5</v>
      </c>
      <c r="F136">
        <v>0</v>
      </c>
      <c r="G136">
        <v>1</v>
      </c>
      <c r="H136">
        <v>0</v>
      </c>
      <c r="I136">
        <v>0</v>
      </c>
      <c r="J136">
        <v>3</v>
      </c>
      <c r="K136" s="2"/>
      <c r="L136" s="53"/>
      <c r="AA136" s="44"/>
    </row>
    <row r="137" spans="1:27">
      <c r="A137" s="15">
        <v>134</v>
      </c>
      <c r="B137" s="44">
        <v>1197</v>
      </c>
      <c r="C137" s="44">
        <v>25</v>
      </c>
      <c r="D137" s="44">
        <v>0</v>
      </c>
      <c r="E137">
        <v>6</v>
      </c>
      <c r="F137">
        <v>0</v>
      </c>
      <c r="G137">
        <v>0</v>
      </c>
      <c r="H137">
        <v>0</v>
      </c>
      <c r="I137">
        <v>0</v>
      </c>
      <c r="J137">
        <v>3</v>
      </c>
      <c r="K137" s="2"/>
      <c r="L137" s="53"/>
      <c r="AA137" s="44"/>
    </row>
    <row r="138" spans="1:27">
      <c r="A138" s="15">
        <v>135</v>
      </c>
      <c r="B138" s="44">
        <v>1197</v>
      </c>
      <c r="C138" s="44">
        <v>33</v>
      </c>
      <c r="D138" s="44">
        <v>1</v>
      </c>
      <c r="E138">
        <v>3</v>
      </c>
      <c r="F138">
        <v>0</v>
      </c>
      <c r="G138">
        <v>2</v>
      </c>
      <c r="H138">
        <v>0</v>
      </c>
      <c r="I138">
        <v>0</v>
      </c>
      <c r="J138">
        <v>1</v>
      </c>
      <c r="K138" s="2"/>
      <c r="L138" s="53"/>
      <c r="AA138" s="44"/>
    </row>
    <row r="139" spans="1:27">
      <c r="A139" s="15">
        <v>136</v>
      </c>
      <c r="B139" s="44">
        <v>1197</v>
      </c>
      <c r="C139" s="44">
        <v>33</v>
      </c>
      <c r="D139" s="44">
        <v>2</v>
      </c>
      <c r="E139">
        <v>3</v>
      </c>
      <c r="F139">
        <v>0</v>
      </c>
      <c r="G139">
        <v>1</v>
      </c>
      <c r="H139">
        <v>0</v>
      </c>
      <c r="I139">
        <v>0</v>
      </c>
      <c r="J139">
        <v>1</v>
      </c>
      <c r="K139" s="2"/>
      <c r="L139" s="53"/>
      <c r="AA139" s="44"/>
    </row>
    <row r="140" spans="1:27">
      <c r="A140" s="15">
        <v>137</v>
      </c>
      <c r="B140" s="44">
        <v>1197</v>
      </c>
      <c r="C140" s="44">
        <v>33</v>
      </c>
      <c r="D140" s="44">
        <v>2</v>
      </c>
      <c r="E140">
        <v>4</v>
      </c>
      <c r="F140">
        <v>0</v>
      </c>
      <c r="G140">
        <v>2</v>
      </c>
      <c r="H140">
        <v>0</v>
      </c>
      <c r="I140">
        <v>0</v>
      </c>
      <c r="J140">
        <v>1</v>
      </c>
      <c r="K140" s="2" t="s">
        <v>54</v>
      </c>
      <c r="L140" s="53"/>
      <c r="AA140" s="44"/>
    </row>
    <row r="141" spans="1:27">
      <c r="A141" s="15">
        <v>138</v>
      </c>
      <c r="B141" s="44">
        <v>1197</v>
      </c>
      <c r="C141" s="44">
        <v>40</v>
      </c>
      <c r="D141" s="44">
        <v>0</v>
      </c>
      <c r="E141">
        <v>3</v>
      </c>
      <c r="F141">
        <v>0</v>
      </c>
      <c r="G141">
        <v>3</v>
      </c>
      <c r="H141">
        <v>0</v>
      </c>
      <c r="I141">
        <v>0</v>
      </c>
      <c r="J141">
        <v>1</v>
      </c>
      <c r="K141" s="2"/>
      <c r="L141" s="53"/>
      <c r="AA141" s="44"/>
    </row>
    <row r="142" spans="1:27">
      <c r="A142" s="15">
        <v>139</v>
      </c>
      <c r="B142" s="44">
        <v>1197</v>
      </c>
      <c r="C142" s="44">
        <v>40</v>
      </c>
      <c r="D142" s="44">
        <v>0</v>
      </c>
      <c r="E142">
        <v>3</v>
      </c>
      <c r="F142">
        <v>0</v>
      </c>
      <c r="G142">
        <v>3</v>
      </c>
      <c r="H142">
        <v>0</v>
      </c>
      <c r="I142">
        <v>0</v>
      </c>
      <c r="J142">
        <v>1</v>
      </c>
      <c r="K142" s="2"/>
      <c r="L142" s="53"/>
      <c r="AA142" s="44"/>
    </row>
    <row r="143" spans="1:27">
      <c r="A143" s="15">
        <v>140</v>
      </c>
      <c r="B143" s="44">
        <v>1197</v>
      </c>
      <c r="C143" s="44">
        <v>40</v>
      </c>
      <c r="D143" s="44">
        <v>0</v>
      </c>
      <c r="E143">
        <v>3</v>
      </c>
      <c r="F143">
        <v>0</v>
      </c>
      <c r="G143">
        <v>2</v>
      </c>
      <c r="H143">
        <v>0</v>
      </c>
      <c r="I143">
        <v>0</v>
      </c>
      <c r="J143">
        <v>1</v>
      </c>
      <c r="K143" s="2" t="s">
        <v>55</v>
      </c>
      <c r="L143" s="53"/>
      <c r="AA143" s="44"/>
    </row>
    <row r="144" spans="1:27">
      <c r="A144" s="15">
        <v>141</v>
      </c>
      <c r="B144" s="44">
        <v>1197</v>
      </c>
      <c r="C144" s="44">
        <v>51</v>
      </c>
      <c r="D144" s="44">
        <v>0</v>
      </c>
      <c r="E144">
        <v>0</v>
      </c>
      <c r="F144">
        <v>0</v>
      </c>
      <c r="G144">
        <v>3</v>
      </c>
      <c r="H144">
        <v>0</v>
      </c>
      <c r="I144">
        <v>0</v>
      </c>
      <c r="J144">
        <v>3</v>
      </c>
      <c r="K144" s="2"/>
      <c r="L144" s="53"/>
      <c r="AA144" s="44"/>
    </row>
    <row r="145" spans="1:27">
      <c r="A145" s="15">
        <v>142</v>
      </c>
      <c r="B145" s="44">
        <v>1197</v>
      </c>
      <c r="C145" s="44">
        <v>51</v>
      </c>
      <c r="D145" s="44">
        <v>0</v>
      </c>
      <c r="E145">
        <v>0</v>
      </c>
      <c r="F145">
        <v>0</v>
      </c>
      <c r="G145">
        <v>3</v>
      </c>
      <c r="H145">
        <v>0</v>
      </c>
      <c r="I145">
        <v>0</v>
      </c>
      <c r="J145">
        <v>3</v>
      </c>
      <c r="K145" s="2" t="s">
        <v>56</v>
      </c>
      <c r="L145" s="53"/>
      <c r="AA145" s="44"/>
    </row>
    <row r="146" spans="1:27">
      <c r="A146" s="15">
        <v>143</v>
      </c>
      <c r="B146" s="44">
        <v>1197</v>
      </c>
      <c r="C146" s="44">
        <v>56</v>
      </c>
      <c r="D146" s="44">
        <v>0</v>
      </c>
      <c r="E146">
        <v>3</v>
      </c>
      <c r="F146">
        <v>0</v>
      </c>
      <c r="G146">
        <v>2</v>
      </c>
      <c r="H146">
        <v>0</v>
      </c>
      <c r="I146">
        <v>0</v>
      </c>
      <c r="J146">
        <v>3</v>
      </c>
      <c r="K146" s="2"/>
      <c r="L146" s="53"/>
      <c r="AA146" s="44"/>
    </row>
    <row r="147" spans="1:27">
      <c r="A147" s="15">
        <v>144</v>
      </c>
      <c r="B147" s="44">
        <v>1197</v>
      </c>
      <c r="C147" s="44">
        <v>56</v>
      </c>
      <c r="D147" s="44">
        <v>0</v>
      </c>
      <c r="E147">
        <v>3</v>
      </c>
      <c r="F147">
        <v>0</v>
      </c>
      <c r="G147">
        <v>2</v>
      </c>
      <c r="H147">
        <v>0</v>
      </c>
      <c r="I147">
        <v>0</v>
      </c>
      <c r="J147">
        <v>3</v>
      </c>
      <c r="K147" s="2" t="s">
        <v>57</v>
      </c>
      <c r="L147" s="53"/>
      <c r="AA147" s="44"/>
    </row>
    <row r="148" spans="1:27">
      <c r="A148" s="15">
        <v>145</v>
      </c>
      <c r="B148" s="44">
        <v>1266</v>
      </c>
      <c r="C148" s="44">
        <v>8</v>
      </c>
      <c r="D148" s="44">
        <v>1</v>
      </c>
      <c r="E148">
        <v>3</v>
      </c>
      <c r="F148">
        <v>0</v>
      </c>
      <c r="G148">
        <v>0</v>
      </c>
      <c r="H148">
        <v>0</v>
      </c>
      <c r="I148">
        <v>0</v>
      </c>
      <c r="J148">
        <v>1</v>
      </c>
      <c r="K148" s="2" t="s">
        <v>60</v>
      </c>
      <c r="L148" s="53"/>
      <c r="AA148" s="44"/>
    </row>
    <row r="149" spans="1:27">
      <c r="A149" s="15">
        <v>146</v>
      </c>
      <c r="B149" s="44">
        <v>1266</v>
      </c>
      <c r="C149" s="44">
        <v>8</v>
      </c>
      <c r="D149" s="44">
        <v>1</v>
      </c>
      <c r="E149">
        <v>3</v>
      </c>
      <c r="F149">
        <v>0</v>
      </c>
      <c r="G149">
        <v>0</v>
      </c>
      <c r="H149">
        <v>0</v>
      </c>
      <c r="I149">
        <v>0</v>
      </c>
      <c r="J149">
        <v>1</v>
      </c>
      <c r="K149" s="2" t="s">
        <v>63</v>
      </c>
      <c r="L149" s="53"/>
      <c r="AA149" s="44"/>
    </row>
    <row r="150" spans="1:27">
      <c r="A150" s="15">
        <v>147</v>
      </c>
      <c r="B150" s="44">
        <v>1266</v>
      </c>
      <c r="C150" s="44">
        <v>14</v>
      </c>
      <c r="D150" s="44">
        <v>0</v>
      </c>
      <c r="E150">
        <v>0</v>
      </c>
      <c r="F150">
        <v>0</v>
      </c>
      <c r="G150">
        <v>0</v>
      </c>
      <c r="H150">
        <v>0</v>
      </c>
      <c r="I150">
        <v>0</v>
      </c>
      <c r="J150">
        <v>1</v>
      </c>
      <c r="K150" s="2" t="s">
        <v>61</v>
      </c>
      <c r="L150" s="53"/>
      <c r="AA150" s="44"/>
    </row>
    <row r="151" spans="1:27">
      <c r="A151" s="15">
        <v>148</v>
      </c>
      <c r="B151" s="44">
        <v>1266</v>
      </c>
      <c r="C151" s="44">
        <v>14</v>
      </c>
      <c r="D151" s="44">
        <v>0</v>
      </c>
      <c r="E151">
        <v>0</v>
      </c>
      <c r="F151">
        <v>0</v>
      </c>
      <c r="G151">
        <v>0</v>
      </c>
      <c r="H151">
        <v>0</v>
      </c>
      <c r="I151">
        <v>0</v>
      </c>
      <c r="J151">
        <v>1</v>
      </c>
      <c r="K151" s="2" t="s">
        <v>64</v>
      </c>
      <c r="L151" s="53"/>
      <c r="AA151" s="44"/>
    </row>
    <row r="152" spans="1:27">
      <c r="A152" s="15">
        <v>149</v>
      </c>
      <c r="B152" s="44">
        <v>1266</v>
      </c>
      <c r="C152" s="44">
        <v>20</v>
      </c>
      <c r="D152" s="44">
        <v>0</v>
      </c>
      <c r="E152">
        <v>0</v>
      </c>
      <c r="F152">
        <v>0</v>
      </c>
      <c r="G152">
        <v>0</v>
      </c>
      <c r="H152">
        <v>0</v>
      </c>
      <c r="I152">
        <v>0</v>
      </c>
      <c r="J152">
        <v>1</v>
      </c>
      <c r="K152" s="2"/>
      <c r="L152" s="53"/>
      <c r="AA152" s="44"/>
    </row>
    <row r="153" spans="1:27">
      <c r="A153" s="15">
        <v>150</v>
      </c>
      <c r="B153" s="44">
        <v>1266</v>
      </c>
      <c r="C153" s="44">
        <v>20</v>
      </c>
      <c r="D153" s="44">
        <v>0</v>
      </c>
      <c r="E153">
        <v>0</v>
      </c>
      <c r="F153">
        <v>0</v>
      </c>
      <c r="G153">
        <v>0</v>
      </c>
      <c r="H153">
        <v>0</v>
      </c>
      <c r="I153">
        <v>0</v>
      </c>
      <c r="J153">
        <v>0</v>
      </c>
      <c r="K153" s="2" t="s">
        <v>65</v>
      </c>
      <c r="L153" s="53"/>
      <c r="AA153" s="44"/>
    </row>
    <row r="154" spans="1:27">
      <c r="A154" s="15">
        <v>151</v>
      </c>
      <c r="B154" s="44">
        <v>1266</v>
      </c>
      <c r="C154" s="44">
        <v>20</v>
      </c>
      <c r="D154" s="44">
        <v>0</v>
      </c>
      <c r="E154">
        <v>0</v>
      </c>
      <c r="F154">
        <v>0</v>
      </c>
      <c r="G154">
        <v>0</v>
      </c>
      <c r="H154">
        <v>0</v>
      </c>
      <c r="I154">
        <v>0</v>
      </c>
      <c r="J154">
        <v>0</v>
      </c>
      <c r="K154" s="2"/>
      <c r="L154" s="53"/>
      <c r="AA154" s="44"/>
    </row>
    <row r="155" spans="1:27">
      <c r="A155" s="15">
        <v>152</v>
      </c>
      <c r="B155" s="44">
        <v>1266</v>
      </c>
      <c r="C155" s="44">
        <v>23</v>
      </c>
      <c r="D155" s="44">
        <v>0</v>
      </c>
      <c r="E155">
        <v>0</v>
      </c>
      <c r="F155">
        <v>0</v>
      </c>
      <c r="G155">
        <v>0</v>
      </c>
      <c r="H155">
        <v>0</v>
      </c>
      <c r="I155">
        <v>0</v>
      </c>
      <c r="J155">
        <v>1</v>
      </c>
      <c r="K155" s="2" t="s">
        <v>62</v>
      </c>
      <c r="L155" s="53"/>
      <c r="AA155" s="44"/>
    </row>
    <row r="156" spans="1:27">
      <c r="A156" s="15">
        <v>153</v>
      </c>
      <c r="B156" s="44">
        <v>1266</v>
      </c>
      <c r="C156" s="44">
        <v>23</v>
      </c>
      <c r="D156" s="44">
        <v>0</v>
      </c>
      <c r="E156">
        <v>1</v>
      </c>
      <c r="F156">
        <v>0</v>
      </c>
      <c r="G156">
        <v>0</v>
      </c>
      <c r="H156">
        <v>0</v>
      </c>
      <c r="I156">
        <v>0</v>
      </c>
      <c r="J156">
        <v>1</v>
      </c>
      <c r="K156" s="2" t="s">
        <v>66</v>
      </c>
      <c r="L156" s="53"/>
      <c r="AA156" s="44"/>
    </row>
    <row r="157" spans="1:27">
      <c r="A157" s="15">
        <v>154</v>
      </c>
      <c r="B157" s="44">
        <v>1266</v>
      </c>
      <c r="C157" s="44">
        <v>36</v>
      </c>
      <c r="D157" s="44">
        <v>0</v>
      </c>
      <c r="E157">
        <v>0</v>
      </c>
      <c r="F157">
        <v>0</v>
      </c>
      <c r="G157">
        <v>0</v>
      </c>
      <c r="H157">
        <v>0</v>
      </c>
      <c r="I157">
        <v>0</v>
      </c>
      <c r="J157">
        <v>1</v>
      </c>
      <c r="K157" s="2" t="s">
        <v>58</v>
      </c>
      <c r="L157" s="53"/>
      <c r="AA157" s="44"/>
    </row>
    <row r="158" spans="1:27">
      <c r="A158" s="15">
        <v>155</v>
      </c>
      <c r="B158" s="44">
        <v>1266</v>
      </c>
      <c r="C158" s="44">
        <v>36</v>
      </c>
      <c r="D158" s="44">
        <v>0</v>
      </c>
      <c r="E158">
        <v>0</v>
      </c>
      <c r="F158">
        <v>0</v>
      </c>
      <c r="G158">
        <v>0</v>
      </c>
      <c r="H158">
        <v>0</v>
      </c>
      <c r="I158">
        <v>0</v>
      </c>
      <c r="J158">
        <v>1</v>
      </c>
      <c r="K158" s="2"/>
      <c r="L158" s="53"/>
      <c r="AA158" s="44"/>
    </row>
    <row r="159" spans="1:27">
      <c r="A159" s="15">
        <v>156</v>
      </c>
      <c r="B159" s="44">
        <v>1266</v>
      </c>
      <c r="C159" s="44">
        <v>44</v>
      </c>
      <c r="D159" s="44">
        <v>0</v>
      </c>
      <c r="E159">
        <v>2</v>
      </c>
      <c r="F159">
        <v>0</v>
      </c>
      <c r="G159">
        <v>0</v>
      </c>
      <c r="H159">
        <v>0</v>
      </c>
      <c r="I159">
        <v>0</v>
      </c>
      <c r="J159">
        <v>1</v>
      </c>
      <c r="K159" s="2" t="s">
        <v>67</v>
      </c>
      <c r="L159" s="53"/>
      <c r="AA159" s="44"/>
    </row>
    <row r="160" spans="1:27">
      <c r="A160" s="15">
        <v>157</v>
      </c>
      <c r="B160" s="44">
        <v>1266</v>
      </c>
      <c r="C160" s="44">
        <v>47</v>
      </c>
      <c r="D160" s="44">
        <v>0</v>
      </c>
      <c r="E160">
        <v>4</v>
      </c>
      <c r="F160">
        <v>0</v>
      </c>
      <c r="G160">
        <v>2</v>
      </c>
      <c r="H160">
        <v>0</v>
      </c>
      <c r="I160">
        <v>0</v>
      </c>
      <c r="J160">
        <v>1</v>
      </c>
      <c r="K160" s="2"/>
      <c r="L160" s="53"/>
      <c r="AA160" s="44"/>
    </row>
    <row r="161" spans="1:27">
      <c r="A161" s="15">
        <v>158</v>
      </c>
      <c r="B161" s="44">
        <v>1266</v>
      </c>
      <c r="C161" s="44">
        <v>53</v>
      </c>
      <c r="D161" s="44">
        <v>0</v>
      </c>
      <c r="E161">
        <v>1</v>
      </c>
      <c r="F161">
        <v>0</v>
      </c>
      <c r="G161">
        <v>0</v>
      </c>
      <c r="H161">
        <v>0</v>
      </c>
      <c r="I161">
        <v>0</v>
      </c>
      <c r="J161">
        <v>1</v>
      </c>
      <c r="K161" s="2" t="s">
        <v>59</v>
      </c>
      <c r="L161" s="53"/>
      <c r="AA161" s="44"/>
    </row>
    <row r="162" spans="1:27">
      <c r="A162" s="15">
        <v>159</v>
      </c>
      <c r="B162" s="44">
        <v>1388</v>
      </c>
      <c r="C162" s="44">
        <v>5</v>
      </c>
      <c r="D162" s="44">
        <v>0</v>
      </c>
      <c r="E162" s="3">
        <v>1</v>
      </c>
      <c r="F162" s="3">
        <v>0</v>
      </c>
      <c r="G162" s="3">
        <v>2</v>
      </c>
      <c r="H162" s="3">
        <v>0</v>
      </c>
      <c r="I162" s="3">
        <v>0</v>
      </c>
      <c r="J162" s="3">
        <v>3</v>
      </c>
      <c r="K162" s="2" t="s">
        <v>73</v>
      </c>
      <c r="L162" s="53"/>
      <c r="AA162" s="44"/>
    </row>
    <row r="163" spans="1:27">
      <c r="A163" s="15">
        <v>160</v>
      </c>
      <c r="B163" s="44">
        <v>1388</v>
      </c>
      <c r="C163" s="44">
        <v>6</v>
      </c>
      <c r="D163" s="44">
        <v>0</v>
      </c>
      <c r="E163">
        <v>1</v>
      </c>
      <c r="F163">
        <v>0</v>
      </c>
      <c r="G163">
        <v>2</v>
      </c>
      <c r="H163">
        <v>0</v>
      </c>
      <c r="I163">
        <v>0</v>
      </c>
      <c r="J163">
        <v>3</v>
      </c>
      <c r="K163" s="2"/>
      <c r="L163" s="53"/>
      <c r="AA163" s="44"/>
    </row>
    <row r="164" spans="1:27">
      <c r="A164" s="15">
        <v>161</v>
      </c>
      <c r="B164" s="44">
        <v>1388</v>
      </c>
      <c r="C164" s="44">
        <v>6</v>
      </c>
      <c r="D164" s="44">
        <v>0</v>
      </c>
      <c r="E164">
        <v>1</v>
      </c>
      <c r="F164">
        <v>0</v>
      </c>
      <c r="G164">
        <v>2</v>
      </c>
      <c r="H164">
        <v>0</v>
      </c>
      <c r="I164">
        <v>0</v>
      </c>
      <c r="J164">
        <v>3</v>
      </c>
      <c r="K164" s="2" t="s">
        <v>72</v>
      </c>
      <c r="L164" s="53"/>
      <c r="AA164" s="44"/>
    </row>
    <row r="165" spans="1:27">
      <c r="A165" s="15">
        <v>162</v>
      </c>
      <c r="B165" s="44">
        <v>1388</v>
      </c>
      <c r="C165" s="44">
        <v>11</v>
      </c>
      <c r="D165" s="44">
        <v>0</v>
      </c>
      <c r="E165">
        <v>0</v>
      </c>
      <c r="F165">
        <v>0</v>
      </c>
      <c r="G165">
        <v>0</v>
      </c>
      <c r="H165">
        <v>0</v>
      </c>
      <c r="I165">
        <v>0</v>
      </c>
      <c r="J165">
        <v>3</v>
      </c>
      <c r="K165" s="2" t="s">
        <v>68</v>
      </c>
      <c r="L165" s="53"/>
      <c r="AA165" s="44"/>
    </row>
    <row r="166" spans="1:27">
      <c r="A166" s="15">
        <v>163</v>
      </c>
      <c r="B166" s="44">
        <v>1388</v>
      </c>
      <c r="C166" s="44">
        <v>11</v>
      </c>
      <c r="D166" s="44">
        <v>0</v>
      </c>
      <c r="E166">
        <v>0</v>
      </c>
      <c r="F166">
        <v>0</v>
      </c>
      <c r="G166">
        <v>0</v>
      </c>
      <c r="H166">
        <v>0</v>
      </c>
      <c r="I166">
        <v>0</v>
      </c>
      <c r="J166">
        <v>3</v>
      </c>
      <c r="K166" s="2" t="s">
        <v>69</v>
      </c>
      <c r="L166" s="53"/>
      <c r="AA166" s="44">
        <v>1</v>
      </c>
    </row>
    <row r="167" spans="1:27">
      <c r="A167" s="15">
        <v>164</v>
      </c>
      <c r="B167" s="44">
        <v>1388</v>
      </c>
      <c r="C167" s="44">
        <v>11</v>
      </c>
      <c r="D167" s="44">
        <v>0</v>
      </c>
      <c r="E167">
        <v>0</v>
      </c>
      <c r="F167">
        <v>0</v>
      </c>
      <c r="G167">
        <v>0</v>
      </c>
      <c r="H167">
        <v>0</v>
      </c>
      <c r="I167">
        <v>0</v>
      </c>
      <c r="J167">
        <v>3</v>
      </c>
      <c r="K167" s="2"/>
      <c r="L167" s="53"/>
      <c r="AA167" s="44"/>
    </row>
    <row r="168" spans="1:27">
      <c r="A168" s="15">
        <v>165</v>
      </c>
      <c r="B168" s="44">
        <v>1388</v>
      </c>
      <c r="C168" s="44">
        <v>11</v>
      </c>
      <c r="D168" s="44">
        <v>0</v>
      </c>
      <c r="E168">
        <v>0</v>
      </c>
      <c r="F168">
        <v>0</v>
      </c>
      <c r="G168">
        <v>0</v>
      </c>
      <c r="H168">
        <v>0</v>
      </c>
      <c r="I168">
        <v>0</v>
      </c>
      <c r="J168">
        <v>3</v>
      </c>
      <c r="K168" s="2"/>
      <c r="L168" s="53"/>
      <c r="AA168" s="44"/>
    </row>
    <row r="169" spans="1:27">
      <c r="A169" s="15">
        <v>166</v>
      </c>
      <c r="B169" s="44">
        <v>1388</v>
      </c>
      <c r="C169" s="44">
        <v>16</v>
      </c>
      <c r="D169" s="44">
        <v>0</v>
      </c>
      <c r="E169">
        <v>1</v>
      </c>
      <c r="F169">
        <v>0</v>
      </c>
      <c r="G169">
        <v>0</v>
      </c>
      <c r="H169">
        <v>0</v>
      </c>
      <c r="I169">
        <v>0</v>
      </c>
      <c r="J169">
        <v>0</v>
      </c>
      <c r="K169" s="2" t="s">
        <v>71</v>
      </c>
      <c r="L169" s="53"/>
      <c r="AA169" s="44"/>
    </row>
    <row r="170" spans="1:27">
      <c r="A170" s="15">
        <v>167</v>
      </c>
      <c r="B170" s="44">
        <v>1388</v>
      </c>
      <c r="C170" s="44">
        <v>16</v>
      </c>
      <c r="D170" s="44">
        <v>0</v>
      </c>
      <c r="E170">
        <v>1</v>
      </c>
      <c r="F170">
        <v>0</v>
      </c>
      <c r="G170">
        <v>0</v>
      </c>
      <c r="H170">
        <v>0</v>
      </c>
      <c r="I170">
        <v>0</v>
      </c>
      <c r="J170">
        <v>0</v>
      </c>
      <c r="K170" s="2" t="s">
        <v>74</v>
      </c>
      <c r="L170" s="53"/>
      <c r="AA170" s="44"/>
    </row>
    <row r="171" spans="1:27">
      <c r="A171" s="15">
        <v>168</v>
      </c>
      <c r="B171" s="44">
        <v>1388</v>
      </c>
      <c r="C171" s="44">
        <v>25</v>
      </c>
      <c r="D171" s="44">
        <v>0</v>
      </c>
      <c r="E171">
        <v>4</v>
      </c>
      <c r="F171">
        <v>0</v>
      </c>
      <c r="G171">
        <v>1</v>
      </c>
      <c r="H171">
        <v>0</v>
      </c>
      <c r="I171">
        <v>0</v>
      </c>
      <c r="J171">
        <v>3</v>
      </c>
      <c r="K171" s="2"/>
      <c r="L171" s="53"/>
      <c r="AA171" s="44"/>
    </row>
    <row r="172" spans="1:27">
      <c r="A172" s="15">
        <v>169</v>
      </c>
      <c r="B172" s="44">
        <v>1388</v>
      </c>
      <c r="C172" s="44">
        <v>25</v>
      </c>
      <c r="D172" s="44">
        <v>0</v>
      </c>
      <c r="E172">
        <v>4</v>
      </c>
      <c r="F172">
        <v>0</v>
      </c>
      <c r="G172">
        <v>1</v>
      </c>
      <c r="H172">
        <v>0</v>
      </c>
      <c r="I172">
        <v>0</v>
      </c>
      <c r="J172">
        <v>3</v>
      </c>
      <c r="K172" s="2" t="s">
        <v>75</v>
      </c>
      <c r="L172" s="53"/>
      <c r="AA172" s="44"/>
    </row>
    <row r="173" spans="1:27">
      <c r="A173" s="15">
        <v>170</v>
      </c>
      <c r="B173" s="44">
        <v>1388</v>
      </c>
      <c r="C173" s="44">
        <v>25</v>
      </c>
      <c r="D173" s="44">
        <v>0</v>
      </c>
      <c r="E173">
        <v>3</v>
      </c>
      <c r="F173">
        <v>0</v>
      </c>
      <c r="G173">
        <v>0</v>
      </c>
      <c r="H173">
        <v>0</v>
      </c>
      <c r="I173">
        <v>0</v>
      </c>
      <c r="J173">
        <v>3</v>
      </c>
      <c r="K173" s="2" t="s">
        <v>76</v>
      </c>
      <c r="L173" s="53"/>
      <c r="AA173" s="44"/>
    </row>
    <row r="174" spans="1:27">
      <c r="A174" s="15">
        <v>171</v>
      </c>
      <c r="B174" s="44">
        <v>1388</v>
      </c>
      <c r="C174" s="44">
        <v>34</v>
      </c>
      <c r="D174" s="44">
        <v>0</v>
      </c>
      <c r="E174">
        <v>1</v>
      </c>
      <c r="F174">
        <v>0</v>
      </c>
      <c r="G174">
        <v>0</v>
      </c>
      <c r="H174">
        <v>0</v>
      </c>
      <c r="I174">
        <v>0</v>
      </c>
      <c r="J174">
        <v>1</v>
      </c>
      <c r="K174" s="2"/>
      <c r="L174" s="53"/>
      <c r="AA174" s="44"/>
    </row>
    <row r="175" spans="1:27">
      <c r="A175" s="15">
        <v>172</v>
      </c>
      <c r="B175" s="44">
        <v>1388</v>
      </c>
      <c r="C175" s="44">
        <v>34</v>
      </c>
      <c r="D175" s="44">
        <v>0</v>
      </c>
      <c r="E175">
        <v>2</v>
      </c>
      <c r="F175">
        <v>0</v>
      </c>
      <c r="G175">
        <v>0</v>
      </c>
      <c r="H175">
        <v>0</v>
      </c>
      <c r="I175">
        <v>0</v>
      </c>
      <c r="J175">
        <v>1</v>
      </c>
      <c r="K175" s="2" t="s">
        <v>70</v>
      </c>
      <c r="L175" s="53"/>
      <c r="AA175" s="44"/>
    </row>
    <row r="176" spans="1:27">
      <c r="A176" s="15">
        <v>173</v>
      </c>
      <c r="B176" s="44">
        <v>1388</v>
      </c>
      <c r="C176" s="44">
        <v>40</v>
      </c>
      <c r="D176" s="44">
        <v>0</v>
      </c>
      <c r="E176">
        <v>3</v>
      </c>
      <c r="F176">
        <v>0</v>
      </c>
      <c r="G176">
        <v>1</v>
      </c>
      <c r="H176">
        <v>0</v>
      </c>
      <c r="I176">
        <v>0</v>
      </c>
      <c r="J176">
        <v>3</v>
      </c>
      <c r="K176" s="2"/>
      <c r="L176" s="53"/>
      <c r="AA176" s="44"/>
    </row>
    <row r="177" spans="1:27">
      <c r="A177" s="15">
        <v>174</v>
      </c>
      <c r="B177" s="44">
        <v>1388</v>
      </c>
      <c r="C177" s="44">
        <v>40</v>
      </c>
      <c r="D177" s="44">
        <v>0</v>
      </c>
      <c r="E177" s="43">
        <v>3</v>
      </c>
      <c r="F177" s="43">
        <v>0</v>
      </c>
      <c r="G177" s="43">
        <v>0</v>
      </c>
      <c r="H177" s="43">
        <v>0</v>
      </c>
      <c r="I177" s="43">
        <v>0</v>
      </c>
      <c r="J177">
        <v>3</v>
      </c>
      <c r="K177" s="2" t="s">
        <v>77</v>
      </c>
      <c r="L177" s="53"/>
      <c r="AA177" s="44"/>
    </row>
    <row r="178" spans="1:27">
      <c r="A178" s="15">
        <v>175</v>
      </c>
      <c r="B178" s="44">
        <v>1388</v>
      </c>
      <c r="C178" s="44">
        <v>45</v>
      </c>
      <c r="D178" s="44">
        <v>0</v>
      </c>
      <c r="E178">
        <v>3</v>
      </c>
      <c r="F178">
        <v>0</v>
      </c>
      <c r="G178">
        <v>0</v>
      </c>
      <c r="H178">
        <v>0</v>
      </c>
      <c r="I178">
        <v>0</v>
      </c>
      <c r="J178">
        <v>3</v>
      </c>
      <c r="K178" s="2"/>
      <c r="L178" s="53"/>
      <c r="AA178" s="44"/>
    </row>
    <row r="179" spans="1:27">
      <c r="A179" s="15">
        <v>176</v>
      </c>
      <c r="B179" s="44">
        <v>1388</v>
      </c>
      <c r="C179" s="44">
        <v>45</v>
      </c>
      <c r="D179" s="44">
        <v>0</v>
      </c>
      <c r="E179">
        <v>3</v>
      </c>
      <c r="F179">
        <v>0</v>
      </c>
      <c r="G179">
        <v>0</v>
      </c>
      <c r="H179">
        <v>0</v>
      </c>
      <c r="I179">
        <v>0</v>
      </c>
      <c r="J179">
        <v>3</v>
      </c>
      <c r="K179" s="2" t="s">
        <v>78</v>
      </c>
      <c r="L179" s="53"/>
      <c r="AA179" s="44"/>
    </row>
    <row r="180" spans="1:27">
      <c r="A180" s="15">
        <v>177</v>
      </c>
      <c r="B180" s="44">
        <v>1388</v>
      </c>
      <c r="C180" s="44">
        <v>55</v>
      </c>
      <c r="D180" s="44">
        <v>0</v>
      </c>
      <c r="E180">
        <v>4</v>
      </c>
      <c r="F180">
        <v>0</v>
      </c>
      <c r="G180">
        <v>0</v>
      </c>
      <c r="H180">
        <v>0</v>
      </c>
      <c r="I180">
        <v>0</v>
      </c>
      <c r="J180">
        <v>3</v>
      </c>
      <c r="K180" s="2" t="s">
        <v>79</v>
      </c>
      <c r="L180" s="53"/>
      <c r="AA180" s="44"/>
    </row>
    <row r="181" spans="1:27">
      <c r="A181" s="15">
        <v>178</v>
      </c>
      <c r="B181" s="44">
        <v>1572</v>
      </c>
      <c r="C181" s="44">
        <v>5</v>
      </c>
      <c r="D181" s="44">
        <v>0</v>
      </c>
      <c r="E181">
        <v>3</v>
      </c>
      <c r="F181">
        <v>0</v>
      </c>
      <c r="G181">
        <v>1</v>
      </c>
      <c r="H181">
        <v>0</v>
      </c>
      <c r="I181">
        <v>0</v>
      </c>
      <c r="J181">
        <v>1</v>
      </c>
      <c r="K181" s="2" t="s">
        <v>80</v>
      </c>
      <c r="L181" s="53"/>
      <c r="AA181" s="44"/>
    </row>
    <row r="182" spans="1:27">
      <c r="A182" s="15">
        <v>179</v>
      </c>
      <c r="B182" s="44">
        <v>1572</v>
      </c>
      <c r="C182" s="44">
        <v>5</v>
      </c>
      <c r="D182" s="44">
        <v>0</v>
      </c>
      <c r="E182">
        <v>1</v>
      </c>
      <c r="F182">
        <v>0</v>
      </c>
      <c r="G182">
        <v>2</v>
      </c>
      <c r="H182">
        <v>0</v>
      </c>
      <c r="I182">
        <v>0</v>
      </c>
      <c r="J182">
        <v>1</v>
      </c>
      <c r="K182" s="2" t="s">
        <v>84</v>
      </c>
      <c r="L182" s="53"/>
      <c r="AA182" s="44"/>
    </row>
    <row r="183" spans="1:27">
      <c r="A183" s="15">
        <v>180</v>
      </c>
      <c r="B183" s="44">
        <v>1572</v>
      </c>
      <c r="C183" s="44">
        <v>5</v>
      </c>
      <c r="D183" s="44">
        <v>0</v>
      </c>
      <c r="E183">
        <v>2</v>
      </c>
      <c r="F183">
        <v>0</v>
      </c>
      <c r="G183">
        <v>2</v>
      </c>
      <c r="H183">
        <v>0</v>
      </c>
      <c r="I183">
        <v>0</v>
      </c>
      <c r="J183">
        <v>1</v>
      </c>
      <c r="K183" s="2" t="s">
        <v>85</v>
      </c>
      <c r="L183" s="53"/>
      <c r="AA183" s="44"/>
    </row>
    <row r="184" spans="1:27">
      <c r="A184" s="15">
        <v>181</v>
      </c>
      <c r="B184" s="44">
        <v>1572</v>
      </c>
      <c r="C184" s="44">
        <v>13</v>
      </c>
      <c r="D184" s="44">
        <v>0</v>
      </c>
      <c r="E184">
        <v>3</v>
      </c>
      <c r="F184">
        <v>0</v>
      </c>
      <c r="G184">
        <v>0</v>
      </c>
      <c r="H184">
        <v>0</v>
      </c>
      <c r="I184">
        <v>0</v>
      </c>
      <c r="J184">
        <v>1</v>
      </c>
      <c r="K184" s="2" t="s">
        <v>86</v>
      </c>
      <c r="L184" s="53"/>
      <c r="AA184" s="44"/>
    </row>
    <row r="185" spans="1:27">
      <c r="A185" s="15">
        <v>182</v>
      </c>
      <c r="B185" s="44">
        <v>1572</v>
      </c>
      <c r="C185" s="44">
        <v>13</v>
      </c>
      <c r="D185" s="44">
        <v>0</v>
      </c>
      <c r="E185">
        <v>3</v>
      </c>
      <c r="F185">
        <v>0</v>
      </c>
      <c r="G185">
        <v>1</v>
      </c>
      <c r="H185">
        <v>0</v>
      </c>
      <c r="I185">
        <v>0</v>
      </c>
      <c r="J185">
        <v>1</v>
      </c>
      <c r="K185" s="2"/>
      <c r="L185" s="53"/>
      <c r="AA185" s="44"/>
    </row>
    <row r="186" spans="1:27">
      <c r="A186" s="15">
        <v>183</v>
      </c>
      <c r="B186" s="44">
        <v>1572</v>
      </c>
      <c r="C186" s="44">
        <v>18</v>
      </c>
      <c r="D186" s="44">
        <v>0</v>
      </c>
      <c r="E186">
        <v>4</v>
      </c>
      <c r="F186">
        <v>0</v>
      </c>
      <c r="G186">
        <v>2</v>
      </c>
      <c r="H186">
        <v>1</v>
      </c>
      <c r="I186">
        <v>0</v>
      </c>
      <c r="J186">
        <v>1</v>
      </c>
      <c r="K186" s="2" t="s">
        <v>81</v>
      </c>
      <c r="L186" s="53"/>
      <c r="AA186" s="44"/>
    </row>
    <row r="187" spans="1:27">
      <c r="A187" s="15">
        <v>184</v>
      </c>
      <c r="B187" s="44">
        <v>1572</v>
      </c>
      <c r="C187" s="44">
        <v>18</v>
      </c>
      <c r="D187" s="44">
        <v>0</v>
      </c>
      <c r="E187">
        <v>4</v>
      </c>
      <c r="F187">
        <v>0</v>
      </c>
      <c r="G187">
        <v>2</v>
      </c>
      <c r="H187">
        <v>1</v>
      </c>
      <c r="I187">
        <v>0</v>
      </c>
      <c r="J187">
        <v>1</v>
      </c>
      <c r="K187" s="2" t="s">
        <v>87</v>
      </c>
      <c r="L187" s="53"/>
      <c r="AA187" s="44"/>
    </row>
    <row r="188" spans="1:27">
      <c r="A188" s="15">
        <v>185</v>
      </c>
      <c r="B188" s="44">
        <v>1572</v>
      </c>
      <c r="C188" s="44">
        <v>28</v>
      </c>
      <c r="D188" s="44">
        <v>0</v>
      </c>
      <c r="E188">
        <v>0</v>
      </c>
      <c r="F188">
        <v>0</v>
      </c>
      <c r="G188">
        <v>0</v>
      </c>
      <c r="H188">
        <v>0</v>
      </c>
      <c r="I188">
        <v>0</v>
      </c>
      <c r="J188">
        <v>0</v>
      </c>
      <c r="K188" s="2" t="s">
        <v>88</v>
      </c>
      <c r="L188" s="53"/>
      <c r="AA188" s="44"/>
    </row>
    <row r="189" spans="1:27">
      <c r="A189" s="15">
        <v>186</v>
      </c>
      <c r="B189" s="44">
        <v>1572</v>
      </c>
      <c r="C189" s="44">
        <v>29</v>
      </c>
      <c r="D189" s="44">
        <v>0</v>
      </c>
      <c r="E189">
        <v>0</v>
      </c>
      <c r="F189">
        <v>0</v>
      </c>
      <c r="G189">
        <v>0</v>
      </c>
      <c r="H189">
        <v>0</v>
      </c>
      <c r="I189">
        <v>0</v>
      </c>
      <c r="J189">
        <v>0</v>
      </c>
      <c r="K189" s="2" t="s">
        <v>89</v>
      </c>
      <c r="L189" s="53"/>
      <c r="AA189" s="44"/>
    </row>
    <row r="190" spans="1:27">
      <c r="A190" s="15">
        <v>187</v>
      </c>
      <c r="B190" s="44">
        <v>1572</v>
      </c>
      <c r="C190" s="44">
        <v>29</v>
      </c>
      <c r="D190" s="44">
        <v>0</v>
      </c>
      <c r="E190">
        <v>0</v>
      </c>
      <c r="F190">
        <v>0</v>
      </c>
      <c r="G190">
        <v>0</v>
      </c>
      <c r="H190">
        <v>0</v>
      </c>
      <c r="I190">
        <v>0</v>
      </c>
      <c r="J190">
        <v>0</v>
      </c>
      <c r="K190" s="2" t="s">
        <v>90</v>
      </c>
      <c r="L190" s="53"/>
      <c r="AA190" s="44"/>
    </row>
    <row r="191" spans="1:27">
      <c r="A191" s="15">
        <v>188</v>
      </c>
      <c r="B191" s="44">
        <v>1572</v>
      </c>
      <c r="C191" s="44">
        <v>29</v>
      </c>
      <c r="D191" s="44">
        <v>0</v>
      </c>
      <c r="E191">
        <v>0</v>
      </c>
      <c r="F191">
        <v>0</v>
      </c>
      <c r="G191">
        <v>0</v>
      </c>
      <c r="H191">
        <v>0</v>
      </c>
      <c r="I191">
        <v>0</v>
      </c>
      <c r="J191">
        <v>0</v>
      </c>
      <c r="K191" s="2" t="s">
        <v>91</v>
      </c>
      <c r="L191" s="53"/>
      <c r="AA191" s="44"/>
    </row>
    <row r="192" spans="1:27">
      <c r="A192" s="15">
        <v>189</v>
      </c>
      <c r="B192" s="44">
        <v>1572</v>
      </c>
      <c r="C192" s="44">
        <v>29</v>
      </c>
      <c r="D192" s="44">
        <v>0</v>
      </c>
      <c r="E192">
        <v>0</v>
      </c>
      <c r="F192">
        <v>0</v>
      </c>
      <c r="G192">
        <v>0</v>
      </c>
      <c r="H192">
        <v>0</v>
      </c>
      <c r="I192">
        <v>0</v>
      </c>
      <c r="J192">
        <v>0</v>
      </c>
      <c r="K192" s="2" t="s">
        <v>92</v>
      </c>
      <c r="L192" s="53"/>
      <c r="AA192" s="44"/>
    </row>
    <row r="193" spans="1:27">
      <c r="A193" s="15">
        <v>190</v>
      </c>
      <c r="B193" s="44">
        <v>1572</v>
      </c>
      <c r="C193" s="44">
        <v>34</v>
      </c>
      <c r="D193" s="44">
        <v>0</v>
      </c>
      <c r="E193">
        <v>4</v>
      </c>
      <c r="F193">
        <v>0</v>
      </c>
      <c r="G193">
        <v>0</v>
      </c>
      <c r="H193">
        <v>0</v>
      </c>
      <c r="I193">
        <v>0</v>
      </c>
      <c r="J193">
        <v>1</v>
      </c>
      <c r="K193" s="2" t="s">
        <v>82</v>
      </c>
      <c r="L193" s="53"/>
      <c r="AA193" s="44"/>
    </row>
    <row r="194" spans="1:27">
      <c r="A194" s="15">
        <v>191</v>
      </c>
      <c r="B194" s="44">
        <v>1572</v>
      </c>
      <c r="C194" s="44">
        <v>34</v>
      </c>
      <c r="D194" s="44">
        <v>0</v>
      </c>
      <c r="E194">
        <v>5</v>
      </c>
      <c r="F194">
        <v>0</v>
      </c>
      <c r="G194">
        <v>0</v>
      </c>
      <c r="H194">
        <v>0</v>
      </c>
      <c r="I194">
        <v>0</v>
      </c>
      <c r="J194">
        <v>1</v>
      </c>
      <c r="K194" s="2" t="s">
        <v>93</v>
      </c>
      <c r="L194" s="53"/>
      <c r="AA194" s="44"/>
    </row>
    <row r="195" spans="1:27">
      <c r="A195" s="15">
        <v>192</v>
      </c>
      <c r="B195" s="44">
        <v>1572</v>
      </c>
      <c r="C195" s="44">
        <v>41</v>
      </c>
      <c r="D195" s="44">
        <v>0</v>
      </c>
      <c r="E195">
        <v>7</v>
      </c>
      <c r="F195">
        <v>0</v>
      </c>
      <c r="G195">
        <v>1</v>
      </c>
      <c r="H195">
        <v>0</v>
      </c>
      <c r="I195">
        <v>0</v>
      </c>
      <c r="J195">
        <v>1</v>
      </c>
      <c r="K195" s="2" t="s">
        <v>94</v>
      </c>
      <c r="L195" s="53"/>
      <c r="AA195" s="44"/>
    </row>
    <row r="196" spans="1:27">
      <c r="A196" s="15">
        <v>193</v>
      </c>
      <c r="B196" s="44">
        <v>1572</v>
      </c>
      <c r="C196" s="44">
        <v>42</v>
      </c>
      <c r="D196" s="44">
        <v>0</v>
      </c>
      <c r="E196">
        <v>4</v>
      </c>
      <c r="F196">
        <v>0</v>
      </c>
      <c r="G196">
        <v>1</v>
      </c>
      <c r="H196">
        <v>0</v>
      </c>
      <c r="I196">
        <v>0</v>
      </c>
      <c r="J196">
        <v>1</v>
      </c>
      <c r="K196" s="2" t="s">
        <v>83</v>
      </c>
      <c r="L196" s="53"/>
      <c r="AA196" s="44"/>
    </row>
    <row r="197" spans="1:27">
      <c r="A197" s="15">
        <v>194</v>
      </c>
      <c r="B197" s="44">
        <v>1572</v>
      </c>
      <c r="C197" s="44">
        <v>50</v>
      </c>
      <c r="D197" s="44">
        <v>0</v>
      </c>
      <c r="E197">
        <v>1</v>
      </c>
      <c r="F197">
        <v>0</v>
      </c>
      <c r="G197">
        <v>1</v>
      </c>
      <c r="H197">
        <v>0</v>
      </c>
      <c r="I197">
        <v>0</v>
      </c>
      <c r="J197">
        <v>1</v>
      </c>
      <c r="K197" s="2"/>
      <c r="L197" s="53"/>
      <c r="AA197" s="44"/>
    </row>
    <row r="198" spans="1:27">
      <c r="A198" s="15">
        <v>195</v>
      </c>
      <c r="B198" s="44">
        <v>1572</v>
      </c>
      <c r="C198" s="44">
        <v>50</v>
      </c>
      <c r="D198" s="44">
        <v>0</v>
      </c>
      <c r="E198">
        <v>2</v>
      </c>
      <c r="F198">
        <v>0</v>
      </c>
      <c r="G198">
        <v>1</v>
      </c>
      <c r="H198">
        <v>0</v>
      </c>
      <c r="I198">
        <v>0</v>
      </c>
      <c r="J198">
        <v>0</v>
      </c>
      <c r="K198" s="2" t="s">
        <v>95</v>
      </c>
      <c r="L198" s="53"/>
      <c r="AA198" s="44"/>
    </row>
    <row r="199" spans="1:27">
      <c r="A199" s="15">
        <v>196</v>
      </c>
      <c r="B199" s="44">
        <v>1572</v>
      </c>
      <c r="C199" s="44">
        <v>56</v>
      </c>
      <c r="D199" s="44">
        <v>2</v>
      </c>
      <c r="E199">
        <v>6</v>
      </c>
      <c r="F199">
        <v>0</v>
      </c>
      <c r="G199">
        <v>0</v>
      </c>
      <c r="H199">
        <v>0</v>
      </c>
      <c r="I199">
        <v>0</v>
      </c>
      <c r="J199">
        <v>2</v>
      </c>
      <c r="K199" s="2" t="s">
        <v>96</v>
      </c>
      <c r="L199" s="53"/>
      <c r="AA199" s="44"/>
    </row>
    <row r="200" spans="1:27">
      <c r="A200" s="15">
        <v>197</v>
      </c>
      <c r="B200" s="44">
        <v>1661</v>
      </c>
      <c r="C200" s="44">
        <v>5</v>
      </c>
      <c r="D200" s="44">
        <v>0</v>
      </c>
      <c r="E200">
        <v>0</v>
      </c>
      <c r="F200">
        <v>0</v>
      </c>
      <c r="G200">
        <v>0</v>
      </c>
      <c r="H200">
        <v>0</v>
      </c>
      <c r="I200">
        <v>0</v>
      </c>
      <c r="J200">
        <v>0</v>
      </c>
      <c r="K200" s="2" t="s">
        <v>99</v>
      </c>
      <c r="L200" s="53"/>
      <c r="AA200" s="44"/>
    </row>
    <row r="201" spans="1:27">
      <c r="A201" s="15">
        <v>198</v>
      </c>
      <c r="B201" s="44">
        <v>1661</v>
      </c>
      <c r="C201" s="44">
        <v>5</v>
      </c>
      <c r="D201" s="44">
        <v>0</v>
      </c>
      <c r="E201">
        <v>0</v>
      </c>
      <c r="F201">
        <v>0</v>
      </c>
      <c r="G201">
        <v>0</v>
      </c>
      <c r="H201">
        <v>0</v>
      </c>
      <c r="I201">
        <v>0</v>
      </c>
      <c r="J201">
        <v>0</v>
      </c>
      <c r="K201" s="2"/>
      <c r="L201" s="53"/>
      <c r="AA201" s="44"/>
    </row>
    <row r="202" spans="1:27">
      <c r="A202" s="15">
        <v>199</v>
      </c>
      <c r="B202" s="44">
        <v>1661</v>
      </c>
      <c r="C202" s="44">
        <v>5</v>
      </c>
      <c r="D202" s="44">
        <v>0</v>
      </c>
      <c r="E202">
        <v>0</v>
      </c>
      <c r="F202">
        <v>0</v>
      </c>
      <c r="G202">
        <v>0</v>
      </c>
      <c r="H202">
        <v>0</v>
      </c>
      <c r="I202">
        <v>0</v>
      </c>
      <c r="J202">
        <v>0</v>
      </c>
      <c r="K202" s="2" t="s">
        <v>102</v>
      </c>
      <c r="L202" s="53"/>
      <c r="AA202" s="44"/>
    </row>
    <row r="203" spans="1:27">
      <c r="A203" s="15">
        <v>200</v>
      </c>
      <c r="B203" s="44">
        <v>1661</v>
      </c>
      <c r="C203" s="44">
        <v>9</v>
      </c>
      <c r="D203" s="44">
        <v>0</v>
      </c>
      <c r="E203">
        <v>0</v>
      </c>
      <c r="F203">
        <v>0</v>
      </c>
      <c r="G203">
        <v>0</v>
      </c>
      <c r="H203">
        <v>0</v>
      </c>
      <c r="I203">
        <v>0</v>
      </c>
      <c r="J203">
        <v>0</v>
      </c>
      <c r="K203" s="2"/>
      <c r="L203" s="53"/>
      <c r="AA203" s="44"/>
    </row>
    <row r="204" spans="1:27">
      <c r="A204" s="15">
        <v>201</v>
      </c>
      <c r="B204" s="44">
        <v>1661</v>
      </c>
      <c r="C204" s="44">
        <v>9</v>
      </c>
      <c r="D204" s="44">
        <v>0</v>
      </c>
      <c r="E204">
        <v>0</v>
      </c>
      <c r="F204">
        <v>0</v>
      </c>
      <c r="G204">
        <v>0</v>
      </c>
      <c r="H204">
        <v>0</v>
      </c>
      <c r="I204">
        <v>0</v>
      </c>
      <c r="J204">
        <v>0</v>
      </c>
      <c r="K204" s="2" t="s">
        <v>103</v>
      </c>
      <c r="L204" s="53"/>
      <c r="AA204" s="44"/>
    </row>
    <row r="205" spans="1:27">
      <c r="A205" s="15">
        <v>202</v>
      </c>
      <c r="B205" s="44">
        <v>1661</v>
      </c>
      <c r="C205" s="44">
        <v>9</v>
      </c>
      <c r="D205" s="44">
        <v>0</v>
      </c>
      <c r="E205">
        <v>0</v>
      </c>
      <c r="F205">
        <v>0</v>
      </c>
      <c r="G205">
        <v>0</v>
      </c>
      <c r="H205">
        <v>0</v>
      </c>
      <c r="I205">
        <v>0</v>
      </c>
      <c r="J205">
        <v>0</v>
      </c>
      <c r="K205" s="2" t="s">
        <v>107</v>
      </c>
      <c r="L205" s="53"/>
      <c r="AA205" s="44"/>
    </row>
    <row r="206" spans="1:27">
      <c r="A206" s="15">
        <v>203</v>
      </c>
      <c r="B206" s="44">
        <v>1661</v>
      </c>
      <c r="C206" s="44">
        <v>21</v>
      </c>
      <c r="D206" s="44">
        <v>0</v>
      </c>
      <c r="E206">
        <v>0</v>
      </c>
      <c r="F206">
        <v>0</v>
      </c>
      <c r="G206">
        <v>0</v>
      </c>
      <c r="H206">
        <v>0</v>
      </c>
      <c r="I206">
        <v>0</v>
      </c>
      <c r="J206">
        <v>1</v>
      </c>
      <c r="K206" s="2" t="s">
        <v>97</v>
      </c>
      <c r="L206" s="53"/>
      <c r="AA206" s="44"/>
    </row>
    <row r="207" spans="1:27">
      <c r="A207" s="15">
        <v>204</v>
      </c>
      <c r="B207" s="44">
        <v>1661</v>
      </c>
      <c r="C207" s="44">
        <v>21</v>
      </c>
      <c r="D207" s="44">
        <v>0</v>
      </c>
      <c r="E207">
        <v>0</v>
      </c>
      <c r="F207">
        <v>0</v>
      </c>
      <c r="G207">
        <v>0</v>
      </c>
      <c r="H207">
        <v>0</v>
      </c>
      <c r="I207">
        <v>0</v>
      </c>
      <c r="J207">
        <v>1</v>
      </c>
      <c r="K207" s="2" t="s">
        <v>108</v>
      </c>
      <c r="L207" s="53"/>
      <c r="AA207" s="44"/>
    </row>
    <row r="208" spans="1:27">
      <c r="A208" s="15">
        <v>205</v>
      </c>
      <c r="B208" s="44">
        <v>1661</v>
      </c>
      <c r="C208" s="44">
        <v>26</v>
      </c>
      <c r="D208" s="44">
        <v>0</v>
      </c>
      <c r="E208">
        <v>0</v>
      </c>
      <c r="F208">
        <v>0</v>
      </c>
      <c r="G208">
        <v>0</v>
      </c>
      <c r="H208">
        <v>0</v>
      </c>
      <c r="I208">
        <v>0</v>
      </c>
      <c r="J208">
        <v>1</v>
      </c>
      <c r="K208" s="2" t="s">
        <v>110</v>
      </c>
      <c r="L208" s="53"/>
      <c r="AA208" s="44"/>
    </row>
    <row r="209" spans="1:27">
      <c r="A209" s="15">
        <v>206</v>
      </c>
      <c r="B209" s="44">
        <v>1661</v>
      </c>
      <c r="C209" s="44">
        <v>33</v>
      </c>
      <c r="D209" s="44">
        <v>0</v>
      </c>
      <c r="E209">
        <v>0</v>
      </c>
      <c r="F209">
        <v>0</v>
      </c>
      <c r="G209">
        <v>0</v>
      </c>
      <c r="H209">
        <v>0</v>
      </c>
      <c r="I209">
        <v>0</v>
      </c>
      <c r="J209">
        <v>1</v>
      </c>
      <c r="K209" s="2" t="s">
        <v>98</v>
      </c>
      <c r="L209" s="53"/>
      <c r="AA209" s="44"/>
    </row>
    <row r="210" spans="1:27">
      <c r="A210" s="15">
        <v>207</v>
      </c>
      <c r="B210" s="44">
        <v>1661</v>
      </c>
      <c r="C210" s="44">
        <v>33</v>
      </c>
      <c r="D210" s="44">
        <v>0</v>
      </c>
      <c r="E210">
        <v>0</v>
      </c>
      <c r="F210">
        <v>0</v>
      </c>
      <c r="G210">
        <v>0</v>
      </c>
      <c r="H210">
        <v>0</v>
      </c>
      <c r="I210">
        <v>0</v>
      </c>
      <c r="J210">
        <v>0</v>
      </c>
      <c r="K210" s="2" t="s">
        <v>100</v>
      </c>
      <c r="L210" s="53"/>
      <c r="AA210" s="44"/>
    </row>
    <row r="211" spans="1:27">
      <c r="A211" s="15">
        <v>208</v>
      </c>
      <c r="B211" s="44">
        <v>1661</v>
      </c>
      <c r="C211" s="44">
        <v>33</v>
      </c>
      <c r="D211" s="44">
        <v>0</v>
      </c>
      <c r="E211">
        <v>0</v>
      </c>
      <c r="F211">
        <v>0</v>
      </c>
      <c r="G211">
        <v>0</v>
      </c>
      <c r="H211">
        <v>0</v>
      </c>
      <c r="I211">
        <v>0</v>
      </c>
      <c r="J211">
        <v>1</v>
      </c>
      <c r="K211" s="2" t="s">
        <v>101</v>
      </c>
      <c r="L211" s="53"/>
      <c r="AA211" s="44"/>
    </row>
    <row r="212" spans="1:27">
      <c r="A212" s="15">
        <v>209</v>
      </c>
      <c r="B212" s="44">
        <v>1661</v>
      </c>
      <c r="C212" s="44">
        <v>44</v>
      </c>
      <c r="D212" s="44">
        <v>0</v>
      </c>
      <c r="E212">
        <v>0</v>
      </c>
      <c r="F212">
        <v>0</v>
      </c>
      <c r="G212">
        <v>0</v>
      </c>
      <c r="H212">
        <v>0</v>
      </c>
      <c r="I212">
        <v>0</v>
      </c>
      <c r="J212">
        <v>1</v>
      </c>
      <c r="K212" s="2"/>
      <c r="L212" s="53"/>
      <c r="AA212" s="44"/>
    </row>
    <row r="213" spans="1:27">
      <c r="A213" s="15">
        <v>210</v>
      </c>
      <c r="B213" s="44">
        <v>1661</v>
      </c>
      <c r="C213" s="44">
        <v>44</v>
      </c>
      <c r="D213" s="44">
        <v>0</v>
      </c>
      <c r="E213">
        <v>0</v>
      </c>
      <c r="F213">
        <v>0</v>
      </c>
      <c r="G213">
        <v>0</v>
      </c>
      <c r="H213">
        <v>0</v>
      </c>
      <c r="I213">
        <v>0</v>
      </c>
      <c r="J213">
        <v>1</v>
      </c>
      <c r="K213" s="2"/>
      <c r="L213" s="53"/>
      <c r="AA213" s="44"/>
    </row>
    <row r="214" spans="1:27">
      <c r="A214" s="15">
        <v>211</v>
      </c>
      <c r="B214" s="44">
        <v>1661</v>
      </c>
      <c r="C214" s="44">
        <v>44</v>
      </c>
      <c r="D214" s="44">
        <v>0</v>
      </c>
      <c r="E214">
        <v>0</v>
      </c>
      <c r="F214">
        <v>0</v>
      </c>
      <c r="G214">
        <v>0</v>
      </c>
      <c r="H214">
        <v>0</v>
      </c>
      <c r="I214">
        <v>0</v>
      </c>
      <c r="J214">
        <v>1</v>
      </c>
      <c r="K214" s="2" t="s">
        <v>104</v>
      </c>
      <c r="L214" s="53"/>
      <c r="AA214" s="44"/>
    </row>
    <row r="215" spans="1:27">
      <c r="A215" s="15">
        <v>212</v>
      </c>
      <c r="B215" s="44">
        <v>1661</v>
      </c>
      <c r="C215" s="44">
        <v>48</v>
      </c>
      <c r="D215" s="44">
        <v>0</v>
      </c>
      <c r="E215">
        <v>0</v>
      </c>
      <c r="F215">
        <v>0</v>
      </c>
      <c r="G215">
        <v>0</v>
      </c>
      <c r="H215">
        <v>0</v>
      </c>
      <c r="I215">
        <v>0</v>
      </c>
      <c r="J215">
        <v>1</v>
      </c>
      <c r="K215" s="2" t="s">
        <v>105</v>
      </c>
      <c r="L215" s="53"/>
      <c r="AA215" s="44"/>
    </row>
    <row r="216" spans="1:27">
      <c r="A216" s="15">
        <v>213</v>
      </c>
      <c r="B216" s="44">
        <v>1661</v>
      </c>
      <c r="C216" s="44">
        <v>48</v>
      </c>
      <c r="D216" s="44">
        <v>0</v>
      </c>
      <c r="E216">
        <v>0</v>
      </c>
      <c r="F216">
        <v>0</v>
      </c>
      <c r="G216">
        <v>0</v>
      </c>
      <c r="H216">
        <v>0</v>
      </c>
      <c r="I216">
        <v>0</v>
      </c>
      <c r="J216">
        <v>1</v>
      </c>
      <c r="K216" s="2" t="s">
        <v>109</v>
      </c>
      <c r="L216" s="53"/>
      <c r="AA216" s="44"/>
    </row>
    <row r="217" spans="1:27">
      <c r="A217" s="15">
        <v>214</v>
      </c>
      <c r="B217" s="44">
        <v>1661</v>
      </c>
      <c r="C217" s="44">
        <v>55</v>
      </c>
      <c r="D217" s="44">
        <v>0</v>
      </c>
      <c r="E217">
        <v>0</v>
      </c>
      <c r="F217">
        <v>0</v>
      </c>
      <c r="G217">
        <v>0</v>
      </c>
      <c r="H217">
        <v>0</v>
      </c>
      <c r="I217">
        <v>0</v>
      </c>
      <c r="J217">
        <v>1</v>
      </c>
      <c r="K217" s="2" t="s">
        <v>106</v>
      </c>
      <c r="L217" s="53"/>
      <c r="AA217" s="44"/>
    </row>
    <row r="218" spans="1:27">
      <c r="A218" s="15">
        <v>215</v>
      </c>
      <c r="B218" s="44">
        <v>1836</v>
      </c>
      <c r="C218" s="44">
        <v>7</v>
      </c>
      <c r="D218" s="44">
        <v>0</v>
      </c>
      <c r="E218">
        <v>7</v>
      </c>
      <c r="F218">
        <v>0</v>
      </c>
      <c r="G218">
        <v>4</v>
      </c>
      <c r="H218">
        <v>0</v>
      </c>
      <c r="I218">
        <v>0</v>
      </c>
      <c r="J218">
        <v>2</v>
      </c>
      <c r="K218" s="2"/>
      <c r="L218" s="53"/>
      <c r="AA218" s="44"/>
    </row>
    <row r="219" spans="1:27">
      <c r="A219" s="15">
        <v>216</v>
      </c>
      <c r="B219" s="44">
        <v>1836</v>
      </c>
      <c r="C219" s="44">
        <v>7</v>
      </c>
      <c r="D219" s="44">
        <v>4</v>
      </c>
      <c r="E219">
        <v>3</v>
      </c>
      <c r="F219">
        <v>0</v>
      </c>
      <c r="G219">
        <v>4</v>
      </c>
      <c r="H219">
        <v>0</v>
      </c>
      <c r="I219">
        <v>0</v>
      </c>
      <c r="J219">
        <v>2</v>
      </c>
      <c r="K219" s="2" t="s">
        <v>112</v>
      </c>
      <c r="L219" s="53"/>
      <c r="AA219" s="44"/>
    </row>
    <row r="220" spans="1:27">
      <c r="A220" s="15">
        <v>217</v>
      </c>
      <c r="B220" s="44">
        <v>1836</v>
      </c>
      <c r="C220" s="44">
        <v>7</v>
      </c>
      <c r="D220" s="44">
        <v>4</v>
      </c>
      <c r="E220">
        <v>3</v>
      </c>
      <c r="F220">
        <v>0</v>
      </c>
      <c r="G220">
        <v>4</v>
      </c>
      <c r="H220">
        <v>0</v>
      </c>
      <c r="I220">
        <v>0</v>
      </c>
      <c r="J220">
        <v>2</v>
      </c>
      <c r="K220" s="2" t="s">
        <v>113</v>
      </c>
      <c r="L220" s="53"/>
      <c r="AA220" s="44"/>
    </row>
    <row r="221" spans="1:27">
      <c r="A221" s="15">
        <v>218</v>
      </c>
      <c r="B221" s="44">
        <v>1836</v>
      </c>
      <c r="C221" s="44">
        <v>11</v>
      </c>
      <c r="D221" s="44">
        <v>2</v>
      </c>
      <c r="E221">
        <v>3</v>
      </c>
      <c r="F221">
        <v>0</v>
      </c>
      <c r="G221">
        <v>4</v>
      </c>
      <c r="H221">
        <v>0</v>
      </c>
      <c r="I221">
        <v>0</v>
      </c>
      <c r="J221">
        <v>1</v>
      </c>
      <c r="K221" s="2"/>
      <c r="L221" s="53"/>
      <c r="AA221" s="44"/>
    </row>
    <row r="222" spans="1:27">
      <c r="A222" s="15">
        <v>219</v>
      </c>
      <c r="B222" s="44">
        <v>1836</v>
      </c>
      <c r="C222" s="44">
        <v>11</v>
      </c>
      <c r="D222" s="44">
        <v>2</v>
      </c>
      <c r="E222">
        <v>3</v>
      </c>
      <c r="F222">
        <v>0</v>
      </c>
      <c r="G222">
        <v>4</v>
      </c>
      <c r="H222">
        <v>0</v>
      </c>
      <c r="I222">
        <v>0</v>
      </c>
      <c r="J222">
        <v>2</v>
      </c>
      <c r="K222" s="2"/>
      <c r="L222" s="53"/>
      <c r="AA222" s="44"/>
    </row>
    <row r="223" spans="1:27">
      <c r="A223" s="15">
        <v>220</v>
      </c>
      <c r="B223" s="44">
        <v>1836</v>
      </c>
      <c r="C223" s="44">
        <v>11</v>
      </c>
      <c r="D223" s="44">
        <v>2</v>
      </c>
      <c r="E223">
        <v>3</v>
      </c>
      <c r="F223">
        <v>0</v>
      </c>
      <c r="G223">
        <v>5</v>
      </c>
      <c r="H223">
        <v>0</v>
      </c>
      <c r="I223">
        <v>0</v>
      </c>
      <c r="J223">
        <v>2</v>
      </c>
      <c r="K223" s="2"/>
      <c r="L223" s="53"/>
      <c r="AA223" s="44"/>
    </row>
    <row r="224" spans="1:27">
      <c r="A224" s="15">
        <v>221</v>
      </c>
      <c r="B224" s="44">
        <v>1836</v>
      </c>
      <c r="C224" s="44">
        <v>11</v>
      </c>
      <c r="D224" s="44">
        <v>1</v>
      </c>
      <c r="E224">
        <v>3</v>
      </c>
      <c r="F224">
        <v>0</v>
      </c>
      <c r="G224">
        <v>5</v>
      </c>
      <c r="H224">
        <v>0</v>
      </c>
      <c r="I224">
        <v>0</v>
      </c>
      <c r="J224">
        <v>2</v>
      </c>
      <c r="K224" s="2" t="s">
        <v>114</v>
      </c>
      <c r="L224" s="53"/>
      <c r="AA224" s="44"/>
    </row>
    <row r="225" spans="1:27">
      <c r="A225" s="15">
        <v>222</v>
      </c>
      <c r="B225" s="44">
        <v>1836</v>
      </c>
      <c r="C225" s="44">
        <v>22</v>
      </c>
      <c r="D225" s="44">
        <v>0</v>
      </c>
      <c r="E225">
        <v>0</v>
      </c>
      <c r="F225">
        <v>0</v>
      </c>
      <c r="G225">
        <v>5</v>
      </c>
      <c r="H225">
        <v>0</v>
      </c>
      <c r="I225">
        <v>0</v>
      </c>
      <c r="J225">
        <v>2</v>
      </c>
      <c r="K225" s="2"/>
      <c r="L225" s="53"/>
      <c r="AA225" s="44"/>
    </row>
    <row r="226" spans="1:27">
      <c r="A226" s="15">
        <v>223</v>
      </c>
      <c r="B226" s="44">
        <v>1836</v>
      </c>
      <c r="C226" s="44">
        <v>22</v>
      </c>
      <c r="D226" s="44">
        <v>1</v>
      </c>
      <c r="E226" s="3">
        <v>2</v>
      </c>
      <c r="F226" s="3">
        <v>0</v>
      </c>
      <c r="G226" s="3">
        <v>3</v>
      </c>
      <c r="H226" s="3">
        <v>0</v>
      </c>
      <c r="I226" s="3">
        <v>0</v>
      </c>
      <c r="J226" s="3">
        <v>1</v>
      </c>
      <c r="K226" s="2" t="s">
        <v>115</v>
      </c>
      <c r="L226" s="53"/>
      <c r="AA226" s="44"/>
    </row>
    <row r="227" spans="1:27">
      <c r="A227" s="15">
        <v>224</v>
      </c>
      <c r="B227" s="44">
        <v>1836</v>
      </c>
      <c r="C227" s="44">
        <v>22</v>
      </c>
      <c r="D227" s="44">
        <v>1</v>
      </c>
      <c r="E227">
        <v>2</v>
      </c>
      <c r="F227">
        <v>0</v>
      </c>
      <c r="G227">
        <v>3</v>
      </c>
      <c r="H227">
        <v>0</v>
      </c>
      <c r="I227">
        <v>0</v>
      </c>
      <c r="J227">
        <v>1</v>
      </c>
      <c r="K227" s="2" t="s">
        <v>116</v>
      </c>
      <c r="L227" s="53"/>
      <c r="AA227" s="44"/>
    </row>
    <row r="228" spans="1:27">
      <c r="A228" s="15">
        <v>225</v>
      </c>
      <c r="B228" s="44">
        <v>1836</v>
      </c>
      <c r="C228" s="44">
        <v>30</v>
      </c>
      <c r="D228" s="44">
        <v>2</v>
      </c>
      <c r="E228">
        <v>3</v>
      </c>
      <c r="F228">
        <v>0</v>
      </c>
      <c r="G228">
        <v>5</v>
      </c>
      <c r="H228">
        <v>0</v>
      </c>
      <c r="I228">
        <v>0</v>
      </c>
      <c r="J228">
        <v>2</v>
      </c>
      <c r="K228" s="2" t="s">
        <v>117</v>
      </c>
      <c r="L228" s="53"/>
      <c r="AA228" s="44"/>
    </row>
    <row r="229" spans="1:27">
      <c r="A229" s="15">
        <v>226</v>
      </c>
      <c r="B229" s="44">
        <v>1836</v>
      </c>
      <c r="C229" s="44">
        <v>30</v>
      </c>
      <c r="D229" s="44">
        <v>2</v>
      </c>
      <c r="E229">
        <v>3</v>
      </c>
      <c r="F229">
        <v>0</v>
      </c>
      <c r="G229">
        <v>5</v>
      </c>
      <c r="H229">
        <v>0</v>
      </c>
      <c r="I229">
        <v>0</v>
      </c>
      <c r="J229">
        <v>2</v>
      </c>
      <c r="K229" s="2"/>
      <c r="L229" s="53"/>
      <c r="AA229" s="44"/>
    </row>
    <row r="230" spans="1:27">
      <c r="A230" s="15">
        <v>227</v>
      </c>
      <c r="B230" s="44">
        <v>1836</v>
      </c>
      <c r="C230" s="44">
        <v>30</v>
      </c>
      <c r="D230" s="44">
        <v>2</v>
      </c>
      <c r="E230">
        <v>3</v>
      </c>
      <c r="F230">
        <v>0</v>
      </c>
      <c r="G230">
        <v>5</v>
      </c>
      <c r="H230">
        <v>0</v>
      </c>
      <c r="I230">
        <v>0</v>
      </c>
      <c r="J230">
        <v>2</v>
      </c>
      <c r="K230" s="2" t="s">
        <v>118</v>
      </c>
      <c r="L230" s="53"/>
      <c r="AA230" s="44"/>
    </row>
    <row r="231" spans="1:27">
      <c r="A231" s="15">
        <v>228</v>
      </c>
      <c r="B231" s="44">
        <v>1836</v>
      </c>
      <c r="C231" s="44">
        <v>36</v>
      </c>
      <c r="D231" s="44">
        <v>2</v>
      </c>
      <c r="E231">
        <v>3</v>
      </c>
      <c r="F231">
        <v>0</v>
      </c>
      <c r="G231">
        <v>2</v>
      </c>
      <c r="H231">
        <v>0</v>
      </c>
      <c r="I231">
        <v>0</v>
      </c>
      <c r="J231">
        <v>2</v>
      </c>
      <c r="K231" s="2"/>
      <c r="L231" s="53"/>
      <c r="AA231" s="44"/>
    </row>
    <row r="232" spans="1:27">
      <c r="A232" s="15">
        <v>229</v>
      </c>
      <c r="B232" s="44">
        <v>1836</v>
      </c>
      <c r="C232" s="44">
        <v>36</v>
      </c>
      <c r="D232" s="44">
        <v>2</v>
      </c>
      <c r="E232">
        <v>2</v>
      </c>
      <c r="F232">
        <v>0</v>
      </c>
      <c r="G232">
        <v>4</v>
      </c>
      <c r="H232">
        <v>0</v>
      </c>
      <c r="I232">
        <v>0</v>
      </c>
      <c r="J232">
        <v>2</v>
      </c>
      <c r="K232" s="2" t="s">
        <v>119</v>
      </c>
      <c r="L232" s="53"/>
      <c r="AA232" s="44"/>
    </row>
    <row r="233" spans="1:27">
      <c r="A233" s="15">
        <v>230</v>
      </c>
      <c r="B233" s="44">
        <v>1836</v>
      </c>
      <c r="C233" s="44">
        <v>42</v>
      </c>
      <c r="D233" s="44">
        <v>0</v>
      </c>
      <c r="E233">
        <v>6</v>
      </c>
      <c r="F233">
        <v>0</v>
      </c>
      <c r="G233">
        <v>0</v>
      </c>
      <c r="H233">
        <v>0</v>
      </c>
      <c r="I233">
        <v>0</v>
      </c>
      <c r="J233">
        <v>3</v>
      </c>
      <c r="K233" s="2" t="s">
        <v>120</v>
      </c>
      <c r="L233" s="53"/>
      <c r="AA233" s="44"/>
    </row>
    <row r="234" spans="1:27">
      <c r="A234" s="15">
        <v>231</v>
      </c>
      <c r="B234" s="44">
        <v>1836</v>
      </c>
      <c r="C234" s="44">
        <v>44</v>
      </c>
      <c r="D234" s="44">
        <v>0</v>
      </c>
      <c r="E234">
        <v>3</v>
      </c>
      <c r="F234">
        <v>0</v>
      </c>
      <c r="G234">
        <v>4</v>
      </c>
      <c r="H234">
        <v>0</v>
      </c>
      <c r="I234">
        <v>0</v>
      </c>
      <c r="J234">
        <v>3</v>
      </c>
      <c r="K234" s="2"/>
      <c r="L234" s="53"/>
      <c r="AA234" s="44"/>
    </row>
    <row r="235" spans="1:27">
      <c r="A235" s="15">
        <v>232</v>
      </c>
      <c r="B235" s="44">
        <v>1836</v>
      </c>
      <c r="C235" s="44">
        <v>50</v>
      </c>
      <c r="D235" s="44">
        <v>1</v>
      </c>
      <c r="E235">
        <v>3</v>
      </c>
      <c r="F235">
        <v>0</v>
      </c>
      <c r="G235">
        <v>2</v>
      </c>
      <c r="H235">
        <v>0</v>
      </c>
      <c r="I235">
        <v>0</v>
      </c>
      <c r="J235">
        <v>1</v>
      </c>
      <c r="K235" s="2"/>
      <c r="L235" s="53"/>
      <c r="AA235" s="44"/>
    </row>
    <row r="236" spans="1:27">
      <c r="A236" s="15">
        <v>233</v>
      </c>
      <c r="B236" s="44">
        <v>1836</v>
      </c>
      <c r="C236" s="44">
        <v>50</v>
      </c>
      <c r="D236" s="44">
        <v>1</v>
      </c>
      <c r="E236">
        <v>3</v>
      </c>
      <c r="F236">
        <v>0</v>
      </c>
      <c r="G236">
        <v>1</v>
      </c>
      <c r="H236">
        <v>0</v>
      </c>
      <c r="I236">
        <v>0</v>
      </c>
      <c r="J236">
        <v>2</v>
      </c>
      <c r="K236" s="2" t="s">
        <v>121</v>
      </c>
      <c r="L236" s="53"/>
      <c r="AA236" s="44"/>
    </row>
    <row r="237" spans="1:27">
      <c r="A237" s="15">
        <v>234</v>
      </c>
      <c r="B237" s="44">
        <v>1836</v>
      </c>
      <c r="C237" s="44">
        <v>57</v>
      </c>
      <c r="D237" s="44">
        <v>0</v>
      </c>
      <c r="E237">
        <v>0</v>
      </c>
      <c r="F237">
        <v>0</v>
      </c>
      <c r="G237">
        <v>0</v>
      </c>
      <c r="H237">
        <v>0</v>
      </c>
      <c r="I237">
        <v>0</v>
      </c>
      <c r="J237">
        <v>1</v>
      </c>
      <c r="K237" s="2" t="s">
        <v>111</v>
      </c>
      <c r="L237" s="53"/>
      <c r="AA237" s="44"/>
    </row>
    <row r="238" spans="1:27">
      <c r="A238" s="15">
        <v>235</v>
      </c>
      <c r="B238" s="44">
        <v>2485</v>
      </c>
      <c r="C238" s="44">
        <v>6</v>
      </c>
      <c r="D238" s="44">
        <v>1</v>
      </c>
      <c r="E238">
        <v>3</v>
      </c>
      <c r="F238">
        <v>0</v>
      </c>
      <c r="G238">
        <v>1</v>
      </c>
      <c r="H238">
        <v>0</v>
      </c>
      <c r="I238">
        <v>0</v>
      </c>
      <c r="J238">
        <v>0</v>
      </c>
      <c r="K238" s="2"/>
      <c r="L238" s="53"/>
      <c r="AA238" s="44"/>
    </row>
    <row r="239" spans="1:27">
      <c r="A239" s="15">
        <v>236</v>
      </c>
      <c r="B239" s="44">
        <v>2485</v>
      </c>
      <c r="C239" s="44">
        <v>6</v>
      </c>
      <c r="D239" s="44">
        <v>0</v>
      </c>
      <c r="E239">
        <v>4</v>
      </c>
      <c r="F239">
        <v>0</v>
      </c>
      <c r="G239">
        <v>0</v>
      </c>
      <c r="H239">
        <v>0</v>
      </c>
      <c r="I239">
        <v>0</v>
      </c>
      <c r="J239">
        <v>1</v>
      </c>
      <c r="K239" s="2" t="s">
        <v>122</v>
      </c>
      <c r="L239" s="53"/>
      <c r="AA239" s="44"/>
    </row>
    <row r="240" spans="1:27">
      <c r="A240" s="15">
        <v>237</v>
      </c>
      <c r="B240" s="44">
        <v>2485</v>
      </c>
      <c r="C240" s="44">
        <v>6</v>
      </c>
      <c r="D240" s="44">
        <v>1</v>
      </c>
      <c r="E240">
        <v>3</v>
      </c>
      <c r="F240">
        <v>0</v>
      </c>
      <c r="G240">
        <v>1</v>
      </c>
      <c r="H240">
        <v>0</v>
      </c>
      <c r="I240">
        <v>0</v>
      </c>
      <c r="J240">
        <v>1</v>
      </c>
      <c r="K240" s="2" t="s">
        <v>123</v>
      </c>
      <c r="L240" s="53"/>
      <c r="AA240" s="44"/>
    </row>
    <row r="241" spans="1:27">
      <c r="A241" s="15">
        <v>238</v>
      </c>
      <c r="B241" s="44">
        <v>2485</v>
      </c>
      <c r="C241" s="44">
        <v>14</v>
      </c>
      <c r="D241" s="44">
        <v>0</v>
      </c>
      <c r="E241">
        <v>5</v>
      </c>
      <c r="F241">
        <v>0</v>
      </c>
      <c r="G241">
        <v>0</v>
      </c>
      <c r="H241">
        <v>0</v>
      </c>
      <c r="I241">
        <v>0</v>
      </c>
      <c r="J241">
        <v>0</v>
      </c>
      <c r="K241" s="2"/>
      <c r="L241" s="53"/>
      <c r="AA241" s="44"/>
    </row>
    <row r="242" spans="1:27">
      <c r="A242" s="15">
        <v>239</v>
      </c>
      <c r="B242" s="44">
        <v>2485</v>
      </c>
      <c r="C242" s="44">
        <v>14</v>
      </c>
      <c r="D242" s="44">
        <v>0</v>
      </c>
      <c r="E242">
        <v>5</v>
      </c>
      <c r="F242">
        <v>0</v>
      </c>
      <c r="G242">
        <v>0</v>
      </c>
      <c r="H242">
        <v>0</v>
      </c>
      <c r="I242">
        <v>0</v>
      </c>
      <c r="J242">
        <v>1</v>
      </c>
      <c r="K242" s="2" t="s">
        <v>124</v>
      </c>
      <c r="L242" s="53"/>
      <c r="AA242" s="44"/>
    </row>
    <row r="243" spans="1:27">
      <c r="A243" s="15">
        <v>240</v>
      </c>
      <c r="B243" s="44">
        <v>2485</v>
      </c>
      <c r="C243" s="44">
        <v>14</v>
      </c>
      <c r="D243" s="44">
        <v>0</v>
      </c>
      <c r="E243">
        <v>5</v>
      </c>
      <c r="F243">
        <v>0</v>
      </c>
      <c r="G243">
        <v>0</v>
      </c>
      <c r="H243">
        <v>0</v>
      </c>
      <c r="I243">
        <v>0</v>
      </c>
      <c r="J243">
        <v>1</v>
      </c>
      <c r="K243" s="2"/>
      <c r="L243" s="53"/>
      <c r="AA243" s="44"/>
    </row>
    <row r="244" spans="1:27">
      <c r="A244" s="15">
        <v>241</v>
      </c>
      <c r="B244" s="44">
        <v>2485</v>
      </c>
      <c r="C244" s="44">
        <v>18</v>
      </c>
      <c r="D244" s="44">
        <v>0</v>
      </c>
      <c r="E244">
        <v>1</v>
      </c>
      <c r="F244">
        <v>0</v>
      </c>
      <c r="G244">
        <v>0</v>
      </c>
      <c r="H244">
        <v>0</v>
      </c>
      <c r="I244">
        <v>0</v>
      </c>
      <c r="J244">
        <v>1</v>
      </c>
      <c r="K244" s="2"/>
      <c r="L244" s="53"/>
      <c r="AA244" s="44"/>
    </row>
    <row r="245" spans="1:27">
      <c r="A245" s="15">
        <v>242</v>
      </c>
      <c r="B245" s="44">
        <v>2485</v>
      </c>
      <c r="C245" s="44">
        <v>18</v>
      </c>
      <c r="D245" s="44">
        <v>1</v>
      </c>
      <c r="E245">
        <v>5</v>
      </c>
      <c r="F245">
        <v>0</v>
      </c>
      <c r="G245">
        <v>0</v>
      </c>
      <c r="H245">
        <v>0</v>
      </c>
      <c r="I245">
        <v>0</v>
      </c>
      <c r="J245">
        <v>1</v>
      </c>
      <c r="K245" s="2" t="s">
        <v>125</v>
      </c>
      <c r="L245" s="53"/>
      <c r="AA245" s="44"/>
    </row>
    <row r="246" spans="1:27">
      <c r="A246" s="15">
        <v>243</v>
      </c>
      <c r="B246" s="44">
        <v>2485</v>
      </c>
      <c r="C246" s="44">
        <v>28</v>
      </c>
      <c r="D246" s="44">
        <v>0</v>
      </c>
      <c r="E246">
        <v>0</v>
      </c>
      <c r="F246">
        <v>0</v>
      </c>
      <c r="G246">
        <v>2</v>
      </c>
      <c r="H246">
        <v>2</v>
      </c>
      <c r="I246">
        <v>0</v>
      </c>
      <c r="J246">
        <v>0</v>
      </c>
      <c r="K246" s="2" t="s">
        <v>126</v>
      </c>
      <c r="L246" s="53"/>
      <c r="AA246" s="44"/>
    </row>
    <row r="247" spans="1:27">
      <c r="A247" s="15">
        <v>244</v>
      </c>
      <c r="B247" s="44">
        <v>2485</v>
      </c>
      <c r="C247" s="44">
        <v>28</v>
      </c>
      <c r="D247" s="44">
        <v>2</v>
      </c>
      <c r="E247">
        <v>2</v>
      </c>
      <c r="F247">
        <v>0</v>
      </c>
      <c r="G247">
        <v>2</v>
      </c>
      <c r="H247">
        <v>2</v>
      </c>
      <c r="I247">
        <v>0</v>
      </c>
      <c r="J247">
        <v>0</v>
      </c>
      <c r="K247" s="2" t="s">
        <v>127</v>
      </c>
      <c r="L247" s="53"/>
      <c r="AA247" s="44"/>
    </row>
    <row r="248" spans="1:27">
      <c r="A248" s="15">
        <v>245</v>
      </c>
      <c r="B248" s="44">
        <v>2485</v>
      </c>
      <c r="C248" s="44">
        <v>33</v>
      </c>
      <c r="D248" s="44">
        <v>0</v>
      </c>
      <c r="E248">
        <v>3</v>
      </c>
      <c r="F248">
        <v>2</v>
      </c>
      <c r="G248">
        <v>0</v>
      </c>
      <c r="H248">
        <v>1</v>
      </c>
      <c r="I248">
        <v>1</v>
      </c>
      <c r="J248">
        <v>0</v>
      </c>
      <c r="K248" s="2"/>
      <c r="L248" s="53"/>
      <c r="AA248" s="44"/>
    </row>
    <row r="249" spans="1:27">
      <c r="A249" s="15">
        <v>246</v>
      </c>
      <c r="B249" s="44">
        <v>2485</v>
      </c>
      <c r="C249" s="44">
        <v>33</v>
      </c>
      <c r="D249" s="44">
        <v>0</v>
      </c>
      <c r="E249">
        <v>3</v>
      </c>
      <c r="F249">
        <v>1</v>
      </c>
      <c r="G249">
        <v>0</v>
      </c>
      <c r="H249">
        <v>0</v>
      </c>
      <c r="I249">
        <v>1</v>
      </c>
      <c r="J249">
        <v>0</v>
      </c>
      <c r="K249" s="2" t="s">
        <v>128</v>
      </c>
      <c r="L249" s="53"/>
      <c r="AA249" s="44"/>
    </row>
    <row r="250" spans="1:27">
      <c r="A250" s="15">
        <v>247</v>
      </c>
      <c r="B250" s="44">
        <v>2485</v>
      </c>
      <c r="C250" s="44">
        <v>33</v>
      </c>
      <c r="D250" s="44">
        <v>0</v>
      </c>
      <c r="E250">
        <v>2</v>
      </c>
      <c r="F250">
        <v>2</v>
      </c>
      <c r="G250">
        <v>1</v>
      </c>
      <c r="H250">
        <v>0</v>
      </c>
      <c r="I250">
        <v>2</v>
      </c>
      <c r="J250">
        <v>0</v>
      </c>
      <c r="K250" s="2"/>
      <c r="L250" s="53"/>
      <c r="AA250" s="44"/>
    </row>
    <row r="251" spans="1:27">
      <c r="A251" s="15">
        <v>248</v>
      </c>
      <c r="B251" s="44">
        <v>2485</v>
      </c>
      <c r="C251" s="44">
        <v>42</v>
      </c>
      <c r="D251" s="44">
        <v>0</v>
      </c>
      <c r="E251">
        <v>6</v>
      </c>
      <c r="F251">
        <v>0</v>
      </c>
      <c r="G251">
        <v>1</v>
      </c>
      <c r="H251">
        <v>0</v>
      </c>
      <c r="I251">
        <v>0</v>
      </c>
      <c r="J251">
        <v>1</v>
      </c>
      <c r="K251" s="2" t="s">
        <v>129</v>
      </c>
      <c r="L251" s="53"/>
      <c r="AA251" s="44"/>
    </row>
    <row r="252" spans="1:27">
      <c r="A252" s="15">
        <v>249</v>
      </c>
      <c r="B252" s="44">
        <v>2485</v>
      </c>
      <c r="C252" s="44">
        <v>51</v>
      </c>
      <c r="D252" s="44">
        <v>0</v>
      </c>
      <c r="E252">
        <v>0</v>
      </c>
      <c r="F252">
        <v>0</v>
      </c>
      <c r="G252">
        <v>0</v>
      </c>
      <c r="H252">
        <v>0</v>
      </c>
      <c r="I252">
        <v>0</v>
      </c>
      <c r="J252">
        <v>0</v>
      </c>
      <c r="K252" s="2" t="s">
        <v>130</v>
      </c>
      <c r="L252" s="53"/>
      <c r="AA252" s="44"/>
    </row>
    <row r="253" spans="1:27">
      <c r="A253" s="15">
        <v>250</v>
      </c>
      <c r="B253" s="44">
        <v>2485</v>
      </c>
      <c r="C253" s="44">
        <v>58</v>
      </c>
      <c r="D253" s="44">
        <v>2</v>
      </c>
      <c r="E253">
        <v>5</v>
      </c>
      <c r="F253">
        <v>2</v>
      </c>
      <c r="G253">
        <v>0</v>
      </c>
      <c r="H253">
        <v>1</v>
      </c>
      <c r="I253">
        <v>0</v>
      </c>
      <c r="J253">
        <v>0</v>
      </c>
      <c r="K253" s="2"/>
      <c r="L253" s="53"/>
      <c r="AA253" s="44"/>
    </row>
    <row r="254" spans="1:27">
      <c r="A254" s="15">
        <v>251</v>
      </c>
      <c r="B254" s="44">
        <v>2485</v>
      </c>
      <c r="C254" s="44">
        <v>58</v>
      </c>
      <c r="D254" s="44">
        <v>2</v>
      </c>
      <c r="E254">
        <v>4</v>
      </c>
      <c r="F254">
        <v>1</v>
      </c>
      <c r="G254">
        <v>0</v>
      </c>
      <c r="H254">
        <v>1</v>
      </c>
      <c r="I254">
        <v>0</v>
      </c>
      <c r="J254">
        <v>0</v>
      </c>
      <c r="K254" s="2" t="s">
        <v>131</v>
      </c>
      <c r="L254" s="53"/>
      <c r="AA254" s="44"/>
    </row>
    <row r="255" spans="1:27">
      <c r="A255" s="15">
        <v>252</v>
      </c>
      <c r="B255" s="44">
        <v>2485</v>
      </c>
      <c r="C255" s="44">
        <v>58</v>
      </c>
      <c r="D255" s="44">
        <v>2</v>
      </c>
      <c r="E255">
        <v>5</v>
      </c>
      <c r="F255">
        <v>2</v>
      </c>
      <c r="G255">
        <v>0</v>
      </c>
      <c r="H255">
        <v>1</v>
      </c>
      <c r="I255">
        <v>0</v>
      </c>
      <c r="J255">
        <v>0</v>
      </c>
      <c r="K255" s="2"/>
      <c r="L255" s="53"/>
      <c r="AA255" s="44"/>
    </row>
    <row r="256" spans="1:27">
      <c r="A256" s="15">
        <v>253</v>
      </c>
      <c r="B256" s="44">
        <v>2647</v>
      </c>
      <c r="C256" s="44">
        <v>1</v>
      </c>
      <c r="D256" s="44">
        <v>0</v>
      </c>
      <c r="E256">
        <v>0</v>
      </c>
      <c r="F256">
        <v>0</v>
      </c>
      <c r="G256">
        <v>0</v>
      </c>
      <c r="H256">
        <v>0</v>
      </c>
      <c r="I256">
        <v>0</v>
      </c>
      <c r="J256">
        <v>0</v>
      </c>
      <c r="K256" s="2" t="s">
        <v>132</v>
      </c>
      <c r="L256" s="53"/>
      <c r="AA256" s="44"/>
    </row>
    <row r="257" spans="1:27">
      <c r="A257" s="15">
        <v>254</v>
      </c>
      <c r="B257" s="44">
        <v>2647</v>
      </c>
      <c r="C257" s="44">
        <v>10</v>
      </c>
      <c r="D257" s="44">
        <v>0</v>
      </c>
      <c r="E257">
        <v>0</v>
      </c>
      <c r="F257">
        <v>0</v>
      </c>
      <c r="G257">
        <v>0</v>
      </c>
      <c r="H257">
        <v>1</v>
      </c>
      <c r="I257">
        <v>0</v>
      </c>
      <c r="J257">
        <v>1</v>
      </c>
      <c r="K257" s="2"/>
      <c r="L257" s="53"/>
      <c r="AA257" s="44"/>
    </row>
    <row r="258" spans="1:27">
      <c r="A258" s="15">
        <v>255</v>
      </c>
      <c r="B258" s="44">
        <v>2647</v>
      </c>
      <c r="C258" s="44">
        <v>10</v>
      </c>
      <c r="D258" s="44">
        <v>0</v>
      </c>
      <c r="E258">
        <v>0</v>
      </c>
      <c r="F258">
        <v>0</v>
      </c>
      <c r="G258">
        <v>0</v>
      </c>
      <c r="H258">
        <v>1</v>
      </c>
      <c r="I258">
        <v>0</v>
      </c>
      <c r="J258">
        <v>1</v>
      </c>
      <c r="K258" s="2" t="s">
        <v>135</v>
      </c>
      <c r="L258" s="53"/>
      <c r="AA258" s="44"/>
    </row>
    <row r="259" spans="1:27">
      <c r="A259" s="15">
        <v>256</v>
      </c>
      <c r="B259" s="44">
        <v>2647</v>
      </c>
      <c r="C259" s="44">
        <v>16</v>
      </c>
      <c r="D259" s="44">
        <v>0</v>
      </c>
      <c r="E259">
        <v>1</v>
      </c>
      <c r="F259">
        <v>0</v>
      </c>
      <c r="G259">
        <v>0</v>
      </c>
      <c r="H259">
        <v>0</v>
      </c>
      <c r="I259">
        <v>0</v>
      </c>
      <c r="J259">
        <v>0</v>
      </c>
      <c r="K259" s="2"/>
      <c r="L259" s="53"/>
      <c r="AA259" s="44"/>
    </row>
    <row r="260" spans="1:27">
      <c r="A260" s="15">
        <v>257</v>
      </c>
      <c r="B260" s="44">
        <v>2647</v>
      </c>
      <c r="C260" s="44">
        <v>16</v>
      </c>
      <c r="D260" s="44">
        <v>0</v>
      </c>
      <c r="E260">
        <v>0</v>
      </c>
      <c r="F260">
        <v>0</v>
      </c>
      <c r="G260">
        <v>0</v>
      </c>
      <c r="H260">
        <v>0</v>
      </c>
      <c r="I260">
        <v>0</v>
      </c>
      <c r="J260">
        <v>0</v>
      </c>
      <c r="K260" s="2" t="s">
        <v>136</v>
      </c>
      <c r="L260" s="53"/>
      <c r="AA260" s="44"/>
    </row>
    <row r="261" spans="1:27">
      <c r="A261" s="15">
        <v>258</v>
      </c>
      <c r="B261" s="44">
        <v>2647</v>
      </c>
      <c r="C261" s="44">
        <v>26</v>
      </c>
      <c r="D261" s="44">
        <v>0</v>
      </c>
      <c r="E261">
        <v>0</v>
      </c>
      <c r="F261">
        <v>0</v>
      </c>
      <c r="G261">
        <v>1</v>
      </c>
      <c r="H261">
        <v>0</v>
      </c>
      <c r="I261">
        <v>0</v>
      </c>
      <c r="J261">
        <v>1</v>
      </c>
      <c r="K261" s="2" t="s">
        <v>133</v>
      </c>
      <c r="L261" s="53"/>
      <c r="AA261" s="44"/>
    </row>
    <row r="262" spans="1:27">
      <c r="A262" s="15">
        <v>259</v>
      </c>
      <c r="B262" s="44">
        <v>2647</v>
      </c>
      <c r="C262" s="44">
        <v>26</v>
      </c>
      <c r="D262" s="44">
        <v>0</v>
      </c>
      <c r="E262">
        <v>0</v>
      </c>
      <c r="F262">
        <v>0</v>
      </c>
      <c r="G262">
        <v>1</v>
      </c>
      <c r="H262">
        <v>0</v>
      </c>
      <c r="I262">
        <v>0</v>
      </c>
      <c r="J262">
        <v>1</v>
      </c>
      <c r="K262" s="2" t="s">
        <v>137</v>
      </c>
      <c r="L262" s="53"/>
      <c r="AA262" s="44"/>
    </row>
    <row r="263" spans="1:27">
      <c r="A263" s="15">
        <v>260</v>
      </c>
      <c r="B263" s="44">
        <v>2647</v>
      </c>
      <c r="C263" s="44">
        <v>30</v>
      </c>
      <c r="D263" s="44">
        <v>0</v>
      </c>
      <c r="E263">
        <v>0</v>
      </c>
      <c r="F263">
        <v>0</v>
      </c>
      <c r="G263">
        <v>0</v>
      </c>
      <c r="H263">
        <v>0</v>
      </c>
      <c r="I263">
        <v>0</v>
      </c>
      <c r="J263">
        <v>0</v>
      </c>
      <c r="K263" s="2"/>
      <c r="L263" s="53"/>
      <c r="AA263" s="44"/>
    </row>
    <row r="264" spans="1:27">
      <c r="A264" s="15">
        <v>261</v>
      </c>
      <c r="B264" s="44">
        <v>2647</v>
      </c>
      <c r="C264" s="44">
        <v>30</v>
      </c>
      <c r="D264" s="44">
        <v>0</v>
      </c>
      <c r="E264">
        <v>0</v>
      </c>
      <c r="F264">
        <v>0</v>
      </c>
      <c r="G264">
        <v>0</v>
      </c>
      <c r="H264">
        <v>0</v>
      </c>
      <c r="I264">
        <v>0</v>
      </c>
      <c r="J264">
        <v>0</v>
      </c>
      <c r="K264" s="2" t="s">
        <v>138</v>
      </c>
      <c r="L264" s="53"/>
      <c r="AA264" s="44"/>
    </row>
    <row r="265" spans="1:27">
      <c r="A265" s="15">
        <v>262</v>
      </c>
      <c r="B265" s="44">
        <v>2647</v>
      </c>
      <c r="C265" s="44">
        <v>39</v>
      </c>
      <c r="D265" s="44">
        <v>0</v>
      </c>
      <c r="E265">
        <v>0</v>
      </c>
      <c r="F265">
        <v>0</v>
      </c>
      <c r="G265">
        <v>1</v>
      </c>
      <c r="H265">
        <v>0</v>
      </c>
      <c r="I265">
        <v>0</v>
      </c>
      <c r="J265">
        <v>1</v>
      </c>
      <c r="K265" s="2" t="s">
        <v>139</v>
      </c>
      <c r="L265" s="53"/>
      <c r="AA265" s="44"/>
    </row>
    <row r="266" spans="1:27">
      <c r="A266" s="15">
        <v>263</v>
      </c>
      <c r="B266" s="44">
        <v>2647</v>
      </c>
      <c r="C266" s="44">
        <v>46</v>
      </c>
      <c r="D266" s="44">
        <v>0</v>
      </c>
      <c r="E266">
        <v>0</v>
      </c>
      <c r="F266">
        <v>0</v>
      </c>
      <c r="G266">
        <v>0</v>
      </c>
      <c r="H266">
        <v>0</v>
      </c>
      <c r="I266">
        <v>1</v>
      </c>
      <c r="J266">
        <v>1</v>
      </c>
      <c r="K266" s="2" t="s">
        <v>134</v>
      </c>
      <c r="L266" s="53"/>
      <c r="AA266" s="44"/>
    </row>
    <row r="267" spans="1:27">
      <c r="A267" s="15">
        <v>264</v>
      </c>
      <c r="B267" s="44">
        <v>2647</v>
      </c>
      <c r="C267" s="44">
        <v>46</v>
      </c>
      <c r="D267" s="44">
        <v>0</v>
      </c>
      <c r="E267">
        <v>0</v>
      </c>
      <c r="F267">
        <v>0</v>
      </c>
      <c r="G267">
        <v>0</v>
      </c>
      <c r="H267">
        <v>0</v>
      </c>
      <c r="I267">
        <v>1</v>
      </c>
      <c r="J267">
        <v>1</v>
      </c>
      <c r="K267" s="2" t="s">
        <v>140</v>
      </c>
      <c r="L267" s="53"/>
      <c r="AA267" s="44"/>
    </row>
    <row r="268" spans="1:27">
      <c r="A268" s="15">
        <v>265</v>
      </c>
      <c r="B268" s="44">
        <v>3009</v>
      </c>
      <c r="C268" s="44">
        <v>7</v>
      </c>
      <c r="D268" s="44">
        <v>0</v>
      </c>
      <c r="E268">
        <v>6</v>
      </c>
      <c r="F268">
        <v>1</v>
      </c>
      <c r="G268">
        <v>0</v>
      </c>
      <c r="H268">
        <v>0</v>
      </c>
      <c r="I268">
        <v>0</v>
      </c>
      <c r="J268">
        <v>3</v>
      </c>
      <c r="K268" s="2" t="s">
        <v>141</v>
      </c>
      <c r="L268" s="53"/>
      <c r="AA268" s="44"/>
    </row>
    <row r="269" spans="1:27">
      <c r="A269" s="15">
        <v>266</v>
      </c>
      <c r="B269" s="44">
        <v>3009</v>
      </c>
      <c r="C269" s="44">
        <v>7</v>
      </c>
      <c r="D269" s="44">
        <v>0</v>
      </c>
      <c r="E269">
        <v>4</v>
      </c>
      <c r="F269">
        <v>1</v>
      </c>
      <c r="G269">
        <v>0</v>
      </c>
      <c r="H269">
        <v>0</v>
      </c>
      <c r="I269">
        <v>0</v>
      </c>
      <c r="J269">
        <v>1</v>
      </c>
      <c r="K269" s="2" t="s">
        <v>144</v>
      </c>
      <c r="L269" s="53"/>
      <c r="AA269" s="44"/>
    </row>
    <row r="270" spans="1:27">
      <c r="A270" s="15">
        <v>267</v>
      </c>
      <c r="B270" s="44">
        <v>3009</v>
      </c>
      <c r="C270" s="44">
        <v>12</v>
      </c>
      <c r="D270" s="44">
        <v>0</v>
      </c>
      <c r="E270">
        <v>0</v>
      </c>
      <c r="F270">
        <v>0</v>
      </c>
      <c r="G270">
        <v>0</v>
      </c>
      <c r="H270">
        <v>0</v>
      </c>
      <c r="I270">
        <v>0</v>
      </c>
      <c r="J270">
        <v>0</v>
      </c>
      <c r="K270" s="2"/>
      <c r="L270" s="53"/>
      <c r="AA270" s="44"/>
    </row>
    <row r="271" spans="1:27">
      <c r="A271" s="15">
        <v>268</v>
      </c>
      <c r="B271" s="44">
        <v>3009</v>
      </c>
      <c r="C271" s="44">
        <v>12</v>
      </c>
      <c r="D271" s="44">
        <v>0</v>
      </c>
      <c r="E271">
        <v>0</v>
      </c>
      <c r="F271">
        <v>0</v>
      </c>
      <c r="G271">
        <v>0</v>
      </c>
      <c r="H271">
        <v>0</v>
      </c>
      <c r="I271">
        <v>0</v>
      </c>
      <c r="J271">
        <v>0</v>
      </c>
      <c r="K271" s="2"/>
      <c r="L271" s="53"/>
      <c r="AA271" s="44"/>
    </row>
    <row r="272" spans="1:27">
      <c r="A272" s="15">
        <v>269</v>
      </c>
      <c r="B272" s="44">
        <v>3009</v>
      </c>
      <c r="C272" s="44">
        <v>12</v>
      </c>
      <c r="D272" s="44">
        <v>0</v>
      </c>
      <c r="E272">
        <v>0</v>
      </c>
      <c r="F272">
        <v>0</v>
      </c>
      <c r="G272">
        <v>0</v>
      </c>
      <c r="H272">
        <v>0</v>
      </c>
      <c r="I272">
        <v>0</v>
      </c>
      <c r="J272">
        <v>0</v>
      </c>
      <c r="K272" s="2" t="s">
        <v>145</v>
      </c>
      <c r="L272" s="53"/>
      <c r="AA272" s="44"/>
    </row>
    <row r="273" spans="1:27">
      <c r="A273" s="15">
        <v>270</v>
      </c>
      <c r="B273" s="44">
        <v>3009</v>
      </c>
      <c r="C273" s="44">
        <v>22</v>
      </c>
      <c r="D273" s="44">
        <v>0</v>
      </c>
      <c r="E273">
        <v>4</v>
      </c>
      <c r="F273">
        <v>0</v>
      </c>
      <c r="G273">
        <v>0</v>
      </c>
      <c r="H273">
        <v>0</v>
      </c>
      <c r="I273">
        <v>0</v>
      </c>
      <c r="J273">
        <v>3</v>
      </c>
      <c r="K273" s="2"/>
      <c r="L273" s="53"/>
      <c r="AA273" s="44"/>
    </row>
    <row r="274" spans="1:27">
      <c r="A274" s="15">
        <v>271</v>
      </c>
      <c r="B274" s="44">
        <v>3009</v>
      </c>
      <c r="C274" s="44">
        <v>22</v>
      </c>
      <c r="D274" s="44">
        <v>0</v>
      </c>
      <c r="E274">
        <v>6</v>
      </c>
      <c r="F274">
        <v>0</v>
      </c>
      <c r="G274">
        <v>0</v>
      </c>
      <c r="H274">
        <v>0</v>
      </c>
      <c r="I274">
        <v>0</v>
      </c>
      <c r="J274">
        <v>3</v>
      </c>
      <c r="K274" s="2"/>
      <c r="L274" s="53"/>
      <c r="AA274" s="44"/>
    </row>
    <row r="275" spans="1:27">
      <c r="A275" s="15">
        <v>272</v>
      </c>
      <c r="B275" s="44">
        <v>3009</v>
      </c>
      <c r="C275" s="44">
        <v>22</v>
      </c>
      <c r="D275" s="44">
        <v>0</v>
      </c>
      <c r="E275">
        <v>6</v>
      </c>
      <c r="F275">
        <v>0</v>
      </c>
      <c r="G275">
        <v>0</v>
      </c>
      <c r="H275">
        <v>0</v>
      </c>
      <c r="I275">
        <v>0</v>
      </c>
      <c r="J275">
        <v>3</v>
      </c>
      <c r="K275" s="2" t="s">
        <v>146</v>
      </c>
      <c r="L275" s="53"/>
      <c r="AA275" s="44"/>
    </row>
    <row r="276" spans="1:27">
      <c r="A276" s="15">
        <v>273</v>
      </c>
      <c r="B276" s="44">
        <v>3009</v>
      </c>
      <c r="C276" s="44">
        <v>27</v>
      </c>
      <c r="D276" s="44">
        <v>0</v>
      </c>
      <c r="E276">
        <v>2</v>
      </c>
      <c r="F276">
        <v>0</v>
      </c>
      <c r="G276">
        <v>0</v>
      </c>
      <c r="H276">
        <v>0</v>
      </c>
      <c r="I276">
        <v>0</v>
      </c>
      <c r="J276">
        <v>2</v>
      </c>
      <c r="K276" s="2"/>
      <c r="L276" s="53"/>
      <c r="AA276" s="44"/>
    </row>
    <row r="277" spans="1:27">
      <c r="A277" s="15">
        <v>274</v>
      </c>
      <c r="B277" s="44">
        <v>3009</v>
      </c>
      <c r="C277" s="44">
        <v>27</v>
      </c>
      <c r="D277" s="44">
        <v>0</v>
      </c>
      <c r="E277">
        <v>3</v>
      </c>
      <c r="F277">
        <v>0</v>
      </c>
      <c r="G277">
        <v>0</v>
      </c>
      <c r="H277">
        <v>0</v>
      </c>
      <c r="I277">
        <v>0</v>
      </c>
      <c r="J277">
        <v>2</v>
      </c>
      <c r="K277" s="2"/>
      <c r="L277" s="53"/>
      <c r="AA277" s="44"/>
    </row>
    <row r="278" spans="1:27">
      <c r="A278" s="15">
        <v>275</v>
      </c>
      <c r="B278" s="44">
        <v>3009</v>
      </c>
      <c r="C278" s="44">
        <v>27</v>
      </c>
      <c r="D278" s="44">
        <v>0</v>
      </c>
      <c r="E278">
        <v>3</v>
      </c>
      <c r="F278">
        <v>0</v>
      </c>
      <c r="G278">
        <v>0</v>
      </c>
      <c r="H278">
        <v>0</v>
      </c>
      <c r="I278">
        <v>0</v>
      </c>
      <c r="J278">
        <v>2</v>
      </c>
      <c r="K278" s="2" t="s">
        <v>147</v>
      </c>
      <c r="L278" s="53"/>
      <c r="AA278" s="44"/>
    </row>
    <row r="279" spans="1:27">
      <c r="A279" s="15">
        <v>276</v>
      </c>
      <c r="B279" s="44">
        <v>3009</v>
      </c>
      <c r="C279" s="44">
        <v>36</v>
      </c>
      <c r="D279" s="44">
        <v>0</v>
      </c>
      <c r="E279">
        <v>2</v>
      </c>
      <c r="F279">
        <v>0</v>
      </c>
      <c r="G279">
        <v>0</v>
      </c>
      <c r="H279">
        <v>0</v>
      </c>
      <c r="I279">
        <v>0</v>
      </c>
      <c r="J279">
        <v>1</v>
      </c>
      <c r="K279" s="2"/>
      <c r="L279" s="53"/>
      <c r="AA279" s="44"/>
    </row>
    <row r="280" spans="1:27">
      <c r="A280" s="15">
        <v>277</v>
      </c>
      <c r="B280" s="44">
        <v>3009</v>
      </c>
      <c r="C280" s="44">
        <v>36</v>
      </c>
      <c r="D280" s="44">
        <v>0</v>
      </c>
      <c r="E280">
        <v>0</v>
      </c>
      <c r="F280">
        <v>0</v>
      </c>
      <c r="G280">
        <v>0</v>
      </c>
      <c r="H280">
        <v>0</v>
      </c>
      <c r="I280">
        <v>0</v>
      </c>
      <c r="J280">
        <v>1</v>
      </c>
      <c r="K280" s="2" t="s">
        <v>148</v>
      </c>
      <c r="L280" s="53"/>
      <c r="AA280" s="44"/>
    </row>
    <row r="281" spans="1:27">
      <c r="A281" s="15">
        <v>278</v>
      </c>
      <c r="B281" s="44">
        <v>3009</v>
      </c>
      <c r="C281" s="44">
        <v>42</v>
      </c>
      <c r="D281" s="44">
        <v>0</v>
      </c>
      <c r="E281">
        <v>4</v>
      </c>
      <c r="F281">
        <v>0</v>
      </c>
      <c r="G281">
        <v>0</v>
      </c>
      <c r="H281">
        <v>0</v>
      </c>
      <c r="I281">
        <v>0</v>
      </c>
      <c r="J281">
        <v>0</v>
      </c>
      <c r="K281" s="2"/>
      <c r="L281" s="53"/>
      <c r="AA281" s="44"/>
    </row>
    <row r="282" spans="1:27">
      <c r="A282" s="15">
        <v>279</v>
      </c>
      <c r="B282" s="44">
        <v>3009</v>
      </c>
      <c r="C282" s="44">
        <v>51</v>
      </c>
      <c r="D282" s="44">
        <v>0</v>
      </c>
      <c r="E282">
        <v>4</v>
      </c>
      <c r="F282">
        <v>0</v>
      </c>
      <c r="G282">
        <v>0</v>
      </c>
      <c r="H282">
        <v>0</v>
      </c>
      <c r="I282">
        <v>0</v>
      </c>
      <c r="J282">
        <v>2</v>
      </c>
      <c r="K282" s="2" t="s">
        <v>142</v>
      </c>
      <c r="L282" s="53"/>
      <c r="AA282" s="44"/>
    </row>
    <row r="283" spans="1:27">
      <c r="A283" s="15">
        <v>280</v>
      </c>
      <c r="B283" s="44">
        <v>3009</v>
      </c>
      <c r="C283" s="44">
        <v>51</v>
      </c>
      <c r="D283" s="44">
        <v>0</v>
      </c>
      <c r="E283">
        <v>5</v>
      </c>
      <c r="F283">
        <v>0</v>
      </c>
      <c r="G283">
        <v>0</v>
      </c>
      <c r="H283">
        <v>0</v>
      </c>
      <c r="I283">
        <v>0</v>
      </c>
      <c r="J283">
        <v>2</v>
      </c>
      <c r="K283" s="2"/>
      <c r="L283" s="53"/>
      <c r="AA283" s="44"/>
    </row>
    <row r="284" spans="1:27">
      <c r="A284" s="15">
        <v>281</v>
      </c>
      <c r="B284" s="44">
        <v>3009</v>
      </c>
      <c r="C284" s="44">
        <v>55</v>
      </c>
      <c r="D284" s="44">
        <v>0</v>
      </c>
      <c r="E284" s="1">
        <v>6</v>
      </c>
      <c r="F284" s="1">
        <v>0</v>
      </c>
      <c r="G284" s="1">
        <v>0</v>
      </c>
      <c r="H284" s="1">
        <v>0</v>
      </c>
      <c r="I284" s="1">
        <v>0</v>
      </c>
      <c r="J284" s="1">
        <v>3</v>
      </c>
      <c r="K284" s="2" t="s">
        <v>143</v>
      </c>
      <c r="L284" s="53"/>
      <c r="AA284" s="44"/>
    </row>
    <row r="285" spans="1:27">
      <c r="A285" s="15">
        <v>282</v>
      </c>
      <c r="B285" s="44">
        <v>3009</v>
      </c>
      <c r="C285" s="44">
        <v>55</v>
      </c>
      <c r="D285" s="44">
        <v>0</v>
      </c>
      <c r="E285">
        <v>3</v>
      </c>
      <c r="F285">
        <v>0</v>
      </c>
      <c r="G285">
        <v>1</v>
      </c>
      <c r="H285">
        <v>0</v>
      </c>
      <c r="I285">
        <v>0</v>
      </c>
      <c r="J285">
        <v>3</v>
      </c>
      <c r="K285" s="2" t="s">
        <v>149</v>
      </c>
      <c r="L285" s="53"/>
      <c r="AA285" s="44"/>
    </row>
    <row r="286" spans="1:27">
      <c r="A286" s="15">
        <v>283</v>
      </c>
      <c r="B286" s="44">
        <v>3309</v>
      </c>
      <c r="C286" s="44">
        <v>3</v>
      </c>
      <c r="D286" s="44">
        <v>0</v>
      </c>
      <c r="E286">
        <v>0</v>
      </c>
      <c r="F286">
        <v>0</v>
      </c>
      <c r="G286">
        <v>0</v>
      </c>
      <c r="H286">
        <v>0</v>
      </c>
      <c r="I286">
        <v>0</v>
      </c>
      <c r="J286">
        <v>0</v>
      </c>
      <c r="K286" s="2" t="s">
        <v>152</v>
      </c>
      <c r="L286" s="53"/>
      <c r="AA286" s="44"/>
    </row>
    <row r="287" spans="1:27">
      <c r="A287" s="15">
        <v>284</v>
      </c>
      <c r="B287" s="44">
        <v>3309</v>
      </c>
      <c r="C287" s="44">
        <v>3</v>
      </c>
      <c r="D287" s="44">
        <v>0</v>
      </c>
      <c r="E287">
        <v>0</v>
      </c>
      <c r="F287">
        <v>0</v>
      </c>
      <c r="G287">
        <v>0</v>
      </c>
      <c r="H287">
        <v>0</v>
      </c>
      <c r="I287">
        <v>0</v>
      </c>
      <c r="J287">
        <v>0</v>
      </c>
      <c r="K287" s="2" t="s">
        <v>153</v>
      </c>
      <c r="L287" s="53"/>
      <c r="AA287" s="44"/>
    </row>
    <row r="288" spans="1:27">
      <c r="A288" s="15">
        <v>285</v>
      </c>
      <c r="B288" s="44">
        <v>3309</v>
      </c>
      <c r="C288" s="44">
        <v>8</v>
      </c>
      <c r="D288" s="44">
        <v>0</v>
      </c>
      <c r="E288">
        <v>0</v>
      </c>
      <c r="F288">
        <v>0</v>
      </c>
      <c r="G288">
        <v>1</v>
      </c>
      <c r="H288">
        <v>2</v>
      </c>
      <c r="I288">
        <v>1</v>
      </c>
      <c r="J288">
        <v>3</v>
      </c>
      <c r="K288" s="2" t="s">
        <v>151</v>
      </c>
      <c r="L288" s="53"/>
      <c r="AA288" s="44"/>
    </row>
    <row r="289" spans="1:27">
      <c r="A289" s="15">
        <v>286</v>
      </c>
      <c r="B289" s="44">
        <v>3309</v>
      </c>
      <c r="C289" s="44">
        <v>8</v>
      </c>
      <c r="D289" s="44">
        <v>1</v>
      </c>
      <c r="E289">
        <v>0</v>
      </c>
      <c r="F289">
        <v>0</v>
      </c>
      <c r="G289">
        <v>1</v>
      </c>
      <c r="H289">
        <v>1</v>
      </c>
      <c r="I289">
        <v>1</v>
      </c>
      <c r="J289">
        <v>3</v>
      </c>
      <c r="K289" s="2" t="s">
        <v>154</v>
      </c>
      <c r="L289" s="53"/>
      <c r="AA289" s="44"/>
    </row>
    <row r="290" spans="1:27">
      <c r="A290" s="15">
        <v>287</v>
      </c>
      <c r="B290" s="44">
        <v>3309</v>
      </c>
      <c r="C290" s="44">
        <v>19</v>
      </c>
      <c r="D290" s="44">
        <v>0</v>
      </c>
      <c r="E290">
        <v>0</v>
      </c>
      <c r="F290">
        <v>0</v>
      </c>
      <c r="G290">
        <v>0</v>
      </c>
      <c r="H290">
        <v>0</v>
      </c>
      <c r="I290">
        <v>0</v>
      </c>
      <c r="J290">
        <v>3</v>
      </c>
      <c r="K290" s="2" t="s">
        <v>150</v>
      </c>
      <c r="L290" s="53"/>
      <c r="AA290" s="44"/>
    </row>
    <row r="291" spans="1:27">
      <c r="A291" s="15">
        <v>288</v>
      </c>
      <c r="B291" s="44">
        <v>3309</v>
      </c>
      <c r="C291" s="44">
        <v>19</v>
      </c>
      <c r="D291" s="44">
        <v>0</v>
      </c>
      <c r="E291">
        <v>0</v>
      </c>
      <c r="F291">
        <v>0</v>
      </c>
      <c r="G291">
        <v>0</v>
      </c>
      <c r="H291">
        <v>0</v>
      </c>
      <c r="I291">
        <v>0</v>
      </c>
      <c r="J291">
        <v>3</v>
      </c>
      <c r="K291" s="2"/>
      <c r="L291" s="53"/>
      <c r="AA291" s="44"/>
    </row>
    <row r="292" spans="1:27">
      <c r="A292" s="15">
        <v>289</v>
      </c>
      <c r="B292" s="44">
        <v>3309</v>
      </c>
      <c r="C292" s="44">
        <v>25</v>
      </c>
      <c r="D292" s="44">
        <v>0</v>
      </c>
      <c r="E292">
        <v>3</v>
      </c>
      <c r="F292">
        <v>0</v>
      </c>
      <c r="G292">
        <v>1</v>
      </c>
      <c r="H292">
        <v>0</v>
      </c>
      <c r="I292">
        <v>0</v>
      </c>
      <c r="J292">
        <v>1</v>
      </c>
      <c r="K292" s="2"/>
      <c r="L292" s="53"/>
      <c r="AA292" s="44"/>
    </row>
    <row r="293" spans="1:27">
      <c r="A293" s="15">
        <v>290</v>
      </c>
      <c r="B293" s="44">
        <v>3309</v>
      </c>
      <c r="C293" s="44">
        <v>26</v>
      </c>
      <c r="D293" s="44">
        <v>0</v>
      </c>
      <c r="E293">
        <v>4</v>
      </c>
      <c r="F293">
        <v>0</v>
      </c>
      <c r="G293">
        <v>0</v>
      </c>
      <c r="H293">
        <v>0</v>
      </c>
      <c r="I293">
        <v>1</v>
      </c>
      <c r="J293">
        <v>1</v>
      </c>
      <c r="K293" s="2" t="s">
        <v>155</v>
      </c>
      <c r="L293" s="53"/>
      <c r="AA293" s="44"/>
    </row>
    <row r="294" spans="1:27">
      <c r="A294" s="15">
        <v>291</v>
      </c>
      <c r="B294" s="44">
        <v>3309</v>
      </c>
      <c r="C294" s="44">
        <v>26</v>
      </c>
      <c r="D294" s="44">
        <v>0</v>
      </c>
      <c r="E294">
        <v>4</v>
      </c>
      <c r="F294">
        <v>0</v>
      </c>
      <c r="G294">
        <v>1</v>
      </c>
      <c r="H294">
        <v>0</v>
      </c>
      <c r="I294">
        <v>0</v>
      </c>
      <c r="J294">
        <v>1</v>
      </c>
      <c r="K294" s="2" t="s">
        <v>156</v>
      </c>
      <c r="L294" s="53"/>
      <c r="AA294" s="44"/>
    </row>
    <row r="295" spans="1:27">
      <c r="A295" s="15">
        <v>292</v>
      </c>
      <c r="B295" s="44">
        <v>3309</v>
      </c>
      <c r="C295" s="44">
        <v>32</v>
      </c>
      <c r="D295" s="44">
        <v>2</v>
      </c>
      <c r="E295">
        <v>2</v>
      </c>
      <c r="F295">
        <v>1</v>
      </c>
      <c r="G295">
        <v>2</v>
      </c>
      <c r="H295">
        <v>2</v>
      </c>
      <c r="I295">
        <v>1</v>
      </c>
      <c r="J295">
        <v>1</v>
      </c>
      <c r="K295" s="2"/>
      <c r="L295" s="53"/>
      <c r="AA295" s="44"/>
    </row>
    <row r="296" spans="1:27">
      <c r="A296" s="15">
        <v>293</v>
      </c>
      <c r="B296" s="44">
        <v>3309</v>
      </c>
      <c r="C296" s="44">
        <v>32</v>
      </c>
      <c r="D296" s="44">
        <v>0</v>
      </c>
      <c r="E296">
        <v>2</v>
      </c>
      <c r="F296">
        <v>1</v>
      </c>
      <c r="G296">
        <v>1</v>
      </c>
      <c r="H296">
        <v>1</v>
      </c>
      <c r="I296">
        <v>1</v>
      </c>
      <c r="J296">
        <v>1</v>
      </c>
      <c r="K296" s="2" t="s">
        <v>157</v>
      </c>
      <c r="L296" s="53"/>
      <c r="AA296" s="44"/>
    </row>
    <row r="297" spans="1:27">
      <c r="A297" s="15">
        <v>294</v>
      </c>
      <c r="B297" s="44">
        <v>3309</v>
      </c>
      <c r="C297" s="44">
        <v>32</v>
      </c>
      <c r="D297" s="44">
        <v>0</v>
      </c>
      <c r="E297">
        <v>1</v>
      </c>
      <c r="F297">
        <v>2</v>
      </c>
      <c r="G297">
        <v>2</v>
      </c>
      <c r="H297">
        <v>1</v>
      </c>
      <c r="I297">
        <v>2</v>
      </c>
      <c r="J297">
        <v>1</v>
      </c>
      <c r="K297" s="2"/>
      <c r="L297" s="53"/>
      <c r="AA297" s="44"/>
    </row>
    <row r="298" spans="1:27">
      <c r="A298" s="15">
        <v>295</v>
      </c>
      <c r="B298" s="44">
        <v>3309</v>
      </c>
      <c r="C298" s="44">
        <v>38</v>
      </c>
      <c r="D298" s="44">
        <v>0</v>
      </c>
      <c r="E298">
        <v>0</v>
      </c>
      <c r="F298">
        <v>0</v>
      </c>
      <c r="G298">
        <v>1</v>
      </c>
      <c r="H298">
        <v>1</v>
      </c>
      <c r="I298">
        <v>0</v>
      </c>
      <c r="J298">
        <v>0</v>
      </c>
      <c r="K298" s="2"/>
      <c r="L298" s="53"/>
      <c r="AA298" s="44"/>
    </row>
    <row r="299" spans="1:27">
      <c r="A299" s="15">
        <v>296</v>
      </c>
      <c r="B299" s="44">
        <v>3309</v>
      </c>
      <c r="C299" s="44">
        <v>38</v>
      </c>
      <c r="D299" s="44">
        <v>0</v>
      </c>
      <c r="E299">
        <v>0</v>
      </c>
      <c r="F299">
        <v>0</v>
      </c>
      <c r="G299">
        <v>2</v>
      </c>
      <c r="H299">
        <v>0</v>
      </c>
      <c r="I299">
        <v>0</v>
      </c>
      <c r="J299">
        <v>0</v>
      </c>
      <c r="K299" s="2" t="s">
        <v>158</v>
      </c>
      <c r="L299" s="53"/>
      <c r="AA299" s="44"/>
    </row>
    <row r="300" spans="1:27">
      <c r="A300" s="15">
        <v>297</v>
      </c>
      <c r="B300" s="44">
        <v>3309</v>
      </c>
      <c r="C300" s="44">
        <v>38</v>
      </c>
      <c r="D300" s="44">
        <v>0</v>
      </c>
      <c r="E300" s="3">
        <v>0</v>
      </c>
      <c r="F300" s="3">
        <v>0</v>
      </c>
      <c r="G300" s="3">
        <v>2</v>
      </c>
      <c r="H300" s="3">
        <v>0</v>
      </c>
      <c r="I300" s="3">
        <v>0</v>
      </c>
      <c r="J300">
        <v>0</v>
      </c>
      <c r="K300" s="2" t="s">
        <v>159</v>
      </c>
      <c r="L300" s="53"/>
      <c r="AA300" s="44"/>
    </row>
    <row r="301" spans="1:27">
      <c r="A301" s="15">
        <v>298</v>
      </c>
      <c r="B301" s="44">
        <v>3309</v>
      </c>
      <c r="C301" s="44">
        <v>49</v>
      </c>
      <c r="D301" s="44">
        <v>1</v>
      </c>
      <c r="E301">
        <v>3</v>
      </c>
      <c r="F301">
        <v>0</v>
      </c>
      <c r="G301">
        <v>2</v>
      </c>
      <c r="H301">
        <v>2</v>
      </c>
      <c r="I301">
        <v>0</v>
      </c>
      <c r="J301">
        <v>3</v>
      </c>
      <c r="K301" s="2"/>
      <c r="L301" s="53"/>
      <c r="AA301" s="44"/>
    </row>
    <row r="302" spans="1:27">
      <c r="A302" s="15">
        <v>299</v>
      </c>
      <c r="B302" s="44">
        <v>3309</v>
      </c>
      <c r="C302" s="44">
        <v>53</v>
      </c>
      <c r="D302" s="44">
        <v>1</v>
      </c>
      <c r="E302">
        <v>4</v>
      </c>
      <c r="F302">
        <v>0</v>
      </c>
      <c r="G302">
        <v>2</v>
      </c>
      <c r="H302">
        <v>0</v>
      </c>
      <c r="I302">
        <v>0</v>
      </c>
      <c r="J302">
        <v>3</v>
      </c>
      <c r="K302" s="2" t="s">
        <v>160</v>
      </c>
      <c r="L302" s="53"/>
      <c r="AA302" s="44"/>
    </row>
    <row r="303" spans="1:27">
      <c r="A303" s="15">
        <v>300</v>
      </c>
      <c r="B303" s="44">
        <v>3309</v>
      </c>
      <c r="C303" s="44">
        <v>53</v>
      </c>
      <c r="D303" s="44">
        <v>2</v>
      </c>
      <c r="E303">
        <v>6</v>
      </c>
      <c r="F303">
        <v>0</v>
      </c>
      <c r="G303">
        <v>2</v>
      </c>
      <c r="H303">
        <v>0</v>
      </c>
      <c r="I303">
        <v>0</v>
      </c>
      <c r="J303">
        <v>3</v>
      </c>
      <c r="K303" s="2" t="s">
        <v>161</v>
      </c>
      <c r="L303" s="53"/>
      <c r="AA303" s="44"/>
    </row>
    <row r="304" spans="1:27">
      <c r="A304" s="15">
        <v>301</v>
      </c>
      <c r="B304" s="44">
        <v>3491</v>
      </c>
      <c r="C304" s="44">
        <v>2</v>
      </c>
      <c r="D304" s="44">
        <v>0</v>
      </c>
      <c r="E304">
        <v>1</v>
      </c>
      <c r="F304">
        <v>0</v>
      </c>
      <c r="G304">
        <v>0</v>
      </c>
      <c r="H304">
        <v>0</v>
      </c>
      <c r="I304">
        <v>0</v>
      </c>
      <c r="J304">
        <v>1</v>
      </c>
      <c r="K304" s="2" t="s">
        <v>165</v>
      </c>
      <c r="L304" s="53"/>
      <c r="AA304" s="44"/>
    </row>
    <row r="305" spans="1:27">
      <c r="A305" s="15">
        <v>302</v>
      </c>
      <c r="B305" s="44">
        <v>3491</v>
      </c>
      <c r="C305" s="44">
        <v>2</v>
      </c>
      <c r="D305" s="44">
        <v>0</v>
      </c>
      <c r="E305">
        <v>1</v>
      </c>
      <c r="F305">
        <v>0</v>
      </c>
      <c r="G305">
        <v>0</v>
      </c>
      <c r="H305">
        <v>0</v>
      </c>
      <c r="I305">
        <v>0</v>
      </c>
      <c r="J305">
        <v>1</v>
      </c>
      <c r="K305" s="2" t="s">
        <v>167</v>
      </c>
      <c r="L305" s="53"/>
      <c r="AA305" s="44"/>
    </row>
    <row r="306" spans="1:27">
      <c r="A306" s="15">
        <v>303</v>
      </c>
      <c r="B306" s="44">
        <v>3491</v>
      </c>
      <c r="C306" s="44">
        <v>2</v>
      </c>
      <c r="D306" s="44">
        <v>0</v>
      </c>
      <c r="E306">
        <v>1</v>
      </c>
      <c r="F306">
        <v>0</v>
      </c>
      <c r="G306">
        <v>0</v>
      </c>
      <c r="H306">
        <v>0</v>
      </c>
      <c r="I306">
        <v>0</v>
      </c>
      <c r="J306">
        <v>1</v>
      </c>
      <c r="K306" s="2" t="s">
        <v>168</v>
      </c>
      <c r="L306" s="53"/>
      <c r="AA306" s="44"/>
    </row>
    <row r="307" spans="1:27">
      <c r="A307" s="15">
        <v>304</v>
      </c>
      <c r="B307" s="44">
        <v>3491</v>
      </c>
      <c r="C307" s="44">
        <v>12</v>
      </c>
      <c r="D307" s="44">
        <v>0</v>
      </c>
      <c r="E307">
        <v>1</v>
      </c>
      <c r="F307">
        <v>0</v>
      </c>
      <c r="G307">
        <v>0</v>
      </c>
      <c r="H307">
        <v>0</v>
      </c>
      <c r="I307">
        <v>0</v>
      </c>
      <c r="J307">
        <v>0</v>
      </c>
      <c r="K307" s="2"/>
      <c r="L307" s="53"/>
      <c r="AA307" s="44"/>
    </row>
    <row r="308" spans="1:27">
      <c r="A308" s="15">
        <v>305</v>
      </c>
      <c r="B308" s="44">
        <v>3491</v>
      </c>
      <c r="C308" s="44">
        <v>12</v>
      </c>
      <c r="D308" s="44">
        <v>0</v>
      </c>
      <c r="E308">
        <v>1</v>
      </c>
      <c r="F308">
        <v>0</v>
      </c>
      <c r="G308">
        <v>0</v>
      </c>
      <c r="H308">
        <v>0</v>
      </c>
      <c r="I308">
        <v>0</v>
      </c>
      <c r="J308">
        <v>1</v>
      </c>
      <c r="K308" s="2" t="s">
        <v>166</v>
      </c>
      <c r="L308" s="53"/>
      <c r="AA308" s="44"/>
    </row>
    <row r="309" spans="1:27">
      <c r="A309" s="15">
        <v>306</v>
      </c>
      <c r="B309" s="44">
        <v>3491</v>
      </c>
      <c r="C309" s="44">
        <v>12</v>
      </c>
      <c r="D309" s="44">
        <v>0</v>
      </c>
      <c r="E309">
        <v>0</v>
      </c>
      <c r="F309">
        <v>0</v>
      </c>
      <c r="G309">
        <v>0</v>
      </c>
      <c r="H309">
        <v>0</v>
      </c>
      <c r="I309">
        <v>0</v>
      </c>
      <c r="J309">
        <v>0</v>
      </c>
      <c r="K309" s="2" t="s">
        <v>169</v>
      </c>
      <c r="L309" s="53"/>
      <c r="AA309" s="44"/>
    </row>
    <row r="310" spans="1:27">
      <c r="A310" s="15">
        <v>307</v>
      </c>
      <c r="B310" s="44">
        <v>3491</v>
      </c>
      <c r="C310" s="44">
        <v>17</v>
      </c>
      <c r="D310" s="44">
        <v>0</v>
      </c>
      <c r="E310">
        <v>3</v>
      </c>
      <c r="F310">
        <v>0</v>
      </c>
      <c r="G310">
        <v>0</v>
      </c>
      <c r="H310">
        <v>0</v>
      </c>
      <c r="I310">
        <v>0</v>
      </c>
      <c r="J310">
        <v>0</v>
      </c>
      <c r="K310" s="2" t="s">
        <v>170</v>
      </c>
      <c r="L310" s="53"/>
      <c r="AA310" s="44"/>
    </row>
    <row r="311" spans="1:27">
      <c r="A311" s="15">
        <v>308</v>
      </c>
      <c r="B311" s="44">
        <v>3491</v>
      </c>
      <c r="C311" s="44">
        <v>17</v>
      </c>
      <c r="D311" s="44">
        <v>0</v>
      </c>
      <c r="E311">
        <v>3</v>
      </c>
      <c r="F311">
        <v>0</v>
      </c>
      <c r="G311">
        <v>0</v>
      </c>
      <c r="H311">
        <v>0</v>
      </c>
      <c r="I311">
        <v>0</v>
      </c>
      <c r="J311">
        <v>1</v>
      </c>
      <c r="K311" s="2" t="s">
        <v>171</v>
      </c>
      <c r="L311" s="53"/>
      <c r="AA311" s="44"/>
    </row>
    <row r="312" spans="1:27">
      <c r="A312" s="15">
        <v>309</v>
      </c>
      <c r="B312" s="44">
        <v>3491</v>
      </c>
      <c r="C312" s="44">
        <v>24</v>
      </c>
      <c r="D312" s="44">
        <v>0</v>
      </c>
      <c r="E312">
        <v>0</v>
      </c>
      <c r="F312">
        <v>0</v>
      </c>
      <c r="G312">
        <v>0</v>
      </c>
      <c r="H312">
        <v>0</v>
      </c>
      <c r="I312">
        <v>0</v>
      </c>
      <c r="J312">
        <v>0</v>
      </c>
      <c r="K312" s="2" t="s">
        <v>162</v>
      </c>
      <c r="L312" s="53"/>
      <c r="AA312" s="44"/>
    </row>
    <row r="313" spans="1:27">
      <c r="A313" s="15">
        <v>310</v>
      </c>
      <c r="B313" s="44">
        <v>3491</v>
      </c>
      <c r="C313" s="44">
        <v>25</v>
      </c>
      <c r="D313" s="44">
        <v>0</v>
      </c>
      <c r="E313">
        <v>1</v>
      </c>
      <c r="F313">
        <v>0</v>
      </c>
      <c r="G313">
        <v>0</v>
      </c>
      <c r="H313">
        <v>0</v>
      </c>
      <c r="I313">
        <v>0</v>
      </c>
      <c r="J313">
        <v>0</v>
      </c>
      <c r="K313" s="2"/>
      <c r="L313" s="53"/>
      <c r="AA313" s="44"/>
    </row>
    <row r="314" spans="1:27">
      <c r="A314" s="15">
        <v>311</v>
      </c>
      <c r="B314" s="44">
        <v>3491</v>
      </c>
      <c r="C314" s="44">
        <v>25</v>
      </c>
      <c r="D314" s="44">
        <v>0</v>
      </c>
      <c r="E314">
        <v>1</v>
      </c>
      <c r="F314">
        <v>0</v>
      </c>
      <c r="G314">
        <v>0</v>
      </c>
      <c r="H314">
        <v>0</v>
      </c>
      <c r="I314">
        <v>0</v>
      </c>
      <c r="J314">
        <v>0</v>
      </c>
      <c r="K314" s="2" t="s">
        <v>101</v>
      </c>
      <c r="L314" s="53"/>
      <c r="AA314" s="44"/>
    </row>
    <row r="315" spans="1:27">
      <c r="A315" s="15">
        <v>312</v>
      </c>
      <c r="B315" s="44">
        <v>3491</v>
      </c>
      <c r="C315" s="44">
        <v>30</v>
      </c>
      <c r="D315" s="44">
        <v>0</v>
      </c>
      <c r="E315">
        <v>0</v>
      </c>
      <c r="F315">
        <v>0</v>
      </c>
      <c r="G315">
        <v>0</v>
      </c>
      <c r="H315">
        <v>0</v>
      </c>
      <c r="I315">
        <v>0</v>
      </c>
      <c r="J315">
        <v>1</v>
      </c>
      <c r="K315" s="2"/>
      <c r="L315" s="53"/>
      <c r="AA315" s="44"/>
    </row>
    <row r="316" spans="1:27">
      <c r="A316" s="15">
        <v>313</v>
      </c>
      <c r="B316" s="44">
        <v>3491</v>
      </c>
      <c r="C316" s="44">
        <v>31</v>
      </c>
      <c r="D316" s="44">
        <v>0</v>
      </c>
      <c r="E316">
        <v>0</v>
      </c>
      <c r="F316">
        <v>0</v>
      </c>
      <c r="G316">
        <v>0</v>
      </c>
      <c r="H316">
        <v>0</v>
      </c>
      <c r="I316">
        <v>0</v>
      </c>
      <c r="J316">
        <v>1</v>
      </c>
      <c r="K316" s="2" t="s">
        <v>163</v>
      </c>
      <c r="L316" s="53"/>
      <c r="AA316" s="44"/>
    </row>
    <row r="317" spans="1:27">
      <c r="A317" s="15">
        <v>314</v>
      </c>
      <c r="B317" s="44">
        <v>3491</v>
      </c>
      <c r="C317" s="44">
        <v>31</v>
      </c>
      <c r="D317" s="44">
        <v>0</v>
      </c>
      <c r="E317">
        <v>0</v>
      </c>
      <c r="F317">
        <v>0</v>
      </c>
      <c r="G317">
        <v>0</v>
      </c>
      <c r="H317">
        <v>0</v>
      </c>
      <c r="I317">
        <v>0</v>
      </c>
      <c r="J317">
        <v>1</v>
      </c>
      <c r="K317" s="2" t="s">
        <v>172</v>
      </c>
      <c r="L317" s="53"/>
      <c r="AA317" s="44"/>
    </row>
    <row r="318" spans="1:27">
      <c r="A318" s="15">
        <v>315</v>
      </c>
      <c r="B318" s="44">
        <v>3491</v>
      </c>
      <c r="C318" s="44">
        <v>38</v>
      </c>
      <c r="D318" s="44">
        <v>0</v>
      </c>
      <c r="E318">
        <v>1</v>
      </c>
      <c r="F318">
        <v>0</v>
      </c>
      <c r="G318">
        <v>0</v>
      </c>
      <c r="H318">
        <v>0</v>
      </c>
      <c r="I318">
        <v>0</v>
      </c>
      <c r="J318">
        <v>0</v>
      </c>
      <c r="K318" s="2" t="s">
        <v>164</v>
      </c>
      <c r="L318" s="53"/>
      <c r="AA318" s="44"/>
    </row>
    <row r="319" spans="1:27">
      <c r="A319" s="15">
        <v>316</v>
      </c>
      <c r="B319" s="44">
        <v>3491</v>
      </c>
      <c r="C319" s="44">
        <v>38</v>
      </c>
      <c r="D319" s="44">
        <v>0</v>
      </c>
      <c r="E319">
        <v>1</v>
      </c>
      <c r="F319">
        <v>0</v>
      </c>
      <c r="G319">
        <v>0</v>
      </c>
      <c r="H319">
        <v>0</v>
      </c>
      <c r="I319">
        <v>0</v>
      </c>
      <c r="J319">
        <v>2</v>
      </c>
      <c r="K319" s="2"/>
      <c r="L319" s="53"/>
      <c r="AA319" s="44"/>
    </row>
    <row r="320" spans="1:27">
      <c r="A320" s="15">
        <v>317</v>
      </c>
      <c r="B320" s="44">
        <v>3491</v>
      </c>
      <c r="C320" s="44">
        <v>38</v>
      </c>
      <c r="D320" s="44">
        <v>0</v>
      </c>
      <c r="E320">
        <v>1</v>
      </c>
      <c r="F320">
        <v>0</v>
      </c>
      <c r="G320">
        <v>0</v>
      </c>
      <c r="H320">
        <v>0</v>
      </c>
      <c r="I320">
        <v>0</v>
      </c>
      <c r="J320">
        <v>1</v>
      </c>
      <c r="K320" s="2" t="s">
        <v>173</v>
      </c>
      <c r="L320" s="53"/>
      <c r="AA320" s="44"/>
    </row>
    <row r="321" spans="1:27">
      <c r="A321" s="15">
        <v>318</v>
      </c>
      <c r="B321" s="44">
        <v>3491</v>
      </c>
      <c r="C321" s="44">
        <v>51</v>
      </c>
      <c r="D321" s="44">
        <v>0</v>
      </c>
      <c r="E321">
        <v>2</v>
      </c>
      <c r="F321">
        <v>0</v>
      </c>
      <c r="G321">
        <v>0</v>
      </c>
      <c r="H321">
        <v>0</v>
      </c>
      <c r="I321">
        <v>0</v>
      </c>
      <c r="J321">
        <v>1</v>
      </c>
      <c r="K321" s="2" t="s">
        <v>174</v>
      </c>
      <c r="L321" s="53"/>
      <c r="AA321" s="44"/>
    </row>
    <row r="322" spans="1:27">
      <c r="A322" s="15">
        <v>319</v>
      </c>
      <c r="B322" s="44">
        <v>3491</v>
      </c>
      <c r="C322" s="44">
        <v>54</v>
      </c>
      <c r="D322" s="44">
        <v>0</v>
      </c>
      <c r="E322">
        <v>4</v>
      </c>
      <c r="F322">
        <v>0</v>
      </c>
      <c r="G322">
        <v>0</v>
      </c>
      <c r="H322">
        <v>0</v>
      </c>
      <c r="I322">
        <v>0</v>
      </c>
      <c r="J322">
        <v>1</v>
      </c>
      <c r="K322" s="2"/>
      <c r="L322" s="53"/>
      <c r="AA322" s="44"/>
    </row>
    <row r="323" spans="1:27">
      <c r="A323" s="15">
        <v>320</v>
      </c>
      <c r="B323" s="44">
        <v>3491</v>
      </c>
      <c r="C323" s="44">
        <v>54</v>
      </c>
      <c r="D323" s="44">
        <v>0</v>
      </c>
      <c r="E323">
        <v>4</v>
      </c>
      <c r="F323">
        <v>0</v>
      </c>
      <c r="G323">
        <v>0</v>
      </c>
      <c r="H323">
        <v>0</v>
      </c>
      <c r="I323">
        <v>0</v>
      </c>
      <c r="J323">
        <v>0</v>
      </c>
      <c r="K323" s="2" t="s">
        <v>175</v>
      </c>
      <c r="L323" s="53"/>
      <c r="AA323" s="44"/>
    </row>
    <row r="324" spans="1:27">
      <c r="A324" s="15">
        <v>321</v>
      </c>
      <c r="B324" s="44">
        <v>3491</v>
      </c>
      <c r="C324" s="44">
        <v>54</v>
      </c>
      <c r="D324" s="44">
        <v>0</v>
      </c>
      <c r="E324">
        <v>4</v>
      </c>
      <c r="F324">
        <v>0</v>
      </c>
      <c r="G324">
        <v>0</v>
      </c>
      <c r="H324">
        <v>0</v>
      </c>
      <c r="I324">
        <v>0</v>
      </c>
      <c r="J324">
        <v>1</v>
      </c>
      <c r="K324" s="2" t="s">
        <v>176</v>
      </c>
      <c r="L324" s="53"/>
      <c r="AA324" s="44"/>
    </row>
    <row r="325" spans="1:27">
      <c r="A325" s="15">
        <v>322</v>
      </c>
      <c r="B325" s="44">
        <v>3965</v>
      </c>
      <c r="C325" s="44">
        <v>6</v>
      </c>
      <c r="D325" s="44">
        <v>0</v>
      </c>
      <c r="E325">
        <v>1</v>
      </c>
      <c r="F325">
        <v>0</v>
      </c>
      <c r="G325">
        <v>0</v>
      </c>
      <c r="H325">
        <v>0</v>
      </c>
      <c r="I325">
        <v>0</v>
      </c>
      <c r="J325">
        <v>1</v>
      </c>
      <c r="K325" s="2"/>
      <c r="L325" s="53"/>
      <c r="AA325" s="44"/>
    </row>
    <row r="326" spans="1:27">
      <c r="A326" s="15">
        <v>323</v>
      </c>
      <c r="B326" s="44">
        <v>3965</v>
      </c>
      <c r="C326" s="44">
        <v>6</v>
      </c>
      <c r="D326" s="44">
        <v>0</v>
      </c>
      <c r="E326">
        <v>1</v>
      </c>
      <c r="F326">
        <v>0</v>
      </c>
      <c r="G326">
        <v>0</v>
      </c>
      <c r="H326">
        <v>0</v>
      </c>
      <c r="I326">
        <v>0</v>
      </c>
      <c r="J326">
        <v>1</v>
      </c>
      <c r="K326" s="2"/>
      <c r="L326" s="53"/>
      <c r="AA326" s="44"/>
    </row>
    <row r="327" spans="1:27">
      <c r="A327" s="15">
        <v>324</v>
      </c>
      <c r="B327" s="44">
        <v>3965</v>
      </c>
      <c r="C327" s="44">
        <v>6</v>
      </c>
      <c r="D327" s="44">
        <v>0</v>
      </c>
      <c r="E327">
        <v>2</v>
      </c>
      <c r="F327">
        <v>0</v>
      </c>
      <c r="G327">
        <v>0</v>
      </c>
      <c r="H327">
        <v>0</v>
      </c>
      <c r="I327">
        <v>0</v>
      </c>
      <c r="J327">
        <v>1</v>
      </c>
      <c r="K327" s="2" t="s">
        <v>179</v>
      </c>
      <c r="L327" s="53"/>
      <c r="AA327" s="44"/>
    </row>
    <row r="328" spans="1:27">
      <c r="A328" s="15">
        <v>325</v>
      </c>
      <c r="B328" s="44">
        <v>3965</v>
      </c>
      <c r="C328" s="44">
        <v>6</v>
      </c>
      <c r="D328" s="44">
        <v>0</v>
      </c>
      <c r="E328">
        <v>1</v>
      </c>
      <c r="F328">
        <v>0</v>
      </c>
      <c r="G328">
        <v>0</v>
      </c>
      <c r="H328">
        <v>0</v>
      </c>
      <c r="I328">
        <v>0</v>
      </c>
      <c r="J328">
        <v>1</v>
      </c>
      <c r="K328" s="2" t="s">
        <v>180</v>
      </c>
      <c r="L328" s="53"/>
      <c r="AA328" s="44"/>
    </row>
    <row r="329" spans="1:27">
      <c r="A329" s="15">
        <v>326</v>
      </c>
      <c r="B329" s="44">
        <v>3965</v>
      </c>
      <c r="C329" s="44">
        <v>11</v>
      </c>
      <c r="D329" s="44">
        <v>0</v>
      </c>
      <c r="E329">
        <v>1</v>
      </c>
      <c r="F329">
        <v>0</v>
      </c>
      <c r="G329">
        <v>0</v>
      </c>
      <c r="H329">
        <v>0</v>
      </c>
      <c r="I329">
        <v>0</v>
      </c>
      <c r="J329">
        <v>1</v>
      </c>
      <c r="K329" s="2" t="s">
        <v>177</v>
      </c>
      <c r="L329" s="53"/>
      <c r="AA329" s="44"/>
    </row>
    <row r="330" spans="1:27">
      <c r="A330" s="15">
        <v>327</v>
      </c>
      <c r="B330" s="44">
        <v>3965</v>
      </c>
      <c r="C330" s="44">
        <v>12</v>
      </c>
      <c r="D330" s="44">
        <v>0</v>
      </c>
      <c r="E330">
        <v>1</v>
      </c>
      <c r="F330">
        <v>0</v>
      </c>
      <c r="G330">
        <v>0</v>
      </c>
      <c r="H330">
        <v>0</v>
      </c>
      <c r="I330">
        <v>0</v>
      </c>
      <c r="J330">
        <v>1</v>
      </c>
      <c r="K330" s="2"/>
      <c r="L330" s="53"/>
      <c r="AA330" s="44"/>
    </row>
    <row r="331" spans="1:27">
      <c r="A331" s="15">
        <v>328</v>
      </c>
      <c r="B331" s="44">
        <v>3965</v>
      </c>
      <c r="C331" s="44">
        <v>17</v>
      </c>
      <c r="D331" s="44">
        <v>0</v>
      </c>
      <c r="E331">
        <v>0</v>
      </c>
      <c r="F331">
        <v>0</v>
      </c>
      <c r="G331">
        <v>0</v>
      </c>
      <c r="H331">
        <v>0</v>
      </c>
      <c r="I331">
        <v>0</v>
      </c>
      <c r="J331">
        <v>1</v>
      </c>
      <c r="K331" s="2"/>
      <c r="L331" s="53"/>
      <c r="AA331" s="44"/>
    </row>
    <row r="332" spans="1:27">
      <c r="A332" s="15">
        <v>329</v>
      </c>
      <c r="B332" s="44">
        <v>3965</v>
      </c>
      <c r="C332" s="44">
        <v>17</v>
      </c>
      <c r="D332" s="44">
        <v>0</v>
      </c>
      <c r="E332">
        <v>0</v>
      </c>
      <c r="F332">
        <v>0</v>
      </c>
      <c r="G332">
        <v>0</v>
      </c>
      <c r="H332">
        <v>0</v>
      </c>
      <c r="I332">
        <v>0</v>
      </c>
      <c r="J332">
        <v>1</v>
      </c>
      <c r="K332" s="2"/>
      <c r="L332" s="53"/>
      <c r="AA332" s="44"/>
    </row>
    <row r="333" spans="1:27">
      <c r="A333" s="15">
        <v>330</v>
      </c>
      <c r="B333" s="44">
        <v>3965</v>
      </c>
      <c r="C333" s="44">
        <v>17</v>
      </c>
      <c r="D333" s="44">
        <v>0</v>
      </c>
      <c r="E333">
        <v>0</v>
      </c>
      <c r="F333">
        <v>0</v>
      </c>
      <c r="G333">
        <v>0</v>
      </c>
      <c r="H333">
        <v>0</v>
      </c>
      <c r="I333">
        <v>0</v>
      </c>
      <c r="J333">
        <v>1</v>
      </c>
      <c r="K333" s="2" t="s">
        <v>181</v>
      </c>
      <c r="L333" s="53"/>
      <c r="AA333" s="44"/>
    </row>
    <row r="334" spans="1:27">
      <c r="A334" s="15">
        <v>331</v>
      </c>
      <c r="B334" s="44">
        <v>3965</v>
      </c>
      <c r="C334" s="44">
        <v>29</v>
      </c>
      <c r="D334" s="44">
        <v>0</v>
      </c>
      <c r="E334">
        <v>3</v>
      </c>
      <c r="F334">
        <v>0</v>
      </c>
      <c r="G334">
        <v>0</v>
      </c>
      <c r="H334">
        <v>0</v>
      </c>
      <c r="I334">
        <v>0</v>
      </c>
      <c r="J334">
        <v>1</v>
      </c>
      <c r="K334" s="2"/>
      <c r="L334" s="53"/>
      <c r="AA334" s="44"/>
    </row>
    <row r="335" spans="1:27">
      <c r="A335" s="15">
        <v>332</v>
      </c>
      <c r="B335" s="44">
        <v>3965</v>
      </c>
      <c r="C335" s="44">
        <v>29</v>
      </c>
      <c r="D335" s="44">
        <v>0</v>
      </c>
      <c r="E335">
        <v>4</v>
      </c>
      <c r="F335">
        <v>0</v>
      </c>
      <c r="G335">
        <v>0</v>
      </c>
      <c r="H335">
        <v>0</v>
      </c>
      <c r="I335">
        <v>0</v>
      </c>
      <c r="J335">
        <v>1</v>
      </c>
      <c r="K335" s="2" t="s">
        <v>182</v>
      </c>
      <c r="L335" s="53"/>
      <c r="AA335" s="44"/>
    </row>
    <row r="336" spans="1:27">
      <c r="A336" s="15">
        <v>333</v>
      </c>
      <c r="B336" s="44">
        <v>3965</v>
      </c>
      <c r="C336" s="44">
        <v>29</v>
      </c>
      <c r="D336" s="44">
        <v>0</v>
      </c>
      <c r="E336">
        <v>3</v>
      </c>
      <c r="F336">
        <v>0</v>
      </c>
      <c r="G336">
        <v>0</v>
      </c>
      <c r="H336">
        <v>0</v>
      </c>
      <c r="I336">
        <v>0</v>
      </c>
      <c r="J336">
        <v>1</v>
      </c>
      <c r="K336" s="2" t="s">
        <v>183</v>
      </c>
      <c r="L336" s="53"/>
      <c r="AA336" s="44"/>
    </row>
    <row r="337" spans="1:27">
      <c r="A337" s="15">
        <v>334</v>
      </c>
      <c r="B337" s="44">
        <v>3965</v>
      </c>
      <c r="C337" s="44">
        <v>37</v>
      </c>
      <c r="D337" s="44">
        <v>0</v>
      </c>
      <c r="E337">
        <v>4</v>
      </c>
      <c r="F337">
        <v>0</v>
      </c>
      <c r="G337">
        <v>0</v>
      </c>
      <c r="H337">
        <v>0</v>
      </c>
      <c r="I337">
        <v>0</v>
      </c>
      <c r="J337">
        <v>1</v>
      </c>
      <c r="K337" s="2"/>
      <c r="L337" s="53"/>
      <c r="AA337" s="44"/>
    </row>
    <row r="338" spans="1:27">
      <c r="A338" s="15">
        <v>335</v>
      </c>
      <c r="B338" s="44">
        <v>3965</v>
      </c>
      <c r="C338" s="44">
        <v>37</v>
      </c>
      <c r="D338" s="44">
        <v>0</v>
      </c>
      <c r="E338">
        <v>4</v>
      </c>
      <c r="F338">
        <v>0</v>
      </c>
      <c r="G338">
        <v>0</v>
      </c>
      <c r="H338">
        <v>0</v>
      </c>
      <c r="I338">
        <v>0</v>
      </c>
      <c r="J338">
        <v>1</v>
      </c>
      <c r="K338" s="2" t="s">
        <v>184</v>
      </c>
      <c r="L338" s="53"/>
      <c r="AA338" s="44"/>
    </row>
    <row r="339" spans="1:27">
      <c r="A339" s="15">
        <v>336</v>
      </c>
      <c r="B339" s="44">
        <v>3965</v>
      </c>
      <c r="C339" s="44">
        <v>41</v>
      </c>
      <c r="D339" s="44">
        <v>0</v>
      </c>
      <c r="E339">
        <v>2</v>
      </c>
      <c r="F339">
        <v>0</v>
      </c>
      <c r="G339">
        <v>0</v>
      </c>
      <c r="H339">
        <v>0</v>
      </c>
      <c r="I339">
        <v>0</v>
      </c>
      <c r="J339">
        <v>1</v>
      </c>
      <c r="K339" s="2" t="s">
        <v>185</v>
      </c>
      <c r="L339" s="53"/>
      <c r="AA339" s="44"/>
    </row>
    <row r="340" spans="1:27">
      <c r="A340" s="15">
        <v>337</v>
      </c>
      <c r="B340" s="44">
        <v>3965</v>
      </c>
      <c r="C340" s="44">
        <v>41</v>
      </c>
      <c r="D340" s="44">
        <v>0</v>
      </c>
      <c r="E340">
        <v>1</v>
      </c>
      <c r="F340">
        <v>0</v>
      </c>
      <c r="G340">
        <v>0</v>
      </c>
      <c r="H340">
        <v>0</v>
      </c>
      <c r="I340">
        <v>0</v>
      </c>
      <c r="J340">
        <v>1</v>
      </c>
      <c r="K340" s="2" t="s">
        <v>186</v>
      </c>
      <c r="L340" s="53"/>
      <c r="AA340" s="44"/>
    </row>
    <row r="341" spans="1:27">
      <c r="A341" s="15">
        <v>338</v>
      </c>
      <c r="B341" s="44">
        <v>3965</v>
      </c>
      <c r="C341" s="44">
        <v>49</v>
      </c>
      <c r="D341" s="44">
        <v>0</v>
      </c>
      <c r="E341">
        <v>2</v>
      </c>
      <c r="F341">
        <v>0</v>
      </c>
      <c r="G341">
        <v>0</v>
      </c>
      <c r="H341">
        <v>0</v>
      </c>
      <c r="I341">
        <v>0</v>
      </c>
      <c r="J341">
        <v>1</v>
      </c>
      <c r="K341" s="2" t="s">
        <v>178</v>
      </c>
      <c r="L341" s="53"/>
      <c r="AA341" s="44"/>
    </row>
    <row r="342" spans="1:27">
      <c r="A342" s="15">
        <v>339</v>
      </c>
      <c r="B342" s="44">
        <v>4322</v>
      </c>
      <c r="C342" s="44">
        <v>3</v>
      </c>
      <c r="D342" s="44">
        <v>0</v>
      </c>
      <c r="E342">
        <v>0</v>
      </c>
      <c r="F342">
        <v>0</v>
      </c>
      <c r="G342">
        <v>0</v>
      </c>
      <c r="H342">
        <v>0</v>
      </c>
      <c r="I342">
        <v>0</v>
      </c>
      <c r="J342">
        <v>1</v>
      </c>
      <c r="K342" s="2"/>
      <c r="L342" s="53"/>
      <c r="AA342" s="44"/>
    </row>
    <row r="343" spans="1:27">
      <c r="A343" s="15">
        <v>340</v>
      </c>
      <c r="B343" s="44">
        <v>4322</v>
      </c>
      <c r="C343" s="44">
        <v>3</v>
      </c>
      <c r="D343" s="44">
        <v>0</v>
      </c>
      <c r="E343">
        <v>0</v>
      </c>
      <c r="F343">
        <v>0</v>
      </c>
      <c r="G343">
        <v>0</v>
      </c>
      <c r="H343">
        <v>0</v>
      </c>
      <c r="I343">
        <v>0</v>
      </c>
      <c r="J343">
        <v>0</v>
      </c>
      <c r="K343" s="2" t="s">
        <v>194</v>
      </c>
      <c r="L343" s="53"/>
      <c r="AA343" s="44"/>
    </row>
    <row r="344" spans="1:27">
      <c r="A344" s="15">
        <v>341</v>
      </c>
      <c r="B344" s="44">
        <v>4322</v>
      </c>
      <c r="C344" s="44">
        <v>3</v>
      </c>
      <c r="D344" s="44">
        <v>0</v>
      </c>
      <c r="E344">
        <v>0</v>
      </c>
      <c r="F344">
        <v>0</v>
      </c>
      <c r="G344">
        <v>0</v>
      </c>
      <c r="H344">
        <v>0</v>
      </c>
      <c r="I344">
        <v>0</v>
      </c>
      <c r="J344">
        <v>1</v>
      </c>
      <c r="K344" s="2" t="s">
        <v>195</v>
      </c>
      <c r="L344" s="53"/>
      <c r="AA344" s="44"/>
    </row>
    <row r="345" spans="1:27">
      <c r="A345" s="15">
        <v>342</v>
      </c>
      <c r="B345" s="44">
        <v>4322</v>
      </c>
      <c r="C345" s="44">
        <v>3</v>
      </c>
      <c r="D345" s="44">
        <v>0</v>
      </c>
      <c r="E345">
        <v>0</v>
      </c>
      <c r="F345">
        <v>0</v>
      </c>
      <c r="G345">
        <v>0</v>
      </c>
      <c r="H345">
        <v>0</v>
      </c>
      <c r="I345">
        <v>0</v>
      </c>
      <c r="J345">
        <v>0</v>
      </c>
      <c r="K345" s="2"/>
      <c r="L345" s="53"/>
      <c r="AA345" s="44"/>
    </row>
    <row r="346" spans="1:27">
      <c r="A346" s="15">
        <v>343</v>
      </c>
      <c r="B346" s="44">
        <v>4322</v>
      </c>
      <c r="C346" s="44">
        <v>14</v>
      </c>
      <c r="D346" s="44">
        <v>0</v>
      </c>
      <c r="E346">
        <v>0</v>
      </c>
      <c r="F346">
        <v>0</v>
      </c>
      <c r="G346">
        <v>0</v>
      </c>
      <c r="H346">
        <v>0</v>
      </c>
      <c r="I346">
        <v>0</v>
      </c>
      <c r="J346">
        <v>1</v>
      </c>
      <c r="K346" s="2" t="s">
        <v>187</v>
      </c>
      <c r="L346" s="53"/>
      <c r="AA346" s="44"/>
    </row>
    <row r="347" spans="1:27">
      <c r="A347" s="15">
        <v>344</v>
      </c>
      <c r="B347" s="44">
        <v>4322</v>
      </c>
      <c r="C347" s="44">
        <v>14</v>
      </c>
      <c r="D347" s="44">
        <v>0</v>
      </c>
      <c r="E347">
        <v>0</v>
      </c>
      <c r="F347">
        <v>0</v>
      </c>
      <c r="G347">
        <v>0</v>
      </c>
      <c r="H347">
        <v>0</v>
      </c>
      <c r="I347">
        <v>0</v>
      </c>
      <c r="J347">
        <v>1</v>
      </c>
      <c r="K347" s="2" t="s">
        <v>189</v>
      </c>
      <c r="L347" s="53"/>
      <c r="AA347" s="44"/>
    </row>
    <row r="348" spans="1:27">
      <c r="A348" s="15">
        <v>345</v>
      </c>
      <c r="B348" s="44">
        <v>4322</v>
      </c>
      <c r="C348" s="44">
        <v>14</v>
      </c>
      <c r="D348" s="44">
        <v>0</v>
      </c>
      <c r="E348">
        <v>0</v>
      </c>
      <c r="F348">
        <v>0</v>
      </c>
      <c r="G348">
        <v>0</v>
      </c>
      <c r="H348">
        <v>0</v>
      </c>
      <c r="I348">
        <v>0</v>
      </c>
      <c r="J348">
        <v>1</v>
      </c>
      <c r="K348" s="2"/>
      <c r="L348" s="53"/>
      <c r="AA348" s="44"/>
    </row>
    <row r="349" spans="1:27">
      <c r="A349" s="15">
        <v>346</v>
      </c>
      <c r="B349" s="44">
        <v>4322</v>
      </c>
      <c r="C349" s="44">
        <v>18</v>
      </c>
      <c r="D349" s="44">
        <v>0</v>
      </c>
      <c r="E349">
        <v>1</v>
      </c>
      <c r="F349">
        <v>0</v>
      </c>
      <c r="G349">
        <v>0</v>
      </c>
      <c r="H349">
        <v>0</v>
      </c>
      <c r="I349">
        <v>0</v>
      </c>
      <c r="J349">
        <v>1</v>
      </c>
      <c r="K349" s="2" t="s">
        <v>193</v>
      </c>
      <c r="L349" s="53"/>
      <c r="AA349" s="44"/>
    </row>
    <row r="350" spans="1:27">
      <c r="A350" s="15">
        <v>347</v>
      </c>
      <c r="B350" s="44">
        <v>4322</v>
      </c>
      <c r="C350" s="44">
        <v>18</v>
      </c>
      <c r="D350" s="44">
        <v>0</v>
      </c>
      <c r="E350">
        <v>1</v>
      </c>
      <c r="F350">
        <v>0</v>
      </c>
      <c r="G350">
        <v>0</v>
      </c>
      <c r="H350">
        <v>0</v>
      </c>
      <c r="I350">
        <v>0</v>
      </c>
      <c r="J350">
        <v>1</v>
      </c>
      <c r="K350" s="2"/>
      <c r="L350" s="53"/>
      <c r="AA350" s="44"/>
    </row>
    <row r="351" spans="1:27">
      <c r="A351" s="15">
        <v>348</v>
      </c>
      <c r="B351" s="44">
        <v>4322</v>
      </c>
      <c r="C351" s="44">
        <v>18</v>
      </c>
      <c r="D351" s="44">
        <v>0</v>
      </c>
      <c r="E351">
        <v>1</v>
      </c>
      <c r="F351">
        <v>0</v>
      </c>
      <c r="G351">
        <v>0</v>
      </c>
      <c r="H351">
        <v>0</v>
      </c>
      <c r="I351">
        <v>0</v>
      </c>
      <c r="J351">
        <v>1</v>
      </c>
      <c r="K351" s="2" t="s">
        <v>196</v>
      </c>
      <c r="L351" s="53"/>
      <c r="AA351" s="44"/>
    </row>
    <row r="352" spans="1:27">
      <c r="A352" s="15">
        <v>349</v>
      </c>
      <c r="B352" s="44">
        <v>4322</v>
      </c>
      <c r="C352" s="44">
        <v>27</v>
      </c>
      <c r="D352" s="44">
        <v>0</v>
      </c>
      <c r="E352">
        <v>1</v>
      </c>
      <c r="F352">
        <v>0</v>
      </c>
      <c r="G352">
        <v>0</v>
      </c>
      <c r="H352">
        <v>0</v>
      </c>
      <c r="I352">
        <v>0</v>
      </c>
      <c r="J352">
        <v>1</v>
      </c>
      <c r="K352" s="2" t="s">
        <v>188</v>
      </c>
      <c r="L352" s="53"/>
      <c r="AA352" s="44"/>
    </row>
    <row r="353" spans="1:27">
      <c r="A353" s="15">
        <v>350</v>
      </c>
      <c r="B353" s="44">
        <v>4322</v>
      </c>
      <c r="C353" s="44">
        <v>27</v>
      </c>
      <c r="D353" s="44">
        <v>1</v>
      </c>
      <c r="E353">
        <v>0</v>
      </c>
      <c r="F353">
        <v>0</v>
      </c>
      <c r="G353">
        <v>0</v>
      </c>
      <c r="H353">
        <v>0</v>
      </c>
      <c r="I353">
        <v>0</v>
      </c>
      <c r="J353">
        <v>1</v>
      </c>
      <c r="K353" s="2" t="s">
        <v>190</v>
      </c>
      <c r="L353" s="53"/>
      <c r="AA353" s="44"/>
    </row>
    <row r="354" spans="1:27">
      <c r="A354" s="15">
        <v>351</v>
      </c>
      <c r="B354" s="44">
        <v>4322</v>
      </c>
      <c r="C354" s="44">
        <v>27</v>
      </c>
      <c r="D354" s="44">
        <v>0</v>
      </c>
      <c r="E354">
        <v>0</v>
      </c>
      <c r="F354">
        <v>0</v>
      </c>
      <c r="G354">
        <v>0</v>
      </c>
      <c r="H354">
        <v>0</v>
      </c>
      <c r="I354">
        <v>0</v>
      </c>
      <c r="J354">
        <v>1</v>
      </c>
      <c r="K354" s="2" t="s">
        <v>191</v>
      </c>
      <c r="L354" s="53"/>
      <c r="AA354" s="44"/>
    </row>
    <row r="355" spans="1:27">
      <c r="A355" s="15">
        <v>352</v>
      </c>
      <c r="B355" s="44">
        <v>4322</v>
      </c>
      <c r="C355" s="44">
        <v>30</v>
      </c>
      <c r="D355" s="44">
        <v>0</v>
      </c>
      <c r="E355">
        <v>1</v>
      </c>
      <c r="F355">
        <v>0</v>
      </c>
      <c r="G355">
        <v>0</v>
      </c>
      <c r="H355">
        <v>0</v>
      </c>
      <c r="I355">
        <v>0</v>
      </c>
      <c r="J355">
        <v>1</v>
      </c>
      <c r="K355" s="2" t="s">
        <v>197</v>
      </c>
      <c r="L355" s="53"/>
      <c r="AA355" s="44"/>
    </row>
    <row r="356" spans="1:27">
      <c r="A356" s="15">
        <v>353</v>
      </c>
      <c r="B356" s="44">
        <v>4322</v>
      </c>
      <c r="C356" s="44">
        <v>38</v>
      </c>
      <c r="D356" s="44">
        <v>0</v>
      </c>
      <c r="E356">
        <v>3</v>
      </c>
      <c r="F356">
        <v>0</v>
      </c>
      <c r="G356">
        <v>0</v>
      </c>
      <c r="H356">
        <v>0</v>
      </c>
      <c r="I356">
        <v>0</v>
      </c>
      <c r="J356">
        <v>1</v>
      </c>
      <c r="K356" s="2"/>
      <c r="L356" s="53"/>
      <c r="AA356" s="44"/>
    </row>
    <row r="357" spans="1:27">
      <c r="A357" s="15">
        <v>354</v>
      </c>
      <c r="B357" s="44">
        <v>4322</v>
      </c>
      <c r="C357" s="44">
        <v>38</v>
      </c>
      <c r="D357" s="44">
        <v>0</v>
      </c>
      <c r="E357">
        <v>3</v>
      </c>
      <c r="F357">
        <v>0</v>
      </c>
      <c r="G357">
        <v>0</v>
      </c>
      <c r="H357">
        <v>0</v>
      </c>
      <c r="I357">
        <v>0</v>
      </c>
      <c r="J357">
        <v>1</v>
      </c>
      <c r="K357" s="2" t="s">
        <v>198</v>
      </c>
      <c r="L357" s="53"/>
      <c r="AA357" s="44"/>
    </row>
    <row r="358" spans="1:27">
      <c r="A358" s="15">
        <v>355</v>
      </c>
      <c r="B358" s="44">
        <v>4322</v>
      </c>
      <c r="C358" s="44">
        <v>52</v>
      </c>
      <c r="D358" s="44">
        <v>0</v>
      </c>
      <c r="E358">
        <v>2</v>
      </c>
      <c r="F358">
        <v>0</v>
      </c>
      <c r="G358">
        <v>0</v>
      </c>
      <c r="H358">
        <v>0</v>
      </c>
      <c r="I358">
        <v>0</v>
      </c>
      <c r="J358">
        <v>1</v>
      </c>
      <c r="K358" s="2"/>
      <c r="L358" s="53"/>
      <c r="AA358" s="44"/>
    </row>
    <row r="359" spans="1:27">
      <c r="A359" s="15">
        <v>356</v>
      </c>
      <c r="B359" s="44">
        <v>4322</v>
      </c>
      <c r="C359" s="44">
        <v>52</v>
      </c>
      <c r="D359" s="44">
        <v>0</v>
      </c>
      <c r="E359">
        <v>3</v>
      </c>
      <c r="F359">
        <v>0</v>
      </c>
      <c r="G359">
        <v>0</v>
      </c>
      <c r="H359">
        <v>0</v>
      </c>
      <c r="I359">
        <v>0</v>
      </c>
      <c r="J359">
        <v>1</v>
      </c>
      <c r="K359" s="2"/>
      <c r="L359" s="53"/>
      <c r="AA359" s="44"/>
    </row>
    <row r="360" spans="1:27">
      <c r="A360" s="15">
        <v>357</v>
      </c>
      <c r="B360" s="44">
        <v>4322</v>
      </c>
      <c r="C360" s="44">
        <v>52</v>
      </c>
      <c r="D360" s="44">
        <v>0</v>
      </c>
      <c r="E360">
        <v>2</v>
      </c>
      <c r="F360">
        <v>0</v>
      </c>
      <c r="G360">
        <v>0</v>
      </c>
      <c r="H360">
        <v>0</v>
      </c>
      <c r="I360">
        <v>0</v>
      </c>
      <c r="J360">
        <v>1</v>
      </c>
      <c r="K360" s="2" t="s">
        <v>199</v>
      </c>
      <c r="L360" s="53"/>
      <c r="AA360" s="44"/>
    </row>
    <row r="361" spans="1:27">
      <c r="A361" s="15">
        <v>358</v>
      </c>
      <c r="B361" s="44">
        <v>4322</v>
      </c>
      <c r="C361" s="44">
        <v>55</v>
      </c>
      <c r="D361" s="44">
        <v>0</v>
      </c>
      <c r="E361">
        <v>2</v>
      </c>
      <c r="F361">
        <v>0</v>
      </c>
      <c r="G361">
        <v>0</v>
      </c>
      <c r="H361">
        <v>0</v>
      </c>
      <c r="I361">
        <v>0</v>
      </c>
      <c r="J361">
        <v>1</v>
      </c>
      <c r="K361" s="2"/>
      <c r="L361" s="53"/>
      <c r="AA361" s="44"/>
    </row>
    <row r="362" spans="1:27">
      <c r="A362" s="15">
        <v>359</v>
      </c>
      <c r="B362" s="44">
        <v>4322</v>
      </c>
      <c r="C362" s="44">
        <v>55</v>
      </c>
      <c r="D362" s="44">
        <v>0</v>
      </c>
      <c r="E362">
        <v>2</v>
      </c>
      <c r="F362">
        <v>0</v>
      </c>
      <c r="G362">
        <v>0</v>
      </c>
      <c r="H362">
        <v>0</v>
      </c>
      <c r="I362">
        <v>0</v>
      </c>
      <c r="J362">
        <v>1</v>
      </c>
      <c r="K362" s="2" t="s">
        <v>192</v>
      </c>
      <c r="L362" s="53"/>
      <c r="AA362" s="44"/>
    </row>
    <row r="363" spans="1:27">
      <c r="A363" s="15">
        <v>360</v>
      </c>
      <c r="B363" s="44">
        <v>4501</v>
      </c>
      <c r="C363" s="44">
        <v>7</v>
      </c>
      <c r="D363" s="44">
        <v>0</v>
      </c>
      <c r="E363">
        <v>0</v>
      </c>
      <c r="F363">
        <v>0</v>
      </c>
      <c r="G363">
        <v>1</v>
      </c>
      <c r="H363">
        <v>0</v>
      </c>
      <c r="I363">
        <v>0</v>
      </c>
      <c r="J363">
        <v>3</v>
      </c>
      <c r="K363" s="2"/>
      <c r="L363" s="53"/>
      <c r="AA363" s="44"/>
    </row>
    <row r="364" spans="1:27">
      <c r="A364" s="15">
        <v>361</v>
      </c>
      <c r="B364" s="44">
        <v>4501</v>
      </c>
      <c r="C364" s="44">
        <v>7</v>
      </c>
      <c r="D364" s="44">
        <v>0</v>
      </c>
      <c r="E364">
        <v>1</v>
      </c>
      <c r="F364">
        <v>0</v>
      </c>
      <c r="G364">
        <v>1</v>
      </c>
      <c r="H364">
        <v>0</v>
      </c>
      <c r="I364">
        <v>0</v>
      </c>
      <c r="J364">
        <v>3</v>
      </c>
      <c r="K364" s="2" t="s">
        <v>201</v>
      </c>
      <c r="L364" s="53"/>
      <c r="AA364" s="44"/>
    </row>
    <row r="365" spans="1:27">
      <c r="A365" s="15">
        <v>362</v>
      </c>
      <c r="B365" s="44">
        <v>4501</v>
      </c>
      <c r="C365" s="44">
        <v>7</v>
      </c>
      <c r="D365" s="44">
        <v>0</v>
      </c>
      <c r="E365">
        <v>1</v>
      </c>
      <c r="F365">
        <v>0</v>
      </c>
      <c r="G365">
        <v>1</v>
      </c>
      <c r="H365">
        <v>0</v>
      </c>
      <c r="I365">
        <v>0</v>
      </c>
      <c r="J365">
        <v>3</v>
      </c>
      <c r="K365" s="2" t="s">
        <v>202</v>
      </c>
      <c r="L365" s="53"/>
      <c r="AA365" s="44"/>
    </row>
    <row r="366" spans="1:27">
      <c r="A366" s="15">
        <v>363</v>
      </c>
      <c r="B366" s="44">
        <v>4501</v>
      </c>
      <c r="C366" s="44">
        <v>10</v>
      </c>
      <c r="D366" s="44">
        <v>2</v>
      </c>
      <c r="E366">
        <v>0</v>
      </c>
      <c r="F366">
        <v>0</v>
      </c>
      <c r="G366">
        <v>3</v>
      </c>
      <c r="H366">
        <v>0</v>
      </c>
      <c r="I366">
        <v>0</v>
      </c>
      <c r="J366">
        <v>1</v>
      </c>
      <c r="K366" s="2" t="s">
        <v>200</v>
      </c>
      <c r="L366" s="53"/>
      <c r="AA366" s="44"/>
    </row>
    <row r="367" spans="1:27">
      <c r="A367" s="15">
        <v>364</v>
      </c>
      <c r="B367" s="44">
        <v>4501</v>
      </c>
      <c r="C367" s="44">
        <v>10</v>
      </c>
      <c r="D367" s="44">
        <v>2</v>
      </c>
      <c r="E367">
        <v>0</v>
      </c>
      <c r="F367">
        <v>0</v>
      </c>
      <c r="G367">
        <v>3</v>
      </c>
      <c r="H367">
        <v>0</v>
      </c>
      <c r="I367">
        <v>0</v>
      </c>
      <c r="J367">
        <v>1</v>
      </c>
      <c r="K367" s="2" t="s">
        <v>203</v>
      </c>
      <c r="L367" s="53"/>
      <c r="AA367" s="44"/>
    </row>
    <row r="368" spans="1:27">
      <c r="A368" s="15">
        <v>365</v>
      </c>
      <c r="B368" s="44">
        <v>4501</v>
      </c>
      <c r="C368" s="44">
        <v>10</v>
      </c>
      <c r="D368" s="44">
        <v>0</v>
      </c>
      <c r="E368">
        <v>0</v>
      </c>
      <c r="F368">
        <v>0</v>
      </c>
      <c r="G368">
        <v>0</v>
      </c>
      <c r="H368">
        <v>0</v>
      </c>
      <c r="I368">
        <v>0</v>
      </c>
      <c r="J368">
        <v>0</v>
      </c>
      <c r="K368" s="2" t="s">
        <v>204</v>
      </c>
      <c r="L368" s="53"/>
      <c r="AA368" s="44"/>
    </row>
    <row r="369" spans="1:27">
      <c r="A369" s="15">
        <v>366</v>
      </c>
      <c r="B369" s="44">
        <v>4501</v>
      </c>
      <c r="C369" s="44">
        <v>10</v>
      </c>
      <c r="D369" s="44">
        <v>2</v>
      </c>
      <c r="E369">
        <v>0</v>
      </c>
      <c r="F369">
        <v>0</v>
      </c>
      <c r="G369">
        <v>2</v>
      </c>
      <c r="H369">
        <v>0</v>
      </c>
      <c r="I369">
        <v>0</v>
      </c>
      <c r="J369">
        <v>1</v>
      </c>
      <c r="K369" s="2"/>
      <c r="L369" s="53"/>
      <c r="AA369" s="44"/>
    </row>
    <row r="370" spans="1:27">
      <c r="A370" s="15">
        <v>367</v>
      </c>
      <c r="B370" s="44">
        <v>4501</v>
      </c>
      <c r="C370" s="44">
        <v>20</v>
      </c>
      <c r="D370" s="44">
        <v>0</v>
      </c>
      <c r="E370">
        <v>3</v>
      </c>
      <c r="F370">
        <v>0</v>
      </c>
      <c r="G370">
        <v>1</v>
      </c>
      <c r="H370">
        <v>0</v>
      </c>
      <c r="I370">
        <v>0</v>
      </c>
      <c r="J370">
        <v>1</v>
      </c>
      <c r="K370" s="2" t="s">
        <v>205</v>
      </c>
      <c r="L370" s="53"/>
      <c r="AA370" s="44"/>
    </row>
    <row r="371" spans="1:27">
      <c r="A371" s="15">
        <v>368</v>
      </c>
      <c r="B371" s="44">
        <v>4501</v>
      </c>
      <c r="C371" s="44">
        <v>20</v>
      </c>
      <c r="D371" s="44">
        <v>0</v>
      </c>
      <c r="E371">
        <v>1</v>
      </c>
      <c r="F371">
        <v>0</v>
      </c>
      <c r="G371">
        <v>1</v>
      </c>
      <c r="H371">
        <v>0</v>
      </c>
      <c r="I371">
        <v>0</v>
      </c>
      <c r="J371">
        <v>1</v>
      </c>
      <c r="K371" s="2"/>
      <c r="L371" s="53"/>
      <c r="AA371" s="44"/>
    </row>
    <row r="372" spans="1:27">
      <c r="A372" s="15">
        <v>369</v>
      </c>
      <c r="B372" s="44">
        <v>4501</v>
      </c>
      <c r="C372" s="44">
        <v>27</v>
      </c>
      <c r="D372" s="44">
        <v>0</v>
      </c>
      <c r="E372">
        <v>1</v>
      </c>
      <c r="F372">
        <v>0</v>
      </c>
      <c r="G372">
        <v>2</v>
      </c>
      <c r="H372">
        <v>0</v>
      </c>
      <c r="I372">
        <v>0</v>
      </c>
      <c r="J372">
        <v>3</v>
      </c>
      <c r="K372" s="2"/>
      <c r="L372" s="53"/>
      <c r="AA372" s="44"/>
    </row>
    <row r="373" spans="1:27">
      <c r="A373" s="15">
        <v>370</v>
      </c>
      <c r="B373" s="44">
        <v>4501</v>
      </c>
      <c r="C373" s="44">
        <v>32</v>
      </c>
      <c r="D373" s="44">
        <v>2</v>
      </c>
      <c r="E373">
        <v>1</v>
      </c>
      <c r="F373">
        <v>0</v>
      </c>
      <c r="G373">
        <v>1</v>
      </c>
      <c r="H373">
        <v>0</v>
      </c>
      <c r="I373">
        <v>0</v>
      </c>
      <c r="J373">
        <v>3</v>
      </c>
      <c r="K373" s="2"/>
      <c r="L373" s="53"/>
      <c r="AA373" s="44"/>
    </row>
    <row r="374" spans="1:27">
      <c r="A374" s="15">
        <v>371</v>
      </c>
      <c r="B374" s="44">
        <v>4501</v>
      </c>
      <c r="C374" s="44">
        <v>32</v>
      </c>
      <c r="D374" s="44">
        <v>2</v>
      </c>
      <c r="E374">
        <v>1</v>
      </c>
      <c r="F374">
        <v>0</v>
      </c>
      <c r="G374">
        <v>1</v>
      </c>
      <c r="H374">
        <v>0</v>
      </c>
      <c r="I374">
        <v>0</v>
      </c>
      <c r="J374">
        <v>3</v>
      </c>
      <c r="K374" s="2"/>
      <c r="L374" s="53"/>
      <c r="AA374" s="44"/>
    </row>
    <row r="375" spans="1:27">
      <c r="A375" s="15">
        <v>372</v>
      </c>
      <c r="B375" s="44">
        <v>4501</v>
      </c>
      <c r="C375" s="44">
        <v>32</v>
      </c>
      <c r="D375" s="44">
        <v>2</v>
      </c>
      <c r="E375">
        <v>1</v>
      </c>
      <c r="F375">
        <v>0</v>
      </c>
      <c r="G375">
        <v>1</v>
      </c>
      <c r="H375">
        <v>0</v>
      </c>
      <c r="I375">
        <v>0</v>
      </c>
      <c r="J375">
        <v>3</v>
      </c>
      <c r="K375" s="2" t="s">
        <v>206</v>
      </c>
      <c r="L375" s="53"/>
      <c r="AA375" s="44"/>
    </row>
    <row r="376" spans="1:27">
      <c r="A376" s="15">
        <v>373</v>
      </c>
      <c r="B376" s="44">
        <v>4501</v>
      </c>
      <c r="C376" s="44">
        <v>38</v>
      </c>
      <c r="D376" s="44">
        <v>0</v>
      </c>
      <c r="E376">
        <v>0</v>
      </c>
      <c r="F376">
        <v>0</v>
      </c>
      <c r="G376">
        <v>2</v>
      </c>
      <c r="H376">
        <v>0</v>
      </c>
      <c r="I376">
        <v>0</v>
      </c>
      <c r="J376">
        <v>3</v>
      </c>
      <c r="K376" s="2"/>
      <c r="L376" s="53"/>
      <c r="AA376" s="44"/>
    </row>
    <row r="377" spans="1:27">
      <c r="A377" s="15">
        <v>374</v>
      </c>
      <c r="B377" s="44">
        <v>4501</v>
      </c>
      <c r="C377" s="44">
        <v>38</v>
      </c>
      <c r="D377" s="44">
        <v>0</v>
      </c>
      <c r="E377">
        <v>2</v>
      </c>
      <c r="F377">
        <v>0</v>
      </c>
      <c r="G377">
        <v>3</v>
      </c>
      <c r="H377">
        <v>0</v>
      </c>
      <c r="I377">
        <v>0</v>
      </c>
      <c r="J377">
        <v>1</v>
      </c>
      <c r="K377" s="2" t="s">
        <v>207</v>
      </c>
      <c r="L377" s="53"/>
      <c r="AA377" s="44"/>
    </row>
    <row r="378" spans="1:27">
      <c r="A378" s="15">
        <v>375</v>
      </c>
      <c r="B378" s="44">
        <v>4501</v>
      </c>
      <c r="C378" s="44">
        <v>38</v>
      </c>
      <c r="D378" s="44">
        <v>0</v>
      </c>
      <c r="E378">
        <v>2</v>
      </c>
      <c r="F378">
        <v>0</v>
      </c>
      <c r="G378">
        <v>3</v>
      </c>
      <c r="H378">
        <v>0</v>
      </c>
      <c r="I378">
        <v>0</v>
      </c>
      <c r="J378">
        <v>1</v>
      </c>
      <c r="K378" s="2" t="s">
        <v>208</v>
      </c>
      <c r="L378" s="53"/>
      <c r="AA378" s="44"/>
    </row>
    <row r="379" spans="1:27">
      <c r="A379" s="15">
        <v>376</v>
      </c>
      <c r="B379" s="44">
        <v>4501</v>
      </c>
      <c r="C379" s="44">
        <v>48</v>
      </c>
      <c r="D379" s="44">
        <v>0</v>
      </c>
      <c r="E379">
        <v>2</v>
      </c>
      <c r="F379">
        <v>0</v>
      </c>
      <c r="G379">
        <v>1</v>
      </c>
      <c r="H379">
        <v>0</v>
      </c>
      <c r="I379">
        <v>0</v>
      </c>
      <c r="J379">
        <v>3</v>
      </c>
      <c r="K379" s="2"/>
      <c r="L379" s="53"/>
      <c r="AA379" s="44"/>
    </row>
    <row r="380" spans="1:27">
      <c r="A380" s="15">
        <v>377</v>
      </c>
      <c r="B380" s="44">
        <v>4501</v>
      </c>
      <c r="C380" s="44">
        <v>56</v>
      </c>
      <c r="D380" s="44">
        <v>3</v>
      </c>
      <c r="E380">
        <v>0</v>
      </c>
      <c r="F380">
        <v>0</v>
      </c>
      <c r="G380">
        <v>0</v>
      </c>
      <c r="H380">
        <v>0</v>
      </c>
      <c r="I380">
        <v>0</v>
      </c>
      <c r="J380">
        <v>1</v>
      </c>
      <c r="K380" s="2"/>
      <c r="L380" s="53"/>
      <c r="AA380" s="44"/>
    </row>
    <row r="381" spans="1:27">
      <c r="A381" s="15">
        <v>378</v>
      </c>
      <c r="B381" s="44">
        <v>4501</v>
      </c>
      <c r="C381" s="44">
        <v>56</v>
      </c>
      <c r="D381" s="44">
        <v>2</v>
      </c>
      <c r="E381">
        <v>2</v>
      </c>
      <c r="F381">
        <v>0</v>
      </c>
      <c r="G381">
        <v>0</v>
      </c>
      <c r="H381">
        <v>0</v>
      </c>
      <c r="I381">
        <v>0</v>
      </c>
      <c r="J381">
        <v>2</v>
      </c>
      <c r="K381" s="2" t="s">
        <v>209</v>
      </c>
      <c r="L381" s="53"/>
      <c r="AA381" s="44"/>
    </row>
    <row r="382" spans="1:27">
      <c r="A382" s="15">
        <v>379</v>
      </c>
      <c r="B382" s="44">
        <v>5025</v>
      </c>
      <c r="C382" s="44">
        <v>1</v>
      </c>
      <c r="D382" s="44">
        <v>0</v>
      </c>
      <c r="E382">
        <v>1</v>
      </c>
      <c r="F382">
        <v>0</v>
      </c>
      <c r="G382">
        <v>0</v>
      </c>
      <c r="H382">
        <v>0</v>
      </c>
      <c r="I382">
        <v>0</v>
      </c>
      <c r="J382">
        <v>1</v>
      </c>
      <c r="K382" s="2"/>
      <c r="L382" s="53"/>
      <c r="AA382" s="44"/>
    </row>
    <row r="383" spans="1:27">
      <c r="A383" s="15">
        <v>380</v>
      </c>
      <c r="B383" s="44">
        <v>5025</v>
      </c>
      <c r="C383" s="44">
        <v>1</v>
      </c>
      <c r="D383" s="44">
        <v>0</v>
      </c>
      <c r="E383">
        <v>1</v>
      </c>
      <c r="F383">
        <v>0</v>
      </c>
      <c r="G383">
        <v>2</v>
      </c>
      <c r="H383">
        <v>0</v>
      </c>
      <c r="I383">
        <v>0</v>
      </c>
      <c r="J383">
        <v>1</v>
      </c>
      <c r="K383" s="2" t="s">
        <v>213</v>
      </c>
      <c r="L383" s="53"/>
      <c r="AA383" s="44"/>
    </row>
    <row r="384" spans="1:27">
      <c r="A384" s="15">
        <v>381</v>
      </c>
      <c r="B384" s="44">
        <v>5025</v>
      </c>
      <c r="C384" s="44">
        <v>10</v>
      </c>
      <c r="D384" s="44">
        <v>0</v>
      </c>
      <c r="E384">
        <v>5</v>
      </c>
      <c r="F384">
        <v>0</v>
      </c>
      <c r="G384">
        <v>0</v>
      </c>
      <c r="H384">
        <v>1</v>
      </c>
      <c r="I384">
        <v>0</v>
      </c>
      <c r="J384">
        <v>1</v>
      </c>
      <c r="K384" s="2" t="s">
        <v>214</v>
      </c>
      <c r="L384" s="53"/>
      <c r="AA384" s="44"/>
    </row>
    <row r="385" spans="1:27">
      <c r="A385" s="15">
        <v>382</v>
      </c>
      <c r="B385" s="44">
        <v>5025</v>
      </c>
      <c r="C385" s="44">
        <v>10</v>
      </c>
      <c r="D385" s="44">
        <v>1</v>
      </c>
      <c r="E385">
        <v>5</v>
      </c>
      <c r="F385">
        <v>0</v>
      </c>
      <c r="G385">
        <v>0</v>
      </c>
      <c r="H385">
        <v>0</v>
      </c>
      <c r="I385">
        <v>0</v>
      </c>
      <c r="J385">
        <v>1</v>
      </c>
      <c r="K385" s="2"/>
      <c r="L385" s="53"/>
      <c r="AA385" s="44"/>
    </row>
    <row r="386" spans="1:27">
      <c r="A386" s="15">
        <v>383</v>
      </c>
      <c r="B386" s="44">
        <v>5025</v>
      </c>
      <c r="C386" s="44">
        <v>11</v>
      </c>
      <c r="D386" s="44">
        <v>0</v>
      </c>
      <c r="E386">
        <v>4</v>
      </c>
      <c r="F386">
        <v>0</v>
      </c>
      <c r="G386">
        <v>0</v>
      </c>
      <c r="H386">
        <v>0</v>
      </c>
      <c r="I386">
        <v>0</v>
      </c>
      <c r="J386">
        <v>1</v>
      </c>
      <c r="K386" s="2" t="s">
        <v>210</v>
      </c>
      <c r="L386" s="53"/>
      <c r="AA386" s="44"/>
    </row>
    <row r="387" spans="1:27">
      <c r="A387" s="15">
        <v>384</v>
      </c>
      <c r="B387" s="44">
        <v>5025</v>
      </c>
      <c r="C387" s="44">
        <v>19</v>
      </c>
      <c r="D387" s="44">
        <v>2</v>
      </c>
      <c r="E387">
        <v>3</v>
      </c>
      <c r="F387">
        <v>0</v>
      </c>
      <c r="G387">
        <v>3</v>
      </c>
      <c r="H387">
        <v>0</v>
      </c>
      <c r="I387">
        <v>0</v>
      </c>
      <c r="J387">
        <v>1</v>
      </c>
      <c r="K387" s="2" t="s">
        <v>211</v>
      </c>
      <c r="L387" s="53"/>
      <c r="AA387" s="44"/>
    </row>
    <row r="388" spans="1:27">
      <c r="A388" s="15">
        <v>385</v>
      </c>
      <c r="B388" s="44">
        <v>5025</v>
      </c>
      <c r="C388" s="44">
        <v>19</v>
      </c>
      <c r="D388" s="44">
        <v>2</v>
      </c>
      <c r="E388">
        <v>3</v>
      </c>
      <c r="F388">
        <v>0</v>
      </c>
      <c r="G388">
        <v>3</v>
      </c>
      <c r="H388">
        <v>0</v>
      </c>
      <c r="I388">
        <v>0</v>
      </c>
      <c r="J388">
        <v>1</v>
      </c>
      <c r="K388" s="2" t="s">
        <v>215</v>
      </c>
      <c r="L388" s="53"/>
      <c r="AA388" s="44"/>
    </row>
    <row r="389" spans="1:27">
      <c r="A389" s="15">
        <v>386</v>
      </c>
      <c r="B389" s="44">
        <v>5025</v>
      </c>
      <c r="C389" s="44">
        <v>27</v>
      </c>
      <c r="D389" s="44">
        <v>2</v>
      </c>
      <c r="E389">
        <v>4</v>
      </c>
      <c r="F389">
        <v>0</v>
      </c>
      <c r="G389">
        <v>1</v>
      </c>
      <c r="H389">
        <v>0</v>
      </c>
      <c r="I389">
        <v>0</v>
      </c>
      <c r="J389">
        <v>0</v>
      </c>
      <c r="K389" s="2"/>
      <c r="L389" s="53"/>
      <c r="AA389" s="44"/>
    </row>
    <row r="390" spans="1:27">
      <c r="A390" s="15">
        <v>387</v>
      </c>
      <c r="B390" s="44">
        <v>5025</v>
      </c>
      <c r="C390" s="44">
        <v>27</v>
      </c>
      <c r="D390" s="44">
        <v>2</v>
      </c>
      <c r="E390">
        <v>4</v>
      </c>
      <c r="F390">
        <v>0</v>
      </c>
      <c r="G390">
        <v>2</v>
      </c>
      <c r="H390">
        <v>0</v>
      </c>
      <c r="I390">
        <v>0</v>
      </c>
      <c r="J390">
        <v>1</v>
      </c>
      <c r="K390" s="2" t="s">
        <v>216</v>
      </c>
      <c r="L390" s="53"/>
      <c r="AA390" s="44"/>
    </row>
    <row r="391" spans="1:27">
      <c r="A391" s="15">
        <v>388</v>
      </c>
      <c r="B391" s="44">
        <v>5025</v>
      </c>
      <c r="C391" s="44">
        <v>27</v>
      </c>
      <c r="D391" s="44">
        <v>2</v>
      </c>
      <c r="E391">
        <v>3</v>
      </c>
      <c r="F391">
        <v>0</v>
      </c>
      <c r="G391">
        <v>1</v>
      </c>
      <c r="H391">
        <v>0</v>
      </c>
      <c r="I391">
        <v>0</v>
      </c>
      <c r="J391">
        <v>1</v>
      </c>
      <c r="K391" s="2"/>
      <c r="L391" s="53"/>
      <c r="AA391" s="44"/>
    </row>
    <row r="392" spans="1:27">
      <c r="A392" s="15">
        <v>389</v>
      </c>
      <c r="B392" s="44">
        <v>5025</v>
      </c>
      <c r="C392" s="44">
        <v>31</v>
      </c>
      <c r="D392" s="44">
        <v>1</v>
      </c>
      <c r="E392">
        <v>5</v>
      </c>
      <c r="F392">
        <v>0</v>
      </c>
      <c r="G392">
        <v>0</v>
      </c>
      <c r="H392">
        <v>0</v>
      </c>
      <c r="I392">
        <v>0</v>
      </c>
      <c r="J392">
        <v>1</v>
      </c>
      <c r="K392" s="2"/>
      <c r="L392" s="53"/>
      <c r="AA392" s="44"/>
    </row>
    <row r="393" spans="1:27">
      <c r="A393" s="15">
        <v>390</v>
      </c>
      <c r="B393" s="44">
        <v>5025</v>
      </c>
      <c r="C393" s="44">
        <v>31</v>
      </c>
      <c r="D393" s="44">
        <v>1</v>
      </c>
      <c r="E393">
        <v>5</v>
      </c>
      <c r="F393">
        <v>0</v>
      </c>
      <c r="G393">
        <v>0</v>
      </c>
      <c r="H393">
        <v>0</v>
      </c>
      <c r="I393">
        <v>0</v>
      </c>
      <c r="J393">
        <v>1</v>
      </c>
      <c r="K393" s="2"/>
      <c r="L393" s="53"/>
      <c r="AA393" s="44"/>
    </row>
    <row r="394" spans="1:27">
      <c r="A394" s="15">
        <v>391</v>
      </c>
      <c r="B394" s="44">
        <v>5025</v>
      </c>
      <c r="C394" s="44">
        <v>41</v>
      </c>
      <c r="D394" s="44">
        <v>0</v>
      </c>
      <c r="E394">
        <v>5</v>
      </c>
      <c r="F394">
        <v>0</v>
      </c>
      <c r="G394">
        <v>0</v>
      </c>
      <c r="H394">
        <v>0</v>
      </c>
      <c r="I394">
        <v>0</v>
      </c>
      <c r="J394">
        <v>1</v>
      </c>
      <c r="K394" s="2"/>
      <c r="L394" s="53"/>
      <c r="AA394" s="44"/>
    </row>
    <row r="395" spans="1:27">
      <c r="A395" s="15">
        <v>392</v>
      </c>
      <c r="B395" s="44">
        <v>5025</v>
      </c>
      <c r="C395" s="44">
        <v>41</v>
      </c>
      <c r="D395" s="44">
        <v>0</v>
      </c>
      <c r="E395">
        <v>4</v>
      </c>
      <c r="F395">
        <v>0</v>
      </c>
      <c r="G395">
        <v>0</v>
      </c>
      <c r="H395">
        <v>0</v>
      </c>
      <c r="I395">
        <v>0</v>
      </c>
      <c r="J395">
        <v>1</v>
      </c>
      <c r="K395" s="2" t="s">
        <v>217</v>
      </c>
      <c r="L395" s="53"/>
      <c r="AA395" s="44"/>
    </row>
    <row r="396" spans="1:27">
      <c r="A396" s="15">
        <v>393</v>
      </c>
      <c r="B396" s="44">
        <v>5025</v>
      </c>
      <c r="C396" s="44">
        <v>45</v>
      </c>
      <c r="D396" s="44">
        <v>2</v>
      </c>
      <c r="E396">
        <v>2</v>
      </c>
      <c r="F396">
        <v>0</v>
      </c>
      <c r="G396">
        <v>2</v>
      </c>
      <c r="H396">
        <v>0</v>
      </c>
      <c r="I396">
        <v>0</v>
      </c>
      <c r="J396">
        <v>1</v>
      </c>
      <c r="K396" s="2" t="s">
        <v>212</v>
      </c>
      <c r="L396" s="53"/>
      <c r="AA396" s="44"/>
    </row>
    <row r="397" spans="1:27">
      <c r="A397" s="15">
        <v>394</v>
      </c>
      <c r="B397" s="44">
        <v>5025</v>
      </c>
      <c r="C397" s="44">
        <v>45</v>
      </c>
      <c r="D397" s="44">
        <v>2</v>
      </c>
      <c r="E397">
        <v>4</v>
      </c>
      <c r="F397">
        <v>0</v>
      </c>
      <c r="G397">
        <v>3</v>
      </c>
      <c r="H397">
        <v>0</v>
      </c>
      <c r="I397">
        <v>0</v>
      </c>
      <c r="J397">
        <v>1</v>
      </c>
      <c r="K397" s="2"/>
      <c r="L397" s="53"/>
      <c r="AA397" s="44"/>
    </row>
    <row r="398" spans="1:27">
      <c r="A398" s="15">
        <v>395</v>
      </c>
      <c r="B398" s="44">
        <v>5025</v>
      </c>
      <c r="C398" s="44">
        <v>53</v>
      </c>
      <c r="D398" s="44">
        <v>0</v>
      </c>
      <c r="E398">
        <v>3</v>
      </c>
      <c r="F398">
        <v>0</v>
      </c>
      <c r="G398">
        <v>1</v>
      </c>
      <c r="H398">
        <v>0</v>
      </c>
      <c r="I398">
        <v>0</v>
      </c>
      <c r="J398">
        <v>1</v>
      </c>
      <c r="K398" s="2"/>
      <c r="L398" s="53"/>
      <c r="AA398" s="44"/>
    </row>
    <row r="399" spans="1:27">
      <c r="A399" s="15">
        <v>396</v>
      </c>
      <c r="B399" s="44">
        <v>5025</v>
      </c>
      <c r="C399" s="44">
        <v>53</v>
      </c>
      <c r="D399" s="44">
        <v>2</v>
      </c>
      <c r="E399">
        <v>3</v>
      </c>
      <c r="F399">
        <v>0</v>
      </c>
      <c r="G399">
        <v>2</v>
      </c>
      <c r="H399">
        <v>0</v>
      </c>
      <c r="I399">
        <v>0</v>
      </c>
      <c r="J399">
        <v>1</v>
      </c>
      <c r="K399" s="2" t="s">
        <v>218</v>
      </c>
      <c r="L399" s="53"/>
      <c r="AA399" s="44"/>
    </row>
    <row r="400" spans="1:27">
      <c r="A400" s="15">
        <v>397</v>
      </c>
      <c r="B400" s="44">
        <v>5049</v>
      </c>
      <c r="C400" s="44">
        <v>5</v>
      </c>
      <c r="D400" s="44">
        <v>0</v>
      </c>
      <c r="E400">
        <v>0</v>
      </c>
      <c r="F400">
        <v>0</v>
      </c>
      <c r="G400">
        <v>0</v>
      </c>
      <c r="H400">
        <v>0</v>
      </c>
      <c r="I400">
        <v>0</v>
      </c>
      <c r="J400">
        <v>0</v>
      </c>
      <c r="K400" s="2" t="s">
        <v>221</v>
      </c>
      <c r="L400" s="53"/>
      <c r="AA400" s="44"/>
    </row>
    <row r="401" spans="1:27">
      <c r="A401" s="15">
        <v>398</v>
      </c>
      <c r="B401" s="44">
        <v>5049</v>
      </c>
      <c r="C401" s="44">
        <v>5</v>
      </c>
      <c r="D401" s="44">
        <v>0</v>
      </c>
      <c r="E401">
        <v>0</v>
      </c>
      <c r="F401">
        <v>0</v>
      </c>
      <c r="G401">
        <v>0</v>
      </c>
      <c r="H401">
        <v>0</v>
      </c>
      <c r="I401">
        <v>0</v>
      </c>
      <c r="J401">
        <v>0</v>
      </c>
      <c r="K401" s="2" t="s">
        <v>222</v>
      </c>
      <c r="L401" s="53"/>
      <c r="AA401" s="44"/>
    </row>
    <row r="402" spans="1:27">
      <c r="A402" s="15">
        <v>399</v>
      </c>
      <c r="B402" s="44">
        <v>5049</v>
      </c>
      <c r="C402" s="44">
        <v>5</v>
      </c>
      <c r="D402" s="44">
        <v>0</v>
      </c>
      <c r="E402">
        <v>0</v>
      </c>
      <c r="F402">
        <v>0</v>
      </c>
      <c r="G402">
        <v>0</v>
      </c>
      <c r="H402">
        <v>0</v>
      </c>
      <c r="I402">
        <v>0</v>
      </c>
      <c r="J402">
        <v>0</v>
      </c>
      <c r="K402" s="2" t="s">
        <v>223</v>
      </c>
      <c r="L402" s="53"/>
      <c r="AA402" s="44"/>
    </row>
    <row r="403" spans="1:27">
      <c r="A403" s="15">
        <v>400</v>
      </c>
      <c r="B403" s="44">
        <v>5049</v>
      </c>
      <c r="C403" s="44">
        <v>13</v>
      </c>
      <c r="D403" s="44">
        <v>0</v>
      </c>
      <c r="E403">
        <v>0</v>
      </c>
      <c r="F403">
        <v>0</v>
      </c>
      <c r="G403">
        <v>0</v>
      </c>
      <c r="H403">
        <v>0</v>
      </c>
      <c r="I403">
        <v>0</v>
      </c>
      <c r="J403">
        <v>0</v>
      </c>
      <c r="K403" s="2" t="s">
        <v>224</v>
      </c>
      <c r="L403" s="53"/>
      <c r="AA403" s="44"/>
    </row>
    <row r="404" spans="1:27">
      <c r="A404" s="15">
        <v>401</v>
      </c>
      <c r="B404" s="44">
        <v>5049</v>
      </c>
      <c r="C404" s="44">
        <v>13</v>
      </c>
      <c r="D404" s="44">
        <v>0</v>
      </c>
      <c r="E404">
        <v>0</v>
      </c>
      <c r="F404">
        <v>0</v>
      </c>
      <c r="G404">
        <v>0</v>
      </c>
      <c r="H404">
        <v>0</v>
      </c>
      <c r="I404">
        <v>0</v>
      </c>
      <c r="J404">
        <v>0</v>
      </c>
      <c r="K404" s="2" t="s">
        <v>225</v>
      </c>
      <c r="L404" s="53"/>
      <c r="AA404" s="44"/>
    </row>
    <row r="405" spans="1:27">
      <c r="A405" s="15">
        <v>402</v>
      </c>
      <c r="B405" s="44">
        <v>5049</v>
      </c>
      <c r="C405" s="44">
        <v>13</v>
      </c>
      <c r="D405" s="44">
        <v>0</v>
      </c>
      <c r="E405">
        <v>0</v>
      </c>
      <c r="F405">
        <v>0</v>
      </c>
      <c r="G405">
        <v>0</v>
      </c>
      <c r="H405">
        <v>0</v>
      </c>
      <c r="I405">
        <v>0</v>
      </c>
      <c r="J405">
        <v>0</v>
      </c>
      <c r="K405" s="2" t="s">
        <v>226</v>
      </c>
      <c r="L405" s="53"/>
      <c r="AA405" s="44"/>
    </row>
    <row r="406" spans="1:27">
      <c r="A406" s="15">
        <v>403</v>
      </c>
      <c r="B406" s="44">
        <v>5049</v>
      </c>
      <c r="C406" s="44">
        <v>19</v>
      </c>
      <c r="D406" s="44">
        <v>0</v>
      </c>
      <c r="E406">
        <v>0</v>
      </c>
      <c r="F406">
        <v>0</v>
      </c>
      <c r="G406">
        <v>0</v>
      </c>
      <c r="H406">
        <v>0</v>
      </c>
      <c r="I406">
        <v>0</v>
      </c>
      <c r="J406">
        <v>0</v>
      </c>
      <c r="K406" s="2"/>
      <c r="L406" s="53"/>
      <c r="AA406" s="44"/>
    </row>
    <row r="407" spans="1:27">
      <c r="A407" s="15">
        <v>404</v>
      </c>
      <c r="B407" s="44">
        <v>5049</v>
      </c>
      <c r="C407" s="44">
        <v>19</v>
      </c>
      <c r="D407" s="44">
        <v>0</v>
      </c>
      <c r="E407">
        <v>0</v>
      </c>
      <c r="F407">
        <v>0</v>
      </c>
      <c r="G407">
        <v>0</v>
      </c>
      <c r="H407">
        <v>0</v>
      </c>
      <c r="I407">
        <v>0</v>
      </c>
      <c r="J407">
        <v>0</v>
      </c>
      <c r="K407" s="2" t="s">
        <v>227</v>
      </c>
      <c r="L407" s="53"/>
      <c r="AA407" s="44"/>
    </row>
    <row r="408" spans="1:27">
      <c r="A408" s="15">
        <v>405</v>
      </c>
      <c r="B408" s="44">
        <v>5049</v>
      </c>
      <c r="C408" s="44">
        <v>19</v>
      </c>
      <c r="D408" s="44">
        <v>0</v>
      </c>
      <c r="E408">
        <v>0</v>
      </c>
      <c r="F408">
        <v>0</v>
      </c>
      <c r="G408">
        <v>0</v>
      </c>
      <c r="H408">
        <v>0</v>
      </c>
      <c r="I408">
        <v>0</v>
      </c>
      <c r="J408">
        <v>0</v>
      </c>
      <c r="K408" s="2" t="s">
        <v>228</v>
      </c>
      <c r="L408" s="53"/>
      <c r="AA408" s="44"/>
    </row>
    <row r="409" spans="1:27">
      <c r="A409" s="15">
        <v>406</v>
      </c>
      <c r="B409" s="44">
        <v>5049</v>
      </c>
      <c r="C409" s="44">
        <v>19</v>
      </c>
      <c r="D409" s="44">
        <v>0</v>
      </c>
      <c r="E409">
        <v>0</v>
      </c>
      <c r="F409">
        <v>0</v>
      </c>
      <c r="G409">
        <v>0</v>
      </c>
      <c r="H409">
        <v>0</v>
      </c>
      <c r="I409">
        <v>0</v>
      </c>
      <c r="J409">
        <v>0</v>
      </c>
      <c r="K409" s="2" t="s">
        <v>229</v>
      </c>
      <c r="L409" s="53"/>
      <c r="AA409" s="44"/>
    </row>
    <row r="410" spans="1:27">
      <c r="A410" s="15">
        <v>407</v>
      </c>
      <c r="B410" s="44">
        <v>5049</v>
      </c>
      <c r="C410" s="44">
        <v>23</v>
      </c>
      <c r="D410" s="44">
        <v>0</v>
      </c>
      <c r="E410">
        <v>0</v>
      </c>
      <c r="F410">
        <v>0</v>
      </c>
      <c r="G410">
        <v>0</v>
      </c>
      <c r="H410">
        <v>0</v>
      </c>
      <c r="I410">
        <v>0</v>
      </c>
      <c r="J410">
        <v>1</v>
      </c>
      <c r="K410" s="2"/>
      <c r="L410" s="53"/>
      <c r="AA410" s="44"/>
    </row>
    <row r="411" spans="1:27">
      <c r="A411" s="15">
        <v>408</v>
      </c>
      <c r="B411" s="44">
        <v>5049</v>
      </c>
      <c r="C411" s="44">
        <v>23</v>
      </c>
      <c r="D411" s="44">
        <v>0</v>
      </c>
      <c r="E411">
        <v>0</v>
      </c>
      <c r="F411">
        <v>0</v>
      </c>
      <c r="G411">
        <v>0</v>
      </c>
      <c r="H411">
        <v>0</v>
      </c>
      <c r="I411">
        <v>0</v>
      </c>
      <c r="J411">
        <v>1</v>
      </c>
      <c r="K411" s="2" t="s">
        <v>230</v>
      </c>
      <c r="L411" s="53"/>
      <c r="AA411" s="44"/>
    </row>
    <row r="412" spans="1:27">
      <c r="A412" s="15">
        <v>409</v>
      </c>
      <c r="B412" s="44">
        <v>5049</v>
      </c>
      <c r="C412" s="44">
        <v>35</v>
      </c>
      <c r="D412" s="44">
        <v>0</v>
      </c>
      <c r="E412">
        <v>0</v>
      </c>
      <c r="F412">
        <v>0</v>
      </c>
      <c r="G412">
        <v>0</v>
      </c>
      <c r="H412">
        <v>0</v>
      </c>
      <c r="I412">
        <v>0</v>
      </c>
      <c r="J412">
        <v>0</v>
      </c>
      <c r="K412" s="2" t="s">
        <v>219</v>
      </c>
      <c r="L412" s="53"/>
      <c r="AA412" s="44"/>
    </row>
    <row r="413" spans="1:27">
      <c r="A413" s="15">
        <v>410</v>
      </c>
      <c r="B413" s="44">
        <v>5049</v>
      </c>
      <c r="C413" s="44">
        <v>35</v>
      </c>
      <c r="D413" s="44">
        <v>0</v>
      </c>
      <c r="E413">
        <v>0</v>
      </c>
      <c r="F413">
        <v>0</v>
      </c>
      <c r="G413">
        <v>0</v>
      </c>
      <c r="H413">
        <v>0</v>
      </c>
      <c r="I413">
        <v>0</v>
      </c>
      <c r="J413">
        <v>0</v>
      </c>
      <c r="K413" s="2" t="s">
        <v>231</v>
      </c>
      <c r="AA413" s="44"/>
    </row>
    <row r="414" spans="1:27">
      <c r="A414" s="15">
        <v>411</v>
      </c>
      <c r="B414" s="44">
        <v>5049</v>
      </c>
      <c r="C414" s="44">
        <v>39</v>
      </c>
      <c r="D414" s="44">
        <v>0</v>
      </c>
      <c r="E414">
        <v>1</v>
      </c>
      <c r="F414">
        <v>0</v>
      </c>
      <c r="G414">
        <v>0</v>
      </c>
      <c r="H414">
        <v>0</v>
      </c>
      <c r="I414">
        <v>0</v>
      </c>
      <c r="J414">
        <v>1</v>
      </c>
      <c r="K414" s="2"/>
      <c r="AA414" s="44"/>
    </row>
    <row r="415" spans="1:27">
      <c r="A415" s="15">
        <v>412</v>
      </c>
      <c r="B415" s="44">
        <v>5049</v>
      </c>
      <c r="C415" s="44">
        <v>39</v>
      </c>
      <c r="D415" s="44">
        <v>0</v>
      </c>
      <c r="E415">
        <v>2</v>
      </c>
      <c r="F415">
        <v>0</v>
      </c>
      <c r="G415">
        <v>2</v>
      </c>
      <c r="H415">
        <v>0</v>
      </c>
      <c r="I415">
        <v>0</v>
      </c>
      <c r="J415">
        <v>1</v>
      </c>
      <c r="K415" s="2" t="s">
        <v>232</v>
      </c>
      <c r="AA415" s="44"/>
    </row>
    <row r="416" spans="1:27">
      <c r="A416" s="15">
        <v>413</v>
      </c>
      <c r="B416" s="44">
        <v>5049</v>
      </c>
      <c r="C416" s="44">
        <v>39</v>
      </c>
      <c r="D416" s="44">
        <v>0</v>
      </c>
      <c r="E416">
        <v>2</v>
      </c>
      <c r="F416">
        <v>0</v>
      </c>
      <c r="G416">
        <v>0</v>
      </c>
      <c r="H416">
        <v>0</v>
      </c>
      <c r="I416">
        <v>0</v>
      </c>
      <c r="J416">
        <v>1</v>
      </c>
      <c r="K416" s="2" t="s">
        <v>233</v>
      </c>
      <c r="AA416" s="44"/>
    </row>
    <row r="417" spans="1:27">
      <c r="A417" s="15">
        <v>414</v>
      </c>
      <c r="B417" s="44">
        <v>5049</v>
      </c>
      <c r="C417" s="44">
        <v>48</v>
      </c>
      <c r="D417" s="44">
        <v>0</v>
      </c>
      <c r="E417">
        <v>3</v>
      </c>
      <c r="F417">
        <v>0</v>
      </c>
      <c r="G417">
        <v>0</v>
      </c>
      <c r="H417">
        <v>0</v>
      </c>
      <c r="I417">
        <v>0</v>
      </c>
      <c r="J417">
        <v>1</v>
      </c>
      <c r="K417" s="2"/>
      <c r="AA417" s="44"/>
    </row>
    <row r="418" spans="1:27">
      <c r="A418" s="15">
        <v>415</v>
      </c>
      <c r="B418" s="44">
        <v>5049</v>
      </c>
      <c r="C418" s="44">
        <v>48</v>
      </c>
      <c r="D418" s="44">
        <v>0</v>
      </c>
      <c r="E418">
        <v>5</v>
      </c>
      <c r="F418">
        <v>0</v>
      </c>
      <c r="G418">
        <v>0</v>
      </c>
      <c r="H418">
        <v>0</v>
      </c>
      <c r="I418">
        <v>0</v>
      </c>
      <c r="J418">
        <v>1</v>
      </c>
      <c r="K418" s="2" t="s">
        <v>234</v>
      </c>
      <c r="AA418" s="44"/>
    </row>
    <row r="419" spans="1:27">
      <c r="A419" s="15">
        <v>416</v>
      </c>
      <c r="B419" s="44">
        <v>5049</v>
      </c>
      <c r="C419" s="44">
        <v>57</v>
      </c>
      <c r="D419" s="44">
        <v>0</v>
      </c>
      <c r="E419">
        <v>3</v>
      </c>
      <c r="F419">
        <v>0</v>
      </c>
      <c r="G419">
        <v>0</v>
      </c>
      <c r="H419">
        <v>0</v>
      </c>
      <c r="I419">
        <v>0</v>
      </c>
      <c r="J419">
        <v>0</v>
      </c>
      <c r="K419" s="2" t="s">
        <v>220</v>
      </c>
      <c r="AA419" s="44"/>
    </row>
    <row r="420" spans="1:27">
      <c r="A420" s="15">
        <v>417</v>
      </c>
      <c r="B420" s="44">
        <v>5285</v>
      </c>
      <c r="C420" s="44">
        <v>3</v>
      </c>
      <c r="D420" s="44">
        <v>0</v>
      </c>
      <c r="E420">
        <v>3</v>
      </c>
      <c r="F420">
        <v>1</v>
      </c>
      <c r="G420">
        <v>2</v>
      </c>
      <c r="H420">
        <v>0</v>
      </c>
      <c r="I420">
        <v>0</v>
      </c>
      <c r="J420">
        <v>0</v>
      </c>
      <c r="K420" s="2" t="s">
        <v>236</v>
      </c>
      <c r="AA420" s="44"/>
    </row>
    <row r="421" spans="1:27">
      <c r="A421" s="15">
        <v>418</v>
      </c>
      <c r="B421" s="44">
        <v>5285</v>
      </c>
      <c r="C421" s="44">
        <v>3</v>
      </c>
      <c r="D421" s="44">
        <v>0</v>
      </c>
      <c r="E421">
        <v>4</v>
      </c>
      <c r="F421">
        <v>1</v>
      </c>
      <c r="G421">
        <v>2</v>
      </c>
      <c r="H421">
        <v>0</v>
      </c>
      <c r="I421">
        <v>0</v>
      </c>
      <c r="J421">
        <v>0</v>
      </c>
      <c r="K421" s="2" t="s">
        <v>237</v>
      </c>
      <c r="AA421" s="44"/>
    </row>
    <row r="422" spans="1:27">
      <c r="A422" s="15">
        <v>419</v>
      </c>
      <c r="B422" s="44">
        <v>5285</v>
      </c>
      <c r="C422" s="44">
        <v>10</v>
      </c>
      <c r="D422" s="44">
        <v>1</v>
      </c>
      <c r="E422">
        <v>7</v>
      </c>
      <c r="F422">
        <v>0</v>
      </c>
      <c r="G422">
        <v>0</v>
      </c>
      <c r="H422">
        <v>0</v>
      </c>
      <c r="I422">
        <v>0</v>
      </c>
      <c r="J422">
        <v>1</v>
      </c>
      <c r="K422" s="2" t="s">
        <v>235</v>
      </c>
      <c r="AA422" s="44"/>
    </row>
    <row r="423" spans="1:27">
      <c r="A423" s="15">
        <v>420</v>
      </c>
      <c r="B423" s="44">
        <v>5285</v>
      </c>
      <c r="C423" s="44">
        <v>10</v>
      </c>
      <c r="D423" s="44">
        <v>1</v>
      </c>
      <c r="E423">
        <v>6</v>
      </c>
      <c r="F423">
        <v>0</v>
      </c>
      <c r="G423">
        <v>1</v>
      </c>
      <c r="H423">
        <v>0</v>
      </c>
      <c r="I423">
        <v>0</v>
      </c>
      <c r="J423">
        <v>1</v>
      </c>
      <c r="K423" s="2" t="s">
        <v>238</v>
      </c>
      <c r="AA423" s="44"/>
    </row>
    <row r="424" spans="1:27">
      <c r="A424" s="15">
        <v>421</v>
      </c>
      <c r="B424" s="44">
        <v>5285</v>
      </c>
      <c r="C424" s="44">
        <v>16</v>
      </c>
      <c r="D424" s="44">
        <v>0</v>
      </c>
      <c r="E424">
        <v>7</v>
      </c>
      <c r="F424">
        <v>0</v>
      </c>
      <c r="G424">
        <v>1</v>
      </c>
      <c r="H424">
        <v>0</v>
      </c>
      <c r="I424">
        <v>0</v>
      </c>
      <c r="J424">
        <v>0</v>
      </c>
      <c r="K424" s="2"/>
      <c r="AA424" s="44"/>
    </row>
    <row r="425" spans="1:27">
      <c r="A425" s="15">
        <v>422</v>
      </c>
      <c r="B425" s="44">
        <v>5285</v>
      </c>
      <c r="C425" s="44">
        <v>16</v>
      </c>
      <c r="D425" s="44">
        <v>0</v>
      </c>
      <c r="E425">
        <v>6</v>
      </c>
      <c r="F425">
        <v>0</v>
      </c>
      <c r="G425">
        <v>1</v>
      </c>
      <c r="H425">
        <v>0</v>
      </c>
      <c r="I425">
        <v>0</v>
      </c>
      <c r="J425">
        <v>0</v>
      </c>
      <c r="K425" s="2"/>
      <c r="AA425" s="44"/>
    </row>
    <row r="426" spans="1:27">
      <c r="A426" s="15">
        <v>423</v>
      </c>
      <c r="B426" s="44">
        <v>5285</v>
      </c>
      <c r="C426" s="44">
        <v>16</v>
      </c>
      <c r="D426" s="44">
        <v>0</v>
      </c>
      <c r="E426">
        <v>6</v>
      </c>
      <c r="F426">
        <v>0</v>
      </c>
      <c r="G426">
        <v>1</v>
      </c>
      <c r="H426">
        <v>0</v>
      </c>
      <c r="I426">
        <v>0</v>
      </c>
      <c r="J426">
        <v>0</v>
      </c>
      <c r="K426" s="2"/>
      <c r="AA426" s="44"/>
    </row>
    <row r="427" spans="1:27">
      <c r="A427" s="15">
        <v>424</v>
      </c>
      <c r="B427" s="44">
        <v>5285</v>
      </c>
      <c r="C427" s="44">
        <v>23</v>
      </c>
      <c r="D427" s="44">
        <v>1</v>
      </c>
      <c r="E427">
        <v>5</v>
      </c>
      <c r="F427">
        <v>0</v>
      </c>
      <c r="G427">
        <v>2</v>
      </c>
      <c r="H427">
        <v>0</v>
      </c>
      <c r="I427">
        <v>0</v>
      </c>
      <c r="J427">
        <v>0</v>
      </c>
      <c r="K427" s="2"/>
      <c r="AA427" s="44"/>
    </row>
    <row r="428" spans="1:27">
      <c r="A428" s="15">
        <v>425</v>
      </c>
      <c r="B428" s="44">
        <v>5285</v>
      </c>
      <c r="C428" s="44">
        <v>23</v>
      </c>
      <c r="D428" s="44">
        <v>1</v>
      </c>
      <c r="E428">
        <v>4</v>
      </c>
      <c r="F428">
        <v>0</v>
      </c>
      <c r="G428">
        <v>2</v>
      </c>
      <c r="H428">
        <v>0</v>
      </c>
      <c r="I428">
        <v>0</v>
      </c>
      <c r="J428">
        <v>0</v>
      </c>
      <c r="K428" s="2"/>
      <c r="AA428" s="44"/>
    </row>
    <row r="429" spans="1:27">
      <c r="A429" s="15">
        <v>426</v>
      </c>
      <c r="B429" s="44">
        <v>5285</v>
      </c>
      <c r="C429" s="44">
        <v>23</v>
      </c>
      <c r="D429" s="44">
        <v>1</v>
      </c>
      <c r="E429">
        <v>5</v>
      </c>
      <c r="F429">
        <v>0</v>
      </c>
      <c r="G429">
        <v>2</v>
      </c>
      <c r="H429">
        <v>0</v>
      </c>
      <c r="I429">
        <v>0</v>
      </c>
      <c r="J429">
        <v>0</v>
      </c>
      <c r="K429" s="2" t="s">
        <v>239</v>
      </c>
      <c r="AA429" s="44"/>
    </row>
    <row r="430" spans="1:27">
      <c r="A430" s="15">
        <v>427</v>
      </c>
      <c r="B430" s="44">
        <v>5285</v>
      </c>
      <c r="C430" s="44">
        <v>36</v>
      </c>
      <c r="D430" s="44">
        <v>0</v>
      </c>
      <c r="E430">
        <v>2</v>
      </c>
      <c r="F430">
        <v>0</v>
      </c>
      <c r="G430">
        <v>3</v>
      </c>
      <c r="H430">
        <v>0</v>
      </c>
      <c r="I430">
        <v>0</v>
      </c>
      <c r="J430">
        <v>1</v>
      </c>
      <c r="K430" s="2"/>
      <c r="AA430" s="44"/>
    </row>
    <row r="431" spans="1:27">
      <c r="A431" s="15">
        <v>428</v>
      </c>
      <c r="B431" s="44">
        <v>5285</v>
      </c>
      <c r="C431" s="44">
        <v>36</v>
      </c>
      <c r="D431" s="44">
        <v>0</v>
      </c>
      <c r="E431">
        <v>1</v>
      </c>
      <c r="F431">
        <v>0</v>
      </c>
      <c r="G431">
        <v>1</v>
      </c>
      <c r="H431">
        <v>0</v>
      </c>
      <c r="I431">
        <v>0</v>
      </c>
      <c r="J431">
        <v>0</v>
      </c>
      <c r="K431" s="2" t="s">
        <v>240</v>
      </c>
      <c r="AA431" s="44"/>
    </row>
    <row r="432" spans="1:27">
      <c r="A432" s="15">
        <v>429</v>
      </c>
      <c r="B432" s="44">
        <v>5285</v>
      </c>
      <c r="C432" s="44">
        <v>36</v>
      </c>
      <c r="D432" s="44">
        <v>0</v>
      </c>
      <c r="E432">
        <v>1</v>
      </c>
      <c r="F432">
        <v>0</v>
      </c>
      <c r="G432">
        <v>3</v>
      </c>
      <c r="H432">
        <v>0</v>
      </c>
      <c r="I432">
        <v>0</v>
      </c>
      <c r="J432">
        <v>1</v>
      </c>
      <c r="K432" s="2" t="s">
        <v>241</v>
      </c>
      <c r="AA432" s="44"/>
    </row>
    <row r="433" spans="1:27">
      <c r="A433" s="15">
        <v>430</v>
      </c>
      <c r="B433" s="44">
        <v>5285</v>
      </c>
      <c r="C433" s="44">
        <v>43</v>
      </c>
      <c r="D433" s="44">
        <v>0</v>
      </c>
      <c r="E433">
        <v>3</v>
      </c>
      <c r="F433">
        <v>0</v>
      </c>
      <c r="G433">
        <v>1</v>
      </c>
      <c r="H433">
        <v>0</v>
      </c>
      <c r="I433">
        <v>0</v>
      </c>
      <c r="J433">
        <v>1</v>
      </c>
      <c r="K433" s="2"/>
      <c r="AA433" s="44"/>
    </row>
    <row r="434" spans="1:27">
      <c r="A434" s="15">
        <v>431</v>
      </c>
      <c r="B434" s="44">
        <v>5285</v>
      </c>
      <c r="C434" s="44">
        <v>47</v>
      </c>
      <c r="D434" s="44">
        <v>0</v>
      </c>
      <c r="E434">
        <v>6</v>
      </c>
      <c r="F434">
        <v>0</v>
      </c>
      <c r="G434">
        <v>0</v>
      </c>
      <c r="H434">
        <v>0</v>
      </c>
      <c r="I434">
        <v>0</v>
      </c>
      <c r="J434">
        <v>1</v>
      </c>
      <c r="K434" s="2"/>
      <c r="AA434" s="44"/>
    </row>
    <row r="435" spans="1:27">
      <c r="A435" s="15">
        <v>432</v>
      </c>
      <c r="B435" s="44">
        <v>5285</v>
      </c>
      <c r="C435" s="44">
        <v>48</v>
      </c>
      <c r="D435" s="44">
        <v>0</v>
      </c>
      <c r="E435">
        <v>0</v>
      </c>
      <c r="F435">
        <v>0</v>
      </c>
      <c r="G435">
        <v>1</v>
      </c>
      <c r="H435">
        <v>1</v>
      </c>
      <c r="I435">
        <v>1</v>
      </c>
      <c r="J435">
        <v>1</v>
      </c>
      <c r="K435" s="2" t="s">
        <v>242</v>
      </c>
      <c r="AA435" s="44"/>
    </row>
    <row r="436" spans="1:27">
      <c r="A436" s="15">
        <v>433</v>
      </c>
      <c r="B436" s="44">
        <v>5429</v>
      </c>
      <c r="C436" s="44">
        <v>2</v>
      </c>
      <c r="D436" s="44">
        <v>0</v>
      </c>
      <c r="E436">
        <v>0</v>
      </c>
      <c r="F436">
        <v>0</v>
      </c>
      <c r="G436">
        <v>0</v>
      </c>
      <c r="H436">
        <v>0</v>
      </c>
      <c r="I436">
        <v>0</v>
      </c>
      <c r="J436">
        <v>0</v>
      </c>
      <c r="K436" s="2" t="s">
        <v>244</v>
      </c>
      <c r="AA436" s="44"/>
    </row>
    <row r="437" spans="1:27">
      <c r="A437" s="15">
        <v>434</v>
      </c>
      <c r="B437" s="44">
        <v>5429</v>
      </c>
      <c r="C437" s="44">
        <v>2</v>
      </c>
      <c r="D437" s="44">
        <v>0</v>
      </c>
      <c r="E437">
        <v>0</v>
      </c>
      <c r="F437">
        <v>0</v>
      </c>
      <c r="G437">
        <v>0</v>
      </c>
      <c r="H437">
        <v>0</v>
      </c>
      <c r="I437">
        <v>0</v>
      </c>
      <c r="J437">
        <v>0</v>
      </c>
      <c r="K437" s="2" t="s">
        <v>246</v>
      </c>
      <c r="AA437" s="44"/>
    </row>
    <row r="438" spans="1:27">
      <c r="A438" s="15">
        <v>435</v>
      </c>
      <c r="B438" s="44">
        <v>5429</v>
      </c>
      <c r="C438" s="44">
        <v>15</v>
      </c>
      <c r="D438" s="44">
        <v>2</v>
      </c>
      <c r="E438">
        <v>2</v>
      </c>
      <c r="F438">
        <v>0</v>
      </c>
      <c r="G438">
        <v>0</v>
      </c>
      <c r="H438">
        <v>0</v>
      </c>
      <c r="I438">
        <v>0</v>
      </c>
      <c r="J438">
        <v>1</v>
      </c>
      <c r="K438" s="2" t="s">
        <v>243</v>
      </c>
      <c r="AA438" s="44"/>
    </row>
    <row r="439" spans="1:27">
      <c r="A439" s="15">
        <v>436</v>
      </c>
      <c r="B439" s="44">
        <v>5429</v>
      </c>
      <c r="C439" s="44">
        <v>15</v>
      </c>
      <c r="D439" s="44">
        <v>2</v>
      </c>
      <c r="E439">
        <v>2</v>
      </c>
      <c r="F439">
        <v>0</v>
      </c>
      <c r="G439">
        <v>0</v>
      </c>
      <c r="H439">
        <v>0</v>
      </c>
      <c r="I439">
        <v>0</v>
      </c>
      <c r="J439">
        <v>1</v>
      </c>
      <c r="K439" s="2" t="s">
        <v>245</v>
      </c>
      <c r="AA439" s="44"/>
    </row>
    <row r="440" spans="1:27">
      <c r="A440" s="15">
        <v>437</v>
      </c>
      <c r="B440" s="44">
        <v>5429</v>
      </c>
      <c r="C440" s="44">
        <v>19</v>
      </c>
      <c r="D440" s="44">
        <v>0</v>
      </c>
      <c r="E440">
        <v>3</v>
      </c>
      <c r="F440">
        <v>0</v>
      </c>
      <c r="G440">
        <v>1</v>
      </c>
      <c r="H440">
        <v>0</v>
      </c>
      <c r="I440">
        <v>0</v>
      </c>
      <c r="J440">
        <v>2</v>
      </c>
      <c r="K440" s="2"/>
      <c r="AA440" s="44"/>
    </row>
    <row r="441" spans="1:27">
      <c r="A441" s="15">
        <v>438</v>
      </c>
      <c r="B441" s="44">
        <v>5429</v>
      </c>
      <c r="C441" s="44">
        <v>19</v>
      </c>
      <c r="D441" s="44">
        <v>0</v>
      </c>
      <c r="E441">
        <v>2</v>
      </c>
      <c r="F441">
        <v>0</v>
      </c>
      <c r="G441">
        <v>1</v>
      </c>
      <c r="H441">
        <v>0</v>
      </c>
      <c r="I441">
        <v>0</v>
      </c>
      <c r="J441">
        <v>1</v>
      </c>
      <c r="K441" s="2"/>
      <c r="AA441" s="44"/>
    </row>
    <row r="442" spans="1:27">
      <c r="A442" s="15">
        <v>439</v>
      </c>
      <c r="B442" s="44">
        <v>5429</v>
      </c>
      <c r="C442" s="44">
        <v>19</v>
      </c>
      <c r="D442" s="44">
        <v>0</v>
      </c>
      <c r="E442">
        <v>3</v>
      </c>
      <c r="F442">
        <v>0</v>
      </c>
      <c r="G442">
        <v>1</v>
      </c>
      <c r="H442">
        <v>0</v>
      </c>
      <c r="I442">
        <v>0</v>
      </c>
      <c r="J442">
        <v>1</v>
      </c>
      <c r="K442" s="2" t="s">
        <v>247</v>
      </c>
      <c r="AA442" s="44"/>
    </row>
    <row r="443" spans="1:27">
      <c r="A443" s="15">
        <v>440</v>
      </c>
      <c r="B443" s="44">
        <v>5429</v>
      </c>
      <c r="C443" s="44">
        <v>26</v>
      </c>
      <c r="D443" s="44">
        <v>0</v>
      </c>
      <c r="E443">
        <v>5</v>
      </c>
      <c r="F443">
        <v>0</v>
      </c>
      <c r="G443">
        <v>1</v>
      </c>
      <c r="H443">
        <v>1</v>
      </c>
      <c r="I443">
        <v>0</v>
      </c>
      <c r="J443">
        <v>0</v>
      </c>
      <c r="K443" s="2" t="s">
        <v>248</v>
      </c>
      <c r="AA443" s="44"/>
    </row>
    <row r="444" spans="1:27">
      <c r="A444" s="15">
        <v>441</v>
      </c>
      <c r="B444" s="44">
        <v>5429</v>
      </c>
      <c r="C444" s="44">
        <v>26</v>
      </c>
      <c r="D444" s="44">
        <v>0</v>
      </c>
      <c r="E444">
        <v>5</v>
      </c>
      <c r="F444">
        <v>0</v>
      </c>
      <c r="G444">
        <v>1</v>
      </c>
      <c r="H444">
        <v>1</v>
      </c>
      <c r="I444">
        <v>0</v>
      </c>
      <c r="J444">
        <v>0</v>
      </c>
      <c r="K444" s="2"/>
      <c r="AA444" s="44"/>
    </row>
    <row r="445" spans="1:27">
      <c r="A445" s="15">
        <v>442</v>
      </c>
      <c r="B445" s="44">
        <v>5429</v>
      </c>
      <c r="C445" s="44">
        <v>26</v>
      </c>
      <c r="D445" s="44">
        <v>0</v>
      </c>
      <c r="E445">
        <v>5</v>
      </c>
      <c r="F445">
        <v>0</v>
      </c>
      <c r="G445">
        <v>1</v>
      </c>
      <c r="H445">
        <v>1</v>
      </c>
      <c r="I445">
        <v>0</v>
      </c>
      <c r="J445">
        <v>0</v>
      </c>
      <c r="K445" s="2" t="s">
        <v>249</v>
      </c>
      <c r="AA445" s="44"/>
    </row>
    <row r="446" spans="1:27">
      <c r="A446" s="15">
        <v>443</v>
      </c>
      <c r="B446" s="44">
        <v>5429</v>
      </c>
      <c r="C446" s="44">
        <v>37</v>
      </c>
      <c r="D446" s="44">
        <v>0</v>
      </c>
      <c r="E446">
        <v>0</v>
      </c>
      <c r="F446">
        <v>0</v>
      </c>
      <c r="G446">
        <v>1</v>
      </c>
      <c r="H446">
        <v>0</v>
      </c>
      <c r="I446">
        <v>0</v>
      </c>
      <c r="J446">
        <v>0</v>
      </c>
      <c r="K446" s="2"/>
      <c r="AA446" s="44"/>
    </row>
    <row r="447" spans="1:27">
      <c r="A447" s="15">
        <v>444</v>
      </c>
      <c r="B447" s="44">
        <v>5429</v>
      </c>
      <c r="C447" s="44">
        <v>37</v>
      </c>
      <c r="D447" s="44">
        <v>0</v>
      </c>
      <c r="E447">
        <v>1</v>
      </c>
      <c r="F447">
        <v>0</v>
      </c>
      <c r="G447">
        <v>1</v>
      </c>
      <c r="H447">
        <v>0</v>
      </c>
      <c r="I447">
        <v>0</v>
      </c>
      <c r="J447">
        <v>0</v>
      </c>
      <c r="K447" s="2" t="s">
        <v>250</v>
      </c>
      <c r="AA447" s="44"/>
    </row>
    <row r="448" spans="1:27">
      <c r="A448" s="15">
        <v>445</v>
      </c>
      <c r="B448" s="44">
        <v>5429</v>
      </c>
      <c r="C448" s="44">
        <v>37</v>
      </c>
      <c r="D448" s="44">
        <v>0</v>
      </c>
      <c r="E448">
        <v>2</v>
      </c>
      <c r="F448">
        <v>0</v>
      </c>
      <c r="G448">
        <v>1</v>
      </c>
      <c r="H448">
        <v>0</v>
      </c>
      <c r="I448">
        <v>0</v>
      </c>
      <c r="J448">
        <v>0</v>
      </c>
      <c r="K448" s="2" t="s">
        <v>251</v>
      </c>
      <c r="AA448" s="44"/>
    </row>
    <row r="449" spans="1:27">
      <c r="A449" s="15">
        <v>446</v>
      </c>
      <c r="B449" s="44">
        <v>5429</v>
      </c>
      <c r="C449" s="44">
        <v>44</v>
      </c>
      <c r="D449" s="44">
        <v>0</v>
      </c>
      <c r="E449">
        <v>0</v>
      </c>
      <c r="F449">
        <v>0</v>
      </c>
      <c r="G449">
        <v>1</v>
      </c>
      <c r="H449">
        <v>0</v>
      </c>
      <c r="I449">
        <v>0</v>
      </c>
      <c r="J449">
        <v>0</v>
      </c>
      <c r="K449" s="2"/>
      <c r="AA449" s="44"/>
    </row>
    <row r="450" spans="1:27">
      <c r="A450" s="15">
        <v>447</v>
      </c>
      <c r="B450" s="44">
        <v>5429</v>
      </c>
      <c r="C450" s="44">
        <v>47</v>
      </c>
      <c r="D450" s="44">
        <v>0</v>
      </c>
      <c r="E450">
        <v>0</v>
      </c>
      <c r="F450">
        <v>0</v>
      </c>
      <c r="G450">
        <v>1</v>
      </c>
      <c r="H450">
        <v>2</v>
      </c>
      <c r="I450">
        <v>0</v>
      </c>
      <c r="J450">
        <v>1</v>
      </c>
      <c r="K450" s="2" t="s">
        <v>252</v>
      </c>
      <c r="AA450" s="44"/>
    </row>
    <row r="451" spans="1:27">
      <c r="A451" s="15">
        <v>448</v>
      </c>
      <c r="B451" s="44">
        <v>5429</v>
      </c>
      <c r="C451" s="44">
        <v>47</v>
      </c>
      <c r="D451" s="44">
        <v>0</v>
      </c>
      <c r="E451">
        <v>0</v>
      </c>
      <c r="F451">
        <v>0</v>
      </c>
      <c r="G451">
        <v>1</v>
      </c>
      <c r="H451">
        <v>1</v>
      </c>
      <c r="I451">
        <v>1</v>
      </c>
      <c r="J451">
        <v>1</v>
      </c>
      <c r="K451" s="2" t="s">
        <v>253</v>
      </c>
      <c r="AA451" s="44"/>
    </row>
    <row r="452" spans="1:27">
      <c r="A452" s="15">
        <v>449</v>
      </c>
      <c r="B452" s="44">
        <v>5429</v>
      </c>
      <c r="C452" s="44">
        <v>56</v>
      </c>
      <c r="D452" s="44">
        <v>0</v>
      </c>
      <c r="E452">
        <v>1</v>
      </c>
      <c r="F452">
        <v>0</v>
      </c>
      <c r="G452">
        <v>1</v>
      </c>
      <c r="H452">
        <v>1</v>
      </c>
      <c r="I452">
        <v>0</v>
      </c>
      <c r="J452">
        <v>1</v>
      </c>
      <c r="K452" s="2" t="s">
        <v>254</v>
      </c>
      <c r="AA452" s="44"/>
    </row>
    <row r="453" spans="1:27">
      <c r="A453" s="15">
        <v>450</v>
      </c>
      <c r="B453" s="44">
        <v>5429</v>
      </c>
      <c r="C453" s="44">
        <v>56</v>
      </c>
      <c r="D453" s="44">
        <v>0</v>
      </c>
      <c r="E453">
        <v>0</v>
      </c>
      <c r="F453">
        <v>0</v>
      </c>
      <c r="G453">
        <v>0</v>
      </c>
      <c r="H453">
        <v>2</v>
      </c>
      <c r="I453">
        <v>0</v>
      </c>
      <c r="J453">
        <v>1</v>
      </c>
      <c r="K453" s="2" t="s">
        <v>255</v>
      </c>
      <c r="AA453" s="44"/>
    </row>
    <row r="454" spans="1:27">
      <c r="A454" s="15">
        <v>451</v>
      </c>
      <c r="B454" s="44">
        <v>5474</v>
      </c>
      <c r="C454" s="44">
        <v>2</v>
      </c>
      <c r="D454" s="44">
        <v>0</v>
      </c>
      <c r="E454">
        <v>0</v>
      </c>
      <c r="F454">
        <v>0</v>
      </c>
      <c r="G454">
        <v>0</v>
      </c>
      <c r="H454">
        <v>0</v>
      </c>
      <c r="I454">
        <v>0</v>
      </c>
      <c r="J454">
        <v>0</v>
      </c>
      <c r="K454" s="2" t="s">
        <v>256</v>
      </c>
      <c r="AA454" s="44"/>
    </row>
    <row r="455" spans="1:27">
      <c r="A455" s="15">
        <v>452</v>
      </c>
      <c r="B455" s="44">
        <v>5474</v>
      </c>
      <c r="C455" s="44">
        <v>2</v>
      </c>
      <c r="D455" s="44">
        <v>0</v>
      </c>
      <c r="E455">
        <v>0</v>
      </c>
      <c r="F455">
        <v>0</v>
      </c>
      <c r="G455">
        <v>0</v>
      </c>
      <c r="H455">
        <v>0</v>
      </c>
      <c r="I455">
        <v>0</v>
      </c>
      <c r="J455">
        <v>0</v>
      </c>
      <c r="K455" s="2" t="s">
        <v>260</v>
      </c>
      <c r="AA455" s="44"/>
    </row>
    <row r="456" spans="1:27">
      <c r="A456" s="15">
        <v>453</v>
      </c>
      <c r="B456" s="44">
        <v>5474</v>
      </c>
      <c r="C456" s="44">
        <v>15</v>
      </c>
      <c r="D456" s="44">
        <v>0</v>
      </c>
      <c r="E456">
        <v>2</v>
      </c>
      <c r="F456">
        <v>0</v>
      </c>
      <c r="G456">
        <v>0</v>
      </c>
      <c r="H456">
        <v>0</v>
      </c>
      <c r="I456">
        <v>0</v>
      </c>
      <c r="J456">
        <v>1</v>
      </c>
      <c r="K456" s="2"/>
      <c r="AA456" s="44"/>
    </row>
    <row r="457" spans="1:27">
      <c r="A457" s="15">
        <v>454</v>
      </c>
      <c r="B457" s="44">
        <v>5474</v>
      </c>
      <c r="C457" s="44">
        <v>22</v>
      </c>
      <c r="D457" s="44">
        <v>0</v>
      </c>
      <c r="E457">
        <v>0</v>
      </c>
      <c r="F457">
        <v>0</v>
      </c>
      <c r="G457">
        <v>1</v>
      </c>
      <c r="H457">
        <v>0</v>
      </c>
      <c r="I457">
        <v>0</v>
      </c>
      <c r="J457">
        <v>1</v>
      </c>
      <c r="K457" s="2"/>
      <c r="AA457" s="44"/>
    </row>
    <row r="458" spans="1:27">
      <c r="A458" s="15">
        <v>455</v>
      </c>
      <c r="B458" s="44">
        <v>5474</v>
      </c>
      <c r="C458" s="44">
        <v>22</v>
      </c>
      <c r="D458" s="44">
        <v>0</v>
      </c>
      <c r="E458">
        <v>0</v>
      </c>
      <c r="F458">
        <v>0</v>
      </c>
      <c r="G458">
        <v>1</v>
      </c>
      <c r="H458">
        <v>0</v>
      </c>
      <c r="I458">
        <v>0</v>
      </c>
      <c r="J458">
        <v>1</v>
      </c>
      <c r="K458" s="2" t="s">
        <v>261</v>
      </c>
      <c r="AA458" s="44"/>
    </row>
    <row r="459" spans="1:27">
      <c r="A459" s="15">
        <v>456</v>
      </c>
      <c r="B459" s="44">
        <v>5474</v>
      </c>
      <c r="C459" s="44">
        <v>29</v>
      </c>
      <c r="D459" s="44">
        <v>0</v>
      </c>
      <c r="E459">
        <v>2</v>
      </c>
      <c r="F459">
        <v>0</v>
      </c>
      <c r="G459">
        <v>0</v>
      </c>
      <c r="H459">
        <v>0</v>
      </c>
      <c r="I459">
        <v>0</v>
      </c>
      <c r="J459">
        <v>1</v>
      </c>
      <c r="K459" s="2"/>
      <c r="AA459" s="44"/>
    </row>
    <row r="460" spans="1:27">
      <c r="A460" s="15">
        <v>457</v>
      </c>
      <c r="B460" s="44">
        <v>5474</v>
      </c>
      <c r="C460" s="44">
        <v>29</v>
      </c>
      <c r="D460" s="44">
        <v>0</v>
      </c>
      <c r="E460">
        <v>2</v>
      </c>
      <c r="F460">
        <v>0</v>
      </c>
      <c r="G460">
        <v>1</v>
      </c>
      <c r="H460">
        <v>0</v>
      </c>
      <c r="I460">
        <v>0</v>
      </c>
      <c r="J460">
        <v>1</v>
      </c>
      <c r="K460" s="2"/>
      <c r="AA460" s="44"/>
    </row>
    <row r="461" spans="1:27">
      <c r="A461" s="15">
        <v>458</v>
      </c>
      <c r="B461" s="44">
        <v>5474</v>
      </c>
      <c r="C461" s="44">
        <v>29</v>
      </c>
      <c r="D461" s="44">
        <v>0</v>
      </c>
      <c r="E461">
        <v>2</v>
      </c>
      <c r="F461">
        <v>0</v>
      </c>
      <c r="G461">
        <v>1</v>
      </c>
      <c r="H461">
        <v>0</v>
      </c>
      <c r="I461">
        <v>0</v>
      </c>
      <c r="J461">
        <v>1</v>
      </c>
      <c r="K461" s="2" t="s">
        <v>262</v>
      </c>
      <c r="AA461" s="44"/>
    </row>
    <row r="462" spans="1:27">
      <c r="A462" s="15">
        <v>459</v>
      </c>
      <c r="B462" s="44">
        <v>5474</v>
      </c>
      <c r="C462" s="44">
        <v>32</v>
      </c>
      <c r="D462" s="44">
        <v>0</v>
      </c>
      <c r="E462">
        <v>0</v>
      </c>
      <c r="F462">
        <v>0</v>
      </c>
      <c r="G462">
        <v>0</v>
      </c>
      <c r="H462">
        <v>0</v>
      </c>
      <c r="I462">
        <v>0</v>
      </c>
      <c r="J462">
        <v>0</v>
      </c>
      <c r="K462" s="2"/>
      <c r="AA462" s="44"/>
    </row>
    <row r="463" spans="1:27">
      <c r="A463" s="15">
        <v>460</v>
      </c>
      <c r="B463" s="44">
        <v>5474</v>
      </c>
      <c r="C463" s="44">
        <v>32</v>
      </c>
      <c r="D463" s="44">
        <v>0</v>
      </c>
      <c r="E463">
        <v>0</v>
      </c>
      <c r="F463">
        <v>0</v>
      </c>
      <c r="G463">
        <v>0</v>
      </c>
      <c r="H463">
        <v>0</v>
      </c>
      <c r="I463">
        <v>0</v>
      </c>
      <c r="J463">
        <v>1</v>
      </c>
      <c r="K463" s="2" t="s">
        <v>257</v>
      </c>
      <c r="AA463" s="44"/>
    </row>
    <row r="464" spans="1:27">
      <c r="A464" s="15">
        <v>461</v>
      </c>
      <c r="B464" s="44">
        <v>5474</v>
      </c>
      <c r="C464" s="44">
        <v>32</v>
      </c>
      <c r="D464" s="44">
        <v>0</v>
      </c>
      <c r="E464">
        <v>0</v>
      </c>
      <c r="F464">
        <v>0</v>
      </c>
      <c r="G464">
        <v>0</v>
      </c>
      <c r="H464">
        <v>0</v>
      </c>
      <c r="I464">
        <v>0</v>
      </c>
      <c r="J464">
        <v>1</v>
      </c>
      <c r="K464" s="2" t="s">
        <v>258</v>
      </c>
      <c r="AA464" s="44"/>
    </row>
    <row r="465" spans="1:27">
      <c r="A465" s="15">
        <v>462</v>
      </c>
      <c r="B465" s="44">
        <v>5474</v>
      </c>
      <c r="C465" s="44">
        <v>39</v>
      </c>
      <c r="D465" s="44">
        <v>0</v>
      </c>
      <c r="E465">
        <v>4</v>
      </c>
      <c r="F465">
        <v>0</v>
      </c>
      <c r="G465">
        <v>0</v>
      </c>
      <c r="H465">
        <v>0</v>
      </c>
      <c r="I465">
        <v>0</v>
      </c>
      <c r="J465">
        <v>0</v>
      </c>
      <c r="K465" s="2"/>
      <c r="AA465" s="44"/>
    </row>
    <row r="466" spans="1:27">
      <c r="A466" s="15">
        <v>463</v>
      </c>
      <c r="B466" s="44">
        <v>5474</v>
      </c>
      <c r="C466" s="44">
        <v>39</v>
      </c>
      <c r="D466" s="44">
        <v>0</v>
      </c>
      <c r="E466">
        <v>4</v>
      </c>
      <c r="F466">
        <v>0</v>
      </c>
      <c r="G466">
        <v>0</v>
      </c>
      <c r="H466">
        <v>0</v>
      </c>
      <c r="I466">
        <v>0</v>
      </c>
      <c r="J466">
        <v>0</v>
      </c>
      <c r="K466" s="2" t="s">
        <v>263</v>
      </c>
      <c r="AA466" s="44"/>
    </row>
    <row r="467" spans="1:27">
      <c r="A467" s="15">
        <v>464</v>
      </c>
      <c r="B467" s="44">
        <v>5474</v>
      </c>
      <c r="C467" s="44">
        <v>45</v>
      </c>
      <c r="D467" s="44">
        <v>0</v>
      </c>
      <c r="E467">
        <v>2</v>
      </c>
      <c r="F467">
        <v>0</v>
      </c>
      <c r="G467">
        <v>1</v>
      </c>
      <c r="H467">
        <v>0</v>
      </c>
      <c r="I467">
        <v>0</v>
      </c>
      <c r="J467">
        <v>1</v>
      </c>
      <c r="K467" s="2" t="s">
        <v>264</v>
      </c>
      <c r="AA467" s="44"/>
    </row>
    <row r="468" spans="1:27">
      <c r="A468" s="15">
        <v>465</v>
      </c>
      <c r="B468" s="44">
        <v>5474</v>
      </c>
      <c r="C468" s="44">
        <v>58</v>
      </c>
      <c r="D468" s="44">
        <v>0</v>
      </c>
      <c r="E468">
        <v>0</v>
      </c>
      <c r="F468">
        <v>0</v>
      </c>
      <c r="G468">
        <v>0</v>
      </c>
      <c r="H468">
        <v>0</v>
      </c>
      <c r="I468">
        <v>0</v>
      </c>
      <c r="J468">
        <v>0</v>
      </c>
      <c r="K468" s="2" t="s">
        <v>259</v>
      </c>
      <c r="AA468" s="44"/>
    </row>
    <row r="469" spans="1:27">
      <c r="A469" s="15">
        <v>466</v>
      </c>
      <c r="B469" s="44">
        <v>5851</v>
      </c>
      <c r="C469" s="44">
        <v>4</v>
      </c>
      <c r="D469" s="44">
        <v>0</v>
      </c>
      <c r="E469">
        <v>5</v>
      </c>
      <c r="F469">
        <v>0</v>
      </c>
      <c r="G469">
        <v>0</v>
      </c>
      <c r="H469">
        <v>0</v>
      </c>
      <c r="I469">
        <v>0</v>
      </c>
      <c r="J469">
        <v>1</v>
      </c>
      <c r="K469" s="2"/>
      <c r="AA469" s="44"/>
    </row>
    <row r="470" spans="1:27">
      <c r="A470" s="15">
        <v>467</v>
      </c>
      <c r="B470" s="44">
        <v>5851</v>
      </c>
      <c r="C470" s="44">
        <v>4</v>
      </c>
      <c r="D470" s="44">
        <v>0</v>
      </c>
      <c r="E470">
        <v>3</v>
      </c>
      <c r="F470">
        <v>0</v>
      </c>
      <c r="G470">
        <v>0</v>
      </c>
      <c r="H470">
        <v>0</v>
      </c>
      <c r="I470">
        <v>0</v>
      </c>
      <c r="J470">
        <v>1</v>
      </c>
      <c r="K470" s="2" t="s">
        <v>276</v>
      </c>
      <c r="AA470" s="44"/>
    </row>
    <row r="471" spans="1:27">
      <c r="A471" s="15">
        <v>468</v>
      </c>
      <c r="B471" s="44">
        <v>5851</v>
      </c>
      <c r="C471" s="44">
        <v>4</v>
      </c>
      <c r="D471" s="44">
        <v>0</v>
      </c>
      <c r="E471">
        <v>3</v>
      </c>
      <c r="F471">
        <v>0</v>
      </c>
      <c r="G471">
        <v>0</v>
      </c>
      <c r="H471">
        <v>0</v>
      </c>
      <c r="I471">
        <v>0</v>
      </c>
      <c r="J471">
        <v>1</v>
      </c>
      <c r="K471" s="2" t="s">
        <v>277</v>
      </c>
      <c r="AA471" s="44"/>
    </row>
    <row r="472" spans="1:27">
      <c r="A472" s="15">
        <v>469</v>
      </c>
      <c r="B472" s="44">
        <v>5851</v>
      </c>
      <c r="C472" s="44">
        <v>13</v>
      </c>
      <c r="D472" s="44">
        <v>0</v>
      </c>
      <c r="E472">
        <v>3</v>
      </c>
      <c r="F472">
        <v>0</v>
      </c>
      <c r="G472">
        <v>0</v>
      </c>
      <c r="H472">
        <v>0</v>
      </c>
      <c r="I472">
        <v>0</v>
      </c>
      <c r="J472">
        <v>1</v>
      </c>
      <c r="K472" s="2"/>
      <c r="AA472" s="44"/>
    </row>
    <row r="473" spans="1:27">
      <c r="A473" s="15">
        <v>470</v>
      </c>
      <c r="B473" s="44">
        <v>5851</v>
      </c>
      <c r="C473" s="44">
        <v>13</v>
      </c>
      <c r="D473" s="44">
        <v>0</v>
      </c>
      <c r="E473">
        <v>2</v>
      </c>
      <c r="F473">
        <v>0</v>
      </c>
      <c r="G473">
        <v>0</v>
      </c>
      <c r="H473">
        <v>0</v>
      </c>
      <c r="I473">
        <v>0</v>
      </c>
      <c r="J473">
        <v>1</v>
      </c>
      <c r="K473" s="2"/>
      <c r="AA473" s="44"/>
    </row>
    <row r="474" spans="1:27">
      <c r="A474" s="15">
        <v>471</v>
      </c>
      <c r="B474" s="44">
        <v>5851</v>
      </c>
      <c r="C474" s="44">
        <v>20</v>
      </c>
      <c r="D474" s="44">
        <v>1</v>
      </c>
      <c r="E474">
        <v>2</v>
      </c>
      <c r="F474">
        <v>0</v>
      </c>
      <c r="G474">
        <v>2</v>
      </c>
      <c r="H474">
        <v>0</v>
      </c>
      <c r="I474">
        <v>0</v>
      </c>
      <c r="J474">
        <v>1</v>
      </c>
      <c r="K474" s="2"/>
      <c r="AA474" s="44"/>
    </row>
    <row r="475" spans="1:27">
      <c r="A475" s="15">
        <v>472</v>
      </c>
      <c r="B475" s="44">
        <v>5851</v>
      </c>
      <c r="C475" s="44">
        <v>20</v>
      </c>
      <c r="D475" s="44">
        <v>0</v>
      </c>
      <c r="E475">
        <v>4</v>
      </c>
      <c r="F475">
        <v>0</v>
      </c>
      <c r="G475">
        <v>1</v>
      </c>
      <c r="H475">
        <v>0</v>
      </c>
      <c r="I475">
        <v>0</v>
      </c>
      <c r="J475">
        <v>1</v>
      </c>
      <c r="K475" s="2" t="s">
        <v>278</v>
      </c>
      <c r="AA475" s="44"/>
    </row>
    <row r="476" spans="1:27">
      <c r="A476" s="15">
        <v>473</v>
      </c>
      <c r="B476" s="44">
        <v>5851</v>
      </c>
      <c r="C476" s="44">
        <v>25</v>
      </c>
      <c r="D476" s="44">
        <v>0</v>
      </c>
      <c r="E476">
        <v>1</v>
      </c>
      <c r="F476">
        <v>0</v>
      </c>
      <c r="G476">
        <v>3</v>
      </c>
      <c r="H476">
        <v>0</v>
      </c>
      <c r="I476">
        <v>0</v>
      </c>
      <c r="J476">
        <v>1</v>
      </c>
      <c r="K476" s="2"/>
      <c r="AA476" s="44"/>
    </row>
    <row r="477" spans="1:27">
      <c r="A477" s="15">
        <v>474</v>
      </c>
      <c r="B477" s="44">
        <v>5851</v>
      </c>
      <c r="C477" s="44">
        <v>25</v>
      </c>
      <c r="D477" s="44">
        <v>0</v>
      </c>
      <c r="E477">
        <v>0</v>
      </c>
      <c r="F477">
        <v>0</v>
      </c>
      <c r="G477">
        <v>3</v>
      </c>
      <c r="H477">
        <v>1</v>
      </c>
      <c r="I477">
        <v>0</v>
      </c>
      <c r="J477">
        <v>1</v>
      </c>
      <c r="K477" s="2" t="s">
        <v>147</v>
      </c>
      <c r="AA477" s="44"/>
    </row>
    <row r="478" spans="1:27">
      <c r="A478" s="15">
        <v>475</v>
      </c>
      <c r="B478" s="44">
        <v>5851</v>
      </c>
      <c r="C478" s="44">
        <v>30</v>
      </c>
      <c r="D478" s="44">
        <v>0</v>
      </c>
      <c r="E478">
        <v>3</v>
      </c>
      <c r="F478">
        <v>0</v>
      </c>
      <c r="G478">
        <v>0</v>
      </c>
      <c r="H478">
        <v>0</v>
      </c>
      <c r="I478">
        <v>0</v>
      </c>
      <c r="J478">
        <v>1</v>
      </c>
      <c r="K478" s="2"/>
      <c r="AA478" s="44"/>
    </row>
    <row r="479" spans="1:27">
      <c r="A479" s="15">
        <v>476</v>
      </c>
      <c r="B479" s="44">
        <v>5851</v>
      </c>
      <c r="C479" s="44">
        <v>30</v>
      </c>
      <c r="D479" s="44">
        <v>0</v>
      </c>
      <c r="E479">
        <v>4</v>
      </c>
      <c r="F479">
        <v>0</v>
      </c>
      <c r="G479">
        <v>0</v>
      </c>
      <c r="H479">
        <v>0</v>
      </c>
      <c r="I479">
        <v>0</v>
      </c>
      <c r="J479">
        <v>1</v>
      </c>
      <c r="K479" s="2"/>
      <c r="AA479" s="44"/>
    </row>
    <row r="480" spans="1:27">
      <c r="A480" s="15">
        <v>477</v>
      </c>
      <c r="B480" s="44">
        <v>5851</v>
      </c>
      <c r="C480" s="44">
        <v>43</v>
      </c>
      <c r="D480" s="44">
        <v>0</v>
      </c>
      <c r="E480">
        <v>0</v>
      </c>
      <c r="F480">
        <v>0</v>
      </c>
      <c r="G480">
        <v>0</v>
      </c>
      <c r="H480">
        <v>0</v>
      </c>
      <c r="I480">
        <v>0</v>
      </c>
      <c r="J480">
        <v>1</v>
      </c>
      <c r="K480" s="2" t="s">
        <v>275</v>
      </c>
      <c r="AA480" s="44"/>
    </row>
    <row r="481" spans="1:27">
      <c r="A481" s="15">
        <v>478</v>
      </c>
      <c r="B481" s="44">
        <v>5851</v>
      </c>
      <c r="C481" s="44">
        <v>43</v>
      </c>
      <c r="D481" s="44">
        <v>0</v>
      </c>
      <c r="E481">
        <v>0</v>
      </c>
      <c r="F481">
        <v>0</v>
      </c>
      <c r="G481">
        <v>0</v>
      </c>
      <c r="H481">
        <v>0</v>
      </c>
      <c r="I481">
        <v>0</v>
      </c>
      <c r="J481">
        <v>0</v>
      </c>
      <c r="K481" s="2"/>
      <c r="AA481" s="44"/>
    </row>
    <row r="482" spans="1:27">
      <c r="A482" s="15">
        <v>479</v>
      </c>
      <c r="B482" s="44">
        <v>5851</v>
      </c>
      <c r="C482" s="44">
        <v>49</v>
      </c>
      <c r="D482" s="44">
        <v>0</v>
      </c>
      <c r="E482">
        <v>5</v>
      </c>
      <c r="F482">
        <v>0</v>
      </c>
      <c r="G482">
        <v>0</v>
      </c>
      <c r="H482">
        <v>0</v>
      </c>
      <c r="I482">
        <v>0</v>
      </c>
      <c r="J482">
        <v>1</v>
      </c>
      <c r="K482" s="2"/>
      <c r="AA482" s="44"/>
    </row>
    <row r="483" spans="1:27">
      <c r="A483" s="15">
        <v>480</v>
      </c>
      <c r="B483" s="44">
        <v>5851</v>
      </c>
      <c r="C483" s="44">
        <v>49</v>
      </c>
      <c r="D483" s="44">
        <v>0</v>
      </c>
      <c r="E483">
        <v>5</v>
      </c>
      <c r="F483">
        <v>0</v>
      </c>
      <c r="G483">
        <v>0</v>
      </c>
      <c r="H483">
        <v>0</v>
      </c>
      <c r="I483">
        <v>0</v>
      </c>
      <c r="J483">
        <v>1</v>
      </c>
      <c r="K483" s="2" t="s">
        <v>279</v>
      </c>
      <c r="AA483" s="44"/>
    </row>
    <row r="484" spans="1:27">
      <c r="A484" s="15">
        <v>481</v>
      </c>
      <c r="B484" s="44">
        <v>5851</v>
      </c>
      <c r="C484" s="44">
        <v>55</v>
      </c>
      <c r="D484" s="44">
        <v>0</v>
      </c>
      <c r="E484">
        <v>0</v>
      </c>
      <c r="F484">
        <v>0</v>
      </c>
      <c r="G484">
        <v>3</v>
      </c>
      <c r="H484">
        <v>0</v>
      </c>
      <c r="I484">
        <v>0</v>
      </c>
      <c r="J484">
        <v>1</v>
      </c>
      <c r="K484" s="2"/>
      <c r="AA484" s="44"/>
    </row>
    <row r="485" spans="1:27">
      <c r="A485" s="15">
        <v>482</v>
      </c>
      <c r="B485" s="44">
        <v>5851</v>
      </c>
      <c r="C485" s="44">
        <v>55</v>
      </c>
      <c r="D485" s="44">
        <v>0</v>
      </c>
      <c r="E485">
        <v>0</v>
      </c>
      <c r="F485">
        <v>0</v>
      </c>
      <c r="G485">
        <v>4</v>
      </c>
      <c r="H485">
        <v>0</v>
      </c>
      <c r="I485">
        <v>0</v>
      </c>
      <c r="J485">
        <v>1</v>
      </c>
      <c r="K485" s="2"/>
      <c r="AA485" s="44"/>
    </row>
    <row r="486" spans="1:27">
      <c r="A486" s="15">
        <v>483</v>
      </c>
      <c r="B486" s="44">
        <v>5851</v>
      </c>
      <c r="C486" s="44">
        <v>55</v>
      </c>
      <c r="D486" s="44">
        <v>0</v>
      </c>
      <c r="E486">
        <v>0</v>
      </c>
      <c r="F486">
        <v>0</v>
      </c>
      <c r="G486">
        <v>3</v>
      </c>
      <c r="H486">
        <v>0</v>
      </c>
      <c r="I486">
        <v>0</v>
      </c>
      <c r="J486">
        <v>1</v>
      </c>
      <c r="K486" s="2" t="s">
        <v>280</v>
      </c>
      <c r="AA486" s="44"/>
    </row>
    <row r="487" spans="1:27">
      <c r="A487" s="15">
        <v>484</v>
      </c>
      <c r="B487" s="44">
        <v>6021</v>
      </c>
      <c r="C487" s="44">
        <v>50</v>
      </c>
      <c r="D487" s="44">
        <v>0</v>
      </c>
      <c r="E487">
        <v>0</v>
      </c>
      <c r="F487">
        <v>0</v>
      </c>
      <c r="G487">
        <v>0</v>
      </c>
      <c r="H487">
        <v>0</v>
      </c>
      <c r="I487">
        <v>0</v>
      </c>
      <c r="J487">
        <v>1</v>
      </c>
      <c r="K487" s="2" t="s">
        <v>292</v>
      </c>
      <c r="AA487" s="44"/>
    </row>
    <row r="488" spans="1:27">
      <c r="A488" s="15">
        <v>485</v>
      </c>
      <c r="B488" s="44">
        <v>6024</v>
      </c>
      <c r="C488" s="44">
        <v>16</v>
      </c>
      <c r="D488" s="44">
        <v>0</v>
      </c>
      <c r="E488">
        <v>0</v>
      </c>
      <c r="F488">
        <v>0</v>
      </c>
      <c r="G488">
        <v>0</v>
      </c>
      <c r="H488">
        <v>2</v>
      </c>
      <c r="I488">
        <v>1</v>
      </c>
      <c r="J488">
        <v>1</v>
      </c>
      <c r="K488" s="2" t="s">
        <v>293</v>
      </c>
      <c r="AA488" s="44"/>
    </row>
    <row r="489" spans="1:27">
      <c r="A489" s="15">
        <v>486</v>
      </c>
      <c r="B489" s="44">
        <v>6519</v>
      </c>
      <c r="C489" s="44">
        <v>1</v>
      </c>
      <c r="D489" s="44">
        <v>0</v>
      </c>
      <c r="E489">
        <v>0</v>
      </c>
      <c r="F489">
        <v>0</v>
      </c>
      <c r="G489">
        <v>0</v>
      </c>
      <c r="H489">
        <v>0</v>
      </c>
      <c r="I489">
        <v>0</v>
      </c>
      <c r="J489">
        <v>0</v>
      </c>
      <c r="K489" s="2" t="s">
        <v>300</v>
      </c>
      <c r="AA489" s="44"/>
    </row>
    <row r="490" spans="1:27">
      <c r="A490" s="15">
        <v>487</v>
      </c>
      <c r="B490" s="44">
        <v>6519</v>
      </c>
      <c r="C490" s="44">
        <v>1</v>
      </c>
      <c r="D490" s="44">
        <v>0</v>
      </c>
      <c r="E490">
        <v>0</v>
      </c>
      <c r="F490">
        <v>0</v>
      </c>
      <c r="G490">
        <v>0</v>
      </c>
      <c r="H490">
        <v>0</v>
      </c>
      <c r="I490">
        <v>0</v>
      </c>
      <c r="J490">
        <v>0</v>
      </c>
      <c r="K490" s="2" t="s">
        <v>301</v>
      </c>
      <c r="AA490" s="44"/>
    </row>
    <row r="491" spans="1:27">
      <c r="A491" s="15">
        <v>488</v>
      </c>
      <c r="B491" s="44">
        <v>6519</v>
      </c>
      <c r="C491" s="44">
        <v>8</v>
      </c>
      <c r="D491" s="44">
        <v>0</v>
      </c>
      <c r="E491">
        <v>0</v>
      </c>
      <c r="F491">
        <v>0</v>
      </c>
      <c r="G491">
        <v>0</v>
      </c>
      <c r="H491">
        <v>0</v>
      </c>
      <c r="I491">
        <v>0</v>
      </c>
      <c r="J491">
        <v>1</v>
      </c>
      <c r="K491" s="2" t="s">
        <v>294</v>
      </c>
      <c r="AA491" s="44"/>
    </row>
    <row r="492" spans="1:27">
      <c r="A492" s="15">
        <v>489</v>
      </c>
      <c r="B492" s="44">
        <v>6519</v>
      </c>
      <c r="C492" s="44">
        <v>8</v>
      </c>
      <c r="D492" s="44">
        <v>0</v>
      </c>
      <c r="E492">
        <v>0</v>
      </c>
      <c r="F492">
        <v>0</v>
      </c>
      <c r="G492">
        <v>0</v>
      </c>
      <c r="H492">
        <v>0</v>
      </c>
      <c r="I492">
        <v>0</v>
      </c>
      <c r="J492">
        <v>1</v>
      </c>
      <c r="K492" s="2" t="s">
        <v>296</v>
      </c>
      <c r="AA492" s="44"/>
    </row>
    <row r="493" spans="1:27">
      <c r="A493" s="15">
        <v>490</v>
      </c>
      <c r="B493" s="44">
        <v>6519</v>
      </c>
      <c r="C493" s="44">
        <v>8</v>
      </c>
      <c r="D493" s="44">
        <v>0</v>
      </c>
      <c r="E493">
        <v>0</v>
      </c>
      <c r="F493">
        <v>0</v>
      </c>
      <c r="G493">
        <v>0</v>
      </c>
      <c r="H493">
        <v>0</v>
      </c>
      <c r="I493">
        <v>0</v>
      </c>
      <c r="J493">
        <v>0</v>
      </c>
      <c r="K493" s="2" t="s">
        <v>41</v>
      </c>
      <c r="AA493" s="44"/>
    </row>
    <row r="494" spans="1:27">
      <c r="A494" s="15">
        <v>491</v>
      </c>
      <c r="B494" s="44">
        <v>6519</v>
      </c>
      <c r="C494" s="44">
        <v>22</v>
      </c>
      <c r="D494" s="44">
        <v>0</v>
      </c>
      <c r="E494">
        <v>0</v>
      </c>
      <c r="F494">
        <v>0</v>
      </c>
      <c r="G494">
        <v>0</v>
      </c>
      <c r="H494">
        <v>0</v>
      </c>
      <c r="I494">
        <v>0</v>
      </c>
      <c r="J494">
        <v>1</v>
      </c>
      <c r="K494" s="2" t="s">
        <v>295</v>
      </c>
      <c r="AA494" s="44"/>
    </row>
    <row r="495" spans="1:27">
      <c r="A495" s="15">
        <v>492</v>
      </c>
      <c r="B495" s="44">
        <v>6519</v>
      </c>
      <c r="C495" s="44">
        <v>22</v>
      </c>
      <c r="D495" s="44">
        <v>0</v>
      </c>
      <c r="E495">
        <v>0</v>
      </c>
      <c r="F495">
        <v>0</v>
      </c>
      <c r="G495">
        <v>0</v>
      </c>
      <c r="H495">
        <v>0</v>
      </c>
      <c r="I495">
        <v>0</v>
      </c>
      <c r="J495">
        <v>1</v>
      </c>
      <c r="K495" s="2" t="s">
        <v>297</v>
      </c>
      <c r="AA495" s="44"/>
    </row>
    <row r="496" spans="1:27">
      <c r="A496" s="15">
        <v>493</v>
      </c>
      <c r="B496" s="44">
        <v>6519</v>
      </c>
      <c r="C496" s="44">
        <v>29</v>
      </c>
      <c r="D496" s="44">
        <v>0</v>
      </c>
      <c r="E496">
        <v>0</v>
      </c>
      <c r="F496">
        <v>0</v>
      </c>
      <c r="G496">
        <v>0</v>
      </c>
      <c r="H496">
        <v>0</v>
      </c>
      <c r="I496">
        <v>0</v>
      </c>
      <c r="J496">
        <v>1</v>
      </c>
      <c r="K496" s="2" t="s">
        <v>298</v>
      </c>
      <c r="AA496" s="44"/>
    </row>
    <row r="497" spans="1:27">
      <c r="A497" s="15">
        <v>494</v>
      </c>
      <c r="B497" s="44">
        <v>6519</v>
      </c>
      <c r="C497" s="44">
        <v>34</v>
      </c>
      <c r="D497" s="44">
        <v>0</v>
      </c>
      <c r="E497">
        <v>0</v>
      </c>
      <c r="F497">
        <v>0</v>
      </c>
      <c r="G497">
        <v>0</v>
      </c>
      <c r="H497">
        <v>0</v>
      </c>
      <c r="I497">
        <v>0</v>
      </c>
      <c r="J497">
        <v>1</v>
      </c>
      <c r="K497" s="2"/>
      <c r="AA497" s="44"/>
    </row>
    <row r="498" spans="1:27">
      <c r="A498" s="15">
        <v>495</v>
      </c>
      <c r="B498" s="44">
        <v>6519</v>
      </c>
      <c r="C498" s="44">
        <v>34</v>
      </c>
      <c r="D498" s="44">
        <v>0</v>
      </c>
      <c r="E498">
        <v>0</v>
      </c>
      <c r="F498">
        <v>0</v>
      </c>
      <c r="G498">
        <v>0</v>
      </c>
      <c r="H498">
        <v>0</v>
      </c>
      <c r="I498">
        <v>0</v>
      </c>
      <c r="J498">
        <v>0</v>
      </c>
      <c r="K498" s="2" t="s">
        <v>299</v>
      </c>
      <c r="AA498" s="44"/>
    </row>
    <row r="499" spans="1:27">
      <c r="A499" s="15">
        <v>496</v>
      </c>
      <c r="B499" s="44">
        <v>6519</v>
      </c>
      <c r="C499" s="44">
        <v>34</v>
      </c>
      <c r="D499" s="44">
        <v>0</v>
      </c>
      <c r="E499">
        <v>0</v>
      </c>
      <c r="F499">
        <v>0</v>
      </c>
      <c r="G499">
        <v>0</v>
      </c>
      <c r="H499">
        <v>0</v>
      </c>
      <c r="I499">
        <v>0</v>
      </c>
      <c r="J499">
        <v>1</v>
      </c>
      <c r="K499" s="2" t="s">
        <v>302</v>
      </c>
      <c r="AA499" s="44"/>
    </row>
    <row r="500" spans="1:27">
      <c r="A500" s="15">
        <v>497</v>
      </c>
      <c r="B500" s="44">
        <v>6519</v>
      </c>
      <c r="C500" s="44">
        <v>42</v>
      </c>
      <c r="D500" s="44">
        <v>0</v>
      </c>
      <c r="E500">
        <v>0</v>
      </c>
      <c r="F500">
        <v>0</v>
      </c>
      <c r="G500">
        <v>0</v>
      </c>
      <c r="H500">
        <v>0</v>
      </c>
      <c r="I500">
        <v>0</v>
      </c>
      <c r="J500">
        <v>1</v>
      </c>
      <c r="K500" s="2"/>
      <c r="AA500" s="44"/>
    </row>
    <row r="501" spans="1:27">
      <c r="A501" s="15">
        <v>498</v>
      </c>
      <c r="B501" s="44">
        <v>6519</v>
      </c>
      <c r="C501" s="44">
        <v>42</v>
      </c>
      <c r="D501" s="44">
        <v>0</v>
      </c>
      <c r="E501">
        <v>0</v>
      </c>
      <c r="F501">
        <v>0</v>
      </c>
      <c r="G501">
        <v>0</v>
      </c>
      <c r="H501">
        <v>0</v>
      </c>
      <c r="I501">
        <v>0</v>
      </c>
      <c r="J501">
        <v>1</v>
      </c>
      <c r="K501" s="2"/>
      <c r="AA501" s="44"/>
    </row>
    <row r="502" spans="1:27">
      <c r="A502" s="15">
        <v>499</v>
      </c>
      <c r="B502" s="44">
        <v>6519</v>
      </c>
      <c r="C502" s="44">
        <v>46</v>
      </c>
      <c r="D502" s="44">
        <v>0</v>
      </c>
      <c r="E502">
        <v>0</v>
      </c>
      <c r="F502">
        <v>0</v>
      </c>
      <c r="G502">
        <v>0</v>
      </c>
      <c r="H502">
        <v>0</v>
      </c>
      <c r="I502">
        <v>0</v>
      </c>
      <c r="J502">
        <v>1</v>
      </c>
      <c r="K502" s="2" t="s">
        <v>303</v>
      </c>
      <c r="AA502" s="44"/>
    </row>
    <row r="503" spans="1:27">
      <c r="A503" s="15">
        <v>500</v>
      </c>
      <c r="B503" s="44">
        <v>6519</v>
      </c>
      <c r="C503" s="44">
        <v>46</v>
      </c>
      <c r="D503" s="44">
        <v>0</v>
      </c>
      <c r="E503">
        <v>0</v>
      </c>
      <c r="F503">
        <v>0</v>
      </c>
      <c r="G503">
        <v>0</v>
      </c>
      <c r="H503">
        <v>0</v>
      </c>
      <c r="I503">
        <v>0</v>
      </c>
      <c r="J503">
        <v>1</v>
      </c>
      <c r="K503" s="2" t="s">
        <v>304</v>
      </c>
      <c r="AA503" s="44"/>
    </row>
    <row r="504" spans="1:27">
      <c r="A504" s="15">
        <v>501</v>
      </c>
      <c r="B504" s="44">
        <v>6821</v>
      </c>
      <c r="C504" s="44">
        <v>2</v>
      </c>
      <c r="D504" s="44">
        <v>0</v>
      </c>
      <c r="E504">
        <v>0</v>
      </c>
      <c r="F504">
        <v>0</v>
      </c>
      <c r="G504">
        <v>0</v>
      </c>
      <c r="H504">
        <v>0</v>
      </c>
      <c r="I504">
        <v>0</v>
      </c>
      <c r="J504">
        <v>1</v>
      </c>
      <c r="K504" s="2"/>
      <c r="AA504" s="44"/>
    </row>
    <row r="505" spans="1:27">
      <c r="A505" s="15">
        <v>502</v>
      </c>
      <c r="B505" s="44">
        <v>6821</v>
      </c>
      <c r="C505" s="44">
        <v>2</v>
      </c>
      <c r="D505" s="44">
        <v>0</v>
      </c>
      <c r="E505">
        <v>0</v>
      </c>
      <c r="F505">
        <v>0</v>
      </c>
      <c r="G505">
        <v>1</v>
      </c>
      <c r="H505">
        <v>0</v>
      </c>
      <c r="I505">
        <v>0</v>
      </c>
      <c r="J505">
        <v>1</v>
      </c>
      <c r="K505" s="2" t="s">
        <v>307</v>
      </c>
      <c r="AA505" s="44"/>
    </row>
    <row r="506" spans="1:27">
      <c r="A506" s="15">
        <v>503</v>
      </c>
      <c r="B506" s="44">
        <v>6821</v>
      </c>
      <c r="C506" s="44">
        <v>2</v>
      </c>
      <c r="D506" s="44">
        <v>0</v>
      </c>
      <c r="E506">
        <v>3</v>
      </c>
      <c r="F506">
        <v>0</v>
      </c>
      <c r="G506">
        <v>0</v>
      </c>
      <c r="H506">
        <v>0</v>
      </c>
      <c r="I506">
        <v>0</v>
      </c>
      <c r="J506">
        <v>0</v>
      </c>
      <c r="K506" s="2"/>
      <c r="AA506" s="44"/>
    </row>
    <row r="507" spans="1:27">
      <c r="A507" s="15">
        <v>504</v>
      </c>
      <c r="B507" s="44">
        <v>6821</v>
      </c>
      <c r="C507" s="44">
        <v>9</v>
      </c>
      <c r="D507" s="44">
        <v>0</v>
      </c>
      <c r="E507">
        <v>1</v>
      </c>
      <c r="F507">
        <v>0</v>
      </c>
      <c r="G507">
        <v>1</v>
      </c>
      <c r="H507">
        <v>0</v>
      </c>
      <c r="I507">
        <v>0</v>
      </c>
      <c r="J507">
        <v>1</v>
      </c>
      <c r="K507" s="2" t="s">
        <v>309</v>
      </c>
      <c r="AA507" s="44"/>
    </row>
    <row r="508" spans="1:27">
      <c r="A508" s="15">
        <v>505</v>
      </c>
      <c r="B508" s="44">
        <v>6821</v>
      </c>
      <c r="C508" s="44">
        <v>9</v>
      </c>
      <c r="D508" s="44">
        <v>1</v>
      </c>
      <c r="E508">
        <v>0</v>
      </c>
      <c r="F508">
        <v>0</v>
      </c>
      <c r="G508">
        <v>0</v>
      </c>
      <c r="H508">
        <v>0</v>
      </c>
      <c r="I508">
        <v>0</v>
      </c>
      <c r="J508" t="s">
        <v>310</v>
      </c>
      <c r="K508" s="2"/>
      <c r="AA508" s="44"/>
    </row>
    <row r="509" spans="1:27">
      <c r="A509" s="15">
        <v>506</v>
      </c>
      <c r="B509" s="44">
        <v>6821</v>
      </c>
      <c r="C509" s="44">
        <v>9</v>
      </c>
      <c r="D509" s="44">
        <v>0</v>
      </c>
      <c r="E509">
        <v>1</v>
      </c>
      <c r="F509">
        <v>0</v>
      </c>
      <c r="G509">
        <v>0</v>
      </c>
      <c r="H509">
        <v>0</v>
      </c>
      <c r="I509">
        <v>0</v>
      </c>
      <c r="J509">
        <v>1</v>
      </c>
      <c r="K509" s="2"/>
      <c r="AA509" s="44"/>
    </row>
    <row r="510" spans="1:27">
      <c r="A510" s="15">
        <v>507</v>
      </c>
      <c r="B510" s="44">
        <v>6821</v>
      </c>
      <c r="C510" s="44">
        <v>17</v>
      </c>
      <c r="D510" s="44">
        <v>0</v>
      </c>
      <c r="E510">
        <v>0</v>
      </c>
      <c r="F510">
        <v>0</v>
      </c>
      <c r="G510">
        <v>1</v>
      </c>
      <c r="H510">
        <v>1</v>
      </c>
      <c r="I510">
        <v>1</v>
      </c>
      <c r="J510">
        <v>1</v>
      </c>
      <c r="K510" s="2" t="s">
        <v>311</v>
      </c>
      <c r="AA510" s="44"/>
    </row>
    <row r="511" spans="1:27">
      <c r="A511" s="15">
        <v>508</v>
      </c>
      <c r="B511" s="44">
        <v>6821</v>
      </c>
      <c r="C511" s="44">
        <v>17</v>
      </c>
      <c r="D511" s="44">
        <v>0</v>
      </c>
      <c r="E511">
        <v>0</v>
      </c>
      <c r="F511">
        <v>0</v>
      </c>
      <c r="G511">
        <v>1</v>
      </c>
      <c r="H511">
        <v>1</v>
      </c>
      <c r="I511">
        <v>1</v>
      </c>
      <c r="J511">
        <v>1</v>
      </c>
      <c r="K511" s="2" t="s">
        <v>313</v>
      </c>
      <c r="AA511" s="44"/>
    </row>
    <row r="512" spans="1:27">
      <c r="A512" s="15">
        <v>509</v>
      </c>
      <c r="B512" s="44">
        <v>6821</v>
      </c>
      <c r="C512" s="44">
        <v>24</v>
      </c>
      <c r="D512" s="44">
        <v>0</v>
      </c>
      <c r="E512">
        <v>1</v>
      </c>
      <c r="F512">
        <v>0</v>
      </c>
      <c r="G512">
        <v>0</v>
      </c>
      <c r="H512">
        <v>0</v>
      </c>
      <c r="I512">
        <v>0</v>
      </c>
      <c r="J512">
        <v>1</v>
      </c>
      <c r="K512" s="2"/>
      <c r="AA512" s="44"/>
    </row>
    <row r="513" spans="1:27">
      <c r="A513" s="15">
        <v>510</v>
      </c>
      <c r="B513" s="44">
        <v>6821</v>
      </c>
      <c r="C513" s="44">
        <v>30</v>
      </c>
      <c r="D513" s="44">
        <v>0</v>
      </c>
      <c r="E513">
        <v>0</v>
      </c>
      <c r="F513">
        <v>0</v>
      </c>
      <c r="G513">
        <v>0</v>
      </c>
      <c r="H513">
        <v>0</v>
      </c>
      <c r="I513">
        <v>0</v>
      </c>
      <c r="J513">
        <v>1</v>
      </c>
      <c r="K513" s="2" t="s">
        <v>305</v>
      </c>
      <c r="AA513" s="44"/>
    </row>
    <row r="514" spans="1:27">
      <c r="A514" s="15">
        <v>511</v>
      </c>
      <c r="B514" s="44">
        <v>6821</v>
      </c>
      <c r="C514" s="44">
        <v>30</v>
      </c>
      <c r="D514" s="44">
        <v>0</v>
      </c>
      <c r="E514">
        <v>0</v>
      </c>
      <c r="F514">
        <v>0</v>
      </c>
      <c r="G514">
        <v>0</v>
      </c>
      <c r="H514">
        <v>0</v>
      </c>
      <c r="I514">
        <v>0</v>
      </c>
      <c r="J514">
        <v>0</v>
      </c>
      <c r="K514" s="2"/>
      <c r="AA514" s="44"/>
    </row>
    <row r="515" spans="1:27">
      <c r="A515" s="15">
        <v>512</v>
      </c>
      <c r="B515" s="44">
        <v>6821</v>
      </c>
      <c r="C515" s="44">
        <v>42</v>
      </c>
      <c r="D515" s="44">
        <v>0</v>
      </c>
      <c r="E515">
        <v>1</v>
      </c>
      <c r="F515">
        <v>0</v>
      </c>
      <c r="G515">
        <v>0</v>
      </c>
      <c r="H515">
        <v>0</v>
      </c>
      <c r="I515">
        <v>0</v>
      </c>
      <c r="J515">
        <v>0</v>
      </c>
      <c r="K515" s="2" t="s">
        <v>312</v>
      </c>
      <c r="AA515" s="44"/>
    </row>
    <row r="516" spans="1:27">
      <c r="A516" s="15">
        <v>513</v>
      </c>
      <c r="B516" s="44">
        <v>6821</v>
      </c>
      <c r="C516" s="44">
        <v>50</v>
      </c>
      <c r="D516" s="44">
        <v>0</v>
      </c>
      <c r="E516">
        <v>1</v>
      </c>
      <c r="F516">
        <v>0</v>
      </c>
      <c r="G516">
        <v>1</v>
      </c>
      <c r="H516">
        <v>0</v>
      </c>
      <c r="I516">
        <v>0</v>
      </c>
      <c r="J516">
        <v>1</v>
      </c>
      <c r="K516" s="2"/>
      <c r="AA516" s="44"/>
    </row>
    <row r="517" spans="1:27">
      <c r="A517" s="15">
        <v>514</v>
      </c>
      <c r="B517" s="44">
        <v>6821</v>
      </c>
      <c r="C517" s="44">
        <v>53</v>
      </c>
      <c r="D517" s="44">
        <v>0</v>
      </c>
      <c r="E517">
        <v>0</v>
      </c>
      <c r="F517">
        <v>0</v>
      </c>
      <c r="G517">
        <v>0</v>
      </c>
      <c r="H517">
        <v>0</v>
      </c>
      <c r="I517">
        <v>0</v>
      </c>
      <c r="J517">
        <v>1</v>
      </c>
      <c r="K517" s="2"/>
      <c r="AA517" s="44"/>
    </row>
    <row r="518" spans="1:27">
      <c r="A518" s="15">
        <v>515</v>
      </c>
      <c r="B518" s="44">
        <v>6821</v>
      </c>
      <c r="C518" s="44">
        <v>53</v>
      </c>
      <c r="D518" s="44">
        <v>0</v>
      </c>
      <c r="E518">
        <v>0</v>
      </c>
      <c r="F518">
        <v>0</v>
      </c>
      <c r="G518">
        <v>0</v>
      </c>
      <c r="H518">
        <v>0</v>
      </c>
      <c r="I518">
        <v>0</v>
      </c>
      <c r="J518">
        <v>1</v>
      </c>
      <c r="K518" s="2" t="s">
        <v>306</v>
      </c>
      <c r="AA518" s="44"/>
    </row>
    <row r="519" spans="1:27">
      <c r="A519" s="15">
        <v>516</v>
      </c>
      <c r="B519" s="44">
        <v>6821</v>
      </c>
      <c r="C519" s="44">
        <v>53</v>
      </c>
      <c r="D519" s="44">
        <v>0</v>
      </c>
      <c r="E519">
        <v>0</v>
      </c>
      <c r="F519">
        <v>0</v>
      </c>
      <c r="G519">
        <v>0</v>
      </c>
      <c r="H519">
        <v>0</v>
      </c>
      <c r="I519">
        <v>0</v>
      </c>
      <c r="J519">
        <v>1</v>
      </c>
      <c r="K519" s="2" t="s">
        <v>308</v>
      </c>
      <c r="AA519" s="44"/>
    </row>
    <row r="520" spans="1:27">
      <c r="A520" s="15">
        <v>517</v>
      </c>
      <c r="B520" s="44">
        <v>6822</v>
      </c>
      <c r="C520" s="44">
        <v>5</v>
      </c>
      <c r="D520" s="44">
        <v>1</v>
      </c>
      <c r="E520">
        <v>3</v>
      </c>
      <c r="F520">
        <v>0</v>
      </c>
      <c r="G520">
        <v>2</v>
      </c>
      <c r="H520">
        <v>0</v>
      </c>
      <c r="I520">
        <v>0</v>
      </c>
      <c r="J520">
        <v>0</v>
      </c>
      <c r="K520" s="2"/>
      <c r="AA520" s="44"/>
    </row>
    <row r="521" spans="1:27">
      <c r="A521" s="15">
        <v>518</v>
      </c>
      <c r="B521" s="44">
        <v>6822</v>
      </c>
      <c r="C521" s="44">
        <v>5</v>
      </c>
      <c r="D521" s="44">
        <v>2</v>
      </c>
      <c r="E521">
        <v>3</v>
      </c>
      <c r="F521">
        <v>0</v>
      </c>
      <c r="G521">
        <v>2</v>
      </c>
      <c r="H521">
        <v>0</v>
      </c>
      <c r="I521">
        <v>0</v>
      </c>
      <c r="J521">
        <v>0</v>
      </c>
      <c r="K521" s="2"/>
      <c r="AA521" s="44"/>
    </row>
    <row r="522" spans="1:27">
      <c r="A522" s="15">
        <v>519</v>
      </c>
      <c r="B522" s="44">
        <v>6822</v>
      </c>
      <c r="C522" s="44">
        <v>5</v>
      </c>
      <c r="D522" s="44">
        <v>1</v>
      </c>
      <c r="E522">
        <v>3</v>
      </c>
      <c r="F522">
        <v>0</v>
      </c>
      <c r="G522">
        <v>3</v>
      </c>
      <c r="H522">
        <v>0</v>
      </c>
      <c r="I522">
        <v>0</v>
      </c>
      <c r="J522">
        <v>0</v>
      </c>
      <c r="K522" s="2"/>
      <c r="AA522" s="44"/>
    </row>
    <row r="523" spans="1:27">
      <c r="A523" s="15">
        <v>520</v>
      </c>
      <c r="B523" s="44">
        <v>6822</v>
      </c>
      <c r="C523" s="44">
        <v>5</v>
      </c>
      <c r="D523" s="44">
        <v>0</v>
      </c>
      <c r="E523">
        <v>3</v>
      </c>
      <c r="F523">
        <v>0</v>
      </c>
      <c r="G523">
        <v>0</v>
      </c>
      <c r="H523">
        <v>0</v>
      </c>
      <c r="I523">
        <v>0</v>
      </c>
      <c r="J523">
        <v>1</v>
      </c>
      <c r="K523" s="2" t="s">
        <v>318</v>
      </c>
      <c r="AA523" s="44"/>
    </row>
    <row r="524" spans="1:27">
      <c r="A524" s="15">
        <v>521</v>
      </c>
      <c r="B524" s="44">
        <v>6822</v>
      </c>
      <c r="C524" s="44">
        <v>14</v>
      </c>
      <c r="D524" s="44">
        <v>0</v>
      </c>
      <c r="E524">
        <v>2</v>
      </c>
      <c r="F524">
        <v>0</v>
      </c>
      <c r="G524">
        <v>1</v>
      </c>
      <c r="H524">
        <v>0</v>
      </c>
      <c r="I524">
        <v>0</v>
      </c>
      <c r="J524">
        <v>0</v>
      </c>
      <c r="K524" s="2"/>
      <c r="AA524" s="44"/>
    </row>
    <row r="525" spans="1:27">
      <c r="A525" s="15">
        <v>522</v>
      </c>
      <c r="B525" s="44">
        <v>6822</v>
      </c>
      <c r="C525" s="44">
        <v>14</v>
      </c>
      <c r="D525" s="44">
        <v>0</v>
      </c>
      <c r="E525">
        <v>0</v>
      </c>
      <c r="F525">
        <v>0</v>
      </c>
      <c r="G525">
        <v>2</v>
      </c>
      <c r="H525">
        <v>0</v>
      </c>
      <c r="I525">
        <v>0</v>
      </c>
      <c r="J525">
        <v>1</v>
      </c>
      <c r="K525" s="2"/>
      <c r="AA525" s="44"/>
    </row>
    <row r="526" spans="1:27">
      <c r="A526" s="15">
        <v>523</v>
      </c>
      <c r="B526" s="44">
        <v>6822</v>
      </c>
      <c r="C526" s="44">
        <v>14</v>
      </c>
      <c r="D526" s="44">
        <v>0</v>
      </c>
      <c r="E526">
        <v>3</v>
      </c>
      <c r="F526">
        <v>0</v>
      </c>
      <c r="G526">
        <v>2</v>
      </c>
      <c r="H526">
        <v>0</v>
      </c>
      <c r="I526">
        <v>0</v>
      </c>
      <c r="J526">
        <v>1</v>
      </c>
      <c r="K526" s="2" t="s">
        <v>319</v>
      </c>
      <c r="AA526" s="44"/>
    </row>
    <row r="527" spans="1:27">
      <c r="A527" s="15">
        <v>524</v>
      </c>
      <c r="B527" s="44">
        <v>6822</v>
      </c>
      <c r="C527" s="44">
        <v>21</v>
      </c>
      <c r="D527" s="44">
        <v>0</v>
      </c>
      <c r="E527">
        <v>3</v>
      </c>
      <c r="F527">
        <v>0</v>
      </c>
      <c r="G527">
        <v>2</v>
      </c>
      <c r="H527">
        <v>0</v>
      </c>
      <c r="I527">
        <v>0</v>
      </c>
      <c r="J527">
        <v>1</v>
      </c>
      <c r="K527" s="2"/>
      <c r="AA527" s="44"/>
    </row>
    <row r="528" spans="1:27">
      <c r="A528" s="15">
        <v>525</v>
      </c>
      <c r="B528" s="44">
        <v>6822</v>
      </c>
      <c r="C528" s="44">
        <v>21</v>
      </c>
      <c r="D528" s="44">
        <v>0</v>
      </c>
      <c r="E528">
        <v>3</v>
      </c>
      <c r="F528">
        <v>0</v>
      </c>
      <c r="G528">
        <v>1</v>
      </c>
      <c r="H528">
        <v>0</v>
      </c>
      <c r="I528">
        <v>0</v>
      </c>
      <c r="J528">
        <v>1</v>
      </c>
      <c r="K528" s="2"/>
      <c r="AA528" s="44"/>
    </row>
    <row r="529" spans="1:27">
      <c r="A529" s="15">
        <v>526</v>
      </c>
      <c r="B529" s="44">
        <v>6822</v>
      </c>
      <c r="C529" s="44">
        <v>21</v>
      </c>
      <c r="D529" s="44">
        <v>0</v>
      </c>
      <c r="E529">
        <v>3</v>
      </c>
      <c r="F529">
        <v>0</v>
      </c>
      <c r="G529">
        <v>1</v>
      </c>
      <c r="H529">
        <v>0</v>
      </c>
      <c r="I529">
        <v>0</v>
      </c>
      <c r="J529">
        <v>1</v>
      </c>
      <c r="K529" s="2" t="s">
        <v>320</v>
      </c>
      <c r="AA529" s="44"/>
    </row>
    <row r="530" spans="1:27">
      <c r="A530" s="15">
        <v>527</v>
      </c>
      <c r="B530" s="44">
        <v>6822</v>
      </c>
      <c r="C530" s="44">
        <v>28</v>
      </c>
      <c r="D530" s="44">
        <v>0</v>
      </c>
      <c r="E530">
        <v>3</v>
      </c>
      <c r="F530">
        <v>0</v>
      </c>
      <c r="G530">
        <v>0</v>
      </c>
      <c r="H530">
        <v>0</v>
      </c>
      <c r="I530">
        <v>0</v>
      </c>
      <c r="J530">
        <v>1</v>
      </c>
      <c r="K530" s="2" t="s">
        <v>314</v>
      </c>
      <c r="AA530" s="44"/>
    </row>
    <row r="531" spans="1:27">
      <c r="A531" s="15">
        <v>528</v>
      </c>
      <c r="B531" s="44">
        <v>6822</v>
      </c>
      <c r="C531" s="44">
        <v>28</v>
      </c>
      <c r="D531" s="44">
        <v>0</v>
      </c>
      <c r="E531">
        <v>3</v>
      </c>
      <c r="F531">
        <v>0</v>
      </c>
      <c r="G531">
        <v>0</v>
      </c>
      <c r="H531">
        <v>0</v>
      </c>
      <c r="I531">
        <v>0</v>
      </c>
      <c r="J531">
        <v>1</v>
      </c>
      <c r="K531" s="2"/>
      <c r="AA531" s="44"/>
    </row>
    <row r="532" spans="1:27">
      <c r="A532" s="15">
        <v>529</v>
      </c>
      <c r="B532" s="44">
        <v>6822</v>
      </c>
      <c r="C532" s="44">
        <v>28</v>
      </c>
      <c r="D532" s="44">
        <v>0</v>
      </c>
      <c r="E532">
        <v>0</v>
      </c>
      <c r="F532">
        <v>0</v>
      </c>
      <c r="G532">
        <v>0</v>
      </c>
      <c r="H532">
        <v>0</v>
      </c>
      <c r="I532">
        <v>0</v>
      </c>
      <c r="J532">
        <v>1</v>
      </c>
      <c r="K532" s="2"/>
      <c r="AA532" s="44"/>
    </row>
    <row r="533" spans="1:27">
      <c r="A533" s="15">
        <v>530</v>
      </c>
      <c r="B533" s="44">
        <v>6822</v>
      </c>
      <c r="C533" s="44">
        <v>32</v>
      </c>
      <c r="D533" s="44">
        <v>1</v>
      </c>
      <c r="E533">
        <v>3</v>
      </c>
      <c r="F533">
        <v>0</v>
      </c>
      <c r="G533">
        <v>0</v>
      </c>
      <c r="H533">
        <v>0</v>
      </c>
      <c r="I533">
        <v>0</v>
      </c>
      <c r="J533">
        <v>0</v>
      </c>
      <c r="K533" s="2" t="s">
        <v>317</v>
      </c>
      <c r="AA533" s="44"/>
    </row>
    <row r="534" spans="1:27">
      <c r="A534" s="15">
        <v>531</v>
      </c>
      <c r="B534" s="44">
        <v>6822</v>
      </c>
      <c r="C534" s="44">
        <v>32</v>
      </c>
      <c r="D534" s="44">
        <v>0</v>
      </c>
      <c r="E534">
        <v>4</v>
      </c>
      <c r="F534">
        <v>0</v>
      </c>
      <c r="G534">
        <v>1</v>
      </c>
      <c r="H534">
        <v>0</v>
      </c>
      <c r="I534">
        <v>0</v>
      </c>
      <c r="J534">
        <v>1</v>
      </c>
      <c r="K534" s="2"/>
      <c r="AA534" s="44"/>
    </row>
    <row r="535" spans="1:27">
      <c r="A535" s="15">
        <v>532</v>
      </c>
      <c r="B535" s="44">
        <v>6822</v>
      </c>
      <c r="C535" s="44">
        <v>32</v>
      </c>
      <c r="D535" s="44">
        <v>0</v>
      </c>
      <c r="E535">
        <v>5</v>
      </c>
      <c r="F535">
        <v>0</v>
      </c>
      <c r="G535">
        <v>1</v>
      </c>
      <c r="H535">
        <v>0</v>
      </c>
      <c r="I535">
        <v>0</v>
      </c>
      <c r="J535">
        <v>1</v>
      </c>
      <c r="K535" s="2"/>
      <c r="AA535" s="44"/>
    </row>
    <row r="536" spans="1:27">
      <c r="A536" s="15">
        <v>533</v>
      </c>
      <c r="B536" s="44">
        <v>6822</v>
      </c>
      <c r="C536" s="44">
        <v>40</v>
      </c>
      <c r="D536" s="44">
        <v>0</v>
      </c>
      <c r="E536">
        <v>3</v>
      </c>
      <c r="F536">
        <v>0</v>
      </c>
      <c r="G536">
        <v>1</v>
      </c>
      <c r="H536">
        <v>0</v>
      </c>
      <c r="I536">
        <v>0</v>
      </c>
      <c r="J536">
        <v>1</v>
      </c>
      <c r="K536" s="2" t="s">
        <v>321</v>
      </c>
      <c r="AA536" s="44"/>
    </row>
    <row r="537" spans="1:27">
      <c r="A537" s="15">
        <v>534</v>
      </c>
      <c r="B537" s="44">
        <v>6822</v>
      </c>
      <c r="C537" s="44">
        <v>43</v>
      </c>
      <c r="D537" s="44">
        <v>0</v>
      </c>
      <c r="E537">
        <v>0</v>
      </c>
      <c r="F537">
        <v>0</v>
      </c>
      <c r="G537">
        <v>0</v>
      </c>
      <c r="H537">
        <v>0</v>
      </c>
      <c r="I537">
        <v>0</v>
      </c>
      <c r="J537">
        <v>1</v>
      </c>
      <c r="K537" s="2" t="s">
        <v>315</v>
      </c>
      <c r="AA537" s="44"/>
    </row>
    <row r="538" spans="1:27">
      <c r="A538" s="15">
        <v>535</v>
      </c>
      <c r="B538" s="44">
        <v>6822</v>
      </c>
      <c r="C538" s="44">
        <v>43</v>
      </c>
      <c r="D538" s="44">
        <v>0</v>
      </c>
      <c r="E538">
        <v>0</v>
      </c>
      <c r="F538">
        <v>0</v>
      </c>
      <c r="G538">
        <v>0</v>
      </c>
      <c r="H538">
        <v>0</v>
      </c>
      <c r="I538">
        <v>0</v>
      </c>
      <c r="J538">
        <v>1</v>
      </c>
      <c r="K538" s="2" t="s">
        <v>316</v>
      </c>
      <c r="AA538" s="44"/>
    </row>
    <row r="539" spans="1:27">
      <c r="A539" s="15">
        <v>536</v>
      </c>
      <c r="B539" s="44">
        <v>6824</v>
      </c>
      <c r="C539" s="44">
        <v>7</v>
      </c>
      <c r="D539" s="44">
        <v>0</v>
      </c>
      <c r="E539">
        <v>0</v>
      </c>
      <c r="F539">
        <v>0</v>
      </c>
      <c r="G539">
        <v>1</v>
      </c>
      <c r="H539">
        <v>2</v>
      </c>
      <c r="I539">
        <v>2</v>
      </c>
      <c r="J539">
        <v>1</v>
      </c>
      <c r="K539" s="2"/>
      <c r="AA539" s="44"/>
    </row>
    <row r="540" spans="1:27">
      <c r="A540" s="15">
        <v>537</v>
      </c>
      <c r="B540" s="44">
        <v>6824</v>
      </c>
      <c r="C540" s="44">
        <v>7</v>
      </c>
      <c r="D540" s="44">
        <v>0</v>
      </c>
      <c r="E540">
        <v>0</v>
      </c>
      <c r="F540">
        <v>0</v>
      </c>
      <c r="G540">
        <v>0</v>
      </c>
      <c r="H540">
        <v>2</v>
      </c>
      <c r="I540">
        <v>2</v>
      </c>
      <c r="J540">
        <v>0</v>
      </c>
      <c r="K540" s="2" t="s">
        <v>322</v>
      </c>
      <c r="AA540" s="44"/>
    </row>
    <row r="541" spans="1:27">
      <c r="A541" s="15">
        <v>538</v>
      </c>
      <c r="B541" s="44">
        <v>6824</v>
      </c>
      <c r="C541" s="44">
        <v>7</v>
      </c>
      <c r="D541" s="44">
        <v>0</v>
      </c>
      <c r="E541">
        <v>0</v>
      </c>
      <c r="F541">
        <v>0</v>
      </c>
      <c r="G541">
        <v>0</v>
      </c>
      <c r="H541">
        <v>2</v>
      </c>
      <c r="I541">
        <v>2</v>
      </c>
      <c r="J541">
        <v>1</v>
      </c>
      <c r="K541" s="2" t="s">
        <v>323</v>
      </c>
      <c r="AA541" s="44"/>
    </row>
    <row r="542" spans="1:27">
      <c r="A542" s="15">
        <v>539</v>
      </c>
      <c r="B542" s="44">
        <v>6824</v>
      </c>
      <c r="C542" s="44">
        <v>8</v>
      </c>
      <c r="D542" s="44">
        <v>0</v>
      </c>
      <c r="E542">
        <v>1</v>
      </c>
      <c r="F542">
        <v>0</v>
      </c>
      <c r="G542">
        <v>0</v>
      </c>
      <c r="H542">
        <v>0</v>
      </c>
      <c r="I542">
        <v>0</v>
      </c>
      <c r="J542">
        <v>0</v>
      </c>
      <c r="K542" s="2" t="s">
        <v>324</v>
      </c>
      <c r="AA542" s="44"/>
    </row>
    <row r="543" spans="1:27">
      <c r="A543" s="15">
        <v>540</v>
      </c>
      <c r="B543" s="44">
        <v>6824</v>
      </c>
      <c r="C543" s="44">
        <v>12</v>
      </c>
      <c r="D543" s="44">
        <v>1</v>
      </c>
      <c r="E543">
        <v>1</v>
      </c>
      <c r="F543">
        <v>2</v>
      </c>
      <c r="G543">
        <v>0</v>
      </c>
      <c r="H543">
        <v>0</v>
      </c>
      <c r="I543">
        <v>0</v>
      </c>
      <c r="J543">
        <v>1</v>
      </c>
      <c r="K543" s="2"/>
      <c r="AA543" s="44"/>
    </row>
    <row r="544" spans="1:27">
      <c r="A544" s="15">
        <v>541</v>
      </c>
      <c r="B544" s="44">
        <v>6824</v>
      </c>
      <c r="C544" s="44">
        <v>16</v>
      </c>
      <c r="D544" s="44">
        <v>0</v>
      </c>
      <c r="E544">
        <v>0</v>
      </c>
      <c r="F544">
        <v>0</v>
      </c>
      <c r="G544">
        <v>0</v>
      </c>
      <c r="H544">
        <v>1</v>
      </c>
      <c r="I544">
        <v>1</v>
      </c>
      <c r="J544">
        <v>1</v>
      </c>
      <c r="K544" s="2" t="s">
        <v>325</v>
      </c>
      <c r="AA544" s="44"/>
    </row>
    <row r="545" spans="1:27">
      <c r="A545" s="15">
        <v>542</v>
      </c>
      <c r="B545" s="44">
        <v>6824</v>
      </c>
      <c r="C545" s="44">
        <v>16</v>
      </c>
      <c r="D545" s="44">
        <v>0</v>
      </c>
      <c r="E545">
        <v>0</v>
      </c>
      <c r="F545">
        <v>0</v>
      </c>
      <c r="G545">
        <v>0</v>
      </c>
      <c r="H545">
        <v>1</v>
      </c>
      <c r="I545">
        <v>1</v>
      </c>
      <c r="J545">
        <v>1</v>
      </c>
      <c r="K545" s="2"/>
      <c r="AA545" s="44"/>
    </row>
    <row r="546" spans="1:27">
      <c r="A546" s="15">
        <v>543</v>
      </c>
      <c r="B546" s="44">
        <v>6824</v>
      </c>
      <c r="C546" s="44">
        <v>23</v>
      </c>
      <c r="D546" s="44">
        <v>0</v>
      </c>
      <c r="E546">
        <v>0</v>
      </c>
      <c r="F546">
        <v>0</v>
      </c>
      <c r="G546">
        <v>2</v>
      </c>
      <c r="H546">
        <v>2</v>
      </c>
      <c r="I546">
        <v>0</v>
      </c>
      <c r="J546">
        <v>0</v>
      </c>
      <c r="K546" s="2"/>
      <c r="AA546" s="44"/>
    </row>
    <row r="547" spans="1:27">
      <c r="A547" s="15">
        <v>544</v>
      </c>
      <c r="B547" s="44">
        <v>6824</v>
      </c>
      <c r="C547" s="44">
        <v>23</v>
      </c>
      <c r="D547" s="44">
        <v>0</v>
      </c>
      <c r="E547">
        <v>0</v>
      </c>
      <c r="F547">
        <v>0</v>
      </c>
      <c r="G547">
        <v>2</v>
      </c>
      <c r="H547">
        <v>2</v>
      </c>
      <c r="I547">
        <v>0</v>
      </c>
      <c r="J547">
        <v>1</v>
      </c>
      <c r="K547" s="2" t="s">
        <v>326</v>
      </c>
      <c r="AA547" s="44"/>
    </row>
    <row r="548" spans="1:27">
      <c r="A548" s="15">
        <v>545</v>
      </c>
      <c r="B548" s="44">
        <v>6824</v>
      </c>
      <c r="C548" s="44">
        <v>23</v>
      </c>
      <c r="D548" s="44">
        <v>0</v>
      </c>
      <c r="E548">
        <v>0</v>
      </c>
      <c r="F548">
        <v>0</v>
      </c>
      <c r="G548">
        <v>2</v>
      </c>
      <c r="H548">
        <v>2</v>
      </c>
      <c r="I548">
        <v>0</v>
      </c>
      <c r="J548">
        <v>1</v>
      </c>
      <c r="K548" s="2"/>
      <c r="AA548" s="44"/>
    </row>
    <row r="549" spans="1:27">
      <c r="A549" s="15">
        <v>546</v>
      </c>
      <c r="B549" s="44">
        <v>6824</v>
      </c>
      <c r="C549" s="44">
        <v>31</v>
      </c>
      <c r="D549" s="44">
        <v>0</v>
      </c>
      <c r="E549">
        <v>0</v>
      </c>
      <c r="F549">
        <v>0</v>
      </c>
      <c r="G549">
        <v>4</v>
      </c>
      <c r="H549">
        <v>0</v>
      </c>
      <c r="I549">
        <v>0</v>
      </c>
      <c r="J549">
        <v>1</v>
      </c>
      <c r="K549" s="2"/>
      <c r="AA549" s="44"/>
    </row>
    <row r="550" spans="1:27">
      <c r="A550" s="15">
        <v>547</v>
      </c>
      <c r="B550" s="44">
        <v>6824</v>
      </c>
      <c r="C550" s="44">
        <v>31</v>
      </c>
      <c r="D550" s="44">
        <v>0</v>
      </c>
      <c r="E550">
        <v>0</v>
      </c>
      <c r="F550">
        <v>0</v>
      </c>
      <c r="G550">
        <v>3</v>
      </c>
      <c r="H550">
        <v>1</v>
      </c>
      <c r="I550">
        <v>0</v>
      </c>
      <c r="J550">
        <v>1</v>
      </c>
      <c r="K550" s="2"/>
      <c r="AA550" s="44"/>
    </row>
    <row r="551" spans="1:27">
      <c r="A551" s="15">
        <v>548</v>
      </c>
      <c r="B551" s="44">
        <v>6824</v>
      </c>
      <c r="C551" s="44">
        <v>31</v>
      </c>
      <c r="D551" s="44">
        <v>0</v>
      </c>
      <c r="E551">
        <v>0</v>
      </c>
      <c r="F551">
        <v>0</v>
      </c>
      <c r="G551">
        <v>3</v>
      </c>
      <c r="H551">
        <v>1</v>
      </c>
      <c r="I551">
        <v>0</v>
      </c>
      <c r="J551">
        <v>1</v>
      </c>
      <c r="K551" s="2" t="s">
        <v>327</v>
      </c>
      <c r="AA551" s="44"/>
    </row>
    <row r="552" spans="1:27">
      <c r="A552" s="15">
        <v>549</v>
      </c>
      <c r="B552" s="44">
        <v>6824</v>
      </c>
      <c r="C552" s="44">
        <v>41</v>
      </c>
      <c r="D552" s="44">
        <v>0</v>
      </c>
      <c r="E552">
        <v>0</v>
      </c>
      <c r="F552">
        <v>0</v>
      </c>
      <c r="G552">
        <v>3</v>
      </c>
      <c r="H552">
        <v>2</v>
      </c>
      <c r="I552">
        <v>0</v>
      </c>
      <c r="J552">
        <v>1</v>
      </c>
      <c r="K552" s="2"/>
      <c r="AA552" s="44"/>
    </row>
    <row r="553" spans="1:27">
      <c r="A553" s="15">
        <v>550</v>
      </c>
      <c r="B553" s="44">
        <v>6824</v>
      </c>
      <c r="C553" s="44">
        <v>41</v>
      </c>
      <c r="D553" s="44">
        <v>0</v>
      </c>
      <c r="E553">
        <v>0</v>
      </c>
      <c r="F553">
        <v>0</v>
      </c>
      <c r="G553">
        <v>3</v>
      </c>
      <c r="H553">
        <v>2</v>
      </c>
      <c r="I553">
        <v>0</v>
      </c>
      <c r="J553">
        <v>1</v>
      </c>
      <c r="K553" s="2" t="s">
        <v>328</v>
      </c>
      <c r="AA553" s="44"/>
    </row>
    <row r="554" spans="1:27">
      <c r="A554" s="15">
        <v>551</v>
      </c>
      <c r="B554" s="44">
        <v>6824</v>
      </c>
      <c r="C554" s="44">
        <v>48</v>
      </c>
      <c r="D554" s="44">
        <v>0</v>
      </c>
      <c r="E554">
        <v>0</v>
      </c>
      <c r="F554">
        <v>0</v>
      </c>
      <c r="G554">
        <v>3</v>
      </c>
      <c r="H554">
        <v>2</v>
      </c>
      <c r="I554">
        <v>2</v>
      </c>
      <c r="J554">
        <v>1</v>
      </c>
      <c r="K554" s="2"/>
      <c r="AA554" s="44"/>
    </row>
    <row r="555" spans="1:27">
      <c r="A555" s="15">
        <v>552</v>
      </c>
      <c r="B555" s="44">
        <v>6824</v>
      </c>
      <c r="C555" s="44">
        <v>58</v>
      </c>
      <c r="D555" s="44">
        <v>0</v>
      </c>
      <c r="E555">
        <v>0</v>
      </c>
      <c r="F555">
        <v>0</v>
      </c>
      <c r="G555">
        <v>2</v>
      </c>
      <c r="H555">
        <v>1</v>
      </c>
      <c r="I555">
        <v>2</v>
      </c>
      <c r="J555">
        <v>1</v>
      </c>
      <c r="K555" s="2"/>
      <c r="AA555" s="44"/>
    </row>
    <row r="556" spans="1:27">
      <c r="A556" s="15">
        <v>553</v>
      </c>
      <c r="B556" s="44">
        <v>6825</v>
      </c>
      <c r="C556" s="44">
        <v>4</v>
      </c>
      <c r="D556" s="44">
        <v>0</v>
      </c>
      <c r="E556">
        <v>0</v>
      </c>
      <c r="F556">
        <v>0</v>
      </c>
      <c r="G556">
        <v>1</v>
      </c>
      <c r="H556">
        <v>0</v>
      </c>
      <c r="I556">
        <v>0</v>
      </c>
      <c r="J556">
        <v>0</v>
      </c>
      <c r="K556" s="2"/>
      <c r="AA556" s="44"/>
    </row>
    <row r="557" spans="1:27">
      <c r="A557" s="15">
        <v>554</v>
      </c>
      <c r="B557" s="44">
        <v>6825</v>
      </c>
      <c r="C557" s="44">
        <v>4</v>
      </c>
      <c r="D557" s="44">
        <v>0</v>
      </c>
      <c r="E557">
        <v>0</v>
      </c>
      <c r="F557">
        <v>0</v>
      </c>
      <c r="G557">
        <v>1</v>
      </c>
      <c r="H557">
        <v>0</v>
      </c>
      <c r="I557">
        <v>0</v>
      </c>
      <c r="J557">
        <v>0</v>
      </c>
      <c r="K557" s="2" t="s">
        <v>333</v>
      </c>
      <c r="AA557" s="44"/>
    </row>
    <row r="558" spans="1:27">
      <c r="A558" s="15">
        <v>555</v>
      </c>
      <c r="B558" s="44">
        <v>6825</v>
      </c>
      <c r="C558" s="44">
        <v>4</v>
      </c>
      <c r="D558" s="44">
        <v>0</v>
      </c>
      <c r="E558">
        <v>0</v>
      </c>
      <c r="F558">
        <v>0</v>
      </c>
      <c r="G558">
        <v>1</v>
      </c>
      <c r="H558">
        <v>0</v>
      </c>
      <c r="I558">
        <v>0</v>
      </c>
      <c r="J558">
        <v>0</v>
      </c>
      <c r="K558" s="2" t="s">
        <v>334</v>
      </c>
      <c r="AA558" s="44"/>
    </row>
    <row r="559" spans="1:27">
      <c r="A559" s="15">
        <v>556</v>
      </c>
      <c r="B559" s="44">
        <v>6825</v>
      </c>
      <c r="C559" s="44">
        <v>8</v>
      </c>
      <c r="D559" s="44">
        <v>0</v>
      </c>
      <c r="E559">
        <v>0</v>
      </c>
      <c r="F559">
        <v>0</v>
      </c>
      <c r="G559">
        <v>0</v>
      </c>
      <c r="H559">
        <v>0</v>
      </c>
      <c r="I559">
        <v>0</v>
      </c>
      <c r="J559">
        <v>1</v>
      </c>
      <c r="K559" s="2" t="s">
        <v>332</v>
      </c>
      <c r="AA559" s="44"/>
    </row>
    <row r="560" spans="1:27">
      <c r="A560" s="15">
        <v>557</v>
      </c>
      <c r="B560" s="44">
        <v>6825</v>
      </c>
      <c r="C560" s="44">
        <v>8</v>
      </c>
      <c r="D560" s="44">
        <v>1</v>
      </c>
      <c r="E560">
        <v>0</v>
      </c>
      <c r="F560">
        <v>0</v>
      </c>
      <c r="G560">
        <v>2</v>
      </c>
      <c r="H560">
        <v>1</v>
      </c>
      <c r="I560">
        <v>1</v>
      </c>
      <c r="J560">
        <v>3</v>
      </c>
      <c r="K560" s="2" t="s">
        <v>335</v>
      </c>
      <c r="AA560" s="44"/>
    </row>
    <row r="561" spans="1:27">
      <c r="A561" s="15">
        <v>558</v>
      </c>
      <c r="B561" s="44">
        <v>6825</v>
      </c>
      <c r="C561" s="44">
        <v>14</v>
      </c>
      <c r="D561" s="44">
        <v>1</v>
      </c>
      <c r="E561">
        <v>3</v>
      </c>
      <c r="F561">
        <v>0</v>
      </c>
      <c r="G561">
        <v>2</v>
      </c>
      <c r="H561">
        <v>0</v>
      </c>
      <c r="I561">
        <v>0</v>
      </c>
      <c r="J561">
        <v>1</v>
      </c>
      <c r="K561" s="2"/>
      <c r="AA561" s="44"/>
    </row>
    <row r="562" spans="1:27">
      <c r="A562" s="15">
        <v>559</v>
      </c>
      <c r="B562" s="44">
        <v>6825</v>
      </c>
      <c r="C562" s="44">
        <v>17</v>
      </c>
      <c r="D562" s="44">
        <v>0</v>
      </c>
      <c r="E562">
        <v>0</v>
      </c>
      <c r="F562">
        <v>0</v>
      </c>
      <c r="G562">
        <v>2</v>
      </c>
      <c r="H562">
        <v>0</v>
      </c>
      <c r="I562">
        <v>0</v>
      </c>
      <c r="J562">
        <v>1</v>
      </c>
      <c r="K562" s="2"/>
      <c r="AA562" s="44"/>
    </row>
    <row r="563" spans="1:27">
      <c r="A563" s="15">
        <v>560</v>
      </c>
      <c r="B563" s="44">
        <v>6825</v>
      </c>
      <c r="C563" s="44">
        <v>17</v>
      </c>
      <c r="D563" s="44">
        <v>0</v>
      </c>
      <c r="E563">
        <v>1</v>
      </c>
      <c r="F563">
        <v>0</v>
      </c>
      <c r="G563">
        <v>0</v>
      </c>
      <c r="H563">
        <v>0</v>
      </c>
      <c r="I563">
        <v>0</v>
      </c>
      <c r="J563">
        <v>1</v>
      </c>
      <c r="K563" s="2" t="s">
        <v>336</v>
      </c>
      <c r="AA563" s="44"/>
    </row>
    <row r="564" spans="1:27">
      <c r="A564" s="15">
        <v>561</v>
      </c>
      <c r="B564" s="44">
        <v>6825</v>
      </c>
      <c r="C564" s="44">
        <v>24</v>
      </c>
      <c r="D564" s="44">
        <v>0</v>
      </c>
      <c r="E564">
        <v>0</v>
      </c>
      <c r="F564">
        <v>0</v>
      </c>
      <c r="G564">
        <v>1</v>
      </c>
      <c r="H564">
        <v>0</v>
      </c>
      <c r="I564">
        <v>0</v>
      </c>
      <c r="J564">
        <v>1</v>
      </c>
      <c r="K564" s="2"/>
      <c r="AA564" s="44"/>
    </row>
    <row r="565" spans="1:27">
      <c r="A565" s="15">
        <v>562</v>
      </c>
      <c r="B565" s="44">
        <v>6825</v>
      </c>
      <c r="C565" s="44">
        <v>24</v>
      </c>
      <c r="D565" s="44">
        <v>0</v>
      </c>
      <c r="E565">
        <v>0</v>
      </c>
      <c r="F565">
        <v>0</v>
      </c>
      <c r="G565">
        <v>1</v>
      </c>
      <c r="H565">
        <v>0</v>
      </c>
      <c r="I565">
        <v>0</v>
      </c>
      <c r="J565">
        <v>1</v>
      </c>
      <c r="K565" s="2"/>
      <c r="AA565" s="44"/>
    </row>
    <row r="566" spans="1:27">
      <c r="A566" s="15">
        <v>563</v>
      </c>
      <c r="B566" s="44">
        <v>6825</v>
      </c>
      <c r="C566" s="44">
        <v>32</v>
      </c>
      <c r="D566" s="44">
        <v>0</v>
      </c>
      <c r="E566">
        <v>0</v>
      </c>
      <c r="F566">
        <v>0</v>
      </c>
      <c r="G566">
        <v>2</v>
      </c>
      <c r="H566">
        <v>0</v>
      </c>
      <c r="I566">
        <v>0</v>
      </c>
      <c r="J566">
        <v>1</v>
      </c>
      <c r="K566" s="2"/>
      <c r="AA566" s="44"/>
    </row>
    <row r="567" spans="1:27">
      <c r="A567" s="15">
        <v>564</v>
      </c>
      <c r="B567" s="44">
        <v>6825</v>
      </c>
      <c r="C567" s="44">
        <v>32</v>
      </c>
      <c r="D567" s="44">
        <v>0</v>
      </c>
      <c r="E567">
        <v>0</v>
      </c>
      <c r="F567">
        <v>0</v>
      </c>
      <c r="G567">
        <v>2</v>
      </c>
      <c r="H567">
        <v>0</v>
      </c>
      <c r="I567">
        <v>0</v>
      </c>
      <c r="J567">
        <v>1</v>
      </c>
      <c r="K567" s="2"/>
      <c r="AA567" s="44"/>
    </row>
    <row r="568" spans="1:27">
      <c r="A568" s="15">
        <v>565</v>
      </c>
      <c r="B568" s="44">
        <v>6825</v>
      </c>
      <c r="C568" s="44">
        <v>40</v>
      </c>
      <c r="D568" s="44">
        <v>0</v>
      </c>
      <c r="E568">
        <v>0</v>
      </c>
      <c r="F568">
        <v>0</v>
      </c>
      <c r="G568">
        <v>0</v>
      </c>
      <c r="H568">
        <v>0</v>
      </c>
      <c r="I568">
        <v>0</v>
      </c>
      <c r="J568">
        <v>0</v>
      </c>
      <c r="K568" s="2"/>
      <c r="AA568" s="44"/>
    </row>
    <row r="569" spans="1:27">
      <c r="A569" s="15">
        <v>566</v>
      </c>
      <c r="B569" s="44">
        <v>6825</v>
      </c>
      <c r="C569" s="44">
        <v>40</v>
      </c>
      <c r="D569" s="44">
        <v>0</v>
      </c>
      <c r="E569">
        <v>0</v>
      </c>
      <c r="F569">
        <v>0</v>
      </c>
      <c r="G569">
        <v>0</v>
      </c>
      <c r="H569">
        <v>0</v>
      </c>
      <c r="I569">
        <v>0</v>
      </c>
      <c r="J569">
        <v>0</v>
      </c>
      <c r="K569" s="2" t="s">
        <v>337</v>
      </c>
      <c r="AA569" s="44"/>
    </row>
    <row r="570" spans="1:27">
      <c r="A570" s="15">
        <v>567</v>
      </c>
      <c r="B570" s="44">
        <v>6825</v>
      </c>
      <c r="C570" s="44">
        <v>48</v>
      </c>
      <c r="D570" s="44">
        <v>0</v>
      </c>
      <c r="E570">
        <v>0</v>
      </c>
      <c r="F570">
        <v>0</v>
      </c>
      <c r="G570">
        <v>0</v>
      </c>
      <c r="H570">
        <v>0</v>
      </c>
      <c r="I570">
        <v>0</v>
      </c>
      <c r="J570">
        <v>1</v>
      </c>
      <c r="K570" s="2"/>
      <c r="AA570" s="44"/>
    </row>
    <row r="571" spans="1:27">
      <c r="A571" s="15">
        <v>568</v>
      </c>
      <c r="B571" s="44">
        <v>6825</v>
      </c>
      <c r="C571" s="44">
        <v>48</v>
      </c>
      <c r="D571" s="44">
        <v>0</v>
      </c>
      <c r="E571">
        <v>0</v>
      </c>
      <c r="F571">
        <v>0</v>
      </c>
      <c r="G571">
        <v>0</v>
      </c>
      <c r="H571">
        <v>0</v>
      </c>
      <c r="I571">
        <v>0</v>
      </c>
      <c r="J571">
        <v>1</v>
      </c>
      <c r="K571" s="2" t="s">
        <v>329</v>
      </c>
      <c r="AA571" s="44"/>
    </row>
    <row r="572" spans="1:27">
      <c r="A572" s="15">
        <v>569</v>
      </c>
      <c r="B572" s="44">
        <v>6825</v>
      </c>
      <c r="C572" s="44">
        <v>48</v>
      </c>
      <c r="D572" s="44">
        <v>0</v>
      </c>
      <c r="E572">
        <v>0</v>
      </c>
      <c r="F572">
        <v>0</v>
      </c>
      <c r="G572">
        <v>0</v>
      </c>
      <c r="H572">
        <v>0</v>
      </c>
      <c r="I572">
        <v>0</v>
      </c>
      <c r="J572">
        <v>1</v>
      </c>
      <c r="K572" s="2" t="s">
        <v>330</v>
      </c>
      <c r="AA572" s="44"/>
    </row>
    <row r="573" spans="1:27">
      <c r="A573" s="15">
        <v>570</v>
      </c>
      <c r="B573" s="44">
        <v>6825</v>
      </c>
      <c r="C573" s="44">
        <v>52</v>
      </c>
      <c r="D573" s="44">
        <v>0</v>
      </c>
      <c r="E573">
        <v>0</v>
      </c>
      <c r="F573">
        <v>0</v>
      </c>
      <c r="G573">
        <v>0</v>
      </c>
      <c r="H573">
        <v>0</v>
      </c>
      <c r="I573">
        <v>0</v>
      </c>
      <c r="J573">
        <v>1</v>
      </c>
      <c r="K573" s="2"/>
      <c r="AA573" s="44"/>
    </row>
    <row r="574" spans="1:27">
      <c r="A574" s="15">
        <v>571</v>
      </c>
      <c r="B574" s="44">
        <v>6825</v>
      </c>
      <c r="C574" s="44">
        <v>52</v>
      </c>
      <c r="D574" s="44">
        <v>0</v>
      </c>
      <c r="E574">
        <v>0</v>
      </c>
      <c r="F574">
        <v>0</v>
      </c>
      <c r="G574">
        <v>0</v>
      </c>
      <c r="H574">
        <v>0</v>
      </c>
      <c r="I574">
        <v>0</v>
      </c>
      <c r="J574">
        <v>1</v>
      </c>
      <c r="K574" s="2" t="s">
        <v>331</v>
      </c>
      <c r="AA574" s="44"/>
    </row>
    <row r="575" spans="1:27">
      <c r="A575" s="15">
        <v>572</v>
      </c>
      <c r="B575" s="44">
        <v>6957</v>
      </c>
      <c r="C575" s="44">
        <v>5</v>
      </c>
      <c r="D575" s="44">
        <v>0</v>
      </c>
      <c r="E575" s="1">
        <v>0</v>
      </c>
      <c r="F575" s="1">
        <v>0</v>
      </c>
      <c r="G575" s="1">
        <v>0</v>
      </c>
      <c r="H575" s="1">
        <v>0</v>
      </c>
      <c r="I575" s="1">
        <v>0</v>
      </c>
      <c r="J575" s="1">
        <v>2</v>
      </c>
      <c r="K575" s="25"/>
      <c r="AA575" s="44"/>
    </row>
    <row r="576" spans="1:27">
      <c r="A576" s="15">
        <v>573</v>
      </c>
      <c r="B576" s="44">
        <v>6957</v>
      </c>
      <c r="C576" s="44">
        <v>5</v>
      </c>
      <c r="D576" s="44">
        <v>0</v>
      </c>
      <c r="E576">
        <v>0</v>
      </c>
      <c r="F576">
        <v>0</v>
      </c>
      <c r="G576">
        <v>1</v>
      </c>
      <c r="H576">
        <v>0</v>
      </c>
      <c r="I576">
        <v>0</v>
      </c>
      <c r="J576">
        <v>2</v>
      </c>
      <c r="K576" s="2" t="s">
        <v>339</v>
      </c>
      <c r="AA576" s="44"/>
    </row>
    <row r="577" spans="1:27">
      <c r="A577" s="15">
        <v>574</v>
      </c>
      <c r="B577" s="44">
        <v>6957</v>
      </c>
      <c r="C577" s="44">
        <v>5</v>
      </c>
      <c r="D577" s="44">
        <v>0</v>
      </c>
      <c r="E577">
        <v>0</v>
      </c>
      <c r="F577">
        <v>0</v>
      </c>
      <c r="G577">
        <v>1</v>
      </c>
      <c r="H577">
        <v>0</v>
      </c>
      <c r="I577">
        <v>0</v>
      </c>
      <c r="J577">
        <v>2</v>
      </c>
      <c r="K577" s="2" t="s">
        <v>341</v>
      </c>
      <c r="AA577" s="44"/>
    </row>
    <row r="578" spans="1:27">
      <c r="A578" s="15">
        <v>575</v>
      </c>
      <c r="B578" s="44">
        <v>6957</v>
      </c>
      <c r="C578" s="44">
        <v>12</v>
      </c>
      <c r="D578" s="44">
        <v>0</v>
      </c>
      <c r="E578">
        <v>0</v>
      </c>
      <c r="F578">
        <v>0</v>
      </c>
      <c r="G578">
        <v>1</v>
      </c>
      <c r="H578">
        <v>0</v>
      </c>
      <c r="I578">
        <v>0</v>
      </c>
      <c r="J578">
        <v>1</v>
      </c>
      <c r="K578" s="2" t="s">
        <v>340</v>
      </c>
      <c r="AA578" s="44"/>
    </row>
    <row r="579" spans="1:27">
      <c r="A579" s="15">
        <v>576</v>
      </c>
      <c r="B579" s="44">
        <v>6957</v>
      </c>
      <c r="C579" s="44">
        <v>12</v>
      </c>
      <c r="D579" s="44">
        <v>0</v>
      </c>
      <c r="E579">
        <v>0</v>
      </c>
      <c r="F579">
        <v>0</v>
      </c>
      <c r="G579">
        <v>1</v>
      </c>
      <c r="H579">
        <v>0</v>
      </c>
      <c r="I579">
        <v>0</v>
      </c>
      <c r="J579">
        <v>1</v>
      </c>
      <c r="K579" s="2" t="s">
        <v>342</v>
      </c>
      <c r="AA579" s="44"/>
    </row>
    <row r="580" spans="1:27">
      <c r="A580" s="15">
        <v>577</v>
      </c>
      <c r="B580" s="44">
        <v>6957</v>
      </c>
      <c r="C580" s="44">
        <v>20</v>
      </c>
      <c r="D580" s="44">
        <v>0</v>
      </c>
      <c r="E580">
        <v>0</v>
      </c>
      <c r="F580">
        <v>0</v>
      </c>
      <c r="G580">
        <v>2</v>
      </c>
      <c r="H580">
        <v>0</v>
      </c>
      <c r="I580">
        <v>0</v>
      </c>
      <c r="J580">
        <v>1</v>
      </c>
      <c r="K580" s="2"/>
      <c r="AA580" s="44"/>
    </row>
    <row r="581" spans="1:27">
      <c r="A581" s="15">
        <v>578</v>
      </c>
      <c r="B581" s="44">
        <v>6957</v>
      </c>
      <c r="C581" s="44">
        <v>20</v>
      </c>
      <c r="D581" s="44">
        <v>0</v>
      </c>
      <c r="E581">
        <v>0</v>
      </c>
      <c r="F581">
        <v>0</v>
      </c>
      <c r="G581">
        <v>2</v>
      </c>
      <c r="H581">
        <v>0</v>
      </c>
      <c r="I581">
        <v>0</v>
      </c>
      <c r="J581">
        <v>1</v>
      </c>
      <c r="K581" s="2"/>
      <c r="AA581" s="44"/>
    </row>
    <row r="582" spans="1:27">
      <c r="A582" s="15">
        <v>579</v>
      </c>
      <c r="B582" s="44">
        <v>6957</v>
      </c>
      <c r="C582" s="44">
        <v>20</v>
      </c>
      <c r="D582" s="44">
        <v>0</v>
      </c>
      <c r="E582">
        <v>0</v>
      </c>
      <c r="F582">
        <v>0</v>
      </c>
      <c r="G582">
        <v>2</v>
      </c>
      <c r="H582">
        <v>0</v>
      </c>
      <c r="I582">
        <v>0</v>
      </c>
      <c r="J582">
        <v>1</v>
      </c>
      <c r="K582" s="2" t="s">
        <v>343</v>
      </c>
      <c r="AA582" s="44"/>
    </row>
    <row r="583" spans="1:27">
      <c r="A583" s="15">
        <v>580</v>
      </c>
      <c r="B583" s="44">
        <v>6957</v>
      </c>
      <c r="C583" s="44">
        <v>23</v>
      </c>
      <c r="D583" s="44">
        <v>0</v>
      </c>
      <c r="E583">
        <v>0</v>
      </c>
      <c r="F583">
        <v>0</v>
      </c>
      <c r="G583">
        <v>1</v>
      </c>
      <c r="H583">
        <v>0</v>
      </c>
      <c r="I583">
        <v>0</v>
      </c>
      <c r="J583">
        <v>1</v>
      </c>
      <c r="K583" s="2"/>
      <c r="AA583" s="44"/>
    </row>
    <row r="584" spans="1:27">
      <c r="A584" s="15">
        <v>581</v>
      </c>
      <c r="B584" s="44">
        <v>6957</v>
      </c>
      <c r="C584" s="44">
        <v>23</v>
      </c>
      <c r="D584" s="44">
        <v>0</v>
      </c>
      <c r="E584">
        <v>0</v>
      </c>
      <c r="F584">
        <v>0</v>
      </c>
      <c r="G584">
        <v>1</v>
      </c>
      <c r="H584">
        <v>0</v>
      </c>
      <c r="I584">
        <v>0</v>
      </c>
      <c r="J584">
        <v>1</v>
      </c>
      <c r="K584" s="2"/>
      <c r="AA584" s="44"/>
    </row>
    <row r="585" spans="1:27">
      <c r="A585" s="15">
        <v>582</v>
      </c>
      <c r="B585" s="44">
        <v>6957</v>
      </c>
      <c r="C585" s="44">
        <v>23</v>
      </c>
      <c r="D585" s="44">
        <v>0</v>
      </c>
      <c r="E585">
        <v>0</v>
      </c>
      <c r="F585">
        <v>0</v>
      </c>
      <c r="G585">
        <v>1</v>
      </c>
      <c r="H585">
        <v>0</v>
      </c>
      <c r="I585">
        <v>0</v>
      </c>
      <c r="J585">
        <v>1</v>
      </c>
      <c r="K585" s="2"/>
      <c r="AA585" s="44"/>
    </row>
    <row r="586" spans="1:27">
      <c r="A586" s="15">
        <v>583</v>
      </c>
      <c r="B586" s="44">
        <v>6957</v>
      </c>
      <c r="C586" s="44">
        <v>23</v>
      </c>
      <c r="D586" s="44">
        <v>0</v>
      </c>
      <c r="E586">
        <v>0</v>
      </c>
      <c r="F586">
        <v>0</v>
      </c>
      <c r="G586">
        <v>0</v>
      </c>
      <c r="H586">
        <v>0</v>
      </c>
      <c r="I586">
        <v>0</v>
      </c>
      <c r="J586">
        <v>1</v>
      </c>
      <c r="K586" s="2" t="s">
        <v>344</v>
      </c>
      <c r="AA586" s="44"/>
    </row>
    <row r="587" spans="1:27">
      <c r="A587" s="15">
        <v>584</v>
      </c>
      <c r="B587" s="44">
        <v>6957</v>
      </c>
      <c r="C587" s="44">
        <v>37</v>
      </c>
      <c r="D587" s="44">
        <v>0</v>
      </c>
      <c r="E587">
        <v>0</v>
      </c>
      <c r="F587">
        <v>0</v>
      </c>
      <c r="G587">
        <v>1</v>
      </c>
      <c r="H587">
        <v>0</v>
      </c>
      <c r="I587">
        <v>0</v>
      </c>
      <c r="J587">
        <v>1</v>
      </c>
      <c r="K587" s="2"/>
      <c r="AA587" s="44"/>
    </row>
    <row r="588" spans="1:27">
      <c r="A588" s="15">
        <v>585</v>
      </c>
      <c r="B588" s="44">
        <v>6957</v>
      </c>
      <c r="C588" s="44">
        <v>37</v>
      </c>
      <c r="D588" s="44">
        <v>0</v>
      </c>
      <c r="E588">
        <v>0</v>
      </c>
      <c r="F588">
        <v>0</v>
      </c>
      <c r="G588">
        <v>1</v>
      </c>
      <c r="H588">
        <v>0</v>
      </c>
      <c r="I588">
        <v>0</v>
      </c>
      <c r="J588">
        <v>1</v>
      </c>
      <c r="K588" s="2" t="s">
        <v>338</v>
      </c>
      <c r="AA588" s="44"/>
    </row>
    <row r="589" spans="1:27">
      <c r="A589" s="15">
        <v>586</v>
      </c>
      <c r="B589" s="44">
        <v>6957</v>
      </c>
      <c r="C589" s="44">
        <v>37</v>
      </c>
      <c r="D589" s="44">
        <v>0</v>
      </c>
      <c r="E589">
        <v>0</v>
      </c>
      <c r="F589">
        <v>0</v>
      </c>
      <c r="G589">
        <v>0</v>
      </c>
      <c r="H589">
        <v>0</v>
      </c>
      <c r="I589">
        <v>0</v>
      </c>
      <c r="J589">
        <v>1</v>
      </c>
      <c r="K589" s="2" t="s">
        <v>345</v>
      </c>
      <c r="AA589" s="44"/>
    </row>
    <row r="590" spans="1:27">
      <c r="A590" s="15">
        <v>587</v>
      </c>
      <c r="B590" s="44">
        <v>6957</v>
      </c>
      <c r="C590" s="44">
        <v>40</v>
      </c>
      <c r="D590" s="44">
        <v>0</v>
      </c>
      <c r="E590">
        <v>0</v>
      </c>
      <c r="F590">
        <v>0</v>
      </c>
      <c r="G590">
        <v>2</v>
      </c>
      <c r="H590">
        <v>0</v>
      </c>
      <c r="I590">
        <v>0</v>
      </c>
      <c r="J590">
        <v>1</v>
      </c>
      <c r="K590" s="2"/>
      <c r="AA590" s="44"/>
    </row>
    <row r="591" spans="1:27">
      <c r="A591" s="15">
        <v>588</v>
      </c>
      <c r="B591" s="44">
        <v>6957</v>
      </c>
      <c r="C591" s="44">
        <v>40</v>
      </c>
      <c r="D591" s="44">
        <v>0</v>
      </c>
      <c r="E591">
        <v>0</v>
      </c>
      <c r="F591">
        <v>0</v>
      </c>
      <c r="G591">
        <v>1</v>
      </c>
      <c r="H591">
        <v>0</v>
      </c>
      <c r="I591">
        <v>0</v>
      </c>
      <c r="J591">
        <v>1</v>
      </c>
      <c r="K591" s="2" t="s">
        <v>346</v>
      </c>
      <c r="AA591" s="44"/>
    </row>
    <row r="592" spans="1:27">
      <c r="A592" s="15">
        <v>589</v>
      </c>
      <c r="B592" s="44">
        <v>6957</v>
      </c>
      <c r="C592" s="44">
        <v>46</v>
      </c>
      <c r="D592" s="44">
        <v>0</v>
      </c>
      <c r="E592">
        <v>0</v>
      </c>
      <c r="F592">
        <v>0</v>
      </c>
      <c r="G592">
        <v>2</v>
      </c>
      <c r="H592">
        <v>0</v>
      </c>
      <c r="I592">
        <v>0</v>
      </c>
      <c r="J592">
        <v>1</v>
      </c>
      <c r="K592" s="2"/>
      <c r="AA592" s="44"/>
    </row>
    <row r="593" spans="1:27">
      <c r="A593" s="15">
        <v>590</v>
      </c>
      <c r="B593" s="44">
        <v>6957</v>
      </c>
      <c r="C593" s="44">
        <v>46</v>
      </c>
      <c r="D593" s="44">
        <v>0</v>
      </c>
      <c r="E593">
        <v>0</v>
      </c>
      <c r="F593">
        <v>0</v>
      </c>
      <c r="G593">
        <v>2</v>
      </c>
      <c r="H593">
        <v>0</v>
      </c>
      <c r="I593">
        <v>0</v>
      </c>
      <c r="J593">
        <v>1</v>
      </c>
      <c r="K593" s="2"/>
      <c r="AA593" s="44"/>
    </row>
    <row r="594" spans="1:27">
      <c r="A594" s="15">
        <v>591</v>
      </c>
      <c r="B594" s="44">
        <v>6957</v>
      </c>
      <c r="C594" s="44">
        <v>52</v>
      </c>
      <c r="D594" s="44">
        <v>0</v>
      </c>
      <c r="E594">
        <v>0</v>
      </c>
      <c r="F594">
        <v>0</v>
      </c>
      <c r="G594">
        <v>1</v>
      </c>
      <c r="H594">
        <v>0</v>
      </c>
      <c r="I594">
        <v>0</v>
      </c>
      <c r="J594">
        <v>1</v>
      </c>
      <c r="K594" s="2"/>
      <c r="AA594" s="44"/>
    </row>
    <row r="595" spans="1:27">
      <c r="A595" s="15">
        <v>592</v>
      </c>
      <c r="B595" s="44">
        <v>6957</v>
      </c>
      <c r="C595" s="44">
        <v>52</v>
      </c>
      <c r="D595" s="44">
        <v>0</v>
      </c>
      <c r="E595">
        <v>0</v>
      </c>
      <c r="F595">
        <v>0</v>
      </c>
      <c r="G595">
        <v>2</v>
      </c>
      <c r="H595">
        <v>0</v>
      </c>
      <c r="I595">
        <v>0</v>
      </c>
      <c r="J595">
        <v>1</v>
      </c>
      <c r="K595" s="2" t="s">
        <v>347</v>
      </c>
      <c r="AA595" s="44"/>
    </row>
    <row r="596" spans="1:27">
      <c r="A596" s="15">
        <v>593</v>
      </c>
      <c r="B596" s="44">
        <v>7077</v>
      </c>
      <c r="C596" s="44">
        <v>3</v>
      </c>
      <c r="D596" s="44">
        <v>0</v>
      </c>
      <c r="E596">
        <v>0</v>
      </c>
      <c r="F596">
        <v>0</v>
      </c>
      <c r="G596">
        <v>1</v>
      </c>
      <c r="H596">
        <v>0</v>
      </c>
      <c r="I596">
        <v>0</v>
      </c>
      <c r="J596">
        <v>1</v>
      </c>
      <c r="K596" s="2"/>
      <c r="AA596" s="44"/>
    </row>
    <row r="597" spans="1:27">
      <c r="A597" s="15">
        <v>594</v>
      </c>
      <c r="B597" s="44">
        <v>7077</v>
      </c>
      <c r="C597" s="44">
        <v>3</v>
      </c>
      <c r="D597" s="44">
        <v>0</v>
      </c>
      <c r="E597">
        <v>0</v>
      </c>
      <c r="F597">
        <v>0</v>
      </c>
      <c r="G597">
        <v>1</v>
      </c>
      <c r="H597">
        <v>0</v>
      </c>
      <c r="I597">
        <v>0</v>
      </c>
      <c r="J597">
        <v>1</v>
      </c>
      <c r="K597" s="2" t="s">
        <v>360</v>
      </c>
      <c r="AA597" s="44"/>
    </row>
    <row r="598" spans="1:27">
      <c r="A598" s="15">
        <v>595</v>
      </c>
      <c r="B598" s="44">
        <v>7077</v>
      </c>
      <c r="C598" s="44">
        <v>9</v>
      </c>
      <c r="D598" s="44">
        <v>0</v>
      </c>
      <c r="E598">
        <v>0</v>
      </c>
      <c r="F598">
        <v>0</v>
      </c>
      <c r="G598">
        <v>0</v>
      </c>
      <c r="H598">
        <v>0</v>
      </c>
      <c r="I598">
        <v>0</v>
      </c>
      <c r="J598">
        <v>1</v>
      </c>
      <c r="K598" s="2" t="s">
        <v>358</v>
      </c>
      <c r="AA598" s="44"/>
    </row>
    <row r="599" spans="1:27">
      <c r="A599" s="15">
        <v>596</v>
      </c>
      <c r="B599" s="44">
        <v>7077</v>
      </c>
      <c r="C599" s="44">
        <v>9</v>
      </c>
      <c r="D599" s="44">
        <v>0</v>
      </c>
      <c r="E599">
        <v>0</v>
      </c>
      <c r="F599">
        <v>0</v>
      </c>
      <c r="G599">
        <v>0</v>
      </c>
      <c r="H599">
        <v>0</v>
      </c>
      <c r="I599">
        <v>0</v>
      </c>
      <c r="J599">
        <v>1</v>
      </c>
      <c r="K599" s="2" t="s">
        <v>361</v>
      </c>
      <c r="AA599" s="44"/>
    </row>
    <row r="600" spans="1:27">
      <c r="A600" s="15">
        <v>597</v>
      </c>
      <c r="B600" s="44">
        <v>7077</v>
      </c>
      <c r="C600" s="44">
        <v>18</v>
      </c>
      <c r="D600" s="44">
        <v>0</v>
      </c>
      <c r="E600">
        <v>0</v>
      </c>
      <c r="F600">
        <v>0</v>
      </c>
      <c r="G600">
        <v>1</v>
      </c>
      <c r="H600">
        <v>0</v>
      </c>
      <c r="I600">
        <v>0</v>
      </c>
      <c r="J600">
        <v>1</v>
      </c>
      <c r="K600" s="2" t="s">
        <v>147</v>
      </c>
      <c r="AA600" s="44"/>
    </row>
    <row r="601" spans="1:27">
      <c r="A601" s="15">
        <v>598</v>
      </c>
      <c r="B601" s="44">
        <v>7077</v>
      </c>
      <c r="C601" s="44">
        <v>18</v>
      </c>
      <c r="D601" s="44">
        <v>0</v>
      </c>
      <c r="E601">
        <v>0</v>
      </c>
      <c r="F601">
        <v>0</v>
      </c>
      <c r="G601">
        <v>1</v>
      </c>
      <c r="H601">
        <v>0</v>
      </c>
      <c r="I601">
        <v>0</v>
      </c>
      <c r="J601">
        <v>1</v>
      </c>
      <c r="K601" s="2" t="s">
        <v>362</v>
      </c>
      <c r="AA601" s="44"/>
    </row>
    <row r="602" spans="1:27">
      <c r="A602" s="15">
        <v>599</v>
      </c>
      <c r="B602" s="44">
        <v>7077</v>
      </c>
      <c r="C602" s="44">
        <v>25</v>
      </c>
      <c r="D602" s="44">
        <v>0</v>
      </c>
      <c r="E602">
        <v>0</v>
      </c>
      <c r="F602">
        <v>0</v>
      </c>
      <c r="G602">
        <v>0</v>
      </c>
      <c r="H602">
        <v>0</v>
      </c>
      <c r="I602">
        <v>0</v>
      </c>
      <c r="J602">
        <v>2</v>
      </c>
      <c r="K602" s="2"/>
      <c r="AA602" s="44"/>
    </row>
    <row r="603" spans="1:27">
      <c r="A603" s="15">
        <v>600</v>
      </c>
      <c r="B603" s="44">
        <v>7077</v>
      </c>
      <c r="C603" s="44">
        <v>25</v>
      </c>
      <c r="D603" s="44">
        <v>0</v>
      </c>
      <c r="E603">
        <v>0</v>
      </c>
      <c r="F603">
        <v>0</v>
      </c>
      <c r="G603">
        <v>0</v>
      </c>
      <c r="H603">
        <v>0</v>
      </c>
      <c r="I603">
        <v>0</v>
      </c>
      <c r="J603">
        <v>2</v>
      </c>
      <c r="K603" s="2"/>
      <c r="AA603" s="44"/>
    </row>
    <row r="604" spans="1:27">
      <c r="A604" s="15">
        <v>601</v>
      </c>
      <c r="B604" s="44">
        <v>7077</v>
      </c>
      <c r="C604" s="44">
        <v>35</v>
      </c>
      <c r="D604" s="44">
        <v>0</v>
      </c>
      <c r="E604">
        <v>0</v>
      </c>
      <c r="F604">
        <v>0</v>
      </c>
      <c r="G604">
        <v>0</v>
      </c>
      <c r="H604">
        <v>0</v>
      </c>
      <c r="I604">
        <v>0</v>
      </c>
      <c r="J604">
        <v>1</v>
      </c>
      <c r="K604" s="2"/>
      <c r="AA604" s="44"/>
    </row>
    <row r="605" spans="1:27">
      <c r="A605" s="15">
        <v>602</v>
      </c>
      <c r="B605" s="44">
        <v>7077</v>
      </c>
      <c r="C605" s="44">
        <v>35</v>
      </c>
      <c r="D605" s="44">
        <v>0</v>
      </c>
      <c r="E605">
        <v>0</v>
      </c>
      <c r="F605">
        <v>0</v>
      </c>
      <c r="G605">
        <v>0</v>
      </c>
      <c r="H605">
        <v>0</v>
      </c>
      <c r="I605">
        <v>0</v>
      </c>
      <c r="J605">
        <v>1</v>
      </c>
      <c r="K605" s="2" t="s">
        <v>357</v>
      </c>
      <c r="AA605" s="44"/>
    </row>
    <row r="606" spans="1:27">
      <c r="A606" s="15">
        <v>603</v>
      </c>
      <c r="B606" s="44">
        <v>7077</v>
      </c>
      <c r="C606" s="44">
        <v>35</v>
      </c>
      <c r="D606" s="44">
        <v>0</v>
      </c>
      <c r="E606">
        <v>0</v>
      </c>
      <c r="F606">
        <v>0</v>
      </c>
      <c r="G606">
        <v>0</v>
      </c>
      <c r="H606">
        <v>0</v>
      </c>
      <c r="I606">
        <v>0</v>
      </c>
      <c r="J606">
        <v>1</v>
      </c>
      <c r="K606" s="2" t="s">
        <v>363</v>
      </c>
      <c r="AA606" s="44"/>
    </row>
    <row r="607" spans="1:27">
      <c r="A607" s="15">
        <v>604</v>
      </c>
      <c r="B607" s="44">
        <v>7077</v>
      </c>
      <c r="C607" s="44">
        <v>39</v>
      </c>
      <c r="D607" s="44">
        <v>0</v>
      </c>
      <c r="E607">
        <v>0</v>
      </c>
      <c r="F607">
        <v>0</v>
      </c>
      <c r="G607">
        <v>0</v>
      </c>
      <c r="H607">
        <v>0</v>
      </c>
      <c r="I607">
        <v>0</v>
      </c>
      <c r="J607">
        <v>2</v>
      </c>
      <c r="K607" s="2"/>
      <c r="AA607" s="44"/>
    </row>
    <row r="608" spans="1:27">
      <c r="A608" s="15">
        <v>605</v>
      </c>
      <c r="B608" s="44">
        <v>7077</v>
      </c>
      <c r="C608" s="44">
        <v>39</v>
      </c>
      <c r="D608" s="44">
        <v>0</v>
      </c>
      <c r="E608">
        <v>0</v>
      </c>
      <c r="F608">
        <v>0</v>
      </c>
      <c r="G608">
        <v>0</v>
      </c>
      <c r="H608">
        <v>0</v>
      </c>
      <c r="I608">
        <v>0</v>
      </c>
      <c r="J608">
        <v>2</v>
      </c>
      <c r="K608" s="2" t="s">
        <v>364</v>
      </c>
      <c r="AA608" s="44"/>
    </row>
    <row r="609" spans="1:27">
      <c r="A609" s="15">
        <v>606</v>
      </c>
      <c r="B609" s="44">
        <v>7077</v>
      </c>
      <c r="C609" s="44">
        <v>47</v>
      </c>
      <c r="D609" s="44">
        <v>0</v>
      </c>
      <c r="E609">
        <v>0</v>
      </c>
      <c r="F609">
        <v>0</v>
      </c>
      <c r="G609">
        <v>1</v>
      </c>
      <c r="H609">
        <v>0</v>
      </c>
      <c r="I609">
        <v>0</v>
      </c>
      <c r="J609">
        <v>2</v>
      </c>
      <c r="K609" s="2" t="s">
        <v>359</v>
      </c>
      <c r="AA609" s="44"/>
    </row>
    <row r="610" spans="1:27">
      <c r="A610" s="15">
        <v>607</v>
      </c>
      <c r="B610" s="44">
        <v>7077</v>
      </c>
      <c r="C610" s="44">
        <v>47</v>
      </c>
      <c r="D610" s="44">
        <v>0</v>
      </c>
      <c r="E610">
        <v>0</v>
      </c>
      <c r="F610">
        <v>0</v>
      </c>
      <c r="G610">
        <v>1</v>
      </c>
      <c r="H610">
        <v>0</v>
      </c>
      <c r="I610">
        <v>0</v>
      </c>
      <c r="J610">
        <v>2</v>
      </c>
      <c r="K610" s="2" t="s">
        <v>365</v>
      </c>
      <c r="AA610" s="44"/>
    </row>
    <row r="611" spans="1:27">
      <c r="A611" s="15">
        <v>608</v>
      </c>
      <c r="B611" s="44">
        <v>7077</v>
      </c>
      <c r="C611" s="44">
        <v>58</v>
      </c>
      <c r="D611" s="44">
        <v>0</v>
      </c>
      <c r="E611">
        <v>0</v>
      </c>
      <c r="F611">
        <v>0</v>
      </c>
      <c r="G611">
        <v>0</v>
      </c>
      <c r="H611">
        <v>0</v>
      </c>
      <c r="I611">
        <v>0</v>
      </c>
      <c r="J611">
        <v>0</v>
      </c>
      <c r="K611" s="2" t="s">
        <v>366</v>
      </c>
      <c r="AA611" s="44"/>
    </row>
    <row r="612" spans="1:27">
      <c r="A612" s="15">
        <v>609</v>
      </c>
      <c r="B612" s="44">
        <v>7124</v>
      </c>
      <c r="C612" s="44">
        <v>37</v>
      </c>
      <c r="D612" s="44">
        <v>0</v>
      </c>
      <c r="E612">
        <v>2</v>
      </c>
      <c r="F612">
        <v>0</v>
      </c>
      <c r="G612">
        <v>0</v>
      </c>
      <c r="H612">
        <v>0</v>
      </c>
      <c r="I612">
        <v>0</v>
      </c>
      <c r="J612">
        <v>2</v>
      </c>
      <c r="K612" s="2"/>
      <c r="AA612" s="44"/>
    </row>
    <row r="613" spans="1:27">
      <c r="A613" s="15">
        <v>610</v>
      </c>
      <c r="B613" s="44">
        <v>7183</v>
      </c>
      <c r="C613" s="44">
        <v>6</v>
      </c>
      <c r="D613" s="44">
        <v>0</v>
      </c>
      <c r="E613">
        <v>0</v>
      </c>
      <c r="F613">
        <v>0</v>
      </c>
      <c r="G613">
        <v>0</v>
      </c>
      <c r="H613">
        <v>0</v>
      </c>
      <c r="I613">
        <v>0</v>
      </c>
      <c r="J613">
        <v>1</v>
      </c>
      <c r="K613" s="2"/>
      <c r="AA613" s="44"/>
    </row>
    <row r="614" spans="1:27">
      <c r="A614" s="15">
        <v>611</v>
      </c>
      <c r="B614" s="44">
        <v>7183</v>
      </c>
      <c r="C614" s="44">
        <v>6</v>
      </c>
      <c r="D614" s="44">
        <v>0</v>
      </c>
      <c r="E614">
        <v>0</v>
      </c>
      <c r="F614">
        <v>0</v>
      </c>
      <c r="G614">
        <v>0</v>
      </c>
      <c r="H614">
        <v>0</v>
      </c>
      <c r="I614">
        <v>0</v>
      </c>
      <c r="J614">
        <v>1</v>
      </c>
      <c r="K614" s="2" t="s">
        <v>372</v>
      </c>
      <c r="AA614" s="44"/>
    </row>
    <row r="615" spans="1:27">
      <c r="A615" s="15">
        <v>612</v>
      </c>
      <c r="B615" s="44">
        <v>7183</v>
      </c>
      <c r="C615" s="44">
        <v>6</v>
      </c>
      <c r="D615" s="44">
        <v>0</v>
      </c>
      <c r="E615">
        <v>0</v>
      </c>
      <c r="F615">
        <v>0</v>
      </c>
      <c r="G615">
        <v>0</v>
      </c>
      <c r="H615">
        <v>0</v>
      </c>
      <c r="I615">
        <v>0</v>
      </c>
      <c r="J615">
        <v>0</v>
      </c>
      <c r="K615" s="2" t="s">
        <v>373</v>
      </c>
      <c r="AA615" s="44"/>
    </row>
    <row r="616" spans="1:27">
      <c r="A616" s="15">
        <v>613</v>
      </c>
      <c r="B616" s="44">
        <v>7183</v>
      </c>
      <c r="C616" s="44">
        <v>15</v>
      </c>
      <c r="D616" s="44">
        <v>0</v>
      </c>
      <c r="E616">
        <v>0</v>
      </c>
      <c r="F616">
        <v>0</v>
      </c>
      <c r="G616">
        <v>1</v>
      </c>
      <c r="H616">
        <v>0</v>
      </c>
      <c r="I616">
        <v>0</v>
      </c>
      <c r="J616">
        <v>1</v>
      </c>
      <c r="K616" s="2" t="s">
        <v>368</v>
      </c>
      <c r="AA616" s="44"/>
    </row>
    <row r="617" spans="1:27">
      <c r="A617" s="15">
        <v>614</v>
      </c>
      <c r="B617" s="44">
        <v>7183</v>
      </c>
      <c r="C617" s="44">
        <v>21</v>
      </c>
      <c r="D617" s="44">
        <v>0</v>
      </c>
      <c r="E617">
        <v>0</v>
      </c>
      <c r="F617">
        <v>0</v>
      </c>
      <c r="G617">
        <v>0</v>
      </c>
      <c r="H617">
        <v>0</v>
      </c>
      <c r="I617">
        <v>0</v>
      </c>
      <c r="J617">
        <v>0</v>
      </c>
      <c r="K617" s="2" t="s">
        <v>273</v>
      </c>
      <c r="AA617" s="44"/>
    </row>
    <row r="618" spans="1:27">
      <c r="A618" s="15">
        <v>615</v>
      </c>
      <c r="B618" s="44">
        <v>7183</v>
      </c>
      <c r="C618" s="44">
        <v>21</v>
      </c>
      <c r="D618" s="44">
        <v>0</v>
      </c>
      <c r="E618">
        <v>0</v>
      </c>
      <c r="F618">
        <v>0</v>
      </c>
      <c r="G618">
        <v>1</v>
      </c>
      <c r="H618">
        <v>0</v>
      </c>
      <c r="I618">
        <v>0</v>
      </c>
      <c r="J618">
        <v>0</v>
      </c>
      <c r="K618" s="2" t="s">
        <v>374</v>
      </c>
      <c r="AA618" s="44"/>
    </row>
    <row r="619" spans="1:27">
      <c r="A619" s="15">
        <v>616</v>
      </c>
      <c r="B619" s="44">
        <v>7183</v>
      </c>
      <c r="C619" s="44">
        <v>30</v>
      </c>
      <c r="D619" s="44">
        <v>0</v>
      </c>
      <c r="E619">
        <v>0</v>
      </c>
      <c r="F619">
        <v>0</v>
      </c>
      <c r="G619">
        <v>1</v>
      </c>
      <c r="H619">
        <v>0</v>
      </c>
      <c r="I619">
        <v>0</v>
      </c>
      <c r="J619">
        <v>1</v>
      </c>
      <c r="K619" s="2" t="s">
        <v>370</v>
      </c>
      <c r="AA619" s="44"/>
    </row>
    <row r="620" spans="1:27">
      <c r="A620" s="15">
        <v>617</v>
      </c>
      <c r="B620" s="44">
        <v>7183</v>
      </c>
      <c r="C620" s="44">
        <v>30</v>
      </c>
      <c r="D620" s="44">
        <v>0</v>
      </c>
      <c r="E620">
        <v>0</v>
      </c>
      <c r="F620">
        <v>0</v>
      </c>
      <c r="G620">
        <v>1</v>
      </c>
      <c r="H620">
        <v>0</v>
      </c>
      <c r="I620">
        <v>0</v>
      </c>
      <c r="J620">
        <v>1</v>
      </c>
      <c r="K620" s="2" t="s">
        <v>375</v>
      </c>
      <c r="AA620" s="44"/>
    </row>
    <row r="621" spans="1:27">
      <c r="A621" s="15">
        <v>618</v>
      </c>
      <c r="B621" s="44">
        <v>7183</v>
      </c>
      <c r="C621" s="44">
        <v>35</v>
      </c>
      <c r="D621" s="44">
        <v>0</v>
      </c>
      <c r="E621">
        <v>0</v>
      </c>
      <c r="F621">
        <v>0</v>
      </c>
      <c r="G621">
        <v>0</v>
      </c>
      <c r="H621">
        <v>0</v>
      </c>
      <c r="I621">
        <v>0</v>
      </c>
      <c r="J621">
        <v>0</v>
      </c>
      <c r="K621" s="2"/>
      <c r="AA621" s="44"/>
    </row>
    <row r="622" spans="1:27">
      <c r="A622" s="15">
        <v>619</v>
      </c>
      <c r="B622" s="44">
        <v>7183</v>
      </c>
      <c r="C622" s="44">
        <v>35</v>
      </c>
      <c r="D622" s="44">
        <v>0</v>
      </c>
      <c r="E622">
        <v>0</v>
      </c>
      <c r="F622">
        <v>0</v>
      </c>
      <c r="G622">
        <v>0</v>
      </c>
      <c r="H622">
        <v>0</v>
      </c>
      <c r="I622">
        <v>0</v>
      </c>
      <c r="J622">
        <v>1</v>
      </c>
      <c r="K622" s="2" t="s">
        <v>369</v>
      </c>
      <c r="AA622" s="44"/>
    </row>
    <row r="623" spans="1:27">
      <c r="A623" s="15">
        <v>620</v>
      </c>
      <c r="B623" s="44">
        <v>7183</v>
      </c>
      <c r="C623" s="44">
        <v>35</v>
      </c>
      <c r="D623" s="44">
        <v>0</v>
      </c>
      <c r="E623">
        <v>0</v>
      </c>
      <c r="F623">
        <v>0</v>
      </c>
      <c r="G623">
        <v>0</v>
      </c>
      <c r="H623">
        <v>0</v>
      </c>
      <c r="I623">
        <v>0</v>
      </c>
      <c r="J623">
        <v>1</v>
      </c>
      <c r="K623" s="2" t="s">
        <v>371</v>
      </c>
      <c r="AA623" s="44"/>
    </row>
    <row r="624" spans="1:27">
      <c r="A624" s="15">
        <v>621</v>
      </c>
      <c r="B624" s="44">
        <v>7183</v>
      </c>
      <c r="C624" s="44">
        <v>40</v>
      </c>
      <c r="D624" s="44">
        <v>0</v>
      </c>
      <c r="E624">
        <v>0</v>
      </c>
      <c r="F624">
        <v>0</v>
      </c>
      <c r="G624">
        <v>1</v>
      </c>
      <c r="H624">
        <v>0</v>
      </c>
      <c r="I624">
        <v>0</v>
      </c>
      <c r="J624">
        <v>1</v>
      </c>
      <c r="K624" s="2" t="s">
        <v>376</v>
      </c>
      <c r="AA624" s="44"/>
    </row>
    <row r="625" spans="1:27">
      <c r="A625" s="15">
        <v>622</v>
      </c>
      <c r="B625" s="44">
        <v>7183</v>
      </c>
      <c r="C625" s="44">
        <v>46</v>
      </c>
      <c r="D625" s="44">
        <v>0</v>
      </c>
      <c r="E625">
        <v>0</v>
      </c>
      <c r="F625">
        <v>0</v>
      </c>
      <c r="G625">
        <v>0</v>
      </c>
      <c r="H625">
        <v>0</v>
      </c>
      <c r="I625">
        <v>0</v>
      </c>
      <c r="J625">
        <v>1</v>
      </c>
      <c r="K625" s="2" t="s">
        <v>367</v>
      </c>
      <c r="AA625" s="44"/>
    </row>
    <row r="626" spans="1:27">
      <c r="A626" s="15">
        <v>623</v>
      </c>
      <c r="B626" s="44">
        <v>7183</v>
      </c>
      <c r="C626" s="44">
        <v>53</v>
      </c>
      <c r="D626" s="44">
        <v>0</v>
      </c>
      <c r="E626">
        <v>0</v>
      </c>
      <c r="F626">
        <v>0</v>
      </c>
      <c r="G626">
        <v>0</v>
      </c>
      <c r="H626">
        <v>0</v>
      </c>
      <c r="I626">
        <v>0</v>
      </c>
      <c r="J626">
        <v>1</v>
      </c>
      <c r="K626" s="2"/>
      <c r="AA626" s="44"/>
    </row>
    <row r="627" spans="1:27">
      <c r="A627" s="15">
        <v>624</v>
      </c>
      <c r="B627" s="44">
        <v>7183</v>
      </c>
      <c r="C627" s="44">
        <v>53</v>
      </c>
      <c r="D627" s="44">
        <v>0</v>
      </c>
      <c r="E627">
        <v>0</v>
      </c>
      <c r="F627">
        <v>0</v>
      </c>
      <c r="G627">
        <v>0</v>
      </c>
      <c r="H627">
        <v>0</v>
      </c>
      <c r="I627">
        <v>0</v>
      </c>
      <c r="J627">
        <v>1</v>
      </c>
      <c r="K627" s="2" t="s">
        <v>377</v>
      </c>
      <c r="AA627" s="44"/>
    </row>
    <row r="628" spans="1:27">
      <c r="A628" s="15">
        <v>625</v>
      </c>
      <c r="B628" s="44">
        <v>7422</v>
      </c>
      <c r="C628" s="44">
        <v>4</v>
      </c>
      <c r="D628" s="44">
        <v>0</v>
      </c>
      <c r="E628">
        <v>1</v>
      </c>
      <c r="F628">
        <v>0</v>
      </c>
      <c r="G628">
        <v>1</v>
      </c>
      <c r="H628">
        <v>0</v>
      </c>
      <c r="I628">
        <v>0</v>
      </c>
      <c r="J628">
        <v>0</v>
      </c>
      <c r="K628" s="2"/>
      <c r="AA628" s="44"/>
    </row>
    <row r="629" spans="1:27">
      <c r="A629" s="15">
        <v>626</v>
      </c>
      <c r="B629" s="44">
        <v>7422</v>
      </c>
      <c r="C629" s="44">
        <v>4</v>
      </c>
      <c r="D629" s="44">
        <v>0</v>
      </c>
      <c r="E629">
        <v>1</v>
      </c>
      <c r="F629">
        <v>0</v>
      </c>
      <c r="G629">
        <v>1</v>
      </c>
      <c r="H629">
        <v>0</v>
      </c>
      <c r="I629">
        <v>0</v>
      </c>
      <c r="J629">
        <v>0</v>
      </c>
      <c r="K629" s="2" t="s">
        <v>383</v>
      </c>
      <c r="AA629" s="44"/>
    </row>
    <row r="630" spans="1:27">
      <c r="A630" s="15">
        <v>627</v>
      </c>
      <c r="B630" s="44">
        <v>7422</v>
      </c>
      <c r="C630" s="44">
        <v>4</v>
      </c>
      <c r="D630" s="44">
        <v>0</v>
      </c>
      <c r="E630">
        <v>1</v>
      </c>
      <c r="F630">
        <v>0</v>
      </c>
      <c r="G630">
        <v>1</v>
      </c>
      <c r="H630">
        <v>0</v>
      </c>
      <c r="I630">
        <v>0</v>
      </c>
      <c r="J630">
        <v>0</v>
      </c>
      <c r="K630" s="2" t="s">
        <v>384</v>
      </c>
      <c r="AA630" s="44"/>
    </row>
    <row r="631" spans="1:27">
      <c r="A631" s="15">
        <v>628</v>
      </c>
      <c r="B631" s="44">
        <v>7422</v>
      </c>
      <c r="C631" s="44">
        <v>9</v>
      </c>
      <c r="D631" s="44">
        <v>0</v>
      </c>
      <c r="E631">
        <v>0</v>
      </c>
      <c r="F631">
        <v>0</v>
      </c>
      <c r="G631">
        <v>0</v>
      </c>
      <c r="H631">
        <v>0</v>
      </c>
      <c r="I631">
        <v>0</v>
      </c>
      <c r="J631">
        <v>1</v>
      </c>
      <c r="K631" s="2"/>
      <c r="AA631" s="44"/>
    </row>
    <row r="632" spans="1:27">
      <c r="A632" s="15">
        <v>629</v>
      </c>
      <c r="B632" s="44">
        <v>7422</v>
      </c>
      <c r="C632" s="44">
        <v>9</v>
      </c>
      <c r="D632" s="44">
        <v>0</v>
      </c>
      <c r="E632">
        <v>0</v>
      </c>
      <c r="F632">
        <v>0</v>
      </c>
      <c r="G632">
        <v>0</v>
      </c>
      <c r="H632">
        <v>0</v>
      </c>
      <c r="I632">
        <v>0</v>
      </c>
      <c r="J632">
        <v>1</v>
      </c>
      <c r="K632" s="2" t="s">
        <v>385</v>
      </c>
      <c r="AA632" s="44"/>
    </row>
    <row r="633" spans="1:27">
      <c r="A633" s="15">
        <v>630</v>
      </c>
      <c r="B633" s="44">
        <v>7422</v>
      </c>
      <c r="C633" s="44">
        <v>9</v>
      </c>
      <c r="D633" s="44">
        <v>0</v>
      </c>
      <c r="E633">
        <v>0</v>
      </c>
      <c r="F633">
        <v>0</v>
      </c>
      <c r="G633">
        <v>0</v>
      </c>
      <c r="H633">
        <v>0</v>
      </c>
      <c r="I633">
        <v>0</v>
      </c>
      <c r="J633">
        <v>1</v>
      </c>
      <c r="K633" s="2" t="s">
        <v>386</v>
      </c>
      <c r="AA633" s="44"/>
    </row>
    <row r="634" spans="1:27">
      <c r="A634" s="15">
        <v>631</v>
      </c>
      <c r="B634" s="44">
        <v>7422</v>
      </c>
      <c r="C634" s="44">
        <v>19</v>
      </c>
      <c r="D634" s="44">
        <v>0</v>
      </c>
      <c r="E634">
        <v>0</v>
      </c>
      <c r="F634">
        <v>0</v>
      </c>
      <c r="G634">
        <v>0</v>
      </c>
      <c r="H634">
        <v>0</v>
      </c>
      <c r="I634">
        <v>0</v>
      </c>
      <c r="J634">
        <v>0</v>
      </c>
      <c r="K634" s="2"/>
      <c r="AA634" s="44"/>
    </row>
    <row r="635" spans="1:27">
      <c r="A635" s="15">
        <v>632</v>
      </c>
      <c r="B635" s="44">
        <v>7422</v>
      </c>
      <c r="C635" s="44">
        <v>19</v>
      </c>
      <c r="D635" s="44">
        <v>0</v>
      </c>
      <c r="E635">
        <v>0</v>
      </c>
      <c r="F635">
        <v>0</v>
      </c>
      <c r="G635">
        <v>0</v>
      </c>
      <c r="H635">
        <v>0</v>
      </c>
      <c r="I635">
        <v>0</v>
      </c>
      <c r="J635">
        <v>1</v>
      </c>
      <c r="K635" s="2"/>
      <c r="AA635" s="44"/>
    </row>
    <row r="636" spans="1:27">
      <c r="A636" s="15">
        <v>633</v>
      </c>
      <c r="B636" s="44">
        <v>7422</v>
      </c>
      <c r="C636" s="44">
        <v>19</v>
      </c>
      <c r="D636" s="44">
        <v>0</v>
      </c>
      <c r="E636">
        <v>0</v>
      </c>
      <c r="F636">
        <v>0</v>
      </c>
      <c r="G636">
        <v>0</v>
      </c>
      <c r="H636">
        <v>0</v>
      </c>
      <c r="I636">
        <v>0</v>
      </c>
      <c r="J636">
        <v>1</v>
      </c>
      <c r="K636" s="2" t="s">
        <v>381</v>
      </c>
      <c r="AA636" s="44"/>
    </row>
    <row r="637" spans="1:27">
      <c r="A637" s="15">
        <v>634</v>
      </c>
      <c r="B637" s="44">
        <v>7422</v>
      </c>
      <c r="C637" s="44">
        <v>19</v>
      </c>
      <c r="D637" s="44">
        <v>0</v>
      </c>
      <c r="E637">
        <v>0</v>
      </c>
      <c r="F637">
        <v>0</v>
      </c>
      <c r="G637">
        <v>0</v>
      </c>
      <c r="H637">
        <v>0</v>
      </c>
      <c r="I637">
        <v>0</v>
      </c>
      <c r="J637">
        <v>1</v>
      </c>
      <c r="K637" s="2" t="s">
        <v>387</v>
      </c>
      <c r="AA637" s="44"/>
    </row>
    <row r="638" spans="1:27">
      <c r="A638" s="15">
        <v>635</v>
      </c>
      <c r="B638" s="44">
        <v>7422</v>
      </c>
      <c r="C638" s="44">
        <v>23</v>
      </c>
      <c r="D638" s="44">
        <v>0</v>
      </c>
      <c r="E638">
        <v>1</v>
      </c>
      <c r="F638">
        <v>0</v>
      </c>
      <c r="G638">
        <v>0</v>
      </c>
      <c r="H638">
        <v>0</v>
      </c>
      <c r="I638">
        <v>0</v>
      </c>
      <c r="J638">
        <v>1</v>
      </c>
      <c r="K638" s="2" t="s">
        <v>378</v>
      </c>
      <c r="AA638" s="44"/>
    </row>
    <row r="639" spans="1:27">
      <c r="A639" s="15">
        <v>636</v>
      </c>
      <c r="B639" s="44">
        <v>7422</v>
      </c>
      <c r="C639" s="44">
        <v>33</v>
      </c>
      <c r="D639" s="44">
        <v>0</v>
      </c>
      <c r="E639">
        <v>1</v>
      </c>
      <c r="F639">
        <v>0</v>
      </c>
      <c r="G639">
        <v>0</v>
      </c>
      <c r="H639">
        <v>0</v>
      </c>
      <c r="I639">
        <v>0</v>
      </c>
      <c r="J639">
        <v>1</v>
      </c>
      <c r="K639" s="2" t="s">
        <v>379</v>
      </c>
      <c r="AA639" s="44"/>
    </row>
    <row r="640" spans="1:27">
      <c r="A640" s="15">
        <v>637</v>
      </c>
      <c r="B640" s="44">
        <v>7422</v>
      </c>
      <c r="C640" s="44">
        <v>33</v>
      </c>
      <c r="D640" s="44">
        <v>0</v>
      </c>
      <c r="E640">
        <v>2</v>
      </c>
      <c r="F640">
        <v>0</v>
      </c>
      <c r="G640">
        <v>0</v>
      </c>
      <c r="H640">
        <v>0</v>
      </c>
      <c r="I640">
        <v>0</v>
      </c>
      <c r="J640">
        <v>1</v>
      </c>
      <c r="K640" s="2"/>
      <c r="AA640" s="44"/>
    </row>
    <row r="641" spans="1:27">
      <c r="A641" s="15">
        <v>638</v>
      </c>
      <c r="B641" s="44">
        <v>7422</v>
      </c>
      <c r="C641" s="44">
        <v>42</v>
      </c>
      <c r="D641" s="44">
        <v>0</v>
      </c>
      <c r="E641">
        <v>0</v>
      </c>
      <c r="F641">
        <v>0</v>
      </c>
      <c r="G641">
        <v>0</v>
      </c>
      <c r="H641">
        <v>0</v>
      </c>
      <c r="I641">
        <v>0</v>
      </c>
      <c r="J641">
        <v>1</v>
      </c>
      <c r="K641" s="2" t="s">
        <v>380</v>
      </c>
      <c r="AA641" s="44"/>
    </row>
    <row r="642" spans="1:27">
      <c r="A642" s="15">
        <v>639</v>
      </c>
      <c r="B642" s="44">
        <v>7422</v>
      </c>
      <c r="C642" s="44">
        <v>42</v>
      </c>
      <c r="D642" s="44">
        <v>0</v>
      </c>
      <c r="E642">
        <v>0</v>
      </c>
      <c r="F642">
        <v>0</v>
      </c>
      <c r="G642">
        <v>0</v>
      </c>
      <c r="H642">
        <v>0</v>
      </c>
      <c r="I642">
        <v>0</v>
      </c>
      <c r="J642">
        <v>1</v>
      </c>
      <c r="K642" s="2" t="s">
        <v>382</v>
      </c>
      <c r="AA642" s="44"/>
    </row>
    <row r="643" spans="1:27">
      <c r="A643" s="15">
        <v>640</v>
      </c>
      <c r="B643" s="44">
        <v>7422</v>
      </c>
      <c r="C643" s="44">
        <v>45</v>
      </c>
      <c r="D643" s="44">
        <v>1</v>
      </c>
      <c r="E643">
        <v>2</v>
      </c>
      <c r="F643">
        <v>0</v>
      </c>
      <c r="G643">
        <v>1</v>
      </c>
      <c r="H643">
        <v>0</v>
      </c>
      <c r="I643">
        <v>0</v>
      </c>
      <c r="J643">
        <v>1</v>
      </c>
      <c r="K643" s="2"/>
      <c r="AA643" s="44"/>
    </row>
    <row r="644" spans="1:27">
      <c r="A644" s="15">
        <v>641</v>
      </c>
      <c r="B644" s="44">
        <v>7422</v>
      </c>
      <c r="C644" s="44">
        <v>45</v>
      </c>
      <c r="D644" s="44">
        <v>0</v>
      </c>
      <c r="E644">
        <v>1</v>
      </c>
      <c r="F644">
        <v>0</v>
      </c>
      <c r="G644">
        <v>0</v>
      </c>
      <c r="H644">
        <v>0</v>
      </c>
      <c r="I644">
        <v>0</v>
      </c>
      <c r="J644">
        <v>1</v>
      </c>
      <c r="K644" s="2"/>
      <c r="AA644" s="44"/>
    </row>
    <row r="645" spans="1:27">
      <c r="A645" s="15">
        <v>642</v>
      </c>
      <c r="B645" s="44">
        <v>7422</v>
      </c>
      <c r="C645" s="44">
        <v>54</v>
      </c>
      <c r="D645" s="44">
        <v>0</v>
      </c>
      <c r="E645">
        <v>0</v>
      </c>
      <c r="F645">
        <v>0</v>
      </c>
      <c r="G645">
        <v>0</v>
      </c>
      <c r="H645">
        <v>0</v>
      </c>
      <c r="I645">
        <v>0</v>
      </c>
      <c r="J645">
        <v>1</v>
      </c>
      <c r="K645" s="2" t="s">
        <v>388</v>
      </c>
      <c r="AA645" s="44"/>
    </row>
    <row r="646" spans="1:27">
      <c r="A646" s="15">
        <v>643</v>
      </c>
      <c r="B646" s="44">
        <v>7424</v>
      </c>
      <c r="C646" s="44">
        <v>6</v>
      </c>
      <c r="D646" s="44">
        <v>0</v>
      </c>
      <c r="E646">
        <v>0</v>
      </c>
      <c r="F646">
        <v>0</v>
      </c>
      <c r="G646">
        <v>0</v>
      </c>
      <c r="H646">
        <v>0</v>
      </c>
      <c r="I646">
        <v>0</v>
      </c>
      <c r="J646">
        <v>1</v>
      </c>
      <c r="K646" s="2" t="s">
        <v>389</v>
      </c>
      <c r="AA646" s="44"/>
    </row>
    <row r="647" spans="1:27">
      <c r="A647" s="15">
        <v>644</v>
      </c>
      <c r="B647" s="44">
        <v>7424</v>
      </c>
      <c r="C647" s="44">
        <v>6</v>
      </c>
      <c r="D647" s="44">
        <v>0</v>
      </c>
      <c r="E647">
        <v>1</v>
      </c>
      <c r="F647">
        <v>0</v>
      </c>
      <c r="G647">
        <v>0</v>
      </c>
      <c r="H647">
        <v>0</v>
      </c>
      <c r="I647">
        <v>0</v>
      </c>
      <c r="J647">
        <v>1</v>
      </c>
      <c r="K647" s="2"/>
      <c r="AA647" s="44"/>
    </row>
    <row r="648" spans="1:27">
      <c r="A648" s="15">
        <v>645</v>
      </c>
      <c r="B648" s="44">
        <v>7424</v>
      </c>
      <c r="C648" s="44">
        <v>6</v>
      </c>
      <c r="D648" s="44">
        <v>0</v>
      </c>
      <c r="E648">
        <v>1</v>
      </c>
      <c r="F648">
        <v>0</v>
      </c>
      <c r="G648">
        <v>0</v>
      </c>
      <c r="H648">
        <v>0</v>
      </c>
      <c r="I648">
        <v>0</v>
      </c>
      <c r="J648">
        <v>2</v>
      </c>
      <c r="K648" s="2" t="s">
        <v>391</v>
      </c>
      <c r="AA648" s="44"/>
    </row>
    <row r="649" spans="1:27">
      <c r="A649" s="15">
        <v>646</v>
      </c>
      <c r="B649" s="44">
        <v>7424</v>
      </c>
      <c r="C649" s="44">
        <v>13</v>
      </c>
      <c r="D649" s="44">
        <v>0</v>
      </c>
      <c r="E649">
        <v>2</v>
      </c>
      <c r="F649">
        <v>0</v>
      </c>
      <c r="G649">
        <v>0</v>
      </c>
      <c r="H649">
        <v>0</v>
      </c>
      <c r="I649">
        <v>0</v>
      </c>
      <c r="J649">
        <v>2</v>
      </c>
      <c r="K649" s="2" t="s">
        <v>390</v>
      </c>
      <c r="AA649" s="44"/>
    </row>
    <row r="650" spans="1:27">
      <c r="A650" s="15">
        <v>647</v>
      </c>
      <c r="B650" s="44">
        <v>7424</v>
      </c>
      <c r="C650" s="44">
        <v>13</v>
      </c>
      <c r="D650" s="44">
        <v>0</v>
      </c>
      <c r="E650">
        <v>2</v>
      </c>
      <c r="F650">
        <v>0</v>
      </c>
      <c r="G650">
        <v>0</v>
      </c>
      <c r="H650">
        <v>0</v>
      </c>
      <c r="I650">
        <v>0</v>
      </c>
      <c r="J650">
        <v>2</v>
      </c>
      <c r="K650" s="2"/>
      <c r="AA650" s="44"/>
    </row>
    <row r="651" spans="1:27">
      <c r="A651" s="15">
        <v>648</v>
      </c>
      <c r="B651" s="44">
        <v>7424</v>
      </c>
      <c r="C651" s="44">
        <v>20</v>
      </c>
      <c r="D651" s="44">
        <v>0</v>
      </c>
      <c r="E651">
        <v>2</v>
      </c>
      <c r="F651">
        <v>0</v>
      </c>
      <c r="G651">
        <v>1</v>
      </c>
      <c r="H651">
        <v>0</v>
      </c>
      <c r="I651">
        <v>0</v>
      </c>
      <c r="J651">
        <v>1</v>
      </c>
      <c r="K651" s="2"/>
      <c r="AA651" s="44"/>
    </row>
    <row r="652" spans="1:27">
      <c r="A652" s="15">
        <v>649</v>
      </c>
      <c r="B652" s="44">
        <v>7424</v>
      </c>
      <c r="C652" s="44">
        <v>20</v>
      </c>
      <c r="D652" s="44">
        <v>0</v>
      </c>
      <c r="E652">
        <v>6</v>
      </c>
      <c r="F652">
        <v>0</v>
      </c>
      <c r="G652">
        <v>0</v>
      </c>
      <c r="H652">
        <v>0</v>
      </c>
      <c r="I652">
        <v>0</v>
      </c>
      <c r="J652">
        <v>1</v>
      </c>
      <c r="K652" s="2" t="s">
        <v>396</v>
      </c>
      <c r="AA652" s="44"/>
    </row>
    <row r="653" spans="1:27">
      <c r="A653" s="15">
        <v>650</v>
      </c>
      <c r="B653" s="44">
        <v>7424</v>
      </c>
      <c r="C653" s="44">
        <v>20</v>
      </c>
      <c r="D653" s="44">
        <v>0</v>
      </c>
      <c r="E653">
        <v>6</v>
      </c>
      <c r="F653">
        <v>0</v>
      </c>
      <c r="G653">
        <v>0</v>
      </c>
      <c r="H653">
        <v>0</v>
      </c>
      <c r="I653">
        <v>0</v>
      </c>
      <c r="J653">
        <v>1</v>
      </c>
      <c r="K653" s="2" t="s">
        <v>397</v>
      </c>
      <c r="AA653" s="44"/>
    </row>
    <row r="654" spans="1:27">
      <c r="A654" s="15">
        <v>651</v>
      </c>
      <c r="B654" s="44">
        <v>7424</v>
      </c>
      <c r="C654" s="44">
        <v>26</v>
      </c>
      <c r="D654" s="44">
        <v>0</v>
      </c>
      <c r="E654">
        <v>3</v>
      </c>
      <c r="F654">
        <v>0</v>
      </c>
      <c r="G654">
        <v>0</v>
      </c>
      <c r="H654">
        <v>0</v>
      </c>
      <c r="I654">
        <v>0</v>
      </c>
      <c r="J654">
        <v>2</v>
      </c>
      <c r="K654" s="2" t="s">
        <v>395</v>
      </c>
      <c r="AA654" s="44"/>
    </row>
    <row r="655" spans="1:27">
      <c r="A655" s="15">
        <v>652</v>
      </c>
      <c r="B655" s="44">
        <v>7424</v>
      </c>
      <c r="C655" s="44">
        <v>26</v>
      </c>
      <c r="D655" s="44">
        <v>0</v>
      </c>
      <c r="E655">
        <v>2</v>
      </c>
      <c r="F655">
        <v>0</v>
      </c>
      <c r="G655">
        <v>0</v>
      </c>
      <c r="H655">
        <v>0</v>
      </c>
      <c r="I655">
        <v>0</v>
      </c>
      <c r="J655">
        <v>2</v>
      </c>
      <c r="K655" s="2"/>
      <c r="AA655" s="44"/>
    </row>
    <row r="656" spans="1:27">
      <c r="A656" s="15">
        <v>653</v>
      </c>
      <c r="B656" s="44">
        <v>7424</v>
      </c>
      <c r="C656" s="44">
        <v>31</v>
      </c>
      <c r="D656" s="44">
        <v>0</v>
      </c>
      <c r="E656">
        <v>1</v>
      </c>
      <c r="F656">
        <v>0</v>
      </c>
      <c r="G656">
        <v>0</v>
      </c>
      <c r="H656">
        <v>0</v>
      </c>
      <c r="I656">
        <v>0</v>
      </c>
      <c r="J656">
        <v>2</v>
      </c>
      <c r="K656" s="2"/>
      <c r="AA656" s="44"/>
    </row>
    <row r="657" spans="1:27">
      <c r="A657" s="15">
        <v>654</v>
      </c>
      <c r="B657" s="44">
        <v>7424</v>
      </c>
      <c r="C657" s="44">
        <v>31</v>
      </c>
      <c r="D657" s="44">
        <v>0</v>
      </c>
      <c r="E657">
        <v>0</v>
      </c>
      <c r="F657">
        <v>0</v>
      </c>
      <c r="G657">
        <v>0</v>
      </c>
      <c r="H657">
        <v>0</v>
      </c>
      <c r="I657">
        <v>0</v>
      </c>
      <c r="J657">
        <v>2</v>
      </c>
      <c r="K657" s="2"/>
      <c r="AA657" s="44"/>
    </row>
    <row r="658" spans="1:27">
      <c r="A658" s="15">
        <v>655</v>
      </c>
      <c r="B658" s="44">
        <v>7424</v>
      </c>
      <c r="C658" s="44">
        <v>31</v>
      </c>
      <c r="D658" s="44">
        <v>0</v>
      </c>
      <c r="E658">
        <v>0</v>
      </c>
      <c r="F658">
        <v>0</v>
      </c>
      <c r="G658">
        <v>0</v>
      </c>
      <c r="H658">
        <v>0</v>
      </c>
      <c r="I658">
        <v>0</v>
      </c>
      <c r="J658">
        <v>2</v>
      </c>
      <c r="K658" s="2" t="s">
        <v>398</v>
      </c>
      <c r="AA658" s="44"/>
    </row>
    <row r="659" spans="1:27">
      <c r="A659" s="15">
        <v>656</v>
      </c>
      <c r="B659" s="44">
        <v>7424</v>
      </c>
      <c r="C659" s="44">
        <v>37</v>
      </c>
      <c r="D659" s="44">
        <v>0</v>
      </c>
      <c r="E659">
        <v>2</v>
      </c>
      <c r="F659">
        <v>0</v>
      </c>
      <c r="G659">
        <v>0</v>
      </c>
      <c r="H659">
        <v>0</v>
      </c>
      <c r="I659">
        <v>0</v>
      </c>
      <c r="J659">
        <v>2</v>
      </c>
      <c r="K659" s="2" t="s">
        <v>392</v>
      </c>
      <c r="AA659" s="44"/>
    </row>
    <row r="660" spans="1:27">
      <c r="A660" s="15">
        <v>657</v>
      </c>
      <c r="B660" s="44">
        <v>7424</v>
      </c>
      <c r="C660" s="44">
        <v>37</v>
      </c>
      <c r="D660" s="44">
        <v>0</v>
      </c>
      <c r="E660">
        <v>2</v>
      </c>
      <c r="F660">
        <v>0</v>
      </c>
      <c r="G660">
        <v>0</v>
      </c>
      <c r="H660">
        <v>0</v>
      </c>
      <c r="I660">
        <v>0</v>
      </c>
      <c r="J660">
        <v>2</v>
      </c>
      <c r="K660" s="2" t="s">
        <v>393</v>
      </c>
      <c r="AA660" s="44"/>
    </row>
    <row r="661" spans="1:27">
      <c r="A661" s="15">
        <v>658</v>
      </c>
      <c r="B661" s="44">
        <v>7424</v>
      </c>
      <c r="C661" s="44">
        <v>45</v>
      </c>
      <c r="D661" s="44">
        <v>0</v>
      </c>
      <c r="E661">
        <v>3</v>
      </c>
      <c r="F661">
        <v>0</v>
      </c>
      <c r="G661">
        <v>0</v>
      </c>
      <c r="H661">
        <v>0</v>
      </c>
      <c r="I661">
        <v>0</v>
      </c>
      <c r="J661">
        <v>1</v>
      </c>
      <c r="K661" s="2" t="s">
        <v>394</v>
      </c>
      <c r="AA661" s="44"/>
    </row>
    <row r="662" spans="1:27">
      <c r="A662" s="15">
        <v>659</v>
      </c>
      <c r="B662" s="44">
        <v>7424</v>
      </c>
      <c r="C662" s="44">
        <v>57</v>
      </c>
      <c r="D662" s="44">
        <v>0</v>
      </c>
      <c r="E662">
        <v>0</v>
      </c>
      <c r="F662">
        <v>0</v>
      </c>
      <c r="G662">
        <v>0</v>
      </c>
      <c r="H662">
        <v>0</v>
      </c>
      <c r="I662">
        <v>0</v>
      </c>
      <c r="J662">
        <v>2</v>
      </c>
      <c r="K662" s="2"/>
      <c r="AA662" s="44"/>
    </row>
    <row r="663" spans="1:27">
      <c r="A663" s="15">
        <v>660</v>
      </c>
      <c r="B663" s="44">
        <v>7424</v>
      </c>
      <c r="C663" s="44">
        <v>57</v>
      </c>
      <c r="D663" s="44">
        <v>0</v>
      </c>
      <c r="E663">
        <v>0</v>
      </c>
      <c r="F663">
        <v>0</v>
      </c>
      <c r="G663">
        <v>0</v>
      </c>
      <c r="H663">
        <v>0</v>
      </c>
      <c r="I663">
        <v>0</v>
      </c>
      <c r="J663">
        <v>2</v>
      </c>
      <c r="K663" s="2"/>
      <c r="AA663" s="44"/>
    </row>
    <row r="664" spans="1:27">
      <c r="A664" s="15">
        <v>661</v>
      </c>
      <c r="B664" s="44">
        <v>7425</v>
      </c>
      <c r="C664" s="44">
        <v>5</v>
      </c>
      <c r="D664" s="44">
        <v>1</v>
      </c>
      <c r="E664">
        <v>3</v>
      </c>
      <c r="F664">
        <v>0</v>
      </c>
      <c r="G664">
        <v>0</v>
      </c>
      <c r="H664">
        <v>0</v>
      </c>
      <c r="I664">
        <v>0</v>
      </c>
      <c r="J664">
        <v>1</v>
      </c>
      <c r="K664" s="2" t="s">
        <v>402</v>
      </c>
      <c r="AA664" s="44"/>
    </row>
    <row r="665" spans="1:27">
      <c r="A665" s="15">
        <v>662</v>
      </c>
      <c r="B665" s="44">
        <v>7425</v>
      </c>
      <c r="C665" s="44">
        <v>5</v>
      </c>
      <c r="D665" s="44">
        <v>1</v>
      </c>
      <c r="E665">
        <v>4</v>
      </c>
      <c r="F665">
        <v>0</v>
      </c>
      <c r="G665">
        <v>0</v>
      </c>
      <c r="H665">
        <v>0</v>
      </c>
      <c r="I665">
        <v>0</v>
      </c>
      <c r="J665">
        <v>1</v>
      </c>
      <c r="K665" s="2" t="s">
        <v>403</v>
      </c>
      <c r="AA665" s="44"/>
    </row>
    <row r="666" spans="1:27">
      <c r="A666" s="15">
        <v>663</v>
      </c>
      <c r="B666" s="44">
        <v>7425</v>
      </c>
      <c r="C666" s="44">
        <v>11</v>
      </c>
      <c r="D666" s="44">
        <v>0</v>
      </c>
      <c r="E666">
        <v>2</v>
      </c>
      <c r="F666">
        <v>0</v>
      </c>
      <c r="G666">
        <v>0</v>
      </c>
      <c r="H666">
        <v>0</v>
      </c>
      <c r="I666">
        <v>0</v>
      </c>
      <c r="J666">
        <v>0</v>
      </c>
      <c r="K666" s="2"/>
      <c r="AA666" s="44"/>
    </row>
    <row r="667" spans="1:27">
      <c r="A667" s="15">
        <v>664</v>
      </c>
      <c r="B667" s="44">
        <v>7425</v>
      </c>
      <c r="C667" s="44">
        <v>11</v>
      </c>
      <c r="D667" s="44">
        <v>0</v>
      </c>
      <c r="E667">
        <v>2</v>
      </c>
      <c r="F667">
        <v>0</v>
      </c>
      <c r="G667">
        <v>0</v>
      </c>
      <c r="H667">
        <v>0</v>
      </c>
      <c r="I667">
        <v>0</v>
      </c>
      <c r="J667">
        <v>1</v>
      </c>
      <c r="K667" s="2"/>
      <c r="AA667" s="44"/>
    </row>
    <row r="668" spans="1:27">
      <c r="A668" s="15">
        <v>665</v>
      </c>
      <c r="B668" s="44">
        <v>7425</v>
      </c>
      <c r="C668" s="44">
        <v>11</v>
      </c>
      <c r="D668" s="44">
        <v>0</v>
      </c>
      <c r="E668">
        <v>4</v>
      </c>
      <c r="F668">
        <v>0</v>
      </c>
      <c r="G668">
        <v>0</v>
      </c>
      <c r="H668">
        <v>0</v>
      </c>
      <c r="I668">
        <v>0</v>
      </c>
      <c r="J668">
        <v>1</v>
      </c>
      <c r="K668" s="2"/>
      <c r="AA668" s="44"/>
    </row>
    <row r="669" spans="1:27">
      <c r="A669" s="15">
        <v>666</v>
      </c>
      <c r="B669" s="44">
        <v>7425</v>
      </c>
      <c r="C669" s="44">
        <v>11</v>
      </c>
      <c r="D669" s="44">
        <v>0</v>
      </c>
      <c r="E669">
        <v>2</v>
      </c>
      <c r="F669">
        <v>0</v>
      </c>
      <c r="G669">
        <v>0</v>
      </c>
      <c r="H669">
        <v>0</v>
      </c>
      <c r="I669">
        <v>0</v>
      </c>
      <c r="J669">
        <v>1</v>
      </c>
      <c r="K669" s="2" t="s">
        <v>404</v>
      </c>
      <c r="AA669" s="44"/>
    </row>
    <row r="670" spans="1:27">
      <c r="A670" s="15">
        <v>667</v>
      </c>
      <c r="B670" s="44">
        <v>7425</v>
      </c>
      <c r="C670" s="44">
        <v>15</v>
      </c>
      <c r="D670" s="44">
        <v>0</v>
      </c>
      <c r="E670">
        <v>0</v>
      </c>
      <c r="F670">
        <v>0</v>
      </c>
      <c r="G670">
        <v>0</v>
      </c>
      <c r="H670">
        <v>0</v>
      </c>
      <c r="I670">
        <v>0</v>
      </c>
      <c r="J670">
        <v>1</v>
      </c>
      <c r="K670" s="2" t="s">
        <v>401</v>
      </c>
      <c r="AA670" s="44"/>
    </row>
    <row r="671" spans="1:27">
      <c r="A671" s="15">
        <v>668</v>
      </c>
      <c r="B671" s="44">
        <v>7425</v>
      </c>
      <c r="C671" s="44">
        <v>16</v>
      </c>
      <c r="D671" s="44">
        <v>0</v>
      </c>
      <c r="E671">
        <v>0</v>
      </c>
      <c r="F671">
        <v>0</v>
      </c>
      <c r="G671">
        <v>0</v>
      </c>
      <c r="H671">
        <v>0</v>
      </c>
      <c r="I671">
        <v>0</v>
      </c>
      <c r="J671">
        <v>1</v>
      </c>
      <c r="K671" s="2" t="s">
        <v>50</v>
      </c>
      <c r="AA671" s="44"/>
    </row>
    <row r="672" spans="1:27">
      <c r="A672" s="15">
        <v>669</v>
      </c>
      <c r="B672" s="44">
        <v>7425</v>
      </c>
      <c r="C672" s="44">
        <v>28</v>
      </c>
      <c r="D672" s="44">
        <v>0</v>
      </c>
      <c r="E672">
        <v>0</v>
      </c>
      <c r="F672">
        <v>0</v>
      </c>
      <c r="G672">
        <v>0</v>
      </c>
      <c r="H672">
        <v>0</v>
      </c>
      <c r="I672">
        <v>0</v>
      </c>
      <c r="J672">
        <v>1</v>
      </c>
      <c r="K672" s="2" t="s">
        <v>400</v>
      </c>
      <c r="AA672" s="44"/>
    </row>
    <row r="673" spans="1:27">
      <c r="A673" s="15">
        <v>670</v>
      </c>
      <c r="B673" s="44">
        <v>7425</v>
      </c>
      <c r="C673" s="44">
        <v>35</v>
      </c>
      <c r="D673" s="44">
        <v>0</v>
      </c>
      <c r="E673">
        <v>5</v>
      </c>
      <c r="F673">
        <v>0</v>
      </c>
      <c r="G673">
        <v>0</v>
      </c>
      <c r="H673">
        <v>0</v>
      </c>
      <c r="I673">
        <v>0</v>
      </c>
      <c r="J673">
        <v>1</v>
      </c>
      <c r="K673" s="2"/>
      <c r="AA673" s="44"/>
    </row>
    <row r="674" spans="1:27">
      <c r="A674" s="15">
        <v>671</v>
      </c>
      <c r="B674" s="44">
        <v>7425</v>
      </c>
      <c r="C674" s="44">
        <v>35</v>
      </c>
      <c r="D674" s="44">
        <v>0</v>
      </c>
      <c r="E674">
        <v>4</v>
      </c>
      <c r="F674">
        <v>0</v>
      </c>
      <c r="G674">
        <v>0</v>
      </c>
      <c r="H674">
        <v>0</v>
      </c>
      <c r="I674">
        <v>0</v>
      </c>
      <c r="J674">
        <v>1</v>
      </c>
      <c r="K674" s="2"/>
      <c r="AA674" s="44"/>
    </row>
    <row r="675" spans="1:27">
      <c r="A675" s="15">
        <v>672</v>
      </c>
      <c r="B675" s="44">
        <v>7425</v>
      </c>
      <c r="C675" s="44">
        <v>38</v>
      </c>
      <c r="D675" s="44">
        <v>0</v>
      </c>
      <c r="E675">
        <v>0</v>
      </c>
      <c r="F675">
        <v>0</v>
      </c>
      <c r="G675">
        <v>0</v>
      </c>
      <c r="H675">
        <v>0</v>
      </c>
      <c r="I675">
        <v>0</v>
      </c>
      <c r="J675">
        <v>1</v>
      </c>
      <c r="K675" s="2"/>
      <c r="AA675" s="44"/>
    </row>
    <row r="676" spans="1:27">
      <c r="A676" s="15">
        <v>673</v>
      </c>
      <c r="B676" s="44">
        <v>7425</v>
      </c>
      <c r="C676" s="44">
        <v>38</v>
      </c>
      <c r="D676" s="44">
        <v>0</v>
      </c>
      <c r="E676">
        <v>0</v>
      </c>
      <c r="F676">
        <v>0</v>
      </c>
      <c r="G676">
        <v>0</v>
      </c>
      <c r="H676">
        <v>0</v>
      </c>
      <c r="I676">
        <v>0</v>
      </c>
      <c r="J676">
        <v>1</v>
      </c>
      <c r="K676" s="2" t="s">
        <v>399</v>
      </c>
      <c r="AA676" s="44"/>
    </row>
    <row r="677" spans="1:27">
      <c r="A677" s="15">
        <v>674</v>
      </c>
      <c r="B677" s="44">
        <v>7425</v>
      </c>
      <c r="C677" s="44">
        <v>49</v>
      </c>
      <c r="D677" s="44">
        <v>1</v>
      </c>
      <c r="E677">
        <v>1</v>
      </c>
      <c r="F677">
        <v>0</v>
      </c>
      <c r="G677">
        <v>0</v>
      </c>
      <c r="H677">
        <v>0</v>
      </c>
      <c r="I677">
        <v>0</v>
      </c>
      <c r="J677">
        <v>1</v>
      </c>
      <c r="K677" s="2"/>
      <c r="AA677" s="44"/>
    </row>
    <row r="678" spans="1:27">
      <c r="A678" s="15">
        <v>675</v>
      </c>
      <c r="B678" s="44">
        <v>7425</v>
      </c>
      <c r="C678" s="44">
        <v>49</v>
      </c>
      <c r="D678" s="44">
        <v>0</v>
      </c>
      <c r="E678">
        <v>2</v>
      </c>
      <c r="F678">
        <v>0</v>
      </c>
      <c r="G678">
        <v>0</v>
      </c>
      <c r="H678">
        <v>0</v>
      </c>
      <c r="I678">
        <v>0</v>
      </c>
      <c r="J678">
        <v>1</v>
      </c>
      <c r="K678" s="2"/>
      <c r="AA678" s="44"/>
    </row>
    <row r="679" spans="1:27">
      <c r="A679" s="15">
        <v>676</v>
      </c>
      <c r="B679" s="44">
        <v>7425</v>
      </c>
      <c r="C679" s="44">
        <v>49</v>
      </c>
      <c r="D679" s="44">
        <v>0</v>
      </c>
      <c r="E679">
        <v>5</v>
      </c>
      <c r="F679">
        <v>0</v>
      </c>
      <c r="G679">
        <v>0</v>
      </c>
      <c r="H679">
        <v>0</v>
      </c>
      <c r="I679">
        <v>0</v>
      </c>
      <c r="J679">
        <v>1</v>
      </c>
      <c r="K679" s="2" t="s">
        <v>405</v>
      </c>
      <c r="AA679" s="44"/>
    </row>
    <row r="680" spans="1:27">
      <c r="A680" s="15">
        <v>677</v>
      </c>
      <c r="B680" s="44">
        <v>7425</v>
      </c>
      <c r="C680" s="44">
        <v>56</v>
      </c>
      <c r="D680" s="44">
        <v>0</v>
      </c>
      <c r="E680">
        <v>3</v>
      </c>
      <c r="F680">
        <v>0</v>
      </c>
      <c r="G680">
        <v>0</v>
      </c>
      <c r="H680">
        <v>0</v>
      </c>
      <c r="I680">
        <v>0</v>
      </c>
      <c r="J680">
        <v>1</v>
      </c>
      <c r="K680" s="2" t="s">
        <v>406</v>
      </c>
      <c r="AA680" s="44"/>
    </row>
    <row r="681" spans="1:27">
      <c r="A681" s="15">
        <v>678</v>
      </c>
      <c r="B681" s="44">
        <v>7426</v>
      </c>
      <c r="C681" s="44">
        <v>3</v>
      </c>
      <c r="D681" s="44">
        <v>2</v>
      </c>
      <c r="E681">
        <v>2</v>
      </c>
      <c r="F681">
        <v>1</v>
      </c>
      <c r="G681">
        <v>2</v>
      </c>
      <c r="H681">
        <v>2</v>
      </c>
      <c r="I681">
        <v>2</v>
      </c>
      <c r="J681">
        <v>0</v>
      </c>
      <c r="K681" s="2" t="s">
        <v>407</v>
      </c>
      <c r="AA681" s="44"/>
    </row>
    <row r="682" spans="1:27">
      <c r="A682" s="15">
        <v>679</v>
      </c>
      <c r="B682" s="44">
        <v>7426</v>
      </c>
      <c r="C682" s="44">
        <v>3</v>
      </c>
      <c r="D682" s="44">
        <v>2</v>
      </c>
      <c r="E682">
        <v>1</v>
      </c>
      <c r="F682">
        <v>0</v>
      </c>
      <c r="G682">
        <v>2</v>
      </c>
      <c r="H682">
        <v>2</v>
      </c>
      <c r="I682">
        <v>2</v>
      </c>
      <c r="J682">
        <v>1</v>
      </c>
      <c r="K682" s="2" t="s">
        <v>409</v>
      </c>
      <c r="AA682" s="44"/>
    </row>
    <row r="683" spans="1:27">
      <c r="A683" s="15">
        <v>680</v>
      </c>
      <c r="B683" s="44">
        <v>7426</v>
      </c>
      <c r="C683" s="44">
        <v>12</v>
      </c>
      <c r="D683" s="44">
        <v>0</v>
      </c>
      <c r="E683">
        <v>3</v>
      </c>
      <c r="F683">
        <v>0</v>
      </c>
      <c r="G683">
        <v>1</v>
      </c>
      <c r="H683">
        <v>1</v>
      </c>
      <c r="I683">
        <v>0</v>
      </c>
      <c r="J683">
        <v>0</v>
      </c>
      <c r="K683" s="2"/>
      <c r="AA683" s="44"/>
    </row>
    <row r="684" spans="1:27">
      <c r="A684" s="15">
        <v>681</v>
      </c>
      <c r="B684" s="44">
        <v>7426</v>
      </c>
      <c r="C684" s="44">
        <v>12</v>
      </c>
      <c r="D684" s="44">
        <v>0</v>
      </c>
      <c r="E684">
        <v>4</v>
      </c>
      <c r="F684">
        <v>0</v>
      </c>
      <c r="G684">
        <v>0</v>
      </c>
      <c r="H684">
        <v>0</v>
      </c>
      <c r="I684">
        <v>0</v>
      </c>
      <c r="J684">
        <v>2</v>
      </c>
      <c r="K684" s="2"/>
      <c r="AA684" s="44"/>
    </row>
    <row r="685" spans="1:27">
      <c r="A685" s="15">
        <v>682</v>
      </c>
      <c r="B685" s="44">
        <v>7426</v>
      </c>
      <c r="C685" s="44">
        <v>12</v>
      </c>
      <c r="D685" s="44">
        <v>0</v>
      </c>
      <c r="E685">
        <v>3</v>
      </c>
      <c r="F685">
        <v>0</v>
      </c>
      <c r="G685">
        <v>1</v>
      </c>
      <c r="H685">
        <v>2</v>
      </c>
      <c r="I685">
        <v>0</v>
      </c>
      <c r="J685">
        <v>1</v>
      </c>
      <c r="K685" s="2"/>
      <c r="AA685" s="44"/>
    </row>
    <row r="686" spans="1:27">
      <c r="A686" s="15">
        <v>683</v>
      </c>
      <c r="B686" s="44">
        <v>7426</v>
      </c>
      <c r="C686" s="44">
        <v>12</v>
      </c>
      <c r="D686" s="44">
        <v>0</v>
      </c>
      <c r="E686">
        <v>2</v>
      </c>
      <c r="F686">
        <v>0</v>
      </c>
      <c r="G686">
        <v>2</v>
      </c>
      <c r="H686">
        <v>2</v>
      </c>
      <c r="I686">
        <v>0</v>
      </c>
      <c r="J686">
        <v>1</v>
      </c>
      <c r="K686" s="2"/>
      <c r="AA686" s="44"/>
    </row>
    <row r="687" spans="1:27">
      <c r="A687" s="15">
        <v>684</v>
      </c>
      <c r="B687" s="44">
        <v>7426</v>
      </c>
      <c r="C687" s="44">
        <v>16</v>
      </c>
      <c r="D687" s="44">
        <v>0</v>
      </c>
      <c r="E687">
        <v>5</v>
      </c>
      <c r="F687">
        <v>2</v>
      </c>
      <c r="G687">
        <v>2</v>
      </c>
      <c r="H687">
        <v>0</v>
      </c>
      <c r="I687">
        <v>0</v>
      </c>
      <c r="J687">
        <v>1</v>
      </c>
      <c r="K687" s="2"/>
      <c r="AA687" s="44"/>
    </row>
    <row r="688" spans="1:27">
      <c r="A688" s="15">
        <v>685</v>
      </c>
      <c r="B688" s="44">
        <v>7426</v>
      </c>
      <c r="C688" s="44">
        <v>16</v>
      </c>
      <c r="D688" s="44">
        <v>1</v>
      </c>
      <c r="E688">
        <v>2</v>
      </c>
      <c r="F688">
        <v>2</v>
      </c>
      <c r="G688">
        <v>2</v>
      </c>
      <c r="H688">
        <v>0</v>
      </c>
      <c r="I688">
        <v>1</v>
      </c>
      <c r="J688">
        <v>1</v>
      </c>
      <c r="K688" s="2"/>
      <c r="AA688" s="44"/>
    </row>
    <row r="689" spans="1:27">
      <c r="A689" s="15">
        <v>686</v>
      </c>
      <c r="B689" s="44">
        <v>7426</v>
      </c>
      <c r="C689" s="44">
        <v>33</v>
      </c>
      <c r="D689" s="44">
        <v>0</v>
      </c>
      <c r="E689">
        <v>0</v>
      </c>
      <c r="F689">
        <v>0</v>
      </c>
      <c r="G689">
        <v>1</v>
      </c>
      <c r="H689">
        <v>2</v>
      </c>
      <c r="I689">
        <v>1</v>
      </c>
      <c r="J689">
        <v>0</v>
      </c>
      <c r="K689" s="2"/>
      <c r="AA689" s="44"/>
    </row>
    <row r="690" spans="1:27">
      <c r="A690" s="15">
        <v>687</v>
      </c>
      <c r="B690" s="44">
        <v>7426</v>
      </c>
      <c r="C690" s="44">
        <v>33</v>
      </c>
      <c r="D690" s="44">
        <v>0</v>
      </c>
      <c r="E690">
        <v>0</v>
      </c>
      <c r="F690">
        <v>0</v>
      </c>
      <c r="G690">
        <v>2</v>
      </c>
      <c r="H690">
        <v>1</v>
      </c>
      <c r="I690">
        <v>0</v>
      </c>
      <c r="J690">
        <v>0</v>
      </c>
      <c r="K690" s="2" t="s">
        <v>410</v>
      </c>
      <c r="AA690" s="44"/>
    </row>
    <row r="691" spans="1:27">
      <c r="A691" s="15">
        <v>688</v>
      </c>
      <c r="B691" s="44">
        <v>7426</v>
      </c>
      <c r="C691" s="44">
        <v>39</v>
      </c>
      <c r="D691" s="44">
        <v>2</v>
      </c>
      <c r="E691">
        <v>2</v>
      </c>
      <c r="F691">
        <v>0</v>
      </c>
      <c r="G691">
        <v>2</v>
      </c>
      <c r="H691">
        <v>2</v>
      </c>
      <c r="I691">
        <v>0</v>
      </c>
      <c r="J691">
        <v>1</v>
      </c>
      <c r="K691" s="2" t="s">
        <v>408</v>
      </c>
      <c r="AA691" s="44"/>
    </row>
    <row r="692" spans="1:27">
      <c r="A692" s="15">
        <v>689</v>
      </c>
      <c r="B692" s="44">
        <v>7426</v>
      </c>
      <c r="C692" s="44">
        <v>39</v>
      </c>
      <c r="D692" s="44">
        <v>2</v>
      </c>
      <c r="E692">
        <v>3</v>
      </c>
      <c r="F692">
        <v>0</v>
      </c>
      <c r="G692">
        <v>2</v>
      </c>
      <c r="H692">
        <v>2</v>
      </c>
      <c r="I692">
        <v>0</v>
      </c>
      <c r="J692">
        <v>1</v>
      </c>
      <c r="K692" s="2" t="s">
        <v>411</v>
      </c>
      <c r="AA692" s="44"/>
    </row>
    <row r="693" spans="1:27">
      <c r="A693" s="15">
        <v>690</v>
      </c>
      <c r="B693" s="44">
        <v>7426</v>
      </c>
      <c r="C693" s="44">
        <v>45</v>
      </c>
      <c r="D693" s="44">
        <v>2</v>
      </c>
      <c r="E693">
        <v>1</v>
      </c>
      <c r="F693">
        <v>0</v>
      </c>
      <c r="G693">
        <v>2</v>
      </c>
      <c r="H693">
        <v>2</v>
      </c>
      <c r="I693">
        <v>2</v>
      </c>
      <c r="J693">
        <v>1</v>
      </c>
      <c r="K693" s="2"/>
      <c r="AA693" s="44"/>
    </row>
    <row r="694" spans="1:27">
      <c r="A694" s="15">
        <v>691</v>
      </c>
      <c r="B694" s="44">
        <v>7426</v>
      </c>
      <c r="C694" s="44">
        <v>45</v>
      </c>
      <c r="D694" s="44">
        <v>1</v>
      </c>
      <c r="E694">
        <v>1</v>
      </c>
      <c r="F694">
        <v>0</v>
      </c>
      <c r="G694">
        <v>2</v>
      </c>
      <c r="H694">
        <v>2</v>
      </c>
      <c r="I694">
        <v>2</v>
      </c>
      <c r="J694">
        <v>0</v>
      </c>
      <c r="K694" s="2"/>
      <c r="AA694" s="44"/>
    </row>
    <row r="695" spans="1:27">
      <c r="A695" s="15">
        <v>692</v>
      </c>
      <c r="B695" s="44">
        <v>7426</v>
      </c>
      <c r="C695" s="44">
        <v>56</v>
      </c>
      <c r="D695" s="44">
        <v>0</v>
      </c>
      <c r="E695">
        <v>0</v>
      </c>
      <c r="F695">
        <v>1</v>
      </c>
      <c r="G695">
        <v>2</v>
      </c>
      <c r="H695">
        <v>2</v>
      </c>
      <c r="I695">
        <v>2</v>
      </c>
      <c r="J695">
        <v>1</v>
      </c>
      <c r="K695" s="2" t="s">
        <v>412</v>
      </c>
      <c r="AA695" s="44"/>
    </row>
    <row r="696" spans="1:27">
      <c r="A696" s="15">
        <v>693</v>
      </c>
      <c r="B696" s="44">
        <v>7442</v>
      </c>
      <c r="C696" s="44">
        <v>23</v>
      </c>
      <c r="D696" s="44">
        <v>0</v>
      </c>
      <c r="E696">
        <v>1</v>
      </c>
      <c r="F696">
        <v>0</v>
      </c>
      <c r="G696">
        <v>0</v>
      </c>
      <c r="H696">
        <v>0</v>
      </c>
      <c r="I696">
        <v>0</v>
      </c>
      <c r="J696">
        <v>1</v>
      </c>
      <c r="K696" s="2" t="s">
        <v>413</v>
      </c>
      <c r="AA696" s="44"/>
    </row>
    <row r="697" spans="1:27">
      <c r="A697" s="15">
        <v>694</v>
      </c>
      <c r="B697" s="44">
        <v>7566</v>
      </c>
      <c r="C697" s="44">
        <v>2</v>
      </c>
      <c r="D697" s="44">
        <v>0</v>
      </c>
      <c r="E697">
        <v>1</v>
      </c>
      <c r="F697">
        <v>0</v>
      </c>
      <c r="G697">
        <v>1</v>
      </c>
      <c r="H697">
        <v>0</v>
      </c>
      <c r="I697">
        <v>0</v>
      </c>
      <c r="J697">
        <v>0</v>
      </c>
      <c r="K697" s="2" t="s">
        <v>414</v>
      </c>
      <c r="AA697" s="44"/>
    </row>
    <row r="698" spans="1:27">
      <c r="A698" s="15">
        <v>695</v>
      </c>
      <c r="B698" s="44">
        <v>7566</v>
      </c>
      <c r="C698" s="44">
        <v>2</v>
      </c>
      <c r="D698" s="44">
        <v>0</v>
      </c>
      <c r="E698">
        <v>1</v>
      </c>
      <c r="F698">
        <v>0</v>
      </c>
      <c r="G698">
        <v>1</v>
      </c>
      <c r="H698">
        <v>0</v>
      </c>
      <c r="I698">
        <v>0</v>
      </c>
      <c r="J698">
        <v>0</v>
      </c>
      <c r="K698" s="2" t="s">
        <v>417</v>
      </c>
      <c r="AA698" s="44"/>
    </row>
    <row r="699" spans="1:27">
      <c r="A699" s="15">
        <v>696</v>
      </c>
      <c r="B699" s="44">
        <v>7566</v>
      </c>
      <c r="C699" s="44">
        <v>9</v>
      </c>
      <c r="D699" s="44">
        <v>0</v>
      </c>
      <c r="E699">
        <v>0</v>
      </c>
      <c r="F699">
        <v>0</v>
      </c>
      <c r="G699">
        <v>0</v>
      </c>
      <c r="H699">
        <v>0</v>
      </c>
      <c r="I699">
        <v>0</v>
      </c>
      <c r="J699">
        <v>1</v>
      </c>
      <c r="K699" s="2"/>
      <c r="AA699" s="44"/>
    </row>
    <row r="700" spans="1:27">
      <c r="A700" s="15">
        <v>697</v>
      </c>
      <c r="B700" s="44">
        <v>7566</v>
      </c>
      <c r="C700" s="44">
        <v>9</v>
      </c>
      <c r="D700" s="44">
        <v>0</v>
      </c>
      <c r="E700">
        <v>0</v>
      </c>
      <c r="F700">
        <v>0</v>
      </c>
      <c r="G700">
        <v>0</v>
      </c>
      <c r="H700">
        <v>0</v>
      </c>
      <c r="I700">
        <v>0</v>
      </c>
      <c r="J700">
        <v>1</v>
      </c>
      <c r="K700" s="2" t="s">
        <v>415</v>
      </c>
      <c r="AA700" s="44"/>
    </row>
    <row r="701" spans="1:27">
      <c r="A701" s="15">
        <v>698</v>
      </c>
      <c r="B701" s="44">
        <v>7566</v>
      </c>
      <c r="C701" s="44">
        <v>9</v>
      </c>
      <c r="D701" s="44">
        <v>0</v>
      </c>
      <c r="E701">
        <v>0</v>
      </c>
      <c r="F701">
        <v>0</v>
      </c>
      <c r="G701">
        <v>0</v>
      </c>
      <c r="H701">
        <v>0</v>
      </c>
      <c r="I701">
        <v>0</v>
      </c>
      <c r="J701">
        <v>0</v>
      </c>
      <c r="K701" s="2"/>
      <c r="AA701" s="44"/>
    </row>
    <row r="702" spans="1:27">
      <c r="A702" s="15">
        <v>699</v>
      </c>
      <c r="B702" s="44">
        <v>7566</v>
      </c>
      <c r="C702" s="44">
        <v>20</v>
      </c>
      <c r="D702" s="44">
        <v>0</v>
      </c>
      <c r="E702">
        <v>0</v>
      </c>
      <c r="F702">
        <v>0</v>
      </c>
      <c r="G702">
        <v>0</v>
      </c>
      <c r="H702">
        <v>0</v>
      </c>
      <c r="I702">
        <v>0</v>
      </c>
      <c r="J702">
        <v>0</v>
      </c>
      <c r="K702" s="2" t="s">
        <v>418</v>
      </c>
      <c r="AA702" s="44"/>
    </row>
    <row r="703" spans="1:27">
      <c r="A703" s="15">
        <v>700</v>
      </c>
      <c r="B703" s="44">
        <v>7566</v>
      </c>
      <c r="C703" s="44">
        <v>20</v>
      </c>
      <c r="D703" s="44">
        <v>0</v>
      </c>
      <c r="E703">
        <v>0</v>
      </c>
      <c r="F703">
        <v>0</v>
      </c>
      <c r="G703">
        <v>0</v>
      </c>
      <c r="H703">
        <v>0</v>
      </c>
      <c r="I703">
        <v>0</v>
      </c>
      <c r="J703">
        <v>0</v>
      </c>
      <c r="K703" s="2"/>
      <c r="AA703" s="44"/>
    </row>
    <row r="704" spans="1:27">
      <c r="A704" s="15">
        <v>701</v>
      </c>
      <c r="B704" s="44">
        <v>7566</v>
      </c>
      <c r="C704" s="44">
        <v>20</v>
      </c>
      <c r="D704" s="44">
        <v>0</v>
      </c>
      <c r="E704">
        <v>0</v>
      </c>
      <c r="F704">
        <v>0</v>
      </c>
      <c r="G704">
        <v>0</v>
      </c>
      <c r="H704">
        <v>0</v>
      </c>
      <c r="I704">
        <v>0</v>
      </c>
      <c r="J704">
        <v>0</v>
      </c>
      <c r="K704" s="2" t="s">
        <v>419</v>
      </c>
      <c r="AA704" s="44"/>
    </row>
    <row r="705" spans="1:27">
      <c r="A705" s="15">
        <v>702</v>
      </c>
      <c r="B705" s="44">
        <v>7566</v>
      </c>
      <c r="C705" s="44">
        <v>28</v>
      </c>
      <c r="D705" s="44">
        <v>0</v>
      </c>
      <c r="E705">
        <v>2</v>
      </c>
      <c r="F705">
        <v>0</v>
      </c>
      <c r="G705">
        <v>0</v>
      </c>
      <c r="H705">
        <v>0</v>
      </c>
      <c r="I705">
        <v>0</v>
      </c>
      <c r="J705">
        <v>1</v>
      </c>
      <c r="K705" s="2"/>
      <c r="AA705" s="44"/>
    </row>
    <row r="706" spans="1:27">
      <c r="A706" s="15">
        <v>703</v>
      </c>
      <c r="B706" s="44">
        <v>7566</v>
      </c>
      <c r="C706" s="44">
        <v>28</v>
      </c>
      <c r="D706" s="44">
        <v>0</v>
      </c>
      <c r="E706">
        <v>2</v>
      </c>
      <c r="F706">
        <v>0</v>
      </c>
      <c r="G706">
        <v>0</v>
      </c>
      <c r="H706">
        <v>0</v>
      </c>
      <c r="I706">
        <v>0</v>
      </c>
      <c r="J706">
        <v>1</v>
      </c>
      <c r="K706" s="2" t="s">
        <v>420</v>
      </c>
      <c r="AA706" s="44"/>
    </row>
    <row r="707" spans="1:27">
      <c r="A707" s="15">
        <v>704</v>
      </c>
      <c r="B707" s="44">
        <v>7566</v>
      </c>
      <c r="C707" s="44">
        <v>28</v>
      </c>
      <c r="D707" s="44">
        <v>0</v>
      </c>
      <c r="E707">
        <v>2</v>
      </c>
      <c r="F707">
        <v>0</v>
      </c>
      <c r="G707">
        <v>0</v>
      </c>
      <c r="H707">
        <v>0</v>
      </c>
      <c r="I707">
        <v>0</v>
      </c>
      <c r="J707">
        <v>1</v>
      </c>
      <c r="K707" s="2" t="s">
        <v>421</v>
      </c>
      <c r="AA707" s="44"/>
    </row>
    <row r="708" spans="1:27">
      <c r="A708" s="15">
        <v>705</v>
      </c>
      <c r="B708" s="44">
        <v>7566</v>
      </c>
      <c r="C708" s="44">
        <v>28</v>
      </c>
      <c r="D708" s="44">
        <v>0</v>
      </c>
      <c r="E708">
        <v>1</v>
      </c>
      <c r="F708">
        <v>0</v>
      </c>
      <c r="G708">
        <v>0</v>
      </c>
      <c r="H708">
        <v>0</v>
      </c>
      <c r="I708">
        <v>0</v>
      </c>
      <c r="J708">
        <v>1</v>
      </c>
      <c r="K708" s="2" t="s">
        <v>422</v>
      </c>
      <c r="AA708" s="44"/>
    </row>
    <row r="709" spans="1:27">
      <c r="A709" s="15">
        <v>706</v>
      </c>
      <c r="B709" s="44">
        <v>7566</v>
      </c>
      <c r="C709" s="44">
        <v>34</v>
      </c>
      <c r="D709" s="44">
        <v>0</v>
      </c>
      <c r="E709">
        <v>0</v>
      </c>
      <c r="F709">
        <v>0</v>
      </c>
      <c r="G709">
        <v>0</v>
      </c>
      <c r="H709">
        <v>0</v>
      </c>
      <c r="I709">
        <v>0</v>
      </c>
      <c r="J709">
        <v>1</v>
      </c>
      <c r="K709" s="2"/>
      <c r="AA709" s="44"/>
    </row>
    <row r="710" spans="1:27">
      <c r="A710" s="15">
        <v>707</v>
      </c>
      <c r="B710" s="44">
        <v>7566</v>
      </c>
      <c r="C710" s="44">
        <v>34</v>
      </c>
      <c r="D710" s="44">
        <v>0</v>
      </c>
      <c r="E710">
        <v>0</v>
      </c>
      <c r="F710">
        <v>0</v>
      </c>
      <c r="G710">
        <v>0</v>
      </c>
      <c r="H710">
        <v>0</v>
      </c>
      <c r="I710">
        <v>0</v>
      </c>
      <c r="J710">
        <v>1</v>
      </c>
      <c r="K710" s="2" t="s">
        <v>416</v>
      </c>
      <c r="AA710" s="44"/>
    </row>
    <row r="711" spans="1:27">
      <c r="A711" s="15">
        <v>708</v>
      </c>
      <c r="B711" s="44">
        <v>7566</v>
      </c>
      <c r="C711" s="44">
        <v>41</v>
      </c>
      <c r="D711" s="44">
        <v>0</v>
      </c>
      <c r="E711">
        <v>2</v>
      </c>
      <c r="F711">
        <v>0</v>
      </c>
      <c r="G711">
        <v>0</v>
      </c>
      <c r="H711">
        <v>0</v>
      </c>
      <c r="I711">
        <v>0</v>
      </c>
      <c r="J711">
        <v>1</v>
      </c>
      <c r="K711" s="2"/>
      <c r="AA711" s="44"/>
    </row>
    <row r="712" spans="1:27">
      <c r="A712" s="15">
        <v>709</v>
      </c>
      <c r="B712" s="44">
        <v>7566</v>
      </c>
      <c r="C712" s="44">
        <v>41</v>
      </c>
      <c r="D712" s="44">
        <v>0</v>
      </c>
      <c r="E712">
        <v>2</v>
      </c>
      <c r="F712">
        <v>0</v>
      </c>
      <c r="G712">
        <v>0</v>
      </c>
      <c r="H712">
        <v>0</v>
      </c>
      <c r="I712">
        <v>0</v>
      </c>
      <c r="J712">
        <v>1</v>
      </c>
      <c r="K712" s="2"/>
      <c r="AA712" s="44"/>
    </row>
    <row r="713" spans="1:27">
      <c r="A713" s="15">
        <v>710</v>
      </c>
      <c r="B713" s="44">
        <v>7566</v>
      </c>
      <c r="C713" s="44">
        <v>47</v>
      </c>
      <c r="D713" s="44">
        <v>0</v>
      </c>
      <c r="E713">
        <v>2</v>
      </c>
      <c r="F713">
        <v>0</v>
      </c>
      <c r="G713">
        <v>0</v>
      </c>
      <c r="H713">
        <v>0</v>
      </c>
      <c r="I713">
        <v>0</v>
      </c>
      <c r="J713">
        <v>1</v>
      </c>
      <c r="K713" s="2"/>
      <c r="AA713" s="44"/>
    </row>
    <row r="714" spans="1:27">
      <c r="A714" s="15">
        <v>711</v>
      </c>
      <c r="B714" s="44">
        <v>7566</v>
      </c>
      <c r="C714" s="44">
        <v>47</v>
      </c>
      <c r="D714" s="44">
        <v>1</v>
      </c>
      <c r="E714">
        <v>2</v>
      </c>
      <c r="F714">
        <v>0</v>
      </c>
      <c r="G714">
        <v>0</v>
      </c>
      <c r="H714">
        <v>0</v>
      </c>
      <c r="I714">
        <v>0</v>
      </c>
      <c r="J714">
        <v>1</v>
      </c>
      <c r="K714" s="2"/>
      <c r="AA714" s="44"/>
    </row>
    <row r="715" spans="1:27">
      <c r="A715" s="15">
        <v>712</v>
      </c>
      <c r="B715" s="44">
        <v>7566</v>
      </c>
      <c r="C715" s="44">
        <v>52</v>
      </c>
      <c r="D715" s="44">
        <v>0</v>
      </c>
      <c r="E715">
        <v>0</v>
      </c>
      <c r="F715">
        <v>0</v>
      </c>
      <c r="G715">
        <v>0</v>
      </c>
      <c r="H715">
        <v>0</v>
      </c>
      <c r="I715">
        <v>0</v>
      </c>
      <c r="J715">
        <v>1</v>
      </c>
      <c r="K715" s="2"/>
      <c r="AA715" s="44"/>
    </row>
    <row r="716" spans="1:27">
      <c r="A716" s="15">
        <v>713</v>
      </c>
      <c r="B716" s="44">
        <v>7566</v>
      </c>
      <c r="C716" s="44">
        <v>52</v>
      </c>
      <c r="D716" s="44">
        <v>0</v>
      </c>
      <c r="E716">
        <v>0</v>
      </c>
      <c r="F716">
        <v>0</v>
      </c>
      <c r="G716">
        <v>0</v>
      </c>
      <c r="H716">
        <v>0</v>
      </c>
      <c r="I716">
        <v>0</v>
      </c>
      <c r="J716">
        <v>1</v>
      </c>
      <c r="K716" s="2" t="s">
        <v>423</v>
      </c>
      <c r="AA716" s="44"/>
    </row>
    <row r="717" spans="1:27">
      <c r="A717" s="15">
        <v>714</v>
      </c>
      <c r="B717" s="44">
        <v>7567</v>
      </c>
      <c r="C717" s="44">
        <v>4</v>
      </c>
      <c r="D717" s="44">
        <v>0</v>
      </c>
      <c r="E717">
        <v>0</v>
      </c>
      <c r="F717">
        <v>0</v>
      </c>
      <c r="G717">
        <v>1</v>
      </c>
      <c r="H717">
        <v>0</v>
      </c>
      <c r="I717">
        <v>0</v>
      </c>
      <c r="J717">
        <v>1</v>
      </c>
      <c r="K717" s="2" t="s">
        <v>425</v>
      </c>
      <c r="AA717" s="44"/>
    </row>
    <row r="718" spans="1:27">
      <c r="A718" s="15">
        <v>715</v>
      </c>
      <c r="B718" s="44">
        <v>7567</v>
      </c>
      <c r="C718" s="44">
        <v>4</v>
      </c>
      <c r="D718" s="44">
        <v>0</v>
      </c>
      <c r="E718">
        <v>0</v>
      </c>
      <c r="F718">
        <v>0</v>
      </c>
      <c r="G718">
        <v>2</v>
      </c>
      <c r="H718">
        <v>0</v>
      </c>
      <c r="I718">
        <v>0</v>
      </c>
      <c r="J718">
        <v>1</v>
      </c>
      <c r="K718" s="2" t="s">
        <v>428</v>
      </c>
      <c r="AA718" s="44"/>
    </row>
    <row r="719" spans="1:27">
      <c r="A719" s="15">
        <v>716</v>
      </c>
      <c r="B719" s="44">
        <v>7567</v>
      </c>
      <c r="C719" s="44">
        <v>4</v>
      </c>
      <c r="D719" s="44">
        <v>0</v>
      </c>
      <c r="E719">
        <v>0</v>
      </c>
      <c r="F719">
        <v>0</v>
      </c>
      <c r="G719">
        <v>2</v>
      </c>
      <c r="H719">
        <v>0</v>
      </c>
      <c r="I719">
        <v>0</v>
      </c>
      <c r="J719">
        <v>1</v>
      </c>
      <c r="K719" s="2" t="s">
        <v>429</v>
      </c>
      <c r="AA719" s="44"/>
    </row>
    <row r="720" spans="1:27">
      <c r="A720" s="15">
        <v>717</v>
      </c>
      <c r="B720" s="44">
        <v>7567</v>
      </c>
      <c r="C720" s="44">
        <v>10</v>
      </c>
      <c r="D720" s="44">
        <v>0</v>
      </c>
      <c r="E720">
        <v>0</v>
      </c>
      <c r="F720">
        <v>0</v>
      </c>
      <c r="G720">
        <v>2</v>
      </c>
      <c r="H720">
        <v>1</v>
      </c>
      <c r="I720">
        <v>0</v>
      </c>
      <c r="J720">
        <v>1</v>
      </c>
      <c r="K720" s="2"/>
      <c r="AA720" s="44"/>
    </row>
    <row r="721" spans="1:27">
      <c r="A721" s="15">
        <v>718</v>
      </c>
      <c r="B721" s="44">
        <v>7567</v>
      </c>
      <c r="C721" s="44">
        <v>10</v>
      </c>
      <c r="D721" s="44">
        <v>0</v>
      </c>
      <c r="E721">
        <v>0</v>
      </c>
      <c r="F721">
        <v>0</v>
      </c>
      <c r="G721">
        <v>4</v>
      </c>
      <c r="H721">
        <v>1</v>
      </c>
      <c r="I721">
        <v>0</v>
      </c>
      <c r="J721">
        <v>1</v>
      </c>
      <c r="K721" s="2"/>
      <c r="AA721" s="44"/>
    </row>
    <row r="722" spans="1:27">
      <c r="A722" s="15">
        <v>719</v>
      </c>
      <c r="B722" s="44">
        <v>7567</v>
      </c>
      <c r="C722" s="44">
        <v>10</v>
      </c>
      <c r="D722" s="44">
        <v>0</v>
      </c>
      <c r="E722">
        <v>0</v>
      </c>
      <c r="F722">
        <v>0</v>
      </c>
      <c r="G722">
        <v>3</v>
      </c>
      <c r="H722">
        <v>1</v>
      </c>
      <c r="I722">
        <v>0</v>
      </c>
      <c r="J722">
        <v>1</v>
      </c>
      <c r="K722" s="2"/>
      <c r="AA722" s="44"/>
    </row>
    <row r="723" spans="1:27">
      <c r="A723" s="15">
        <v>720</v>
      </c>
      <c r="B723" s="44">
        <v>7567</v>
      </c>
      <c r="C723" s="44">
        <v>11</v>
      </c>
      <c r="D723" s="44">
        <v>0</v>
      </c>
      <c r="E723">
        <v>0</v>
      </c>
      <c r="F723">
        <v>0</v>
      </c>
      <c r="G723">
        <v>3</v>
      </c>
      <c r="H723">
        <v>0</v>
      </c>
      <c r="I723">
        <v>0</v>
      </c>
      <c r="J723">
        <v>1</v>
      </c>
      <c r="K723" s="2"/>
      <c r="AA723" s="44"/>
    </row>
    <row r="724" spans="1:27">
      <c r="A724" s="15">
        <v>721</v>
      </c>
      <c r="B724" s="44">
        <v>7567</v>
      </c>
      <c r="C724" s="44">
        <v>18</v>
      </c>
      <c r="D724" s="44">
        <v>0</v>
      </c>
      <c r="E724">
        <v>0</v>
      </c>
      <c r="F724">
        <v>0</v>
      </c>
      <c r="G724">
        <v>1</v>
      </c>
      <c r="H724">
        <v>1</v>
      </c>
      <c r="I724">
        <v>0</v>
      </c>
      <c r="J724">
        <v>1</v>
      </c>
      <c r="K724" s="2"/>
      <c r="AA724" s="44"/>
    </row>
    <row r="725" spans="1:27">
      <c r="A725" s="15">
        <v>722</v>
      </c>
      <c r="B725" s="44">
        <v>7567</v>
      </c>
      <c r="C725" s="44">
        <v>18</v>
      </c>
      <c r="D725" s="44">
        <v>0</v>
      </c>
      <c r="E725">
        <v>0</v>
      </c>
      <c r="F725">
        <v>0</v>
      </c>
      <c r="G725">
        <v>1</v>
      </c>
      <c r="H725">
        <v>1</v>
      </c>
      <c r="I725">
        <v>0</v>
      </c>
      <c r="J725">
        <v>0</v>
      </c>
      <c r="K725" s="2" t="s">
        <v>430</v>
      </c>
      <c r="AA725" s="44"/>
    </row>
    <row r="726" spans="1:27">
      <c r="A726" s="15">
        <v>723</v>
      </c>
      <c r="B726" s="44">
        <v>7567</v>
      </c>
      <c r="C726" s="44">
        <v>18</v>
      </c>
      <c r="D726" s="44">
        <v>0</v>
      </c>
      <c r="E726">
        <v>0</v>
      </c>
      <c r="F726">
        <v>0</v>
      </c>
      <c r="G726">
        <v>1</v>
      </c>
      <c r="H726">
        <v>1</v>
      </c>
      <c r="I726">
        <v>0</v>
      </c>
      <c r="J726">
        <v>1</v>
      </c>
      <c r="K726" s="2" t="s">
        <v>431</v>
      </c>
      <c r="AA726" s="44"/>
    </row>
    <row r="727" spans="1:27">
      <c r="A727" s="15">
        <v>724</v>
      </c>
      <c r="B727" s="44">
        <v>7567</v>
      </c>
      <c r="C727" s="44">
        <v>26</v>
      </c>
      <c r="D727" s="44">
        <v>0</v>
      </c>
      <c r="E727">
        <v>0</v>
      </c>
      <c r="F727">
        <v>0</v>
      </c>
      <c r="G727">
        <v>0</v>
      </c>
      <c r="H727">
        <v>0</v>
      </c>
      <c r="I727">
        <v>0</v>
      </c>
      <c r="J727">
        <v>1</v>
      </c>
      <c r="K727" s="2" t="s">
        <v>432</v>
      </c>
      <c r="AA727" s="44"/>
    </row>
    <row r="728" spans="1:27">
      <c r="A728" s="15">
        <v>725</v>
      </c>
      <c r="B728" s="44">
        <v>7567</v>
      </c>
      <c r="C728" s="44">
        <v>26</v>
      </c>
      <c r="D728" s="44">
        <v>0</v>
      </c>
      <c r="E728">
        <v>0</v>
      </c>
      <c r="F728">
        <v>0</v>
      </c>
      <c r="G728">
        <v>0</v>
      </c>
      <c r="H728">
        <v>0</v>
      </c>
      <c r="I728">
        <v>0</v>
      </c>
      <c r="J728">
        <v>1</v>
      </c>
      <c r="K728" s="2" t="s">
        <v>433</v>
      </c>
      <c r="AA728" s="44"/>
    </row>
    <row r="729" spans="1:27">
      <c r="A729" s="15">
        <v>726</v>
      </c>
      <c r="B729" s="44">
        <v>7567</v>
      </c>
      <c r="C729" s="44">
        <v>34</v>
      </c>
      <c r="D729" s="44">
        <v>0</v>
      </c>
      <c r="E729">
        <v>0</v>
      </c>
      <c r="F729">
        <v>0</v>
      </c>
      <c r="G729">
        <v>3</v>
      </c>
      <c r="H729">
        <v>1</v>
      </c>
      <c r="I729">
        <v>1</v>
      </c>
      <c r="J729">
        <v>1</v>
      </c>
      <c r="K729" s="2"/>
      <c r="AA729" s="44"/>
    </row>
    <row r="730" spans="1:27">
      <c r="A730" s="15">
        <v>727</v>
      </c>
      <c r="B730" s="44">
        <v>7567</v>
      </c>
      <c r="C730" s="44">
        <v>34</v>
      </c>
      <c r="D730" s="44">
        <v>0</v>
      </c>
      <c r="E730">
        <v>0</v>
      </c>
      <c r="F730">
        <v>0</v>
      </c>
      <c r="G730">
        <v>2</v>
      </c>
      <c r="H730">
        <v>1</v>
      </c>
      <c r="I730">
        <v>1</v>
      </c>
      <c r="J730">
        <v>1</v>
      </c>
      <c r="K730" s="2" t="s">
        <v>434</v>
      </c>
      <c r="AA730" s="44"/>
    </row>
    <row r="731" spans="1:27">
      <c r="A731" s="15">
        <v>728</v>
      </c>
      <c r="B731" s="44">
        <v>7567</v>
      </c>
      <c r="C731" s="44">
        <v>40</v>
      </c>
      <c r="D731" s="44">
        <v>0</v>
      </c>
      <c r="E731">
        <v>0</v>
      </c>
      <c r="F731">
        <v>0</v>
      </c>
      <c r="G731">
        <v>0</v>
      </c>
      <c r="H731">
        <v>0</v>
      </c>
      <c r="I731">
        <v>0</v>
      </c>
      <c r="J731">
        <v>1</v>
      </c>
      <c r="K731" s="2"/>
      <c r="AA731" s="44"/>
    </row>
    <row r="732" spans="1:27">
      <c r="A732" s="15">
        <v>729</v>
      </c>
      <c r="B732" s="44">
        <v>7567</v>
      </c>
      <c r="C732" s="44">
        <v>40</v>
      </c>
      <c r="D732" s="44">
        <v>0</v>
      </c>
      <c r="E732">
        <v>0</v>
      </c>
      <c r="F732">
        <v>0</v>
      </c>
      <c r="G732">
        <v>0</v>
      </c>
      <c r="H732">
        <v>0</v>
      </c>
      <c r="I732">
        <v>0</v>
      </c>
      <c r="J732" t="s">
        <v>310</v>
      </c>
      <c r="K732" s="2" t="s">
        <v>435</v>
      </c>
      <c r="AA732" s="44">
        <v>2</v>
      </c>
    </row>
    <row r="733" spans="1:27">
      <c r="A733" s="15">
        <v>730</v>
      </c>
      <c r="B733" s="44">
        <v>7567</v>
      </c>
      <c r="C733" s="44">
        <v>50</v>
      </c>
      <c r="D733" s="44">
        <v>0</v>
      </c>
      <c r="E733">
        <v>0</v>
      </c>
      <c r="F733">
        <v>0</v>
      </c>
      <c r="G733">
        <v>0</v>
      </c>
      <c r="H733">
        <v>0</v>
      </c>
      <c r="I733">
        <v>0</v>
      </c>
      <c r="J733">
        <v>1</v>
      </c>
      <c r="K733" s="2" t="s">
        <v>424</v>
      </c>
      <c r="AA733" s="44"/>
    </row>
    <row r="734" spans="1:27">
      <c r="A734" s="15">
        <v>731</v>
      </c>
      <c r="B734" s="44">
        <v>7567</v>
      </c>
      <c r="C734" s="44">
        <v>50</v>
      </c>
      <c r="D734" s="44">
        <v>0</v>
      </c>
      <c r="E734">
        <v>0</v>
      </c>
      <c r="F734">
        <v>0</v>
      </c>
      <c r="G734">
        <v>0</v>
      </c>
      <c r="H734">
        <v>0</v>
      </c>
      <c r="I734">
        <v>0</v>
      </c>
      <c r="J734">
        <v>1</v>
      </c>
      <c r="K734" s="2" t="s">
        <v>426</v>
      </c>
      <c r="AA734" s="44"/>
    </row>
    <row r="735" spans="1:27">
      <c r="A735" s="15">
        <v>732</v>
      </c>
      <c r="B735" s="44">
        <v>7567</v>
      </c>
      <c r="C735" s="44">
        <v>58</v>
      </c>
      <c r="D735" s="44">
        <v>0</v>
      </c>
      <c r="E735">
        <v>0</v>
      </c>
      <c r="F735">
        <v>0</v>
      </c>
      <c r="G735">
        <v>3</v>
      </c>
      <c r="H735">
        <v>0</v>
      </c>
      <c r="I735">
        <v>0</v>
      </c>
      <c r="J735">
        <v>1</v>
      </c>
      <c r="K735" s="2" t="s">
        <v>427</v>
      </c>
      <c r="AA735" s="44"/>
    </row>
    <row r="736" spans="1:27">
      <c r="A736" s="15">
        <v>733</v>
      </c>
      <c r="B736" s="44">
        <v>7613</v>
      </c>
      <c r="C736" s="44">
        <v>6</v>
      </c>
      <c r="D736" s="44">
        <v>0</v>
      </c>
      <c r="E736">
        <v>4</v>
      </c>
      <c r="F736">
        <v>0</v>
      </c>
      <c r="G736">
        <v>0</v>
      </c>
      <c r="H736">
        <v>0</v>
      </c>
      <c r="I736">
        <v>0</v>
      </c>
      <c r="J736">
        <v>0</v>
      </c>
      <c r="K736" s="2" t="s">
        <v>436</v>
      </c>
      <c r="AA736" s="44"/>
    </row>
    <row r="737" spans="1:27">
      <c r="A737" s="15">
        <v>734</v>
      </c>
      <c r="B737" s="44">
        <v>7613</v>
      </c>
      <c r="C737" s="44">
        <v>6</v>
      </c>
      <c r="D737" s="44">
        <v>0</v>
      </c>
      <c r="E737">
        <v>3</v>
      </c>
      <c r="F737">
        <v>0</v>
      </c>
      <c r="G737">
        <v>0</v>
      </c>
      <c r="H737">
        <v>0</v>
      </c>
      <c r="I737">
        <v>0</v>
      </c>
      <c r="J737">
        <v>0</v>
      </c>
      <c r="K737" s="2" t="s">
        <v>438</v>
      </c>
      <c r="AA737" s="44"/>
    </row>
    <row r="738" spans="1:27">
      <c r="A738" s="15">
        <v>735</v>
      </c>
      <c r="B738" s="44">
        <v>7613</v>
      </c>
      <c r="C738" s="44">
        <v>12</v>
      </c>
      <c r="D738" s="44">
        <v>0</v>
      </c>
      <c r="E738">
        <v>3</v>
      </c>
      <c r="F738">
        <v>0</v>
      </c>
      <c r="G738">
        <v>0</v>
      </c>
      <c r="H738">
        <v>0</v>
      </c>
      <c r="I738">
        <v>0</v>
      </c>
      <c r="J738">
        <v>1</v>
      </c>
      <c r="K738" s="2" t="s">
        <v>439</v>
      </c>
      <c r="AA738" s="44"/>
    </row>
    <row r="739" spans="1:27">
      <c r="A739" s="15">
        <v>736</v>
      </c>
      <c r="B739" s="44">
        <v>7613</v>
      </c>
      <c r="C739" s="44">
        <v>12</v>
      </c>
      <c r="D739" s="44">
        <v>0</v>
      </c>
      <c r="E739">
        <v>3</v>
      </c>
      <c r="F739">
        <v>0</v>
      </c>
      <c r="G739">
        <v>0</v>
      </c>
      <c r="H739">
        <v>0</v>
      </c>
      <c r="I739">
        <v>0</v>
      </c>
      <c r="J739">
        <v>1</v>
      </c>
      <c r="K739" s="2" t="s">
        <v>440</v>
      </c>
      <c r="AA739" s="44"/>
    </row>
    <row r="740" spans="1:27">
      <c r="A740" s="15">
        <v>737</v>
      </c>
      <c r="B740" s="44">
        <v>7613</v>
      </c>
      <c r="C740" s="44">
        <v>17</v>
      </c>
      <c r="D740" s="44">
        <v>0</v>
      </c>
      <c r="E740">
        <v>1</v>
      </c>
      <c r="F740">
        <v>0</v>
      </c>
      <c r="G740">
        <v>0</v>
      </c>
      <c r="H740">
        <v>0</v>
      </c>
      <c r="I740">
        <v>0</v>
      </c>
      <c r="J740">
        <v>1</v>
      </c>
      <c r="K740" s="2" t="s">
        <v>437</v>
      </c>
      <c r="AA740" s="44"/>
    </row>
    <row r="741" spans="1:27">
      <c r="A741" s="15">
        <v>738</v>
      </c>
      <c r="B741" s="44">
        <v>7613</v>
      </c>
      <c r="C741" s="44">
        <v>17</v>
      </c>
      <c r="D741" s="44">
        <v>0</v>
      </c>
      <c r="E741">
        <v>0</v>
      </c>
      <c r="F741">
        <v>0</v>
      </c>
      <c r="G741">
        <v>0</v>
      </c>
      <c r="H741">
        <v>0</v>
      </c>
      <c r="I741">
        <v>0</v>
      </c>
      <c r="J741">
        <v>1</v>
      </c>
      <c r="K741" s="2"/>
      <c r="AA741" s="44"/>
    </row>
    <row r="742" spans="1:27">
      <c r="A742" s="15">
        <v>739</v>
      </c>
      <c r="B742" s="44">
        <v>7613</v>
      </c>
      <c r="C742" s="44">
        <v>27</v>
      </c>
      <c r="D742" s="44">
        <v>0</v>
      </c>
      <c r="E742">
        <v>1</v>
      </c>
      <c r="F742">
        <v>0</v>
      </c>
      <c r="G742">
        <v>1</v>
      </c>
      <c r="H742">
        <v>0</v>
      </c>
      <c r="I742">
        <v>0</v>
      </c>
      <c r="J742">
        <v>1</v>
      </c>
      <c r="K742" s="2" t="s">
        <v>441</v>
      </c>
      <c r="AA742" s="44"/>
    </row>
    <row r="743" spans="1:27">
      <c r="A743" s="15">
        <v>740</v>
      </c>
      <c r="B743" s="44">
        <v>7613</v>
      </c>
      <c r="C743" s="44">
        <v>27</v>
      </c>
      <c r="D743" s="44">
        <v>0</v>
      </c>
      <c r="E743">
        <v>1</v>
      </c>
      <c r="F743">
        <v>0</v>
      </c>
      <c r="G743">
        <v>1</v>
      </c>
      <c r="H743">
        <v>0</v>
      </c>
      <c r="I743">
        <v>0</v>
      </c>
      <c r="J743">
        <v>1</v>
      </c>
      <c r="K743" s="2" t="s">
        <v>442</v>
      </c>
      <c r="AA743" s="44"/>
    </row>
    <row r="744" spans="1:27">
      <c r="A744" s="15">
        <v>741</v>
      </c>
      <c r="B744" s="44">
        <v>7613</v>
      </c>
      <c r="C744" s="44">
        <v>35</v>
      </c>
      <c r="D744" s="44">
        <v>0</v>
      </c>
      <c r="E744">
        <v>2</v>
      </c>
      <c r="F744">
        <v>0</v>
      </c>
      <c r="G744">
        <v>0</v>
      </c>
      <c r="H744">
        <v>0</v>
      </c>
      <c r="I744">
        <v>0</v>
      </c>
      <c r="J744">
        <v>1</v>
      </c>
      <c r="K744" s="2"/>
      <c r="AA744" s="44"/>
    </row>
    <row r="745" spans="1:27">
      <c r="A745" s="15">
        <v>742</v>
      </c>
      <c r="B745" s="44">
        <v>7613</v>
      </c>
      <c r="C745" s="44">
        <v>35</v>
      </c>
      <c r="D745" s="44">
        <v>0</v>
      </c>
      <c r="E745">
        <v>3</v>
      </c>
      <c r="F745">
        <v>0</v>
      </c>
      <c r="G745">
        <v>0</v>
      </c>
      <c r="H745">
        <v>0</v>
      </c>
      <c r="I745">
        <v>0</v>
      </c>
      <c r="J745">
        <v>1</v>
      </c>
      <c r="K745" s="2" t="s">
        <v>443</v>
      </c>
      <c r="AA745" s="44"/>
    </row>
    <row r="746" spans="1:27">
      <c r="A746" s="15">
        <v>743</v>
      </c>
      <c r="B746" s="44">
        <v>7613</v>
      </c>
      <c r="C746" s="44">
        <v>44</v>
      </c>
      <c r="D746" s="44">
        <v>0</v>
      </c>
      <c r="E746">
        <v>2</v>
      </c>
      <c r="F746">
        <v>0</v>
      </c>
      <c r="G746">
        <v>0</v>
      </c>
      <c r="H746">
        <v>0</v>
      </c>
      <c r="I746">
        <v>0</v>
      </c>
      <c r="J746">
        <v>1</v>
      </c>
      <c r="K746" s="2" t="s">
        <v>444</v>
      </c>
      <c r="AA746" s="44"/>
    </row>
    <row r="747" spans="1:27">
      <c r="A747" s="15">
        <v>744</v>
      </c>
      <c r="B747" s="44">
        <v>7613</v>
      </c>
      <c r="C747" s="44">
        <v>50</v>
      </c>
      <c r="D747" s="44">
        <v>0</v>
      </c>
      <c r="E747">
        <v>3</v>
      </c>
      <c r="F747">
        <v>0</v>
      </c>
      <c r="G747">
        <v>0</v>
      </c>
      <c r="H747">
        <v>0</v>
      </c>
      <c r="I747">
        <v>0</v>
      </c>
      <c r="J747">
        <v>1</v>
      </c>
      <c r="K747" s="2"/>
      <c r="AA747" s="44"/>
    </row>
    <row r="748" spans="1:27">
      <c r="A748" s="15">
        <v>745</v>
      </c>
      <c r="B748" s="44">
        <v>7613</v>
      </c>
      <c r="C748" s="44">
        <v>50</v>
      </c>
      <c r="D748" s="44">
        <v>0</v>
      </c>
      <c r="E748">
        <v>2</v>
      </c>
      <c r="F748">
        <v>0</v>
      </c>
      <c r="G748">
        <v>0</v>
      </c>
      <c r="H748">
        <v>0</v>
      </c>
      <c r="I748">
        <v>0</v>
      </c>
      <c r="J748">
        <v>1</v>
      </c>
      <c r="K748" s="2" t="s">
        <v>445</v>
      </c>
      <c r="AA748" s="44"/>
    </row>
    <row r="749" spans="1:27">
      <c r="A749" s="15">
        <v>746</v>
      </c>
      <c r="B749" s="44">
        <v>7613</v>
      </c>
      <c r="C749" s="44">
        <v>54</v>
      </c>
      <c r="D749" s="44">
        <v>0</v>
      </c>
      <c r="E749">
        <v>4</v>
      </c>
      <c r="F749">
        <v>0</v>
      </c>
      <c r="G749">
        <v>0</v>
      </c>
      <c r="H749">
        <v>0</v>
      </c>
      <c r="I749">
        <v>0</v>
      </c>
      <c r="J749">
        <v>1</v>
      </c>
      <c r="K749" s="2"/>
      <c r="AA749" s="44"/>
    </row>
    <row r="750" spans="1:27">
      <c r="A750" s="15">
        <v>747</v>
      </c>
      <c r="B750" s="44">
        <v>7613</v>
      </c>
      <c r="C750" s="44">
        <v>54</v>
      </c>
      <c r="D750" s="44">
        <v>0</v>
      </c>
      <c r="E750">
        <v>4</v>
      </c>
      <c r="F750">
        <v>0</v>
      </c>
      <c r="G750">
        <v>0</v>
      </c>
      <c r="H750">
        <v>0</v>
      </c>
      <c r="I750">
        <v>0</v>
      </c>
      <c r="J750">
        <v>1</v>
      </c>
      <c r="K750" s="2" t="s">
        <v>446</v>
      </c>
      <c r="AA750" s="44"/>
    </row>
    <row r="751" spans="1:27">
      <c r="A751" s="15">
        <v>748</v>
      </c>
      <c r="B751" s="44">
        <v>7654</v>
      </c>
      <c r="C751" s="44">
        <v>3</v>
      </c>
      <c r="D751" s="44">
        <v>0</v>
      </c>
      <c r="E751">
        <v>0</v>
      </c>
      <c r="F751">
        <v>0</v>
      </c>
      <c r="G751">
        <v>0</v>
      </c>
      <c r="H751">
        <v>0</v>
      </c>
      <c r="I751">
        <v>0</v>
      </c>
      <c r="J751">
        <v>1</v>
      </c>
      <c r="K751" s="2" t="s">
        <v>454</v>
      </c>
      <c r="AA751" s="44"/>
    </row>
    <row r="752" spans="1:27">
      <c r="A752" s="15">
        <v>749</v>
      </c>
      <c r="B752" s="44">
        <v>7654</v>
      </c>
      <c r="C752" s="44">
        <v>3</v>
      </c>
      <c r="D752" s="44">
        <v>0</v>
      </c>
      <c r="E752">
        <v>0</v>
      </c>
      <c r="F752">
        <v>0</v>
      </c>
      <c r="G752">
        <v>0</v>
      </c>
      <c r="H752">
        <v>0</v>
      </c>
      <c r="I752">
        <v>0</v>
      </c>
      <c r="J752">
        <v>1</v>
      </c>
      <c r="K752" s="2" t="s">
        <v>457</v>
      </c>
      <c r="AA752" s="44"/>
    </row>
    <row r="753" spans="1:27">
      <c r="A753" s="15">
        <v>750</v>
      </c>
      <c r="B753" s="44">
        <v>7654</v>
      </c>
      <c r="C753" s="44">
        <v>11</v>
      </c>
      <c r="D753" s="44">
        <v>0</v>
      </c>
      <c r="E753">
        <v>0</v>
      </c>
      <c r="F753">
        <v>0</v>
      </c>
      <c r="G753">
        <v>0</v>
      </c>
      <c r="H753">
        <v>0</v>
      </c>
      <c r="I753">
        <v>0</v>
      </c>
      <c r="J753">
        <v>1</v>
      </c>
      <c r="K753" s="2"/>
      <c r="AA753" s="44"/>
    </row>
    <row r="754" spans="1:27">
      <c r="A754" s="15">
        <v>751</v>
      </c>
      <c r="B754" s="44">
        <v>7654</v>
      </c>
      <c r="C754" s="44">
        <v>11</v>
      </c>
      <c r="D754" s="44">
        <v>0</v>
      </c>
      <c r="E754">
        <v>0</v>
      </c>
      <c r="F754">
        <v>0</v>
      </c>
      <c r="G754">
        <v>0</v>
      </c>
      <c r="H754">
        <v>0</v>
      </c>
      <c r="I754">
        <v>0</v>
      </c>
      <c r="J754">
        <v>0</v>
      </c>
      <c r="K754" s="2" t="s">
        <v>447</v>
      </c>
      <c r="AA754" s="44"/>
    </row>
    <row r="755" spans="1:27">
      <c r="A755" s="15">
        <v>752</v>
      </c>
      <c r="B755" s="44">
        <v>7654</v>
      </c>
      <c r="C755" s="44">
        <v>11</v>
      </c>
      <c r="D755" s="44">
        <v>0</v>
      </c>
      <c r="E755">
        <v>0</v>
      </c>
      <c r="F755">
        <v>0</v>
      </c>
      <c r="G755">
        <v>0</v>
      </c>
      <c r="H755">
        <v>0</v>
      </c>
      <c r="I755">
        <v>0</v>
      </c>
      <c r="J755">
        <v>1</v>
      </c>
      <c r="K755" s="2"/>
      <c r="AA755" s="44"/>
    </row>
    <row r="756" spans="1:27">
      <c r="A756" s="15">
        <v>753</v>
      </c>
      <c r="B756" s="44">
        <v>7654</v>
      </c>
      <c r="C756" s="44">
        <v>21</v>
      </c>
      <c r="D756" s="44">
        <v>0</v>
      </c>
      <c r="E756">
        <v>0</v>
      </c>
      <c r="F756">
        <v>0</v>
      </c>
      <c r="G756">
        <v>0</v>
      </c>
      <c r="H756">
        <v>0</v>
      </c>
      <c r="I756">
        <v>0</v>
      </c>
      <c r="J756">
        <v>0</v>
      </c>
      <c r="K756" s="2" t="s">
        <v>448</v>
      </c>
      <c r="AA756" s="44"/>
    </row>
    <row r="757" spans="1:27">
      <c r="A757" s="15">
        <v>754</v>
      </c>
      <c r="B757" s="44">
        <v>7654</v>
      </c>
      <c r="C757" s="44">
        <v>21</v>
      </c>
      <c r="D757" s="44">
        <v>0</v>
      </c>
      <c r="E757">
        <v>0</v>
      </c>
      <c r="F757">
        <v>0</v>
      </c>
      <c r="G757">
        <v>0</v>
      </c>
      <c r="H757">
        <v>0</v>
      </c>
      <c r="I757">
        <v>0</v>
      </c>
      <c r="J757">
        <v>1</v>
      </c>
      <c r="K757" s="2" t="s">
        <v>451</v>
      </c>
      <c r="AA757" s="44"/>
    </row>
    <row r="758" spans="1:27">
      <c r="A758" s="15">
        <v>755</v>
      </c>
      <c r="B758" s="44">
        <v>7654</v>
      </c>
      <c r="C758" s="44">
        <v>21</v>
      </c>
      <c r="D758" s="44">
        <v>0</v>
      </c>
      <c r="E758">
        <v>0</v>
      </c>
      <c r="F758">
        <v>0</v>
      </c>
      <c r="G758">
        <v>0</v>
      </c>
      <c r="H758">
        <v>0</v>
      </c>
      <c r="I758">
        <v>0</v>
      </c>
      <c r="J758">
        <v>0</v>
      </c>
      <c r="K758" s="2" t="s">
        <v>455</v>
      </c>
      <c r="AA758" s="44"/>
    </row>
    <row r="759" spans="1:27">
      <c r="A759" s="15">
        <v>756</v>
      </c>
      <c r="B759" s="44">
        <v>7654</v>
      </c>
      <c r="C759" s="44">
        <v>29</v>
      </c>
      <c r="D759" s="44">
        <v>0</v>
      </c>
      <c r="E759">
        <v>0</v>
      </c>
      <c r="F759">
        <v>0</v>
      </c>
      <c r="G759">
        <v>0</v>
      </c>
      <c r="H759">
        <v>0</v>
      </c>
      <c r="I759">
        <v>0</v>
      </c>
      <c r="J759">
        <v>0</v>
      </c>
      <c r="K759" s="2" t="s">
        <v>449</v>
      </c>
      <c r="AA759" s="44"/>
    </row>
    <row r="760" spans="1:27">
      <c r="A760" s="15">
        <v>757</v>
      </c>
      <c r="B760" s="44">
        <v>7654</v>
      </c>
      <c r="C760" s="44">
        <v>29</v>
      </c>
      <c r="D760" s="44">
        <v>0</v>
      </c>
      <c r="E760">
        <v>0</v>
      </c>
      <c r="F760">
        <v>0</v>
      </c>
      <c r="G760">
        <v>0</v>
      </c>
      <c r="H760">
        <v>0</v>
      </c>
      <c r="I760">
        <v>0</v>
      </c>
      <c r="J760">
        <v>1</v>
      </c>
      <c r="K760" s="2" t="s">
        <v>452</v>
      </c>
      <c r="AA760" s="44"/>
    </row>
    <row r="761" spans="1:27">
      <c r="A761" s="15">
        <v>758</v>
      </c>
      <c r="B761" s="44">
        <v>7654</v>
      </c>
      <c r="C761" s="44">
        <v>29</v>
      </c>
      <c r="D761" s="44">
        <v>0</v>
      </c>
      <c r="E761">
        <v>0</v>
      </c>
      <c r="F761">
        <v>0</v>
      </c>
      <c r="G761">
        <v>0</v>
      </c>
      <c r="H761">
        <v>0</v>
      </c>
      <c r="I761">
        <v>0</v>
      </c>
      <c r="J761">
        <v>1</v>
      </c>
      <c r="K761" s="2"/>
      <c r="AA761" s="44"/>
    </row>
    <row r="762" spans="1:27">
      <c r="A762" s="15">
        <v>759</v>
      </c>
      <c r="B762" s="44">
        <v>7654</v>
      </c>
      <c r="C762" s="44">
        <v>32</v>
      </c>
      <c r="D762" s="44">
        <v>0</v>
      </c>
      <c r="E762">
        <v>0</v>
      </c>
      <c r="F762">
        <v>0</v>
      </c>
      <c r="G762">
        <v>0</v>
      </c>
      <c r="H762">
        <v>0</v>
      </c>
      <c r="I762">
        <v>0</v>
      </c>
      <c r="J762">
        <v>1</v>
      </c>
      <c r="K762" s="2" t="s">
        <v>456</v>
      </c>
      <c r="AA762" s="44"/>
    </row>
    <row r="763" spans="1:27">
      <c r="A763" s="15">
        <v>760</v>
      </c>
      <c r="B763" s="44">
        <v>7654</v>
      </c>
      <c r="C763" s="44">
        <v>44</v>
      </c>
      <c r="D763" s="44">
        <v>0</v>
      </c>
      <c r="E763">
        <v>0</v>
      </c>
      <c r="F763">
        <v>0</v>
      </c>
      <c r="G763">
        <v>0</v>
      </c>
      <c r="H763">
        <v>0</v>
      </c>
      <c r="I763">
        <v>0</v>
      </c>
      <c r="J763">
        <v>1</v>
      </c>
      <c r="K763" s="2"/>
      <c r="AA763" s="44"/>
    </row>
    <row r="764" spans="1:27">
      <c r="A764" s="15">
        <v>761</v>
      </c>
      <c r="B764" s="44">
        <v>7654</v>
      </c>
      <c r="C764" s="44">
        <v>44</v>
      </c>
      <c r="D764" s="44">
        <v>0</v>
      </c>
      <c r="E764">
        <v>0</v>
      </c>
      <c r="F764">
        <v>0</v>
      </c>
      <c r="G764">
        <v>0</v>
      </c>
      <c r="H764">
        <v>0</v>
      </c>
      <c r="I764">
        <v>0</v>
      </c>
      <c r="J764">
        <v>1</v>
      </c>
      <c r="K764" s="2"/>
      <c r="AA764" s="44"/>
    </row>
    <row r="765" spans="1:27">
      <c r="A765" s="15">
        <v>762</v>
      </c>
      <c r="B765" s="44">
        <v>7654</v>
      </c>
      <c r="C765" s="44">
        <v>51</v>
      </c>
      <c r="D765" s="44">
        <v>0</v>
      </c>
      <c r="E765">
        <v>0</v>
      </c>
      <c r="F765">
        <v>0</v>
      </c>
      <c r="G765">
        <v>0</v>
      </c>
      <c r="H765">
        <v>0</v>
      </c>
      <c r="I765">
        <v>0</v>
      </c>
      <c r="J765">
        <v>1</v>
      </c>
      <c r="K765" s="2"/>
      <c r="AA765" s="44"/>
    </row>
    <row r="766" spans="1:27">
      <c r="A766" s="15">
        <v>763</v>
      </c>
      <c r="B766" s="44">
        <v>7654</v>
      </c>
      <c r="C766" s="44">
        <v>51</v>
      </c>
      <c r="D766" s="44">
        <v>0</v>
      </c>
      <c r="E766">
        <v>0</v>
      </c>
      <c r="F766">
        <v>0</v>
      </c>
      <c r="G766">
        <v>0</v>
      </c>
      <c r="H766">
        <v>0</v>
      </c>
      <c r="I766">
        <v>0</v>
      </c>
      <c r="J766">
        <v>1</v>
      </c>
      <c r="K766" s="2" t="s">
        <v>450</v>
      </c>
      <c r="AA766" s="44"/>
    </row>
    <row r="767" spans="1:27">
      <c r="A767" s="15">
        <v>764</v>
      </c>
      <c r="B767" s="44">
        <v>7654</v>
      </c>
      <c r="C767" s="44">
        <v>51</v>
      </c>
      <c r="D767" s="44">
        <v>0</v>
      </c>
      <c r="E767">
        <v>0</v>
      </c>
      <c r="F767">
        <v>0</v>
      </c>
      <c r="G767">
        <v>0</v>
      </c>
      <c r="H767">
        <v>0</v>
      </c>
      <c r="I767">
        <v>0</v>
      </c>
      <c r="J767">
        <v>1</v>
      </c>
      <c r="K767" s="2" t="s">
        <v>453</v>
      </c>
      <c r="AA767" s="44"/>
    </row>
    <row r="768" spans="1:27">
      <c r="A768" s="15">
        <v>765</v>
      </c>
      <c r="B768" s="44">
        <v>7654</v>
      </c>
      <c r="C768" s="44">
        <v>56</v>
      </c>
      <c r="D768" s="44">
        <v>0</v>
      </c>
      <c r="E768">
        <v>0</v>
      </c>
      <c r="F768">
        <v>0</v>
      </c>
      <c r="G768">
        <v>0</v>
      </c>
      <c r="H768">
        <v>0</v>
      </c>
      <c r="I768">
        <v>0</v>
      </c>
      <c r="J768">
        <v>1</v>
      </c>
      <c r="K768" s="2"/>
      <c r="AA768" s="44"/>
    </row>
    <row r="769" spans="1:27">
      <c r="A769" s="15">
        <v>766</v>
      </c>
      <c r="B769" s="44">
        <v>7654</v>
      </c>
      <c r="C769" s="44">
        <v>57</v>
      </c>
      <c r="D769" s="44">
        <v>0</v>
      </c>
      <c r="E769">
        <v>0</v>
      </c>
      <c r="F769">
        <v>0</v>
      </c>
      <c r="G769">
        <v>0</v>
      </c>
      <c r="H769">
        <v>0</v>
      </c>
      <c r="I769">
        <v>0</v>
      </c>
      <c r="J769">
        <v>1</v>
      </c>
      <c r="K769" s="2" t="s">
        <v>458</v>
      </c>
      <c r="AA769" s="44"/>
    </row>
    <row r="770" spans="1:27">
      <c r="A770" s="15">
        <v>767</v>
      </c>
      <c r="B770" s="44">
        <v>7880</v>
      </c>
      <c r="C770" s="44">
        <v>7</v>
      </c>
      <c r="D770" s="44">
        <v>0</v>
      </c>
      <c r="E770">
        <v>1</v>
      </c>
      <c r="F770">
        <v>0</v>
      </c>
      <c r="G770">
        <v>0</v>
      </c>
      <c r="H770">
        <v>0</v>
      </c>
      <c r="I770">
        <v>0</v>
      </c>
      <c r="J770">
        <v>0</v>
      </c>
      <c r="K770" s="2"/>
      <c r="AA770" s="44"/>
    </row>
    <row r="771" spans="1:27">
      <c r="A771" s="15">
        <v>768</v>
      </c>
      <c r="B771" s="44">
        <v>7880</v>
      </c>
      <c r="C771" s="44">
        <v>7</v>
      </c>
      <c r="D771" s="44">
        <v>0</v>
      </c>
      <c r="E771">
        <v>1</v>
      </c>
      <c r="F771">
        <v>0</v>
      </c>
      <c r="G771">
        <v>0</v>
      </c>
      <c r="H771">
        <v>0</v>
      </c>
      <c r="I771">
        <v>0</v>
      </c>
      <c r="J771">
        <v>0</v>
      </c>
      <c r="K771" s="2" t="s">
        <v>463</v>
      </c>
      <c r="AA771" s="44"/>
    </row>
    <row r="772" spans="1:27">
      <c r="A772" s="15">
        <v>769</v>
      </c>
      <c r="B772" s="44">
        <v>7880</v>
      </c>
      <c r="C772" s="44">
        <v>10</v>
      </c>
      <c r="D772" s="44">
        <v>0</v>
      </c>
      <c r="E772">
        <v>0</v>
      </c>
      <c r="F772">
        <v>0</v>
      </c>
      <c r="G772">
        <v>0</v>
      </c>
      <c r="H772">
        <v>0</v>
      </c>
      <c r="I772">
        <v>0</v>
      </c>
      <c r="J772">
        <v>1</v>
      </c>
      <c r="K772" s="2" t="s">
        <v>459</v>
      </c>
      <c r="AA772" s="44"/>
    </row>
    <row r="773" spans="1:27">
      <c r="A773" s="15">
        <v>770</v>
      </c>
      <c r="B773" s="44">
        <v>7880</v>
      </c>
      <c r="C773" s="44">
        <v>10</v>
      </c>
      <c r="D773" s="44">
        <v>0</v>
      </c>
      <c r="E773">
        <v>0</v>
      </c>
      <c r="F773">
        <v>0</v>
      </c>
      <c r="G773">
        <v>0</v>
      </c>
      <c r="H773">
        <v>0</v>
      </c>
      <c r="I773">
        <v>0</v>
      </c>
      <c r="J773">
        <v>1</v>
      </c>
      <c r="K773" s="2"/>
      <c r="AA773" s="44"/>
    </row>
    <row r="774" spans="1:27">
      <c r="A774" s="15">
        <v>771</v>
      </c>
      <c r="B774" s="44">
        <v>7880</v>
      </c>
      <c r="C774" s="44">
        <v>21</v>
      </c>
      <c r="D774" s="44">
        <v>0</v>
      </c>
      <c r="E774">
        <v>2</v>
      </c>
      <c r="F774">
        <v>0</v>
      </c>
      <c r="G774">
        <v>0</v>
      </c>
      <c r="H774">
        <v>0</v>
      </c>
      <c r="I774">
        <v>0</v>
      </c>
      <c r="J774">
        <v>1</v>
      </c>
      <c r="K774" s="2"/>
      <c r="AA774" s="44"/>
    </row>
    <row r="775" spans="1:27">
      <c r="A775" s="15">
        <v>772</v>
      </c>
      <c r="B775" s="44">
        <v>7880</v>
      </c>
      <c r="C775" s="44">
        <v>21</v>
      </c>
      <c r="D775" s="44">
        <v>0</v>
      </c>
      <c r="E775">
        <v>2</v>
      </c>
      <c r="F775">
        <v>0</v>
      </c>
      <c r="G775">
        <v>0</v>
      </c>
      <c r="H775">
        <v>0</v>
      </c>
      <c r="I775">
        <v>0</v>
      </c>
      <c r="J775">
        <v>1</v>
      </c>
      <c r="K775" s="2" t="s">
        <v>464</v>
      </c>
      <c r="AA775" s="44"/>
    </row>
    <row r="776" spans="1:27">
      <c r="A776" s="15">
        <v>773</v>
      </c>
      <c r="B776" s="44">
        <v>7880</v>
      </c>
      <c r="C776" s="44">
        <v>21</v>
      </c>
      <c r="D776" s="44">
        <v>0</v>
      </c>
      <c r="E776">
        <v>2</v>
      </c>
      <c r="F776">
        <v>0</v>
      </c>
      <c r="G776">
        <v>0</v>
      </c>
      <c r="H776">
        <v>0</v>
      </c>
      <c r="I776">
        <v>0</v>
      </c>
      <c r="J776">
        <v>1</v>
      </c>
      <c r="K776" s="2" t="s">
        <v>465</v>
      </c>
      <c r="AA776" s="44"/>
    </row>
    <row r="777" spans="1:27">
      <c r="A777" s="15">
        <v>774</v>
      </c>
      <c r="B777" s="44">
        <v>7880</v>
      </c>
      <c r="C777" s="44">
        <v>25</v>
      </c>
      <c r="D777" s="44">
        <v>0</v>
      </c>
      <c r="E777">
        <v>2</v>
      </c>
      <c r="F777">
        <v>0</v>
      </c>
      <c r="G777">
        <v>1</v>
      </c>
      <c r="H777">
        <v>0</v>
      </c>
      <c r="I777">
        <v>0</v>
      </c>
      <c r="J777">
        <v>1</v>
      </c>
      <c r="K777" s="2"/>
      <c r="AA777" s="44"/>
    </row>
    <row r="778" spans="1:27">
      <c r="A778" s="15">
        <v>775</v>
      </c>
      <c r="B778" s="44">
        <v>7880</v>
      </c>
      <c r="C778" s="44">
        <v>25</v>
      </c>
      <c r="D778" s="44">
        <v>0</v>
      </c>
      <c r="E778">
        <v>2</v>
      </c>
      <c r="F778">
        <v>0</v>
      </c>
      <c r="G778">
        <v>0</v>
      </c>
      <c r="H778">
        <v>0</v>
      </c>
      <c r="I778">
        <v>0</v>
      </c>
      <c r="J778">
        <v>1</v>
      </c>
      <c r="K778" s="2"/>
      <c r="AA778" s="44"/>
    </row>
    <row r="779" spans="1:27">
      <c r="A779" s="15">
        <v>776</v>
      </c>
      <c r="B779" s="44">
        <v>7880</v>
      </c>
      <c r="C779" s="44">
        <v>33</v>
      </c>
      <c r="D779" s="44">
        <v>2</v>
      </c>
      <c r="E779">
        <v>4</v>
      </c>
      <c r="F779">
        <v>0</v>
      </c>
      <c r="G779">
        <v>0</v>
      </c>
      <c r="H779">
        <v>0</v>
      </c>
      <c r="I779">
        <v>0</v>
      </c>
      <c r="J779">
        <v>0</v>
      </c>
      <c r="K779" s="2" t="s">
        <v>461</v>
      </c>
      <c r="AA779" s="44"/>
    </row>
    <row r="780" spans="1:27">
      <c r="A780" s="15">
        <v>777</v>
      </c>
      <c r="B780" s="44">
        <v>7880</v>
      </c>
      <c r="C780" s="44">
        <v>33</v>
      </c>
      <c r="D780" s="44">
        <v>2</v>
      </c>
      <c r="E780">
        <v>0</v>
      </c>
      <c r="F780">
        <v>0</v>
      </c>
      <c r="G780">
        <v>1</v>
      </c>
      <c r="H780">
        <v>0</v>
      </c>
      <c r="I780">
        <v>0</v>
      </c>
      <c r="J780">
        <v>1</v>
      </c>
      <c r="K780" s="2"/>
      <c r="AA780" s="44"/>
    </row>
    <row r="781" spans="1:27">
      <c r="A781" s="15">
        <v>778</v>
      </c>
      <c r="B781" s="44">
        <v>7880</v>
      </c>
      <c r="C781" s="44">
        <v>33</v>
      </c>
      <c r="D781" s="44">
        <v>0</v>
      </c>
      <c r="E781">
        <v>2</v>
      </c>
      <c r="F781">
        <v>0</v>
      </c>
      <c r="G781">
        <v>1</v>
      </c>
      <c r="H781">
        <v>0</v>
      </c>
      <c r="I781">
        <v>0</v>
      </c>
      <c r="J781">
        <v>1</v>
      </c>
      <c r="K781" s="2" t="s">
        <v>466</v>
      </c>
      <c r="AA781" s="44"/>
    </row>
    <row r="782" spans="1:27">
      <c r="A782" s="15">
        <v>779</v>
      </c>
      <c r="B782" s="44">
        <v>7880</v>
      </c>
      <c r="C782" s="44">
        <v>37</v>
      </c>
      <c r="D782" s="44">
        <v>0</v>
      </c>
      <c r="E782">
        <v>0</v>
      </c>
      <c r="F782">
        <v>0</v>
      </c>
      <c r="G782">
        <v>1</v>
      </c>
      <c r="H782">
        <v>0</v>
      </c>
      <c r="I782">
        <v>0</v>
      </c>
      <c r="J782">
        <v>1</v>
      </c>
      <c r="K782" s="2"/>
      <c r="AA782" s="44"/>
    </row>
    <row r="783" spans="1:27">
      <c r="A783" s="15">
        <v>780</v>
      </c>
      <c r="B783" s="44">
        <v>7880</v>
      </c>
      <c r="C783" s="44">
        <v>37</v>
      </c>
      <c r="D783" s="44">
        <v>0</v>
      </c>
      <c r="E783">
        <v>1</v>
      </c>
      <c r="F783">
        <v>0</v>
      </c>
      <c r="G783">
        <v>1</v>
      </c>
      <c r="H783">
        <v>0</v>
      </c>
      <c r="I783">
        <v>0</v>
      </c>
      <c r="J783">
        <v>1</v>
      </c>
      <c r="K783" s="2" t="s">
        <v>467</v>
      </c>
      <c r="AA783" s="44"/>
    </row>
    <row r="784" spans="1:27">
      <c r="A784" s="15">
        <v>781</v>
      </c>
      <c r="B784" s="44">
        <v>7880</v>
      </c>
      <c r="C784" s="44">
        <v>49</v>
      </c>
      <c r="D784" s="44">
        <v>0</v>
      </c>
      <c r="E784">
        <v>0</v>
      </c>
      <c r="F784">
        <v>0</v>
      </c>
      <c r="G784">
        <v>0</v>
      </c>
      <c r="H784">
        <v>0</v>
      </c>
      <c r="I784">
        <v>0</v>
      </c>
      <c r="J784">
        <v>1</v>
      </c>
      <c r="K784" s="2" t="s">
        <v>460</v>
      </c>
      <c r="AA784" s="44"/>
    </row>
    <row r="785" spans="1:27">
      <c r="A785" s="15">
        <v>782</v>
      </c>
      <c r="B785" s="44">
        <v>7880</v>
      </c>
      <c r="C785" s="44">
        <v>49</v>
      </c>
      <c r="D785" s="44">
        <v>0</v>
      </c>
      <c r="E785">
        <v>0</v>
      </c>
      <c r="F785">
        <v>0</v>
      </c>
      <c r="G785">
        <v>0</v>
      </c>
      <c r="H785">
        <v>0</v>
      </c>
      <c r="I785">
        <v>0</v>
      </c>
      <c r="J785">
        <v>1</v>
      </c>
      <c r="K785" s="2" t="s">
        <v>462</v>
      </c>
      <c r="AA785" s="44"/>
    </row>
    <row r="786" spans="1:27">
      <c r="A786" s="15">
        <v>783</v>
      </c>
      <c r="B786" s="44">
        <v>7880</v>
      </c>
      <c r="C786" s="44">
        <v>49</v>
      </c>
      <c r="D786" s="44">
        <v>0</v>
      </c>
      <c r="E786">
        <v>1</v>
      </c>
      <c r="F786">
        <v>0</v>
      </c>
      <c r="G786">
        <v>0</v>
      </c>
      <c r="H786">
        <v>0</v>
      </c>
      <c r="I786">
        <v>0</v>
      </c>
      <c r="J786">
        <v>1</v>
      </c>
      <c r="K786" s="2"/>
      <c r="AA786" s="44"/>
    </row>
    <row r="787" spans="1:27">
      <c r="A787" s="15">
        <v>784</v>
      </c>
      <c r="B787" s="44">
        <v>7880</v>
      </c>
      <c r="C787" s="44">
        <v>52</v>
      </c>
      <c r="D787" s="44">
        <v>0</v>
      </c>
      <c r="E787">
        <v>3</v>
      </c>
      <c r="F787">
        <v>0</v>
      </c>
      <c r="G787">
        <v>1</v>
      </c>
      <c r="H787">
        <v>0</v>
      </c>
      <c r="I787">
        <v>0</v>
      </c>
      <c r="J787">
        <v>1</v>
      </c>
      <c r="K787" s="2" t="s">
        <v>468</v>
      </c>
    </row>
    <row r="788" spans="1:27">
      <c r="A788" s="15">
        <v>785</v>
      </c>
      <c r="D788" s="44"/>
      <c r="K788" s="2"/>
    </row>
    <row r="789" spans="1:27">
      <c r="A789" s="15">
        <v>786</v>
      </c>
      <c r="D789" s="44"/>
      <c r="K789" s="2"/>
    </row>
    <row r="790" spans="1:27">
      <c r="A790" s="15">
        <v>787</v>
      </c>
      <c r="D790" s="44"/>
      <c r="K790" s="2"/>
    </row>
    <row r="791" spans="1:27">
      <c r="A791" s="15">
        <v>788</v>
      </c>
      <c r="D791" s="44"/>
      <c r="K791" s="2"/>
    </row>
    <row r="792" spans="1:27">
      <c r="A792" s="15">
        <v>789</v>
      </c>
      <c r="D792" s="44"/>
      <c r="K792" s="2"/>
    </row>
    <row r="793" spans="1:27">
      <c r="A793" s="15">
        <v>790</v>
      </c>
      <c r="D793" s="44"/>
      <c r="K793" s="2"/>
    </row>
    <row r="794" spans="1:27">
      <c r="A794" s="15">
        <v>791</v>
      </c>
      <c r="D794" s="44"/>
      <c r="K794" s="2"/>
    </row>
    <row r="795" spans="1:27">
      <c r="A795" s="15">
        <v>792</v>
      </c>
      <c r="D795" s="44"/>
      <c r="K795" s="2"/>
    </row>
    <row r="796" spans="1:27">
      <c r="A796" s="15">
        <v>793</v>
      </c>
      <c r="D796" s="44"/>
      <c r="K796" s="2"/>
    </row>
    <row r="797" spans="1:27">
      <c r="A797" s="15">
        <v>794</v>
      </c>
      <c r="D797" s="44"/>
      <c r="K797" s="2"/>
    </row>
    <row r="798" spans="1:27">
      <c r="A798" s="15">
        <v>795</v>
      </c>
      <c r="D798" s="44"/>
      <c r="K798" s="2"/>
    </row>
    <row r="799" spans="1:27">
      <c r="A799" s="15">
        <v>796</v>
      </c>
      <c r="D799" s="44"/>
      <c r="K799" s="2"/>
    </row>
    <row r="800" spans="1:27">
      <c r="A800" s="15">
        <v>797</v>
      </c>
      <c r="D800" s="44"/>
      <c r="K800" s="2"/>
    </row>
    <row r="801" spans="4:11">
      <c r="D801" s="44"/>
      <c r="K801" s="2"/>
    </row>
    <row r="802" spans="4:11">
      <c r="D802" s="44"/>
      <c r="K802" s="2"/>
    </row>
    <row r="803" spans="4:11">
      <c r="D803" s="44"/>
      <c r="K803" s="2"/>
    </row>
    <row r="804" spans="4:11">
      <c r="D804" s="44"/>
      <c r="K804" s="2"/>
    </row>
    <row r="805" spans="4:11">
      <c r="D805" s="44"/>
      <c r="K805" s="2"/>
    </row>
    <row r="806" spans="4:11">
      <c r="D806" s="44"/>
      <c r="K806" s="2"/>
    </row>
    <row r="807" spans="4:11">
      <c r="D807" s="44"/>
      <c r="K807" s="2"/>
    </row>
    <row r="808" spans="4:11">
      <c r="D808" s="44"/>
      <c r="K808" s="2"/>
    </row>
    <row r="809" spans="4:11">
      <c r="D809" s="44"/>
      <c r="K809" s="2"/>
    </row>
    <row r="810" spans="4:11">
      <c r="D810" s="44"/>
      <c r="K810" s="2"/>
    </row>
    <row r="811" spans="4:11">
      <c r="D811" s="44"/>
      <c r="K811" s="2"/>
    </row>
    <row r="812" spans="4:11">
      <c r="D812" s="44"/>
      <c r="K812" s="2"/>
    </row>
  </sheetData>
  <mergeCells count="3">
    <mergeCell ref="A1:M1"/>
    <mergeCell ref="A2:K2"/>
    <mergeCell ref="L2:L412"/>
  </mergeCells>
  <pageMargins left="0.7" right="0.7" top="0.75" bottom="0.75" header="0.3" footer="0.3"/>
  <pageSetup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58"/>
  <sheetViews>
    <sheetView workbookViewId="0">
      <selection activeCell="R6" sqref="R6"/>
    </sheetView>
  </sheetViews>
  <sheetFormatPr baseColWidth="10" defaultColWidth="8.83203125" defaultRowHeight="15"/>
  <cols>
    <col min="1" max="1" width="11" customWidth="1"/>
    <col min="2" max="2" width="15.6640625" customWidth="1"/>
    <col min="3" max="3" width="12.6640625" customWidth="1"/>
    <col min="4" max="4" width="12.33203125" customWidth="1"/>
    <col min="5" max="6" width="11.5" customWidth="1"/>
    <col min="7" max="7" width="17.1640625" customWidth="1"/>
    <col min="8" max="8" width="15.5" customWidth="1"/>
    <col min="9" max="9" width="14.33203125" customWidth="1"/>
    <col min="10" max="10" width="14.5" customWidth="1"/>
    <col min="11" max="11" width="8.1640625" customWidth="1"/>
    <col min="12" max="12" width="6.6640625" customWidth="1"/>
    <col min="14" max="14" width="9.5" customWidth="1"/>
    <col min="15" max="15" width="12.6640625" customWidth="1"/>
    <col min="16" max="17" width="11.5" customWidth="1"/>
    <col min="18" max="18" width="16.33203125" customWidth="1"/>
    <col min="19" max="19" width="10.33203125" customWidth="1"/>
    <col min="21" max="21" width="11.33203125" customWidth="1"/>
    <col min="22" max="22" width="17" customWidth="1"/>
    <col min="24" max="24" width="6" customWidth="1"/>
  </cols>
  <sheetData>
    <row r="1" spans="1:29" ht="32.25" customHeight="1">
      <c r="A1" s="58" t="s">
        <v>30</v>
      </c>
      <c r="B1" s="58"/>
      <c r="C1" s="58"/>
      <c r="D1" s="58"/>
      <c r="E1" s="58"/>
      <c r="F1" s="58"/>
      <c r="G1" s="58"/>
      <c r="H1" s="58"/>
      <c r="I1" s="58"/>
      <c r="J1" s="58"/>
      <c r="K1" s="58"/>
      <c r="L1" s="58"/>
      <c r="M1" s="58"/>
      <c r="N1" s="58"/>
      <c r="O1" s="58"/>
      <c r="P1" s="58"/>
      <c r="Q1" s="58"/>
      <c r="R1" s="58"/>
      <c r="S1" s="58"/>
      <c r="T1" s="58"/>
      <c r="U1" s="58"/>
      <c r="V1" s="58"/>
      <c r="W1" s="58"/>
      <c r="X1" s="58"/>
      <c r="Y1" s="58"/>
      <c r="Z1" s="58"/>
      <c r="AA1" s="58"/>
    </row>
    <row r="2" spans="1:29" ht="21">
      <c r="A2" s="57" t="s">
        <v>15</v>
      </c>
      <c r="B2" s="57"/>
      <c r="C2" s="57"/>
      <c r="D2" s="57"/>
      <c r="E2" s="57"/>
      <c r="F2" s="57"/>
      <c r="G2" s="57"/>
      <c r="H2" s="57"/>
      <c r="I2" s="57"/>
      <c r="J2" s="57"/>
      <c r="K2" s="57"/>
      <c r="L2" s="57"/>
      <c r="M2" s="57"/>
      <c r="N2" s="57"/>
      <c r="O2" s="57"/>
      <c r="P2" s="57"/>
      <c r="Q2" s="57"/>
      <c r="R2" s="57"/>
      <c r="S2" s="57"/>
      <c r="T2" s="57"/>
      <c r="U2" s="57"/>
      <c r="V2" s="57"/>
      <c r="W2" s="57"/>
      <c r="X2" s="39"/>
      <c r="Y2" s="59" t="s">
        <v>34</v>
      </c>
      <c r="Z2" s="59"/>
      <c r="AA2" s="59"/>
      <c r="AB2" s="59"/>
      <c r="AC2" s="59"/>
    </row>
    <row r="3" spans="1:29">
      <c r="A3" s="54" t="s">
        <v>32</v>
      </c>
      <c r="B3" s="54"/>
      <c r="C3" s="54"/>
      <c r="D3" s="54"/>
      <c r="E3" s="54"/>
      <c r="F3" s="54"/>
      <c r="G3" s="54"/>
      <c r="H3" s="54"/>
      <c r="I3" s="54"/>
      <c r="J3" s="54"/>
      <c r="K3" s="54"/>
      <c r="L3" s="55"/>
      <c r="M3" s="56" t="s">
        <v>33</v>
      </c>
      <c r="N3" s="56"/>
      <c r="O3" s="56"/>
      <c r="P3" s="56"/>
      <c r="Q3" s="56"/>
      <c r="R3" s="56"/>
      <c r="S3" s="56"/>
      <c r="T3" s="56"/>
      <c r="U3" s="56"/>
      <c r="V3" s="56"/>
      <c r="W3" s="56"/>
      <c r="X3" s="39"/>
    </row>
    <row r="4" spans="1:29" ht="16" thickBot="1">
      <c r="A4" s="4" t="s">
        <v>7</v>
      </c>
      <c r="B4" s="28" t="s">
        <v>0</v>
      </c>
      <c r="C4" s="28" t="s">
        <v>24</v>
      </c>
      <c r="D4" s="28" t="s">
        <v>26</v>
      </c>
      <c r="E4" s="28" t="s">
        <v>25</v>
      </c>
      <c r="F4" s="28" t="s">
        <v>23</v>
      </c>
      <c r="G4" s="29" t="s">
        <v>12</v>
      </c>
      <c r="H4" s="29" t="s">
        <v>13</v>
      </c>
      <c r="I4" s="29" t="s">
        <v>14</v>
      </c>
      <c r="J4" s="29" t="s">
        <v>27</v>
      </c>
      <c r="K4" s="30" t="s">
        <v>28</v>
      </c>
      <c r="L4" s="55"/>
      <c r="M4" s="4" t="s">
        <v>7</v>
      </c>
      <c r="N4" s="38" t="s">
        <v>29</v>
      </c>
      <c r="O4" s="38" t="s">
        <v>24</v>
      </c>
      <c r="P4" s="38" t="s">
        <v>23</v>
      </c>
      <c r="Q4" s="38" t="s">
        <v>25</v>
      </c>
      <c r="R4" s="38" t="s">
        <v>5</v>
      </c>
      <c r="S4" s="38" t="s">
        <v>6</v>
      </c>
      <c r="T4" s="38" t="s">
        <v>4</v>
      </c>
      <c r="U4" s="38" t="s">
        <v>17</v>
      </c>
      <c r="V4" s="38" t="s">
        <v>12</v>
      </c>
      <c r="W4" s="38" t="s">
        <v>9</v>
      </c>
      <c r="X4" s="39"/>
    </row>
    <row r="5" spans="1:29" ht="16" thickTop="1">
      <c r="A5" s="15">
        <v>1</v>
      </c>
      <c r="B5" s="32"/>
      <c r="C5" s="32">
        <v>0.8</v>
      </c>
      <c r="D5" s="32">
        <v>0.2</v>
      </c>
      <c r="E5" s="32" t="e">
        <v>#DIV/0!</v>
      </c>
      <c r="F5" s="36">
        <v>0</v>
      </c>
      <c r="G5" s="1">
        <v>5</v>
      </c>
      <c r="H5" s="1">
        <v>2</v>
      </c>
      <c r="I5" s="1">
        <v>2</v>
      </c>
      <c r="J5" s="1">
        <v>0</v>
      </c>
      <c r="K5" s="1" t="e">
        <v>#DIV/0!</v>
      </c>
      <c r="L5" s="55"/>
      <c r="M5" s="15">
        <v>1</v>
      </c>
      <c r="N5">
        <v>330</v>
      </c>
      <c r="O5">
        <v>3.4</v>
      </c>
      <c r="P5">
        <v>1.6</v>
      </c>
      <c r="Q5">
        <v>2</v>
      </c>
      <c r="U5" t="e">
        <v>#VALUE!</v>
      </c>
      <c r="W5">
        <v>7.6</v>
      </c>
      <c r="X5" s="39"/>
    </row>
    <row r="6" spans="1:29">
      <c r="A6" s="15">
        <v>2</v>
      </c>
      <c r="B6" s="32"/>
      <c r="C6" s="32">
        <v>0.6</v>
      </c>
      <c r="D6" s="32">
        <v>0.2</v>
      </c>
      <c r="E6" s="32" t="e">
        <v>#DIV/0!</v>
      </c>
      <c r="F6" s="36">
        <v>0</v>
      </c>
      <c r="G6">
        <v>5</v>
      </c>
      <c r="H6">
        <v>2</v>
      </c>
      <c r="I6">
        <v>2</v>
      </c>
      <c r="J6">
        <v>0</v>
      </c>
      <c r="K6" t="e">
        <v>#DIV/0!</v>
      </c>
      <c r="L6" s="55"/>
      <c r="M6" s="15">
        <v>2</v>
      </c>
      <c r="N6">
        <v>5802</v>
      </c>
      <c r="O6">
        <v>0.6</v>
      </c>
      <c r="P6">
        <v>0.8</v>
      </c>
      <c r="Q6">
        <v>3.6</v>
      </c>
      <c r="U6" t="e">
        <v>#DIV/0!</v>
      </c>
      <c r="W6">
        <v>6.6000000000000005</v>
      </c>
      <c r="X6" s="39"/>
    </row>
    <row r="7" spans="1:29">
      <c r="A7" s="15">
        <v>3</v>
      </c>
      <c r="B7" s="32"/>
      <c r="C7" s="32">
        <v>0.8</v>
      </c>
      <c r="D7" s="32">
        <v>0.2</v>
      </c>
      <c r="E7" s="32" t="e">
        <v>#DIV/0!</v>
      </c>
      <c r="F7" s="36"/>
      <c r="G7">
        <v>5</v>
      </c>
      <c r="H7">
        <v>2</v>
      </c>
      <c r="I7">
        <v>2</v>
      </c>
      <c r="J7">
        <v>0</v>
      </c>
      <c r="K7" t="e">
        <v>#DIV/0!</v>
      </c>
      <c r="L7" s="55"/>
      <c r="M7" s="15">
        <v>3</v>
      </c>
      <c r="N7">
        <v>1197</v>
      </c>
      <c r="O7">
        <v>2.1428571428571428</v>
      </c>
      <c r="P7">
        <v>4.1428571428571432</v>
      </c>
      <c r="Q7">
        <v>0.8571428571428571</v>
      </c>
      <c r="U7" t="e">
        <v>#DIV/0!</v>
      </c>
      <c r="W7">
        <v>6.5357142857142856</v>
      </c>
      <c r="X7" s="39"/>
    </row>
    <row r="8" spans="1:29">
      <c r="A8" s="15">
        <v>4</v>
      </c>
      <c r="C8">
        <v>0.5</v>
      </c>
      <c r="D8">
        <v>0.2</v>
      </c>
      <c r="E8" t="e">
        <v>#DIV/0!</v>
      </c>
      <c r="G8">
        <v>5</v>
      </c>
      <c r="H8">
        <v>2</v>
      </c>
      <c r="I8">
        <v>2</v>
      </c>
      <c r="J8">
        <v>0</v>
      </c>
      <c r="K8" t="e">
        <v>#DIV/0!</v>
      </c>
      <c r="L8" s="55"/>
      <c r="M8" s="15">
        <v>4</v>
      </c>
      <c r="N8">
        <v>4</v>
      </c>
      <c r="O8">
        <v>1.2857142857142858</v>
      </c>
      <c r="P8">
        <v>2.8571428571428572</v>
      </c>
      <c r="Q8">
        <v>1.8571428571428572</v>
      </c>
      <c r="R8">
        <v>1</v>
      </c>
      <c r="U8" t="s">
        <v>37</v>
      </c>
      <c r="W8">
        <v>6.2142857142857144</v>
      </c>
      <c r="X8" s="39"/>
    </row>
    <row r="9" spans="1:29">
      <c r="A9" s="15">
        <v>5</v>
      </c>
      <c r="C9">
        <v>0.66666666666666663</v>
      </c>
      <c r="D9">
        <v>0</v>
      </c>
      <c r="E9" t="e">
        <v>#DIV/0!</v>
      </c>
      <c r="G9">
        <v>5</v>
      </c>
      <c r="H9">
        <v>2</v>
      </c>
      <c r="I9">
        <v>2</v>
      </c>
      <c r="J9">
        <v>0</v>
      </c>
      <c r="K9" t="e">
        <v>#DIV/0!</v>
      </c>
      <c r="L9" s="55"/>
      <c r="M9" s="15">
        <v>5</v>
      </c>
      <c r="N9">
        <v>1726</v>
      </c>
      <c r="O9">
        <v>1.7142857142857142</v>
      </c>
      <c r="P9">
        <v>0.7142857142857143</v>
      </c>
      <c r="Q9">
        <v>2.5714285714285716</v>
      </c>
      <c r="U9" t="e">
        <v>#DIV/0!</v>
      </c>
      <c r="W9">
        <v>6.1071428571428577</v>
      </c>
      <c r="X9" s="39"/>
    </row>
    <row r="10" spans="1:29">
      <c r="A10" s="15">
        <v>6</v>
      </c>
      <c r="C10">
        <v>1</v>
      </c>
      <c r="D10">
        <v>0</v>
      </c>
      <c r="E10" t="e">
        <v>#DIV/0!</v>
      </c>
      <c r="G10">
        <v>5</v>
      </c>
      <c r="H10">
        <v>2</v>
      </c>
      <c r="I10">
        <v>2</v>
      </c>
      <c r="J10">
        <v>0</v>
      </c>
      <c r="K10" t="e">
        <v>#DIV/0!</v>
      </c>
      <c r="L10" s="55"/>
      <c r="M10" s="15">
        <v>6</v>
      </c>
      <c r="N10">
        <v>968</v>
      </c>
      <c r="O10">
        <v>0.2</v>
      </c>
      <c r="P10">
        <v>1</v>
      </c>
      <c r="Q10">
        <v>3.2</v>
      </c>
      <c r="U10" t="e">
        <v>#DIV/0!</v>
      </c>
      <c r="W10">
        <v>5.7500000000000009</v>
      </c>
      <c r="X10" s="39"/>
    </row>
    <row r="11" spans="1:29">
      <c r="A11" s="15">
        <v>7</v>
      </c>
      <c r="B11" s="31">
        <v>118</v>
      </c>
      <c r="C11" s="31">
        <v>2.25</v>
      </c>
      <c r="D11" s="34">
        <v>0.75</v>
      </c>
      <c r="E11" s="31">
        <v>0.75</v>
      </c>
      <c r="F11" s="31">
        <v>0</v>
      </c>
      <c r="G11">
        <v>4</v>
      </c>
      <c r="H11">
        <v>3</v>
      </c>
      <c r="I11">
        <v>1</v>
      </c>
      <c r="J11">
        <v>0</v>
      </c>
      <c r="K11">
        <v>3.9375</v>
      </c>
      <c r="L11" s="55"/>
      <c r="M11" s="15">
        <v>7</v>
      </c>
      <c r="N11">
        <v>5124</v>
      </c>
      <c r="O11">
        <v>2.6666666666666665</v>
      </c>
      <c r="P11">
        <v>0.83333333333333337</v>
      </c>
      <c r="Q11">
        <v>1.5</v>
      </c>
      <c r="U11" t="e">
        <v>#DIV/0!</v>
      </c>
      <c r="W11">
        <v>5.5416666666666661</v>
      </c>
      <c r="X11" s="39"/>
    </row>
    <row r="12" spans="1:29">
      <c r="A12" s="15">
        <v>8</v>
      </c>
      <c r="C12">
        <v>1</v>
      </c>
      <c r="D12">
        <v>0.4</v>
      </c>
      <c r="E12">
        <v>2</v>
      </c>
      <c r="F12">
        <v>0</v>
      </c>
      <c r="G12">
        <v>5</v>
      </c>
      <c r="H12">
        <v>2</v>
      </c>
      <c r="I12">
        <v>2</v>
      </c>
      <c r="J12">
        <v>0</v>
      </c>
      <c r="K12">
        <v>3.9</v>
      </c>
      <c r="L12" s="55"/>
      <c r="M12" s="15">
        <v>8</v>
      </c>
      <c r="N12">
        <v>6833</v>
      </c>
      <c r="O12">
        <v>0</v>
      </c>
      <c r="P12">
        <v>7.333333333333333</v>
      </c>
      <c r="Q12">
        <v>0</v>
      </c>
      <c r="W12">
        <v>5.5</v>
      </c>
      <c r="X12" s="39"/>
    </row>
    <row r="13" spans="1:29">
      <c r="A13" s="15">
        <v>9</v>
      </c>
      <c r="C13">
        <v>1.6</v>
      </c>
      <c r="D13">
        <v>0.6</v>
      </c>
      <c r="E13">
        <v>1</v>
      </c>
      <c r="F13">
        <v>0</v>
      </c>
      <c r="G13">
        <v>5</v>
      </c>
      <c r="H13">
        <v>2</v>
      </c>
      <c r="I13">
        <v>1</v>
      </c>
      <c r="J13">
        <v>0</v>
      </c>
      <c r="K13">
        <v>3.45</v>
      </c>
      <c r="L13" s="55"/>
      <c r="M13" s="15">
        <v>9</v>
      </c>
      <c r="N13">
        <v>3512</v>
      </c>
      <c r="O13">
        <v>0.8</v>
      </c>
      <c r="P13">
        <v>3.4</v>
      </c>
      <c r="Q13">
        <v>1.2</v>
      </c>
      <c r="U13" t="e">
        <v>#DIV/0!</v>
      </c>
      <c r="W13">
        <v>5.1499999999999995</v>
      </c>
      <c r="X13" s="39"/>
    </row>
    <row r="14" spans="1:29">
      <c r="A14" s="15">
        <v>10</v>
      </c>
      <c r="B14" s="33">
        <v>254</v>
      </c>
      <c r="C14" s="33">
        <v>1.6</v>
      </c>
      <c r="D14" s="35">
        <v>0.8</v>
      </c>
      <c r="E14" s="33">
        <v>0.8</v>
      </c>
      <c r="F14" s="33">
        <v>0</v>
      </c>
      <c r="G14">
        <v>5</v>
      </c>
      <c r="H14">
        <v>2</v>
      </c>
      <c r="I14">
        <v>1</v>
      </c>
      <c r="J14">
        <v>0</v>
      </c>
      <c r="K14">
        <v>3.4000000000000004</v>
      </c>
      <c r="L14" s="55"/>
      <c r="M14" s="15">
        <v>10</v>
      </c>
      <c r="N14">
        <v>687</v>
      </c>
      <c r="O14">
        <v>0.7142857142857143</v>
      </c>
      <c r="P14">
        <v>1.5714285714285714</v>
      </c>
      <c r="Q14">
        <v>2.1428571428571428</v>
      </c>
      <c r="U14" t="e">
        <v>#DIV/0!</v>
      </c>
      <c r="W14">
        <v>5.1071428571428577</v>
      </c>
      <c r="X14" s="39"/>
    </row>
    <row r="15" spans="1:29">
      <c r="A15" s="15">
        <v>11</v>
      </c>
      <c r="C15">
        <v>1.4</v>
      </c>
      <c r="D15">
        <v>0.4</v>
      </c>
      <c r="E15">
        <v>0.75</v>
      </c>
      <c r="F15">
        <v>0</v>
      </c>
      <c r="G15">
        <v>5</v>
      </c>
      <c r="H15">
        <v>2</v>
      </c>
      <c r="I15">
        <v>1</v>
      </c>
      <c r="J15">
        <v>0</v>
      </c>
      <c r="K15">
        <v>2.7374999999999998</v>
      </c>
      <c r="L15" s="55"/>
      <c r="M15" s="15">
        <v>11</v>
      </c>
      <c r="N15">
        <v>5818</v>
      </c>
      <c r="O15">
        <v>1.1428571428571428</v>
      </c>
      <c r="P15">
        <v>0.14285714285714285</v>
      </c>
      <c r="Q15">
        <v>2.4285714285714284</v>
      </c>
      <c r="U15" t="e">
        <v>#DIV/0!</v>
      </c>
      <c r="W15">
        <v>4.8928571428571423</v>
      </c>
      <c r="X15" s="39"/>
    </row>
    <row r="16" spans="1:29">
      <c r="A16" s="15">
        <v>12</v>
      </c>
      <c r="C16">
        <v>1</v>
      </c>
      <c r="D16">
        <v>0.4</v>
      </c>
      <c r="E16">
        <v>1</v>
      </c>
      <c r="F16">
        <v>0</v>
      </c>
      <c r="G16">
        <v>5</v>
      </c>
      <c r="H16">
        <v>1</v>
      </c>
      <c r="I16">
        <v>1</v>
      </c>
      <c r="J16">
        <v>0</v>
      </c>
      <c r="K16">
        <v>2.65</v>
      </c>
      <c r="L16" s="55"/>
      <c r="M16" s="15">
        <v>12</v>
      </c>
      <c r="N16" s="1">
        <v>4972</v>
      </c>
      <c r="O16" s="1">
        <v>1.5</v>
      </c>
      <c r="P16" s="1">
        <v>0</v>
      </c>
      <c r="Q16" s="1">
        <v>2</v>
      </c>
      <c r="R16" s="1"/>
      <c r="S16" s="1"/>
      <c r="T16" s="1"/>
      <c r="U16" s="1" t="e">
        <v>#DIV/0!</v>
      </c>
      <c r="V16" s="1"/>
      <c r="W16" s="1">
        <v>4.5</v>
      </c>
      <c r="X16" s="39"/>
    </row>
    <row r="17" spans="1:24">
      <c r="A17" s="15">
        <v>13</v>
      </c>
      <c r="C17">
        <v>1</v>
      </c>
      <c r="D17">
        <v>0.6</v>
      </c>
      <c r="E17">
        <v>0.75</v>
      </c>
      <c r="F17">
        <v>0</v>
      </c>
      <c r="G17">
        <v>5</v>
      </c>
      <c r="H17">
        <v>2</v>
      </c>
      <c r="I17">
        <v>1</v>
      </c>
      <c r="J17">
        <v>0</v>
      </c>
      <c r="K17">
        <v>2.5375000000000001</v>
      </c>
      <c r="L17" s="55"/>
      <c r="M17" s="15">
        <v>13</v>
      </c>
      <c r="N17">
        <v>980</v>
      </c>
      <c r="O17">
        <v>0.8571428571428571</v>
      </c>
      <c r="P17">
        <v>0.14285714285714285</v>
      </c>
      <c r="Q17">
        <v>2.2857142857142856</v>
      </c>
      <c r="U17" t="e">
        <v>#DIV/0!</v>
      </c>
      <c r="W17">
        <v>4.3928571428571423</v>
      </c>
      <c r="X17" s="39"/>
    </row>
    <row r="18" spans="1:24">
      <c r="A18" s="15">
        <v>14</v>
      </c>
      <c r="C18">
        <v>0.8</v>
      </c>
      <c r="D18">
        <v>0.6</v>
      </c>
      <c r="E18">
        <v>0.75</v>
      </c>
      <c r="F18">
        <v>0</v>
      </c>
      <c r="G18">
        <v>5</v>
      </c>
      <c r="H18">
        <v>2</v>
      </c>
      <c r="I18">
        <v>1</v>
      </c>
      <c r="J18">
        <v>0</v>
      </c>
      <c r="K18">
        <v>2.3374999999999999</v>
      </c>
      <c r="L18" s="55"/>
      <c r="M18" s="15">
        <v>14</v>
      </c>
      <c r="N18">
        <v>2710</v>
      </c>
      <c r="O18">
        <v>1</v>
      </c>
      <c r="P18">
        <v>0.16666666666666666</v>
      </c>
      <c r="Q18">
        <v>2.1666666666666665</v>
      </c>
      <c r="U18" t="e">
        <v>#DIV/0!</v>
      </c>
      <c r="W18">
        <v>4.375</v>
      </c>
      <c r="X18" s="39"/>
    </row>
    <row r="19" spans="1:24">
      <c r="A19" s="15">
        <v>15</v>
      </c>
      <c r="B19" s="31">
        <v>1197</v>
      </c>
      <c r="C19" s="31">
        <v>0.7142857142857143</v>
      </c>
      <c r="D19" s="34">
        <v>0.7142857142857143</v>
      </c>
      <c r="E19" s="31">
        <v>0.7142857142857143</v>
      </c>
      <c r="F19" s="37">
        <v>0</v>
      </c>
      <c r="G19">
        <v>7</v>
      </c>
      <c r="H19">
        <v>1</v>
      </c>
      <c r="I19">
        <v>1</v>
      </c>
      <c r="J19">
        <v>0</v>
      </c>
      <c r="K19">
        <v>2.3214285714285716</v>
      </c>
      <c r="L19" s="55"/>
      <c r="M19" s="15">
        <v>15</v>
      </c>
      <c r="N19">
        <v>599</v>
      </c>
      <c r="O19">
        <v>0.33333333333333331</v>
      </c>
      <c r="P19">
        <v>0</v>
      </c>
      <c r="Q19">
        <v>2.6666666666666665</v>
      </c>
      <c r="U19" t="e">
        <v>#DIV/0!</v>
      </c>
      <c r="W19">
        <v>4.333333333333333</v>
      </c>
      <c r="X19" s="39"/>
    </row>
    <row r="20" spans="1:24">
      <c r="A20" s="15">
        <v>16</v>
      </c>
      <c r="C20">
        <v>0.8</v>
      </c>
      <c r="D20">
        <v>0.6</v>
      </c>
      <c r="E20">
        <v>0.66666666666666663</v>
      </c>
      <c r="F20">
        <v>0</v>
      </c>
      <c r="G20">
        <v>5</v>
      </c>
      <c r="H20">
        <v>1</v>
      </c>
      <c r="I20">
        <v>1</v>
      </c>
      <c r="J20">
        <v>0</v>
      </c>
      <c r="K20">
        <v>2.2333333333333334</v>
      </c>
      <c r="L20" s="55"/>
      <c r="M20" s="15">
        <v>16</v>
      </c>
      <c r="N20">
        <v>3863</v>
      </c>
      <c r="O20">
        <v>2.3333333333333335</v>
      </c>
      <c r="P20">
        <v>0</v>
      </c>
      <c r="Q20">
        <v>1.1666666666666667</v>
      </c>
      <c r="U20" t="e">
        <v>#DIV/0!</v>
      </c>
      <c r="W20">
        <v>4.0833333333333339</v>
      </c>
      <c r="X20" s="39"/>
    </row>
    <row r="21" spans="1:24">
      <c r="A21" s="15">
        <v>17</v>
      </c>
      <c r="B21">
        <v>5124</v>
      </c>
      <c r="C21">
        <v>0.8</v>
      </c>
      <c r="D21">
        <v>0.4</v>
      </c>
      <c r="E21">
        <v>0.8</v>
      </c>
      <c r="F21">
        <v>0</v>
      </c>
      <c r="G21">
        <v>5</v>
      </c>
      <c r="H21">
        <v>2</v>
      </c>
      <c r="I21">
        <v>2</v>
      </c>
      <c r="J21">
        <v>0</v>
      </c>
      <c r="K21">
        <v>2.2000000000000002</v>
      </c>
      <c r="L21" s="55"/>
      <c r="M21" s="15">
        <v>17</v>
      </c>
      <c r="N21">
        <v>5851</v>
      </c>
      <c r="O21">
        <v>0.83333333333333337</v>
      </c>
      <c r="P21">
        <v>3.1666666666666665</v>
      </c>
      <c r="Q21">
        <v>0.33333333333333331</v>
      </c>
      <c r="W21">
        <v>3.7083333333333335</v>
      </c>
      <c r="X21" s="39"/>
    </row>
    <row r="22" spans="1:24">
      <c r="A22" s="15">
        <v>18</v>
      </c>
      <c r="C22">
        <v>0.6</v>
      </c>
      <c r="D22">
        <v>0.8</v>
      </c>
      <c r="E22">
        <v>0.5</v>
      </c>
      <c r="F22">
        <v>0</v>
      </c>
      <c r="G22">
        <v>5</v>
      </c>
      <c r="H22">
        <v>1</v>
      </c>
      <c r="I22">
        <v>1</v>
      </c>
      <c r="J22">
        <v>0</v>
      </c>
      <c r="K22">
        <v>2.0250000000000004</v>
      </c>
      <c r="L22" s="55"/>
      <c r="M22" s="15">
        <v>18</v>
      </c>
      <c r="N22">
        <v>5285</v>
      </c>
      <c r="O22">
        <v>0.83333333333333337</v>
      </c>
      <c r="P22">
        <v>0.66666666666666663</v>
      </c>
      <c r="Q22">
        <v>1.5</v>
      </c>
      <c r="U22" t="e">
        <v>#DIV/0!</v>
      </c>
      <c r="W22">
        <v>3.5833333333333335</v>
      </c>
      <c r="X22" s="39"/>
    </row>
    <row r="23" spans="1:24">
      <c r="A23" s="15">
        <v>19</v>
      </c>
      <c r="C23">
        <v>0.6</v>
      </c>
      <c r="D23">
        <v>0.8</v>
      </c>
      <c r="E23">
        <v>0.5</v>
      </c>
      <c r="F23">
        <v>0</v>
      </c>
      <c r="G23">
        <v>5</v>
      </c>
      <c r="H23">
        <v>1</v>
      </c>
      <c r="I23">
        <v>1</v>
      </c>
      <c r="J23">
        <v>0</v>
      </c>
      <c r="K23">
        <v>2.0250000000000004</v>
      </c>
      <c r="L23" s="55"/>
      <c r="M23" s="15">
        <v>19</v>
      </c>
      <c r="N23">
        <v>7051</v>
      </c>
      <c r="O23">
        <v>0.66666666666666663</v>
      </c>
      <c r="P23">
        <v>0.16666666666666666</v>
      </c>
      <c r="Q23">
        <v>1.8333333333333333</v>
      </c>
      <c r="W23">
        <v>3.5416666666666665</v>
      </c>
      <c r="X23" s="39"/>
    </row>
    <row r="24" spans="1:24">
      <c r="A24" s="15">
        <v>20</v>
      </c>
      <c r="C24">
        <v>0.4</v>
      </c>
      <c r="D24">
        <v>0.8</v>
      </c>
      <c r="E24">
        <v>0.5</v>
      </c>
      <c r="F24">
        <v>0</v>
      </c>
      <c r="G24">
        <v>5</v>
      </c>
      <c r="H24">
        <v>1</v>
      </c>
      <c r="I24">
        <v>1</v>
      </c>
      <c r="J24">
        <v>0</v>
      </c>
      <c r="K24">
        <v>1.825</v>
      </c>
      <c r="L24" s="55"/>
      <c r="M24" s="15">
        <v>20</v>
      </c>
      <c r="N24">
        <v>2404</v>
      </c>
      <c r="O24">
        <v>1</v>
      </c>
      <c r="P24">
        <v>0.5</v>
      </c>
      <c r="Q24">
        <v>1.3333333333333333</v>
      </c>
      <c r="U24" t="e">
        <v>#DIV/0!</v>
      </c>
      <c r="W24">
        <v>3.375</v>
      </c>
      <c r="X24" s="39"/>
    </row>
    <row r="25" spans="1:24">
      <c r="A25" s="15">
        <v>21</v>
      </c>
      <c r="C25">
        <v>2</v>
      </c>
      <c r="D25">
        <v>0</v>
      </c>
      <c r="E25" t="e">
        <v>#DIV/0!</v>
      </c>
      <c r="G25">
        <v>5</v>
      </c>
      <c r="H25">
        <v>2</v>
      </c>
      <c r="I25">
        <v>2</v>
      </c>
      <c r="J25">
        <v>0</v>
      </c>
      <c r="K25" t="e">
        <v>#DIV/0!</v>
      </c>
      <c r="L25" s="55"/>
      <c r="M25" s="15">
        <v>21</v>
      </c>
      <c r="N25">
        <v>4141</v>
      </c>
      <c r="O25">
        <v>0.42857142857142855</v>
      </c>
      <c r="P25">
        <v>0.7142857142857143</v>
      </c>
      <c r="Q25">
        <v>1.4285714285714286</v>
      </c>
      <c r="U25" t="e">
        <v>#DIV/0!</v>
      </c>
      <c r="W25">
        <v>3.1071428571428568</v>
      </c>
      <c r="X25" s="39"/>
    </row>
    <row r="26" spans="1:24">
      <c r="A26" s="15">
        <v>22</v>
      </c>
      <c r="L26" s="55"/>
      <c r="M26" s="15">
        <v>22</v>
      </c>
      <c r="N26">
        <v>2584</v>
      </c>
      <c r="O26">
        <v>0.6</v>
      </c>
      <c r="P26">
        <v>0</v>
      </c>
      <c r="Q26">
        <v>1.6</v>
      </c>
      <c r="U26" t="e">
        <v>#DIV/0!</v>
      </c>
      <c r="W26">
        <v>3.0000000000000004</v>
      </c>
      <c r="X26" s="39"/>
    </row>
    <row r="27" spans="1:24">
      <c r="A27" s="15">
        <v>23</v>
      </c>
      <c r="L27" s="55"/>
      <c r="M27" s="15">
        <v>23</v>
      </c>
      <c r="N27">
        <v>1452</v>
      </c>
      <c r="O27">
        <v>1.7142857142857142</v>
      </c>
      <c r="P27">
        <v>1.7142857142857142</v>
      </c>
      <c r="Q27">
        <v>0</v>
      </c>
      <c r="U27" t="e">
        <v>#DIV/0!</v>
      </c>
      <c r="W27">
        <v>3</v>
      </c>
      <c r="X27" s="39"/>
    </row>
    <row r="28" spans="1:24">
      <c r="A28" s="15">
        <v>24</v>
      </c>
      <c r="L28" s="55"/>
      <c r="M28" s="15">
        <v>24</v>
      </c>
      <c r="N28">
        <v>1515</v>
      </c>
      <c r="O28">
        <v>0.66666666666666663</v>
      </c>
      <c r="P28">
        <v>2.3333333333333335</v>
      </c>
      <c r="Q28">
        <v>0.33333333333333331</v>
      </c>
      <c r="U28" t="e">
        <v>#DIV/0!</v>
      </c>
      <c r="W28">
        <v>2.9166666666666665</v>
      </c>
      <c r="X28" s="39"/>
    </row>
    <row r="29" spans="1:24">
      <c r="A29" s="15">
        <v>25</v>
      </c>
      <c r="L29" s="55"/>
      <c r="M29" s="15">
        <v>25</v>
      </c>
      <c r="N29">
        <v>4913</v>
      </c>
      <c r="O29">
        <v>0.4</v>
      </c>
      <c r="P29">
        <v>3.2</v>
      </c>
      <c r="Q29">
        <v>0</v>
      </c>
      <c r="U29" t="e">
        <v>#DIV/0!</v>
      </c>
      <c r="W29">
        <v>2.8000000000000003</v>
      </c>
      <c r="X29" s="39"/>
    </row>
    <row r="30" spans="1:24">
      <c r="A30" s="15">
        <v>26</v>
      </c>
      <c r="L30" s="55"/>
      <c r="M30" s="15">
        <v>26</v>
      </c>
      <c r="N30">
        <v>702</v>
      </c>
      <c r="O30">
        <v>1.1666666666666667</v>
      </c>
      <c r="P30">
        <v>0</v>
      </c>
      <c r="Q30">
        <v>1</v>
      </c>
      <c r="U30" t="e">
        <v>#DIV/0!</v>
      </c>
      <c r="W30">
        <v>2.666666666666667</v>
      </c>
      <c r="X30" s="39"/>
    </row>
    <row r="31" spans="1:24">
      <c r="A31" s="15">
        <v>27</v>
      </c>
      <c r="L31" s="55"/>
      <c r="M31" s="15">
        <v>27</v>
      </c>
      <c r="N31">
        <v>5669</v>
      </c>
      <c r="O31">
        <v>0.14285714285714285</v>
      </c>
      <c r="P31">
        <v>0.14285714285714285</v>
      </c>
      <c r="Q31">
        <v>1.4285714285714286</v>
      </c>
      <c r="U31" t="e">
        <v>#DIV/0!</v>
      </c>
      <c r="W31">
        <v>2.3928571428571428</v>
      </c>
      <c r="X31" s="39"/>
    </row>
    <row r="32" spans="1:24">
      <c r="A32" s="15">
        <v>28</v>
      </c>
      <c r="L32" s="55"/>
      <c r="M32" s="15">
        <v>28</v>
      </c>
      <c r="N32">
        <v>2493</v>
      </c>
      <c r="O32">
        <v>0.4</v>
      </c>
      <c r="P32">
        <v>1</v>
      </c>
      <c r="Q32">
        <v>0.8</v>
      </c>
      <c r="U32" t="e">
        <v>#DIV/0!</v>
      </c>
      <c r="W32">
        <v>2.35</v>
      </c>
      <c r="X32" s="39"/>
    </row>
    <row r="33" spans="1:24">
      <c r="A33" s="15">
        <v>29</v>
      </c>
      <c r="L33" s="55"/>
      <c r="M33" s="15">
        <v>29</v>
      </c>
      <c r="N33">
        <v>1759</v>
      </c>
      <c r="O33">
        <v>0.66666666666666663</v>
      </c>
      <c r="P33">
        <v>2.1666666666666665</v>
      </c>
      <c r="Q33">
        <v>0</v>
      </c>
      <c r="U33" t="e">
        <v>#DIV/0!</v>
      </c>
      <c r="W33">
        <v>2.2916666666666665</v>
      </c>
      <c r="X33" s="39"/>
    </row>
    <row r="34" spans="1:24">
      <c r="A34" s="15">
        <v>30</v>
      </c>
      <c r="L34" s="55"/>
      <c r="M34" s="15">
        <v>30</v>
      </c>
      <c r="N34">
        <v>5510</v>
      </c>
      <c r="O34">
        <v>1.3333333333333333</v>
      </c>
      <c r="P34">
        <v>1.1666666666666667</v>
      </c>
      <c r="Q34">
        <v>0</v>
      </c>
      <c r="U34" t="e">
        <v>#DIV/0!</v>
      </c>
      <c r="W34">
        <v>2.208333333333333</v>
      </c>
      <c r="X34" s="39"/>
    </row>
    <row r="35" spans="1:24">
      <c r="A35" s="15">
        <v>31</v>
      </c>
      <c r="L35" s="55"/>
      <c r="M35" s="15">
        <v>31</v>
      </c>
      <c r="N35">
        <v>3952</v>
      </c>
      <c r="O35">
        <v>0.83333333333333337</v>
      </c>
      <c r="P35">
        <v>0.66666666666666663</v>
      </c>
      <c r="Q35">
        <v>0.5</v>
      </c>
      <c r="U35" t="e">
        <v>#DIV/0!</v>
      </c>
      <c r="W35">
        <v>2.0833333333333335</v>
      </c>
      <c r="X35" s="39"/>
    </row>
    <row r="36" spans="1:24">
      <c r="A36" s="15">
        <v>32</v>
      </c>
      <c r="L36" s="55"/>
      <c r="M36" s="15">
        <v>32</v>
      </c>
      <c r="N36">
        <v>848</v>
      </c>
      <c r="O36">
        <v>0.16666666666666666</v>
      </c>
      <c r="P36">
        <v>2.1666666666666665</v>
      </c>
      <c r="Q36">
        <v>0.16666666666666666</v>
      </c>
      <c r="U36" t="e">
        <v>#DIV/0!</v>
      </c>
      <c r="W36">
        <v>2.041666666666667</v>
      </c>
      <c r="X36" s="39"/>
    </row>
    <row r="37" spans="1:24">
      <c r="A37" s="15">
        <v>33</v>
      </c>
      <c r="L37" s="55"/>
      <c r="M37" s="15">
        <v>33</v>
      </c>
      <c r="N37">
        <v>696</v>
      </c>
      <c r="O37">
        <v>0.16666666666666666</v>
      </c>
      <c r="P37">
        <v>0.16666666666666666</v>
      </c>
      <c r="Q37">
        <v>1.1666666666666667</v>
      </c>
      <c r="U37" t="e">
        <v>#DIV/0!</v>
      </c>
      <c r="W37">
        <v>2.0416666666666665</v>
      </c>
      <c r="X37" s="39"/>
    </row>
    <row r="38" spans="1:24">
      <c r="A38" s="15">
        <v>34</v>
      </c>
      <c r="L38" s="55"/>
      <c r="M38" s="15">
        <v>34</v>
      </c>
      <c r="N38">
        <v>6668</v>
      </c>
      <c r="O38">
        <v>1.5</v>
      </c>
      <c r="P38">
        <v>0.66666666666666663</v>
      </c>
      <c r="Q38">
        <v>0</v>
      </c>
      <c r="W38">
        <v>2</v>
      </c>
      <c r="X38" s="39"/>
    </row>
    <row r="39" spans="1:24">
      <c r="A39" s="15">
        <v>35</v>
      </c>
      <c r="L39" s="55"/>
      <c r="M39" s="15">
        <v>35</v>
      </c>
      <c r="N39">
        <v>5107</v>
      </c>
      <c r="O39">
        <v>1.6</v>
      </c>
      <c r="P39">
        <v>0.4</v>
      </c>
      <c r="Q39">
        <v>0</v>
      </c>
      <c r="U39" t="e">
        <v>#DIV/0!</v>
      </c>
      <c r="W39">
        <v>1.9000000000000001</v>
      </c>
      <c r="X39" s="39"/>
    </row>
    <row r="40" spans="1:24">
      <c r="A40" s="15">
        <v>36</v>
      </c>
      <c r="L40" s="55"/>
      <c r="M40" s="15">
        <v>36</v>
      </c>
      <c r="N40">
        <v>7042</v>
      </c>
      <c r="O40">
        <v>1</v>
      </c>
      <c r="P40">
        <v>1.1666666666666667</v>
      </c>
      <c r="Q40">
        <v>0</v>
      </c>
      <c r="W40">
        <v>1.875</v>
      </c>
      <c r="X40" s="39"/>
    </row>
    <row r="41" spans="1:24">
      <c r="A41" s="15">
        <v>37</v>
      </c>
      <c r="L41" s="55"/>
      <c r="M41" s="15">
        <v>37</v>
      </c>
      <c r="N41">
        <v>691</v>
      </c>
      <c r="O41">
        <v>0.25</v>
      </c>
      <c r="P41">
        <v>0.875</v>
      </c>
      <c r="Q41">
        <v>0.625</v>
      </c>
      <c r="U41" t="e">
        <v>#DIV/0!</v>
      </c>
      <c r="W41">
        <v>1.84375</v>
      </c>
      <c r="X41" s="39"/>
    </row>
    <row r="42" spans="1:24">
      <c r="A42" s="15">
        <v>38</v>
      </c>
      <c r="L42" s="55"/>
      <c r="M42" s="15">
        <v>38</v>
      </c>
      <c r="N42">
        <v>589</v>
      </c>
      <c r="O42">
        <v>1.1666666666666667</v>
      </c>
      <c r="P42">
        <v>0.83333333333333337</v>
      </c>
      <c r="Q42">
        <v>0</v>
      </c>
      <c r="U42" t="e">
        <v>#DIV/0!</v>
      </c>
      <c r="W42">
        <v>1.7916666666666667</v>
      </c>
      <c r="X42" s="39"/>
    </row>
    <row r="43" spans="1:24">
      <c r="A43" s="15">
        <v>39</v>
      </c>
      <c r="L43" s="55"/>
      <c r="M43" s="15">
        <v>39</v>
      </c>
      <c r="N43">
        <v>2496</v>
      </c>
      <c r="O43">
        <v>0.42857142857142855</v>
      </c>
      <c r="P43">
        <v>0.8571428571428571</v>
      </c>
      <c r="Q43">
        <v>0.42857142857142855</v>
      </c>
      <c r="U43" t="e">
        <v>#DIV/0!</v>
      </c>
      <c r="W43">
        <v>1.7142857142857142</v>
      </c>
      <c r="X43" s="39"/>
    </row>
    <row r="44" spans="1:24">
      <c r="A44" s="15">
        <v>40</v>
      </c>
      <c r="L44" s="55"/>
      <c r="M44" s="15">
        <v>40</v>
      </c>
      <c r="N44">
        <v>4123</v>
      </c>
      <c r="O44">
        <v>0.66666666666666663</v>
      </c>
      <c r="P44">
        <v>0.16666666666666666</v>
      </c>
      <c r="Q44">
        <v>0.5</v>
      </c>
      <c r="U44" t="e">
        <v>#DIV/0!</v>
      </c>
      <c r="W44">
        <v>1.5416666666666665</v>
      </c>
      <c r="X44" s="39"/>
    </row>
    <row r="45" spans="1:24">
      <c r="A45" s="15">
        <v>41</v>
      </c>
      <c r="L45" s="55"/>
      <c r="M45" s="15">
        <v>41</v>
      </c>
      <c r="N45">
        <v>867</v>
      </c>
      <c r="O45">
        <v>0.5</v>
      </c>
      <c r="P45">
        <v>0.83333333333333337</v>
      </c>
      <c r="Q45">
        <v>0.16666666666666666</v>
      </c>
      <c r="U45" t="e">
        <v>#DIV/0!</v>
      </c>
      <c r="W45">
        <v>1.375</v>
      </c>
      <c r="X45" s="39"/>
    </row>
    <row r="46" spans="1:24">
      <c r="A46" s="15">
        <v>42</v>
      </c>
      <c r="L46" s="55"/>
      <c r="M46" s="15">
        <v>42</v>
      </c>
      <c r="N46">
        <v>4763</v>
      </c>
      <c r="O46">
        <v>0.5714285714285714</v>
      </c>
      <c r="P46">
        <v>1</v>
      </c>
      <c r="Q46">
        <v>0</v>
      </c>
      <c r="U46" t="e">
        <v>#DIV/0!</v>
      </c>
      <c r="W46">
        <v>1.3214285714285714</v>
      </c>
      <c r="X46" s="39"/>
    </row>
    <row r="47" spans="1:24">
      <c r="A47" s="15">
        <v>43</v>
      </c>
      <c r="L47" s="55"/>
      <c r="M47" s="15">
        <v>43</v>
      </c>
      <c r="N47">
        <v>6000</v>
      </c>
      <c r="O47">
        <v>0.42857142857142855</v>
      </c>
      <c r="P47">
        <v>1.1428571428571428</v>
      </c>
      <c r="Q47">
        <v>0</v>
      </c>
      <c r="W47">
        <v>1.2857142857142856</v>
      </c>
      <c r="X47" s="39"/>
    </row>
    <row r="48" spans="1:24">
      <c r="A48" s="15">
        <v>44</v>
      </c>
      <c r="L48" s="55"/>
      <c r="M48" s="15">
        <v>44</v>
      </c>
      <c r="N48">
        <v>580</v>
      </c>
      <c r="O48">
        <v>0.6</v>
      </c>
      <c r="P48">
        <v>0.8</v>
      </c>
      <c r="Q48">
        <v>0</v>
      </c>
      <c r="U48" t="e">
        <v>#DIV/0!</v>
      </c>
      <c r="W48">
        <v>1.2000000000000002</v>
      </c>
      <c r="X48" s="39"/>
    </row>
    <row r="49" spans="1:24">
      <c r="A49" s="15">
        <v>45</v>
      </c>
      <c r="L49" s="55"/>
      <c r="M49" s="15">
        <v>45</v>
      </c>
      <c r="N49">
        <v>6658</v>
      </c>
      <c r="O49">
        <v>0.16666666666666666</v>
      </c>
      <c r="P49">
        <v>1.3333333333333333</v>
      </c>
      <c r="Q49">
        <v>0</v>
      </c>
      <c r="W49">
        <v>1.1666666666666667</v>
      </c>
      <c r="X49" s="39"/>
    </row>
    <row r="50" spans="1:24">
      <c r="A50" s="15">
        <v>46</v>
      </c>
      <c r="L50" s="55"/>
      <c r="M50" s="15">
        <v>46</v>
      </c>
      <c r="N50">
        <v>4019</v>
      </c>
      <c r="O50">
        <v>0.6</v>
      </c>
      <c r="P50">
        <v>0.6</v>
      </c>
      <c r="Q50">
        <v>0</v>
      </c>
      <c r="U50" t="e">
        <v>#DIV/0!</v>
      </c>
      <c r="W50">
        <v>1.0499999999999998</v>
      </c>
      <c r="X50" s="39"/>
    </row>
    <row r="51" spans="1:24">
      <c r="A51" s="15">
        <v>47</v>
      </c>
      <c r="L51" s="55"/>
      <c r="M51" s="15">
        <v>47</v>
      </c>
      <c r="N51">
        <v>3408</v>
      </c>
      <c r="O51">
        <v>0.66666666666666663</v>
      </c>
      <c r="P51">
        <v>0.33333333333333331</v>
      </c>
      <c r="Q51">
        <v>0</v>
      </c>
      <c r="U51" t="e">
        <v>#DIV/0!</v>
      </c>
      <c r="W51">
        <v>0.91666666666666663</v>
      </c>
      <c r="X51" s="39"/>
    </row>
    <row r="52" spans="1:24">
      <c r="A52" s="15">
        <v>48</v>
      </c>
      <c r="L52" s="55"/>
      <c r="M52" s="15">
        <v>48</v>
      </c>
      <c r="N52">
        <v>5089</v>
      </c>
      <c r="O52">
        <v>0.66666666666666663</v>
      </c>
      <c r="P52">
        <v>0.33333333333333331</v>
      </c>
      <c r="Q52">
        <v>0</v>
      </c>
      <c r="U52" t="e">
        <v>#DIV/0!</v>
      </c>
      <c r="W52">
        <v>0.91666666666666663</v>
      </c>
      <c r="X52" s="39"/>
    </row>
    <row r="53" spans="1:24">
      <c r="A53" s="15">
        <v>49</v>
      </c>
      <c r="L53" s="55"/>
      <c r="M53" s="15">
        <v>49</v>
      </c>
      <c r="N53">
        <v>606</v>
      </c>
      <c r="O53">
        <v>0.2857142857142857</v>
      </c>
      <c r="P53">
        <v>0.7142857142857143</v>
      </c>
      <c r="Q53">
        <v>0</v>
      </c>
      <c r="U53" t="e">
        <v>#DIV/0!</v>
      </c>
      <c r="W53">
        <v>0.8214285714285714</v>
      </c>
      <c r="X53" s="39"/>
    </row>
    <row r="54" spans="1:24">
      <c r="A54" s="15">
        <v>50</v>
      </c>
      <c r="L54" s="55"/>
      <c r="M54" s="15">
        <v>50</v>
      </c>
      <c r="N54">
        <v>7158</v>
      </c>
      <c r="O54">
        <v>0.33333333333333331</v>
      </c>
      <c r="P54">
        <v>0</v>
      </c>
      <c r="Q54">
        <v>0.16666666666666666</v>
      </c>
      <c r="W54">
        <v>0.58333333333333326</v>
      </c>
      <c r="X54" s="39"/>
    </row>
    <row r="55" spans="1:24">
      <c r="A55" s="15">
        <v>51</v>
      </c>
      <c r="L55" s="55"/>
      <c r="M55" s="15">
        <v>51</v>
      </c>
      <c r="N55">
        <v>6938</v>
      </c>
      <c r="O55">
        <v>0</v>
      </c>
      <c r="P55">
        <v>0.33333333333333331</v>
      </c>
      <c r="Q55">
        <v>0</v>
      </c>
      <c r="W55">
        <v>0.25</v>
      </c>
      <c r="X55" s="39"/>
    </row>
    <row r="56" spans="1:24">
      <c r="A56" s="15">
        <v>52</v>
      </c>
      <c r="L56" s="55"/>
      <c r="M56" s="15">
        <v>52</v>
      </c>
      <c r="N56">
        <v>5765</v>
      </c>
      <c r="O56">
        <v>0</v>
      </c>
      <c r="P56">
        <v>0.2</v>
      </c>
      <c r="Q56">
        <v>0</v>
      </c>
      <c r="U56" t="e">
        <v>#DIV/0!</v>
      </c>
      <c r="W56">
        <v>0.15000000000000002</v>
      </c>
      <c r="X56" s="39"/>
    </row>
    <row r="57" spans="1:24">
      <c r="A57" s="15">
        <v>53</v>
      </c>
      <c r="L57" s="55"/>
      <c r="M57" s="15">
        <v>53</v>
      </c>
      <c r="N57">
        <v>4964</v>
      </c>
      <c r="O57">
        <v>0</v>
      </c>
      <c r="P57">
        <v>0</v>
      </c>
      <c r="Q57">
        <v>0</v>
      </c>
      <c r="U57" t="e">
        <v>#DIV/0!</v>
      </c>
      <c r="W57">
        <v>0</v>
      </c>
      <c r="X57" s="39"/>
    </row>
    <row r="58" spans="1:24">
      <c r="A58" s="15">
        <v>54</v>
      </c>
      <c r="B58" s="1"/>
      <c r="C58" s="1"/>
      <c r="D58" s="1"/>
      <c r="E58" s="1"/>
      <c r="F58" s="1"/>
      <c r="G58" s="1"/>
      <c r="H58" s="1"/>
      <c r="I58" s="1"/>
      <c r="J58" s="1"/>
      <c r="K58" s="1"/>
      <c r="L58" s="55"/>
      <c r="M58" s="15">
        <v>54</v>
      </c>
      <c r="N58">
        <v>6915</v>
      </c>
      <c r="O58">
        <v>0</v>
      </c>
      <c r="P58">
        <v>0</v>
      </c>
      <c r="Q58">
        <v>0</v>
      </c>
      <c r="W58">
        <v>0</v>
      </c>
      <c r="X58" s="39"/>
    </row>
  </sheetData>
  <mergeCells count="6">
    <mergeCell ref="A3:K3"/>
    <mergeCell ref="L3:L58"/>
    <mergeCell ref="M3:W3"/>
    <mergeCell ref="A2:W2"/>
    <mergeCell ref="A1:AA1"/>
    <mergeCell ref="Y2:AC2"/>
  </mergeCell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Auto</vt:lpstr>
      <vt:lpstr>Tele</vt:lpstr>
      <vt:lpstr>Overall team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Shen</dc:creator>
  <cp:lastModifiedBy>Shen, Humphrey</cp:lastModifiedBy>
  <dcterms:created xsi:type="dcterms:W3CDTF">2018-02-17T19:40:33Z</dcterms:created>
  <dcterms:modified xsi:type="dcterms:W3CDTF">2019-03-30T05:58:39Z</dcterms:modified>
</cp:coreProperties>
</file>