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  <sheet state="visible" name="Table S2" sheetId="2" r:id="rId5"/>
    <sheet state="visible" name="Table S3" sheetId="3" r:id="rId6"/>
    <sheet state="visible" name="Table S4" sheetId="4" r:id="rId7"/>
    <sheet state="visible" name="Table S5" sheetId="5" r:id="rId8"/>
    <sheet state="visible" name="Table S6" sheetId="6" r:id="rId9"/>
    <sheet state="visible" name="Table S7" sheetId="7" r:id="rId10"/>
    <sheet state="visible" name="Table S8" sheetId="8" r:id="rId11"/>
    <sheet state="visible" name="Table S9" sheetId="9" r:id="rId12"/>
    <sheet state="visible" name="Table S10" sheetId="10" r:id="rId13"/>
  </sheets>
  <definedNames/>
  <calcPr/>
</workbook>
</file>

<file path=xl/sharedStrings.xml><?xml version="1.0" encoding="utf-8"?>
<sst xmlns="http://schemas.openxmlformats.org/spreadsheetml/2006/main" count="3230" uniqueCount="2025">
  <si>
    <t>Eterna participants who contributed designs mapped in Ribonanza</t>
  </si>
  <si>
    <t>Username</t>
  </si>
  <si>
    <t>Personal Name</t>
  </si>
  <si>
    <t>Number of Submissions</t>
  </si>
  <si>
    <t>Eli Fisker</t>
  </si>
  <si>
    <t>JR</t>
  </si>
  <si>
    <t>Astromon</t>
  </si>
  <si>
    <t>William Alexander Dunlap 4th</t>
  </si>
  <si>
    <t>Juster</t>
  </si>
  <si>
    <t>jenni111</t>
  </si>
  <si>
    <t>Jenni Exley</t>
  </si>
  <si>
    <t>mjt</t>
  </si>
  <si>
    <t>Mary Joanne Travers</t>
  </si>
  <si>
    <t>ucad</t>
  </si>
  <si>
    <t>Father_Z</t>
  </si>
  <si>
    <t>Zbigniew Grabara</t>
  </si>
  <si>
    <t>jandersonlee</t>
  </si>
  <si>
    <t>Jeff Anderson-Lee</t>
  </si>
  <si>
    <t>AndrewKae</t>
  </si>
  <si>
    <t>Andrew Kaechele</t>
  </si>
  <si>
    <t>voltor</t>
  </si>
  <si>
    <t>Teresa Atienza</t>
  </si>
  <si>
    <t>jnicol</t>
  </si>
  <si>
    <t>stevetclark</t>
  </si>
  <si>
    <t>Steven Clark</t>
  </si>
  <si>
    <t>Jieux</t>
  </si>
  <si>
    <t>whbob</t>
  </si>
  <si>
    <t>Bob Conroy</t>
  </si>
  <si>
    <t>DigitalEmbrace</t>
  </si>
  <si>
    <t>Jill Townley</t>
  </si>
  <si>
    <t>hi1000</t>
  </si>
  <si>
    <t>NoaPe</t>
  </si>
  <si>
    <t>spvincent</t>
  </si>
  <si>
    <t>tone</t>
  </si>
  <si>
    <t>Dave Robertson</t>
  </si>
  <si>
    <t>dl2007</t>
  </si>
  <si>
    <t>Korosi</t>
  </si>
  <si>
    <t>Monica  T Granados</t>
  </si>
  <si>
    <t>amybarish</t>
  </si>
  <si>
    <t>Amy Barish</t>
  </si>
  <si>
    <t>arnuvmodh</t>
  </si>
  <si>
    <t>Arnuv Modh</t>
  </si>
  <si>
    <t>Ferret_Meister</t>
  </si>
  <si>
    <t>EcceruElme</t>
  </si>
  <si>
    <t>Barbara Téglás</t>
  </si>
  <si>
    <t>OlafTobias</t>
  </si>
  <si>
    <t>starryjess</t>
  </si>
  <si>
    <t>Anamfija</t>
  </si>
  <si>
    <t>Slava Butkovich</t>
  </si>
  <si>
    <t>wenc36</t>
  </si>
  <si>
    <t>Merida</t>
  </si>
  <si>
    <t>Shannon Locke</t>
  </si>
  <si>
    <t>SuperD333</t>
  </si>
  <si>
    <t>Poll na gColm</t>
  </si>
  <si>
    <t>Omei</t>
  </si>
  <si>
    <t>IndoleScroll</t>
  </si>
  <si>
    <t>Nicole Rivera</t>
  </si>
  <si>
    <t>c-quence</t>
  </si>
  <si>
    <t>rhiju</t>
  </si>
  <si>
    <t>Rhiju Das</t>
  </si>
  <si>
    <t>mee2</t>
  </si>
  <si>
    <t>Rivalium</t>
  </si>
  <si>
    <t>Rebecca L. Taccone</t>
  </si>
  <si>
    <t>OSC</t>
  </si>
  <si>
    <t>Osman Salih Ceyhan</t>
  </si>
  <si>
    <t>Maxine Rookwood</t>
  </si>
  <si>
    <t>wateronthemoon</t>
  </si>
  <si>
    <t>terrestrialflyingfish</t>
  </si>
  <si>
    <t>Max Goff</t>
  </si>
  <si>
    <t>Gerry Smith</t>
  </si>
  <si>
    <t>lroppy</t>
  </si>
  <si>
    <t>cynwulf28</t>
  </si>
  <si>
    <t>LJRNA</t>
  </si>
  <si>
    <t>akira.bowler</t>
  </si>
  <si>
    <t>Akira Bowler</t>
  </si>
  <si>
    <t>brainbow</t>
  </si>
  <si>
    <t>LFP6</t>
  </si>
  <si>
    <t>Jonathan Romano</t>
  </si>
  <si>
    <t>TheInverted</t>
  </si>
  <si>
    <t>Vasco Medeiros</t>
  </si>
  <si>
    <t>Willyanto</t>
  </si>
  <si>
    <t>BugacMan</t>
  </si>
  <si>
    <t>henry552</t>
  </si>
  <si>
    <t>Turbomotive</t>
  </si>
  <si>
    <t>Earthsea</t>
  </si>
  <si>
    <t>Nathan Harwood</t>
  </si>
  <si>
    <t>Tesla'sDisciple</t>
  </si>
  <si>
    <t>Clotho</t>
  </si>
  <si>
    <t>Saptak625</t>
  </si>
  <si>
    <t>Saptak Das</t>
  </si>
  <si>
    <t>kingboo</t>
  </si>
  <si>
    <t>andrian</t>
  </si>
  <si>
    <t>Aaron P</t>
  </si>
  <si>
    <t>kriss888</t>
  </si>
  <si>
    <t>d3admanu</t>
  </si>
  <si>
    <t>Trentis1</t>
  </si>
  <si>
    <t>MasterStormer</t>
  </si>
  <si>
    <t>ehlana.favela</t>
  </si>
  <si>
    <t>Picric Acid</t>
  </si>
  <si>
    <t>Liquid'Mosh</t>
  </si>
  <si>
    <t>W.D. Snoeijer</t>
  </si>
  <si>
    <t>JPS838898</t>
  </si>
  <si>
    <t>Jagteshwar Preet Singh</t>
  </si>
  <si>
    <t>Mikiea</t>
  </si>
  <si>
    <t>jonathan324</t>
  </si>
  <si>
    <t>clollin</t>
  </si>
  <si>
    <t>salish99</t>
  </si>
  <si>
    <t>John Boc</t>
  </si>
  <si>
    <t>televisaos</t>
  </si>
  <si>
    <t>Corflux</t>
  </si>
  <si>
    <t>CoopPlayerLP</t>
  </si>
  <si>
    <t>MutantGodChicken</t>
  </si>
  <si>
    <t>novice</t>
  </si>
  <si>
    <t>Mobius1B</t>
  </si>
  <si>
    <t>ezbot</t>
  </si>
  <si>
    <t>IceBolt</t>
  </si>
  <si>
    <t>greenmovie13</t>
  </si>
  <si>
    <t>worseize</t>
  </si>
  <si>
    <t>Xnessax</t>
  </si>
  <si>
    <t>wawan151</t>
  </si>
  <si>
    <t>jaxman821</t>
  </si>
  <si>
    <t>Biodude</t>
  </si>
  <si>
    <t>gootboy54</t>
  </si>
  <si>
    <t>Cherryontop</t>
  </si>
  <si>
    <t>Ahalb</t>
  </si>
  <si>
    <t>JorgeLC</t>
  </si>
  <si>
    <t>DogeSka</t>
  </si>
  <si>
    <t>asiaa</t>
  </si>
  <si>
    <t>Malcolm</t>
  </si>
  <si>
    <t>emmarockit</t>
  </si>
  <si>
    <t>philipeterna</t>
  </si>
  <si>
    <t>everyday847</t>
  </si>
  <si>
    <t>Brourd</t>
  </si>
  <si>
    <t>leoblack</t>
  </si>
  <si>
    <t>Leonardo Black</t>
  </si>
  <si>
    <t>olpxe</t>
  </si>
  <si>
    <t>Marculius</t>
  </si>
  <si>
    <t>t_me</t>
  </si>
  <si>
    <t>Eized</t>
  </si>
  <si>
    <t>Dodom</t>
  </si>
  <si>
    <t>maplesyroop</t>
  </si>
  <si>
    <t>Mikaeru</t>
  </si>
  <si>
    <t>Michael V Parrett</t>
  </si>
  <si>
    <t>c_underscore</t>
  </si>
  <si>
    <t>rna-key</t>
  </si>
  <si>
    <t>YarnguardEternal</t>
  </si>
  <si>
    <t>Giganox</t>
  </si>
  <si>
    <t>Derplord51</t>
  </si>
  <si>
    <t>joshuacleverley</t>
  </si>
  <si>
    <t>Gamehoger</t>
  </si>
  <si>
    <t>Taylor Hoverson</t>
  </si>
  <si>
    <t>calohi</t>
  </si>
  <si>
    <t>Ramlyn</t>
  </si>
  <si>
    <t>charmquark</t>
  </si>
  <si>
    <t>Tarny</t>
  </si>
  <si>
    <t>Baroudeuse</t>
  </si>
  <si>
    <t>MeowNow360</t>
  </si>
  <si>
    <t>Ladyofthewater</t>
  </si>
  <si>
    <t>Diane Elizabeth Halliwell</t>
  </si>
  <si>
    <t>Dmeadowson</t>
  </si>
  <si>
    <t>Sindrato</t>
  </si>
  <si>
    <t>AkiraHatsuko</t>
  </si>
  <si>
    <t>Cublex</t>
  </si>
  <si>
    <t>aladavbar</t>
  </si>
  <si>
    <t>Alan Bartlett</t>
  </si>
  <si>
    <t>LSGUnon</t>
  </si>
  <si>
    <t>OrangeOrchids</t>
  </si>
  <si>
    <t>codygeary</t>
  </si>
  <si>
    <t>FurElise</t>
  </si>
  <si>
    <t>nikovnikov</t>
  </si>
  <si>
    <t>Eterna challenges from which Ribonanza sequences were collected</t>
  </si>
  <si>
    <t>"Lab" name</t>
  </si>
  <si>
    <t>Eterna link</t>
  </si>
  <si>
    <t>Length of design region</t>
  </si>
  <si>
    <t>Total length</t>
  </si>
  <si>
    <t>Number of designs</t>
  </si>
  <si>
    <t>Sequence library</t>
  </si>
  <si>
    <t xml:space="preserve">OpenKnot Challenges </t>
  </si>
  <si>
    <t>Pseudoknot Challenge: Pilot round 
(also called PK50, PK90)</t>
  </si>
  <si>
    <t>https://eternagame.org/labs/11311397</t>
  </si>
  <si>
    <t>50, 90</t>
  </si>
  <si>
    <t>115, 155</t>
  </si>
  <si>
    <t>PK50, PK90</t>
  </si>
  <si>
    <t>OpenKnot Round 1</t>
  </si>
  <si>
    <t>https://eternagame.org/labs/11627606</t>
  </si>
  <si>
    <t>EternaOpenKnotRound1RFAM-120k-100</t>
  </si>
  <si>
    <t>Pseudoknot Detective 
(also called Positives240)</t>
  </si>
  <si>
    <t>https://eternagame.org/labs/11660344</t>
  </si>
  <si>
    <t>Positives240</t>
  </si>
  <si>
    <t>OpenKnot Round 2</t>
  </si>
  <si>
    <t>https://eternagame.org/labs/11836771</t>
  </si>
  <si>
    <t xml:space="preserve">DasLabBigLib-1M </t>
  </si>
  <si>
    <t xml:space="preserve">OpenKnot Round 3* </t>
  </si>
  <si>
    <t>https://eternagame.org/labs/12378286</t>
  </si>
  <si>
    <t xml:space="preserve">DasLabBigLib2-1M </t>
  </si>
  <si>
    <t>*supplemented with: Ribozyme - PKB 76, IRES - PKB 364, PreQ1 switch - 4RZD. ydaO switch - PKB 379, SAM-I switch - 4KQY, Astros-Jettcity-Farther-away2 - Astromon, Semi-spiral-complete - OSC, Juspseu_029 - Juster, f29 - spvincent, ZG pk90 n13 - FatherZ)</t>
  </si>
  <si>
    <t>OpenRibosome Challenges (included with OpenKnot Round 3)</t>
  </si>
  <si>
    <t>OpenRibosome Pilot*</t>
  </si>
  <si>
    <t>https://eternagame.org/labs/9215705</t>
  </si>
  <si>
    <t>353, 362, 377</t>
  </si>
  <si>
    <t>Positives390</t>
  </si>
  <si>
    <t>Return of the PTC</t>
  </si>
  <si>
    <t>https://eternagame.org/labs/9740141</t>
  </si>
  <si>
    <t>P7A7 PTC Stabilization</t>
  </si>
  <si>
    <t>https://eternagame.org/labs/10453811</t>
  </si>
  <si>
    <t>OpenRibosome Round 3**</t>
  </si>
  <si>
    <t>https://eternagame.org/labs/10178017</t>
  </si>
  <si>
    <t>135, 167</t>
  </si>
  <si>
    <t>OpenRibosome Round 4***</t>
  </si>
  <si>
    <t>https://eternagame.org/labs/10907751</t>
  </si>
  <si>
    <t>159, 221, 225, 317, 371</t>
  </si>
  <si>
    <t>MiniPTC in 3D</t>
  </si>
  <si>
    <t>https://eternagame.org/labs/11217751</t>
  </si>
  <si>
    <t>*E. Coli Ribosome 23S rRNA domain III, E. Coli Ribosome 23S rRNA domain IV, E Coli Ribosome 16S rRNA part 2 (larger set of locked bases)</t>
  </si>
  <si>
    <t>**Central Protuberance subpuzzle: E. coli 23S rRNA Round 3, L1 Stalk subpuzzle: E. coli 23S rRNA Round 3</t>
  </si>
  <si>
    <t>***Domain C subpuzzle: E. Coli 16S rRNA round 4, Domain II 5Prime subpuzzle: E. Coli 23S rRNA round 4, Domain III subpuzzle: E. Coli 23S rRNA round 4, Domain IV Core subpuzzle: E. Coli 23S rRNA round 4, Domain VI Core subpuzzle: E. Coli 23S rRNA round 4</t>
  </si>
  <si>
    <t>Overview of Ribonanza sequence libraries and experiments</t>
  </si>
  <si>
    <t>Sequence count</t>
  </si>
  <si>
    <t>RNA sequence length</t>
  </si>
  <si>
    <t>Barcode hairpin length (bp)</t>
  </si>
  <si>
    <t>Ordered DNA length</t>
  </si>
  <si>
    <t>Synthesis Vendor</t>
  </si>
  <si>
    <t>Collection date</t>
  </si>
  <si>
    <t>Sequencing platform</t>
  </si>
  <si>
    <t>Ribonanza competition</t>
  </si>
  <si>
    <t>PK50</t>
  </si>
  <si>
    <t>Genscript/CustomArray-12k, Twist Oligo Pool</t>
  </si>
  <si>
    <t>pre-competition</t>
  </si>
  <si>
    <t>NovaSeq X+, 2x150, 1 of 8 lanes, 10B flow cell</t>
  </si>
  <si>
    <t>PK90</t>
  </si>
  <si>
    <t>SL5-M2seq</t>
  </si>
  <si>
    <t>Agilent Standard</t>
  </si>
  <si>
    <t>DasBigLib15k-100</t>
  </si>
  <si>
    <t>Twist Oligo Pool</t>
  </si>
  <si>
    <t>NovaSeq X+, 2x150, 2 of 8 lanes, 10B flow cell</t>
  </si>
  <si>
    <t>during competition</t>
  </si>
  <si>
    <t xml:space="preserve">MiSeq V2, 2x250 </t>
  </si>
  <si>
    <t>Post-competition (Ribonanza+)</t>
  </si>
  <si>
    <t>post-competition</t>
  </si>
  <si>
    <t>Ultima UG 100, 3 runs (5B reads/run)</t>
  </si>
  <si>
    <t>NovaSeq 6000, 2x250, 1 of 2 lanes, 800M flow cell</t>
  </si>
  <si>
    <r>
      <rPr>
        <rFont val="Arial"/>
        <b/>
        <color theme="1"/>
        <sz val="11.0"/>
      </rPr>
      <t xml:space="preserve">Sublibraries included in Ribonanza sequence libraries. </t>
    </r>
    <r>
      <rPr>
        <rFont val="Arial"/>
        <b val="0"/>
        <color theme="1"/>
        <sz val="11.0"/>
      </rPr>
      <t>SN1 columns report number of sequences with estimated signal-to-noise values greater than 1.0</t>
    </r>
  </si>
  <si>
    <t>Sublibrary</t>
  </si>
  <si>
    <t>Sequence length</t>
  </si>
  <si>
    <t>Sublibrary type</t>
  </si>
  <si>
    <t>Kaggle data type</t>
  </si>
  <si>
    <t>Kaggle sequence_library file</t>
  </si>
  <si>
    <t>Header tag in sequence_library file</t>
  </si>
  <si>
    <t>SN1 (2A3)</t>
  </si>
  <si>
    <t>SN1 (DMS)</t>
  </si>
  <si>
    <t>SN1 (both)</t>
  </si>
  <si>
    <t>SN1 (either)</t>
  </si>
  <si>
    <t>PK50*</t>
  </si>
  <si>
    <t>Eterna</t>
  </si>
  <si>
    <t>train</t>
  </si>
  <si>
    <t>pseudoknot50_puzzle_11318423.tsv.RNA_sequences.fa</t>
  </si>
  <si>
    <t>*</t>
  </si>
  <si>
    <t>PK90*</t>
  </si>
  <si>
    <t>pseudoknot90_puzzle_11387276.tsv.RNA_sequences.fa</t>
  </si>
  <si>
    <t>SL5 domains from betacoronaviruses</t>
  </si>
  <si>
    <t>Mutate-and-map</t>
  </si>
  <si>
    <t>SL5_library_with_rescues_control.fa</t>
  </si>
  <si>
    <t>PZ39_Mutants</t>
  </si>
  <si>
    <t>230601_GPN_library_RCK_edit.fasta</t>
  </si>
  <si>
    <t>pz39_</t>
  </si>
  <si>
    <t>M2_seq (specific SARS-CoV-2 windows)</t>
  </si>
  <si>
    <t xml:space="preserve">8000_construct_, 9720_construct_, 14125_construct1_, 14125_construct2_, 14125_construct3_, 14125_construct4_, 14125_construct5_, 14125_construct6_, 14125_construct7_, 25160_construct_, 15000_construct_, 5280_construct_, 18684_construct_, 23920_construct_, 440_construct_ </t>
  </si>
  <si>
    <t>HDV_Windows</t>
  </si>
  <si>
    <t>Genome scan</t>
  </si>
  <si>
    <t>LT604954.1_, AJ584847.1_, KC590319.1_, AB037947.1_, KJ744242.1_, AF018077.1_, JX888103.1_, X60193.1_, KY463677.1_, AJ309879.1_, KJ744255.1_, AB118818.1_, JX888098.1_, AM183331.1_, JX888100.1_</t>
  </si>
  <si>
    <t>Double_Controls</t>
  </si>
  <si>
    <t>miniTTR6:6DVK_, SAMI:3IQN_</t>
  </si>
  <si>
    <t>Corona_Windows</t>
  </si>
  <si>
    <t>NC_045512.2_, NC_004718.3_, NC_019843.3_</t>
  </si>
  <si>
    <t>OpenKnot Round1</t>
  </si>
  <si>
    <t>puzzle_11627601_Final120k_from_ETERNA.tsv_SUBLIBRARY.fa(</t>
  </si>
  <si>
    <t>sublibrary:OpenKnot_Round_1</t>
  </si>
  <si>
    <t>RFAM 100nt**</t>
  </si>
  <si>
    <t>Expert database</t>
  </si>
  <si>
    <t>public leaderboard</t>
  </si>
  <si>
    <t>sublibrary:RFAM100</t>
  </si>
  <si>
    <t>OpenKnot Round 2 (train split)</t>
  </si>
  <si>
    <t>DasLabBigLib1M_sequences_SUBLIBRARY.fa</t>
  </si>
  <si>
    <t>sublibrary:DasLabBigLib_OneMil_OpenKnot_Round_2_train</t>
  </si>
  <si>
    <t>OpenKnot Round 2 (test split)</t>
  </si>
  <si>
    <t>sublibrary:DasLabBigLib_OneMil_OpenKnot_Round_2_test</t>
  </si>
  <si>
    <t>Single-nt mutants OpenKnot Pilot PK50</t>
  </si>
  <si>
    <t>sublibrary:DasLabBigLib_OneMil_Single_nt_mutants_OpenKnot_Pilot_PK50</t>
  </si>
  <si>
    <t>Single-nt mutants OpenKnot Pilot PK90</t>
  </si>
  <si>
    <t>sublibrary:DasLabBigLib_OneMil_Single_nt_mutants_OpenKnot_Pilot_PK90</t>
  </si>
  <si>
    <t>RNAmake designs</t>
  </si>
  <si>
    <t>Synthetic</t>
  </si>
  <si>
    <t>sublibrary:DasLabBigLib_OneMil_RNAmake_designs</t>
  </si>
  <si>
    <t>RNAmake designs (delete longest flex_helix)</t>
  </si>
  <si>
    <t>sublibrary:DasLabBigLib_OneMil_RNAmake_designs_delete_longest_flex_helix</t>
  </si>
  <si>
    <t>RNAmake designs (insert bps into longest flex_helix)</t>
  </si>
  <si>
    <t>sublibrary:DasLabBigLib_OneMil_RNAmake_designs_insert_bps_into_longest_flex_helix</t>
  </si>
  <si>
    <t>RNA virus windows</t>
  </si>
  <si>
    <t>sublibrary:DasLabBigLib_OneMil_RNA_virus_windows</t>
  </si>
  <si>
    <t>RNA viroids</t>
  </si>
  <si>
    <t>private leaderboard</t>
  </si>
  <si>
    <t>sublibrary:DasLabBigLib_OneMil_RNA_viroids</t>
  </si>
  <si>
    <t>Coronavirus genomes (SARS-related betacoronaviruses)</t>
  </si>
  <si>
    <t>sublibrary:DasLabBigLib_OneMil_Coronavirus_genomes_SARS_related_betacoronaviruses_split*</t>
  </si>
  <si>
    <t>RFAM windows (100mers) (replicates)</t>
  </si>
  <si>
    <t>sublibrary:DasLabBigLib_OneMil_RFAM_windows_100mers</t>
  </si>
  <si>
    <t>Replicates from previous libraries</t>
  </si>
  <si>
    <t>Replicate</t>
  </si>
  <si>
    <t>sublibrary:DasLabBigLib_OneMil_Replicates_from_previous_libraries</t>
  </si>
  <si>
    <t>15K REP</t>
  </si>
  <si>
    <t>sublibrary:DasLabBigLib_OneMil_15K_REP</t>
  </si>
  <si>
    <t>RFAM REP</t>
  </si>
  <si>
    <t>sublibrary:DasLabBigLib_OneMil_RFAM_REP</t>
  </si>
  <si>
    <t>PDB/PKB (jnicol)</t>
  </si>
  <si>
    <t>Positives240-2000.tsv.fa</t>
  </si>
  <si>
    <t>jnicol\t</t>
  </si>
  <si>
    <t>RFAM 110-240nt (rhiju)</t>
  </si>
  <si>
    <t>Eterna\t</t>
  </si>
  <si>
    <t>Eterna players (Pseudoknot detective)</t>
  </si>
  <si>
    <t>does not contain jnicol\t or Eterna\t</t>
  </si>
  <si>
    <t>OpenKnot Round 3</t>
  </si>
  <si>
    <t>1Mround2_all.fasta</t>
  </si>
  <si>
    <t>openknot3__*</t>
  </si>
  <si>
    <t>SARS-related betacoronaviruses  (+last1/3,-last1/3  leaving out last 130nt)</t>
  </si>
  <si>
    <t>cov95__*</t>
  </si>
  <si>
    <t>RNA virus windows (+last1/3,-last1/3 leaving out last 130nt)</t>
  </si>
  <si>
    <t>rnavirus__*</t>
  </si>
  <si>
    <t>RNA viroids  (+last1/3)</t>
  </si>
  <si>
    <t>viroids__*</t>
  </si>
  <si>
    <t>RFAM 101-130nts</t>
  </si>
  <si>
    <t>rfam__*</t>
  </si>
  <si>
    <t>PDB (windows up to 130 nts)</t>
  </si>
  <si>
    <t>pdb__*</t>
  </si>
  <si>
    <t>RNAmake designs (TTR, kissing loop, cdiGMP A-minor, branching kissing loop)</t>
  </si>
  <si>
    <t>rnamake__*</t>
  </si>
  <si>
    <t>M3 SARS-CoV-2/SARS-CoV-1/MERS</t>
  </si>
  <si>
    <t>fse__*</t>
  </si>
  <si>
    <t>M2 RFAM100 OpenKnot top hits</t>
  </si>
  <si>
    <t>rfamokm2__*</t>
  </si>
  <si>
    <t>M2 RFAM100 PK in RFAM SS</t>
  </si>
  <si>
    <t>rfampkm2__*</t>
  </si>
  <si>
    <t>ArchiveII benchmark</t>
  </si>
  <si>
    <t>archiveii__*</t>
  </si>
  <si>
    <t>PKB benchmark (all H-type pseudoknots from Pseudobase, filtered for 85% sequence similarity)</t>
  </si>
  <si>
    <t>pkb__*</t>
  </si>
  <si>
    <t>Pseudobase</t>
  </si>
  <si>
    <t>pseudobase__*</t>
  </si>
  <si>
    <t>RNA Strand database</t>
  </si>
  <si>
    <t>rnastrand__*</t>
  </si>
  <si>
    <t>ShapeKnots benchmark</t>
  </si>
  <si>
    <t>shapeknots__*</t>
  </si>
  <si>
    <t>NiCo riboswitch</t>
  </si>
  <si>
    <t>nico__*</t>
  </si>
  <si>
    <t>PKB long sequence repeats</t>
  </si>
  <si>
    <t>extra__*</t>
  </si>
  <si>
    <t>Eterna ribosome puzzles, RNA virus windows, and assorted non-coding RNAs</t>
  </si>
  <si>
    <t>FINAL390_clean.fasta</t>
  </si>
  <si>
    <t>"sublibrary:" tags</t>
  </si>
  <si>
    <t>TOTAL</t>
  </si>
  <si>
    <t>*For PK50, PK90 libraries, 4 and 3 replicate data sets were made available; statistics for high signal-noise sequences are given for highest signal-to-noise replicate</t>
  </si>
  <si>
    <t xml:space="preserve">** High and low  signal-to-noise replicates  of 100mer windows of RFAM representatives were available in test and train data, respectively, as tests of models to be able to denoise train data. </t>
  </si>
  <si>
    <t>Sequence Library</t>
  </si>
  <si>
    <t>Total</t>
  </si>
  <si>
    <t>Top deep learning models from the Ribonanza Kaggle challenge</t>
  </si>
  <si>
    <t>RibonanzaNet (postcompetition)</t>
  </si>
  <si>
    <t>ArmNet with BPPM (postcompetition)</t>
  </si>
  <si>
    <t>ArmNet pseudotraining, no BPPM (postcompetition)</t>
  </si>
  <si>
    <t>Blend of Kaggle 1st, 2nd, 3rd</t>
  </si>
  <si>
    <t>Kaggle 1st</t>
  </si>
  <si>
    <t>Kaggle 2nd</t>
  </si>
  <si>
    <t>Kaggle 3rd</t>
  </si>
  <si>
    <t>Kaggle 4th</t>
  </si>
  <si>
    <t>Kaggle 5th</t>
  </si>
  <si>
    <t>Kaggle 6th</t>
  </si>
  <si>
    <t>Kaggle 7th</t>
  </si>
  <si>
    <t>Kaggle 8th</t>
  </si>
  <si>
    <t>Kaggle 10th</t>
  </si>
  <si>
    <t>RNAdegformer</t>
  </si>
  <si>
    <t>Authors</t>
  </si>
  <si>
    <t>Shujun He (host)</t>
  </si>
  <si>
    <t>vigg</t>
  </si>
  <si>
    <t>vigg, Hoyeol Sohn, ар ен ка</t>
  </si>
  <si>
    <t>Hoyeol Sohn</t>
  </si>
  <si>
    <t>ар ен ка</t>
  </si>
  <si>
    <t>Team GORNA</t>
  </si>
  <si>
    <t>R.L.J</t>
  </si>
  <si>
    <t>iijj</t>
  </si>
  <si>
    <t>DIS</t>
  </si>
  <si>
    <t>Kazuki ** 2 + Dieter</t>
  </si>
  <si>
    <t>greySnow</t>
  </si>
  <si>
    <t>Overall network type*</t>
  </si>
  <si>
    <t>Transformer (N = 9, d_model = 256, d_pair = 64)</t>
  </si>
  <si>
    <t>Squeezeformer (N=12, d=192) with modifications</t>
  </si>
  <si>
    <t>Blend</t>
  </si>
  <si>
    <t xml:space="preserve">Transformer (N=12, d=192) 
</t>
  </si>
  <si>
    <t>Squeezeformer (N = 12, d = 192, with minor modifications)</t>
  </si>
  <si>
    <t xml:space="preserve">1. Squeezeformer(N=14, d=192),
2.Twin-tower(N=8, d_msa=128, d_pair=64) </t>
  </si>
  <si>
    <t>Transformer (N=12, d = 192),
CNN+GNN+LSTM (N=15, d = 256),</t>
  </si>
  <si>
    <t>Transformer (N=12, d=288)</t>
  </si>
  <si>
    <t>Deberta(N=6, 12, d=384,768)
Roformer(N=6, d=384)
GNN(N=2, d=128)</t>
  </si>
  <si>
    <t>Transformer: N=16 or 24,
 d=384</t>
  </si>
  <si>
    <t>CNN+GNN (N=36, d=512)</t>
  </si>
  <si>
    <t>Transformer (N=6, d = 192) + 
1dconv blocks (N=18, d=192)</t>
  </si>
  <si>
    <t>Transformer (N=9, d = 256)</t>
  </si>
  <si>
    <t>Attention biases</t>
  </si>
  <si>
    <t>Pairwise representation</t>
  </si>
  <si>
    <t>Pair features</t>
  </si>
  <si>
    <t>PairFeatures</t>
  </si>
  <si>
    <t>Relative positional bias and pair features</t>
  </si>
  <si>
    <t>None</t>
  </si>
  <si>
    <t>BPP based features</t>
  </si>
  <si>
    <t>Positional encoding in attention</t>
  </si>
  <si>
    <t>Learned relative positional encoding</t>
  </si>
  <si>
    <t>Dynamic positional encoding</t>
  </si>
  <si>
    <t>ALiBi</t>
  </si>
  <si>
    <t>Relative Pos. Encoding</t>
  </si>
  <si>
    <t>ALiBi/None</t>
  </si>
  <si>
    <t>Relative positional bias</t>
  </si>
  <si>
    <t>RoPE, deberta</t>
  </si>
  <si>
    <t>RoPE or ALiBi-like</t>
  </si>
  <si>
    <t>Sequence separation</t>
  </si>
  <si>
    <t>Extra operations in Transformer**</t>
  </si>
  <si>
    <t>1D conv</t>
  </si>
  <si>
    <t>none</t>
  </si>
  <si>
    <t>GLU, bias/scale layer, 
1DConvBlock</t>
  </si>
  <si>
    <t>1D Conv</t>
  </si>
  <si>
    <t>LSTM/GRU</t>
  </si>
  <si>
    <t>add bpp embedding to token embedding</t>
  </si>
  <si>
    <t xml:space="preserve">masked 1D conv </t>
  </si>
  <si>
    <t>None (1d conv layers are between the transformers though)</t>
  </si>
  <si>
    <t>Normalization in Transformer encoder</t>
  </si>
  <si>
    <t>Post-norm</t>
  </si>
  <si>
    <t>Pre-norm</t>
  </si>
  <si>
    <t>ResiDual-norm</t>
  </si>
  <si>
    <t>Operations on pair features</t>
  </si>
  <si>
    <t>Triangular multiplicative updates</t>
  </si>
  <si>
    <t>2DConv on bpp + attention scores</t>
  </si>
  <si>
    <t>2D conv</t>
  </si>
  <si>
    <t>2D Conv</t>
  </si>
  <si>
    <t>1D/2D Conv</t>
  </si>
  <si>
    <t>2D conv,
Adding features from attn matrix</t>
  </si>
  <si>
    <t>None (just use as adj matrix for GNN)</t>
  </si>
  <si>
    <t>Sum&amp;max per nucleotide (no edge features)</t>
  </si>
  <si>
    <t>Source of base pair probability matrices</t>
  </si>
  <si>
    <t>EternaFold</t>
  </si>
  <si>
    <t>Eternafold</t>
  </si>
  <si>
    <t>eternafold
vienna
contrafold
rnastructure</t>
  </si>
  <si>
    <t>Vienna (inclusing SS),
 Eternalfold,
 Contrafold,
 Rnaformer,
 Rnafm</t>
  </si>
  <si>
    <t>EternaFold
RNASoft
RNAStructure</t>
  </si>
  <si>
    <t>Number of trained parameters per model</t>
  </si>
  <si>
    <t>11 M</t>
  </si>
  <si>
    <t>10M</t>
  </si>
  <si>
    <t xml:space="preserve">5.5M
 </t>
  </si>
  <si>
    <t>9M</t>
  </si>
  <si>
    <t>6M-12M</t>
  </si>
  <si>
    <t>20M</t>
  </si>
  <si>
    <t>16M-28M</t>
  </si>
  <si>
    <t>20M-85M</t>
  </si>
  <si>
    <t>25M -37M</t>
  </si>
  <si>
    <t>~445M</t>
  </si>
  <si>
    <t>5.5M</t>
  </si>
  <si>
    <t>13M</t>
  </si>
  <si>
    <t>Training data***</t>
  </si>
  <si>
    <t xml:space="preserve"> SN_filter=1</t>
  </si>
  <si>
    <t>both SN_filter=1, SN_filter=0</t>
  </si>
  <si>
    <t>both SN_filter =1 ,
 SN_filter=0</t>
  </si>
  <si>
    <t>Squeezeformer: SN_filter=1 + Synthetic Data
TwinTower: SN_filter=1</t>
  </si>
  <si>
    <t>First train with S/N&gt;0.5
and then finetune with S/N&gt;1.0</t>
  </si>
  <si>
    <t>S/N &gt; ~0.6</t>
  </si>
  <si>
    <t>Both SN_filter=1 and 0</t>
  </si>
  <si>
    <t>MLM pretrain train+test,
PL corrected train+train (all data),
fine-tune on SN_filter=1</t>
  </si>
  <si>
    <t>S/N&gt;0.5</t>
  </si>
  <si>
    <t>Minimum filtering: reads&gt;5
Generally: 
SNR threshold = random between (0, 0.2)
reads threshold = random between (5,40)</t>
  </si>
  <si>
    <t>SN_filter = 1</t>
  </si>
  <si>
    <t>Computational expense</t>
  </si>
  <si>
    <t>140 hours on 10xL40S</t>
  </si>
  <si>
    <t>Post-competition: 60 hours A100</t>
  </si>
  <si>
    <t>Post-competition:  160 hours A100</t>
  </si>
  <si>
    <t>Competition: 50 hours A100</t>
  </si>
  <si>
    <t>1x RTX4090
2hours(SN_filter=1), 
30hours(SN_filter=0) per model</t>
  </si>
  <si>
    <t>Squeezeformer: ~30hours 1xRTX4090
TwinTower: ~35hours 2xRTX4090</t>
  </si>
  <si>
    <t>20-25 hrs per model</t>
  </si>
  <si>
    <t>25 ~ 96 hrs on 1x4090</t>
  </si>
  <si>
    <t>390Hours on 1x4090</t>
  </si>
  <si>
    <t>20 ~ 200 hours per model on 1x4090
(including training kFold for PL,
full train+test data training, and fine-tuning)</t>
  </si>
  <si>
    <t>5 hrs on 8xV100</t>
  </si>
  <si>
    <t>Single model: 3±1.5 hrs on kaggle/colab TPU Ensemble: ~100 hrs on kaggle/colab TPU</t>
  </si>
  <si>
    <t>5.4 hrs on 2x3090</t>
  </si>
  <si>
    <t>Data augmentation</t>
  </si>
  <si>
    <t>Flip sequence</t>
  </si>
  <si>
    <t>Flip sequence &amp; bpp noising</t>
  </si>
  <si>
    <t>Flip sequence &amp; bpp</t>
  </si>
  <si>
    <t>Pseudolabels</t>
  </si>
  <si>
    <t>Pseudo labeled train/test SN_filter=0 of top 3 solutions and self</t>
  </si>
  <si>
    <t>Pseudo labeled train/test all data of 15-ensemble post-competition ArmNet-BPPM models</t>
  </si>
  <si>
    <t>✔</t>
  </si>
  <si>
    <t>Treatment of noisy data</t>
  </si>
  <si>
    <t>Pseudo labels based on top 3 Kaggle submissions</t>
  </si>
  <si>
    <t>weight sampling</t>
  </si>
  <si>
    <t>pseudolabels</t>
  </si>
  <si>
    <t>weighted mae loss</t>
  </si>
  <si>
    <t>First train Twin-Tower with SN&gt;1, then make predictions on noisy data SN&lt;1. Finally blend Noisy Data + Predictions.</t>
  </si>
  <si>
    <t>First train with S/N&gt;0.5 and then finetune with S/N&gt;1.0</t>
  </si>
  <si>
    <t>Roger's model: progressively decrease sn limit throughout training while weighting data directly (linearly) with sn</t>
  </si>
  <si>
    <t>weighted loss for full supervised training
&amp; Pseudo label for semi supervised learning</t>
  </si>
  <si>
    <t>weighted loss, correction of the provided data based on OOF pseudo labels (weigted on the GT error)</t>
  </si>
  <si>
    <t>weighted loss</t>
  </si>
  <si>
    <t>distributional weighted loss function</t>
  </si>
  <si>
    <t>Data with SN_filter = 0 ignored.</t>
  </si>
  <si>
    <t>Additional notable model features</t>
  </si>
  <si>
    <t>no BPP input</t>
  </si>
  <si>
    <t xml:space="preserve"> Eternafold bpp</t>
  </si>
  <si>
    <t>1/3:1/3:1/3 blend of three submissions</t>
  </si>
  <si>
    <t xml:space="preserve">Used CapR looptype,
EternaFold mfe(brackets),
predicted looptype with EternaFold mfe,
bpp sum, max, nzero 
as additional input features.
GRU head
</t>
  </si>
  <si>
    <t xml:space="preserve">Squeezeformer: BPP as attn biases 
TwinTower: Just input sequences, communication via PairBias and OPM,
ability to predict confidence for each output can be extended for 3D
</t>
  </si>
  <si>
    <t>RMSNorm, Droppath</t>
  </si>
  <si>
    <t>RMS Norm over Layer Norm,
Attention Bias and 
BPP BMM Convolutional Block,
Bidirectional GRU Addition,
No bias in QKV and FFN layers</t>
  </si>
  <si>
    <t>GNN adjacency feature</t>
  </si>
  <si>
    <t>BPP attn bias,
 BPP bmm convolutional blocks, 
Dual stream (interconnected bpp 
and seq feature updates), 
RMSNorm (some experiments),
Droppath</t>
  </si>
  <si>
    <t>GNN based on several adjacency matrices,</t>
  </si>
  <si>
    <t>Ensemble of two kinds of models. First kind was trained with BPP sum&amp;max per nucleotide+CapR, second kind was trained only on the sequences</t>
  </si>
  <si>
    <t>What did not work</t>
  </si>
  <si>
    <t xml:space="preserve">What did not work:
Increasing number of layers 
Relative positional embedding from alphafold
Dropout1d for conv1d layers
BPP dropout for BPP matrix to force model to not rely solely on BPP 
Histogram loss
</t>
  </si>
  <si>
    <t>n.a.</t>
  </si>
  <si>
    <t>What did not work:
Foundation models for RNA
Fully-Convolutional architecture
Fine-tuning on public datasets
Using 3D data
Absolute positional embedding
Relative positional embedding
Augmentation 
Sliding window to predict for larger sequences
Pseudolabelling -- it works but not better than an ensemble
Changing loss
Brackets as features, CapR as features</t>
  </si>
  <si>
    <t xml:space="preserve">What did not work:
Augmentations
Self-Supervised Learing
Larger Models
3D data
Pretrained Foundation Models
</t>
  </si>
  <si>
    <t>What did not work:
Training using too low s/n samples, loss weight using s/n
Flip augmentation in training
BPP Feature Engineering (max, sum, nb_count)
BPP from the other packages than EternaFold (contrafold_2)
Structure and distance matrix
MLM pretraining
RoPE
TFixup and ReZero for stable training</t>
  </si>
  <si>
    <t>What did not work:
data with sn lower than 0.6
alibi pos embedding
free energy, struct
contra bpp
cnn blocks inplace of rnn blocks (overfit)
more/larger transformer layers
multitask (struct)</t>
  </si>
  <si>
    <t>What did not work:
1 pretrain with random generated sequence
2 data augmentation like flip sequence
3 external RMDB data</t>
  </si>
  <si>
    <t>What did not work:
External data provided by organizers was helpful at CV and public LB (5-10 bps boost), but not helpful at private LB
Additional bpps gave only a negligible improvement in comparison to the use of single bpp provided by organizers
MLM on 30M external RNA sequence dataset
EMA, AWP, Floyd-warshall distance matrices
2D U-shape models</t>
  </si>
  <si>
    <t>What did not work:
Using the external data (rmdb) source as another head for the loss.
 Using the external data source to train a model, predict on the train set, and use the predictions as features.
ContraFold and Vienna predictions. 
Structures (i.e. (.) notation) 
Other loss functions (see my summary on kaggle)</t>
  </si>
  <si>
    <t>Number of models ensembled</t>
  </si>
  <si>
    <t>1--15</t>
  </si>
  <si>
    <t>28+9+2 = 39</t>
  </si>
  <si>
    <t>Public leaderboard score ↓</t>
  </si>
  <si>
    <t>1 model: 0.13676
3 models: 0.1335
5 models: 0.13287 
10 models: 0.13236
15 models:  0.13223</t>
  </si>
  <si>
    <t>1. pseudolabelling train-test: 0.13399
2. pseudolabelling train: 0.13567
3. no pseudolabelling: 0.13739
[pseudolabelling from top-3 Kaggle train-test, like RibonanzaNet: 0.13501]</t>
  </si>
  <si>
    <t>0.13503 (PostComp: 0.13358)</t>
  </si>
  <si>
    <t>Private leaderboard score ↓</t>
  </si>
  <si>
    <t>1 model: 0.14128
3 models: 0.13854
5 models:  0.13807
10 models: 0.13767
15 models:  0.13748</t>
  </si>
  <si>
    <t>1. pseudolabelling train-test: 0.13788
2. pseudolabelling train: 0.13975
3. no pseudolabelling: 0.14201
[pseudolabelling from top-3 Kaggle train-test, like RibonanzaNet: 0.1390]</t>
  </si>
  <si>
    <t>0.14037 (PostComp: 0.13855)</t>
  </si>
  <si>
    <t>Link to detailed description</t>
  </si>
  <si>
    <t>Main Text and Extended Data Fig. 7</t>
  </si>
  <si>
    <t>Extended Data Fig. 8</t>
  </si>
  <si>
    <t>https://www.kaggle.com/competitions/stanford-ribonanza-rna-folding/discussion/460121</t>
  </si>
  <si>
    <t>https://www.kaggle.com/competitio
ns/stanford-ribonanza-rna-folding
/discussion/460316</t>
  </si>
  <si>
    <t>https://www.kaggle.com/competitions/stanford-ribonanza-rna-folding/discussion/460403</t>
  </si>
  <si>
    <t>https://www.kaggle.com/competitions/stanford-ribonanza-rna-folding/discussion/460203#2553394</t>
  </si>
  <si>
    <t>https://www.kaggle.com/competitions/stanford-ribonanza-rna-folding/discussion/460250</t>
  </si>
  <si>
    <t>https://www.kaggle.com/competitions/stanford-ribonanza-rna-folding/discussion/460392</t>
  </si>
  <si>
    <t>https://www.kaggle.com/competitions/
stanford-ribonanza-rna-folding/discussion/460190</t>
  </si>
  <si>
    <t>https://www.kaggle.com/competitions/stanford-ribonanza-rna-folding/discussion/460222
https://www.kaggle.com/competitions/stanford-ribonanza-rna-folding/discussion/460956</t>
  </si>
  <si>
    <t>https://www.kaggle.com/competitions/stanford-ribonanza-rna-folding/discussion/463352</t>
  </si>
  <si>
    <t>https://www.kaggle.com/competitions/stanford-ribonanza-rna-folding/discussion/460301</t>
  </si>
  <si>
    <t>Additional links</t>
  </si>
  <si>
    <t>Supplemental Table S7</t>
  </si>
  <si>
    <r>
      <rPr>
        <color rgb="FF1155CC"/>
        <u/>
      </rPr>
      <t>Open Sourced Code</t>
    </r>
    <r>
      <rPr>
        <color rgb="FF000000"/>
      </rPr>
      <t xml:space="preserve">
</t>
    </r>
    <r>
      <rPr>
        <color rgb="FF1155CC"/>
        <u/>
      </rPr>
      <t>Weights</t>
    </r>
    <r>
      <rPr>
        <color rgb="FF000000"/>
      </rPr>
      <t xml:space="preserve">
</t>
    </r>
  </si>
  <si>
    <r>
      <rPr>
        <color rgb="FF1155CC"/>
        <u/>
      </rPr>
      <t>Open Sourced Code</t>
    </r>
    <r>
      <rPr/>
      <t xml:space="preserve">
</t>
    </r>
    <r>
      <rPr>
        <color rgb="FF1155CC"/>
        <u/>
      </rPr>
      <t>Weights</t>
    </r>
    <r>
      <rPr/>
      <t xml:space="preserve">
</t>
    </r>
  </si>
  <si>
    <t xml:space="preserve">Open Sourced Code
Winner Call Slides
</t>
  </si>
  <si>
    <r>
      <rPr>
        <color rgb="FF1155CC"/>
        <u/>
      </rPr>
      <t>https://github.com/hoyso48/Stanford---Ribonanza-RNA-Folding-2nd-place-solutio</t>
    </r>
    <r>
      <rPr/>
      <t>n</t>
    </r>
  </si>
  <si>
    <t>Open Sourced Code
Winner Call Slides</t>
  </si>
  <si>
    <r>
      <rPr/>
      <t xml:space="preserve">https://github.com/tattaka/stanford-ribonanza-rna-folding-public
https://github.com/fuumin621/stanford-ribonanza-rna-folding-4th
</t>
    </r>
    <r>
      <rPr>
        <color rgb="FF1155CC"/>
        <u/>
      </rPr>
      <t>https://github.com/yu4u/kaggle-stanford-ribonanza-rna-folding-4th-place-solution</t>
    </r>
  </si>
  <si>
    <t>https://github.com/s-rog/StanfordRibonanza2023
https://github.com/ehdgnsdl/2023-Stanford-Ribonanza-RNA-Folding
https://github.com/JunSeongLee1102/2023-Kaggle-Stanford-Ribonanza-RNA-Folding</t>
  </si>
  <si>
    <t>https://github.com/DrHB/rna-stanford</t>
  </si>
  <si>
    <t>https://github.com/shlomoron/Stanford-Ribonanza-RNA-Folding-10th-place-solution</t>
  </si>
  <si>
    <t>* N = number of encoder layers in Transformer, d = dimension of Transformer encoding</t>
  </si>
  <si>
    <t>** Extra operations besides Transformer standard self-attention and residue-wise feed-forward</t>
  </si>
  <si>
    <t>*** SN_filter = 1 were profiles tagged by host has having signal_to_noise &gt; 1.0 and reads &gt; 100 in both DMS and 2A3</t>
  </si>
  <si>
    <r>
      <rPr>
        <rFont val="Arial"/>
        <b/>
        <color theme="1"/>
        <sz val="11.0"/>
      </rPr>
      <t xml:space="preserve">Accuracy of predicting sequence dropout in chemical mapping experiments (number of reads in Illumina sequencer). </t>
    </r>
    <r>
      <rPr>
        <rFont val="Arial"/>
        <b val="0"/>
        <color theme="1"/>
        <sz val="11.0"/>
      </rPr>
      <t>Arrows denote which direction corresponds to better accuracy.</t>
    </r>
  </si>
  <si>
    <t>2A3 - DasLabBigLib2-1M</t>
  </si>
  <si>
    <t>RMSE (log_10 reads) ↓</t>
  </si>
  <si>
    <t>Pearson r (log_10 reads) ↑</t>
  </si>
  <si>
    <t>Absolute (L1) Error ↓</t>
  </si>
  <si>
    <t>Model</t>
  </si>
  <si>
    <t>Longest-Run Bayes Estimator</t>
  </si>
  <si>
    <t>Longest-Hairpin Bayes Estimator</t>
  </si>
  <si>
    <t>LSTM</t>
  </si>
  <si>
    <t>LSTM + Structure</t>
  </si>
  <si>
    <t>RNA-FM</t>
  </si>
  <si>
    <t>RibonanzaNet-Drop</t>
  </si>
  <si>
    <t>2A3 - Positives240</t>
  </si>
  <si>
    <t>2A3 - Positives390</t>
  </si>
  <si>
    <t>DMS - DasLabBigLib2-1M</t>
  </si>
  <si>
    <t>DMS - Positives240</t>
  </si>
  <si>
    <t>DMS - Positives390</t>
  </si>
  <si>
    <t xml:space="preserve">F1 scores for secondary structure modeling packages (higher is better ↑). </t>
  </si>
  <si>
    <t>F1, all pairs ↑</t>
  </si>
  <si>
    <t>F1, crossed pairs ↑</t>
  </si>
  <si>
    <t>PDB-Test</t>
  </si>
  <si>
    <t>CASP</t>
  </si>
  <si>
    <t>PDB-Test + CASP</t>
  </si>
  <si>
    <t>Mean</t>
  </si>
  <si>
    <t>Median</t>
  </si>
  <si>
    <t>RibonanzaNet</t>
  </si>
  <si>
    <t>Shapify-Hfold</t>
  </si>
  <si>
    <t>Vienna2 (HK)</t>
  </si>
  <si>
    <t>Vienna2 (TK)</t>
  </si>
  <si>
    <t>SPOT-RNA</t>
  </si>
  <si>
    <t>EternaFold ThreshKnot</t>
  </si>
  <si>
    <t>CONTRAfold2</t>
  </si>
  <si>
    <t>CONTRAfold2 ThreshKnot</t>
  </si>
  <si>
    <t>Vienna2</t>
  </si>
  <si>
    <t>IPknot</t>
  </si>
  <si>
    <t>EternaFold (HK)</t>
  </si>
  <si>
    <t>Knotty</t>
  </si>
  <si>
    <t>CONTRAfold2 (HK)</t>
  </si>
  <si>
    <t>RibonanzaNet no pretraining</t>
  </si>
  <si>
    <t>Statistics are computed on a cluster-wise basis (see 'test_cluster_idx' in Table S8).</t>
  </si>
  <si>
    <t>F1 scores include all Watson-Crick_Franklin base pairs, including 'singlets' assigned by DSSR in 3D structures or predicted by algorithms.</t>
  </si>
  <si>
    <t>Abbreviations: TK, ThreshKnots; HK = Hungarian</t>
  </si>
  <si>
    <t xml:space="preserve">Detailed results of secondary structure and 3D modeling. </t>
  </si>
  <si>
    <t>name</t>
  </si>
  <si>
    <t>dataset</t>
  </si>
  <si>
    <t>title</t>
  </si>
  <si>
    <t>release date</t>
  </si>
  <si>
    <t>test_cluster_idx</t>
  </si>
  <si>
    <t>sequence</t>
  </si>
  <si>
    <t>structure</t>
  </si>
  <si>
    <t>length</t>
  </si>
  <si>
    <t>num_pseudoknots</t>
  </si>
  <si>
    <t>RibonanzaNet PRED</t>
  </si>
  <si>
    <t>RibonanzaNet no pretraining PRED</t>
  </si>
  <si>
    <t>Vienna2 PRED</t>
  </si>
  <si>
    <t>CONTRAfold2 PRED</t>
  </si>
  <si>
    <t>EternaFold PRED</t>
  </si>
  <si>
    <t>IPknot PRED</t>
  </si>
  <si>
    <t>Knotty PRED</t>
  </si>
  <si>
    <t>Vienna2 (TK) PRED</t>
  </si>
  <si>
    <t>Vienna2 (HK) PRED</t>
  </si>
  <si>
    <t>EternaFold ThreshKnot PRED</t>
  </si>
  <si>
    <t>EternaFold (HK) PRED</t>
  </si>
  <si>
    <t>CONTRAfold2 ThreshKnot PRED</t>
  </si>
  <si>
    <t>CONTRAfold2 (HK) PRED</t>
  </si>
  <si>
    <t>Shapify-Hfold PRED</t>
  </si>
  <si>
    <t>SPOT-RNA PRED</t>
  </si>
  <si>
    <t>RibonanzaNet F1</t>
  </si>
  <si>
    <t>RibonanzaNet no pretraining F1</t>
  </si>
  <si>
    <t>Vienna2 F1</t>
  </si>
  <si>
    <t>CONTRAfold2 F1</t>
  </si>
  <si>
    <t>EternaFold F1</t>
  </si>
  <si>
    <t>IPknot F1</t>
  </si>
  <si>
    <t>Knotty F1</t>
  </si>
  <si>
    <t>Vienna2 (TK) F1</t>
  </si>
  <si>
    <t>Vienna2 (HK) F1</t>
  </si>
  <si>
    <t>EternaFold ThreshKnot F1</t>
  </si>
  <si>
    <t>EternaFold (HK) F1</t>
  </si>
  <si>
    <t>CONTRAfold2 ThreshKnot F1</t>
  </si>
  <si>
    <t>CONTRAfold2 (HK) F1</t>
  </si>
  <si>
    <t>Shapify-Hfold F1</t>
  </si>
  <si>
    <t>SPOT-RNA F1</t>
  </si>
  <si>
    <t>E-value</t>
  </si>
  <si>
    <t>log E-value</t>
  </si>
  <si>
    <t>TM score</t>
  </si>
  <si>
    <t>RMSD (RibonanzaNet) ↓</t>
  </si>
  <si>
    <t>RMSD (SPOT-RNA) ↓</t>
  </si>
  <si>
    <t>lDDT (RibonanzaNet) ↑</t>
  </si>
  <si>
    <t>lDDT (SPOT-RNA) ↑</t>
  </si>
  <si>
    <t>RibonanzaNet crossed-pair F1</t>
  </si>
  <si>
    <t>RibonanzaNet no pretraining crossed-pair F1</t>
  </si>
  <si>
    <t>Vienna2 crossed-pair F1</t>
  </si>
  <si>
    <t>CONTRAfold2 crossed-pair F1</t>
  </si>
  <si>
    <t>EternaFold crossed-pair F1</t>
  </si>
  <si>
    <t>IPknot crossed-pair F1</t>
  </si>
  <si>
    <t>Knotty crossed-pair F1</t>
  </si>
  <si>
    <t>Vienna2 (TK) crossed-pair F1</t>
  </si>
  <si>
    <t>Vienna2 (HK) crossed-pair F1</t>
  </si>
  <si>
    <t>EternaFold ThreshKnot crossed-pair F1</t>
  </si>
  <si>
    <t>EternaFold (HK) crossed-pair F1</t>
  </si>
  <si>
    <t>CONTRAfold2 ThreshKnot crossed-pair F1</t>
  </si>
  <si>
    <t>CONTRAfold2 (HK) crossed-pair F1</t>
  </si>
  <si>
    <t>Shapify-Hfold crossed-pair F1</t>
  </si>
  <si>
    <t>SPOT-RNA crossed-pair F1</t>
  </si>
  <si>
    <t>6MXQ</t>
  </si>
  <si>
    <t>pdb</t>
  </si>
  <si>
    <t>Solution structure of a c-JUN 5 UTR stem-loop associated with specialized cap-dependent translation initiation</t>
  </si>
  <si>
    <t>GGCAGUAUAGUCCGAACUGCAACUUCGGUUCACCUUCUCUCUAACUGCC</t>
  </si>
  <si>
    <t>((((((.(((...(((.((.(((....)))))..)))...)))))))))</t>
  </si>
  <si>
    <t>((((((.(((.(((((.......)))))............)))))))))</t>
  </si>
  <si>
    <t>((((((.....(((((.......)))))...............))))))</t>
  </si>
  <si>
    <t>((((((.(((...((((((......)))))).........)))))))))</t>
  </si>
  <si>
    <t>((((((.(((..((([[.......)))]]...........)))))))))</t>
  </si>
  <si>
    <t>((((((.(((...(((....(((....)))....)))...)))))))))</t>
  </si>
  <si>
    <t>((((((..((..(([[[........))]]]..........)).))))))</t>
  </si>
  <si>
    <t>((((((......(([[[........))]]].............))))))</t>
  </si>
  <si>
    <t>((((((.....((((.........))))...............))))))</t>
  </si>
  <si>
    <t>((((((.[[[...[[[....[[[....]]]....]]]...]]]))))))</t>
  </si>
  <si>
    <t>6NOA</t>
  </si>
  <si>
    <t>Solution Structure of the RNA element that recruits eIF3 to the 5-UTR of c-Jun and regulates specialized translation initiation (apical loop)</t>
  </si>
  <si>
    <t>GGCAGUAUAGUCCGAACUGCAAAUCUUAUUUUCUUUUCACCUUCUCUCUAACUGCC</t>
  </si>
  <si>
    <t>((((((.(((...(((.((.(((...........)))))..)))...)))))))))</t>
  </si>
  <si>
    <t>((((((.(((....(...(.............).........)....)))))))))</t>
  </si>
  <si>
    <t>((((((..............((.......))...................))))))</t>
  </si>
  <si>
    <t>((((((.(((...(((.((..((..........))..))..)))...)))))))))</t>
  </si>
  <si>
    <t>((((((.(((...(((.((..................))..)))...)))))))))</t>
  </si>
  <si>
    <t>((((((..((.....................................)).))))))</t>
  </si>
  <si>
    <t>((((((.(((...(((.((.(((..........))).))..)))...)))))))))</t>
  </si>
  <si>
    <t>((((((.(((...(((.........................)))...)))))))))</t>
  </si>
  <si>
    <t>((((((.(((.....................................)))))))))</t>
  </si>
  <si>
    <t>((((((.[[[...[[[.[[.[[[..........]]].]]..]]]...]]]))))))</t>
  </si>
  <si>
    <t>6PK9</t>
  </si>
  <si>
    <t>Solution Structure of lncRNA (LINK-A) 20-nt Hexaloop Hairpin</t>
  </si>
  <si>
    <t>GGAGGGUAGACUCGCUCUCC</t>
  </si>
  <si>
    <t>(((((((......)))))))</t>
  </si>
  <si>
    <t>(((((((.(...))))))))</t>
  </si>
  <si>
    <t>6TB7</t>
  </si>
  <si>
    <t>Crystal structure of the ADP-binding domain of the NAD+ riboswitch with Adenosine monophosphate (AMP)</t>
  </si>
  <si>
    <t>GGCUUCAACAACCCCGUAGGUUGGGCCGAAAGGCAGCGAAUCUACUGGAGCC</t>
  </si>
  <si>
    <t>(((((((.....[[.((((((((.(((....))).])]))))))))))))))</t>
  </si>
  <si>
    <t>(((((((..(.....[[[[[[)..(((....))).....]]]]]])))))))</t>
  </si>
  <si>
    <t>(((((((.................(((....)))...........)))))))</t>
  </si>
  <si>
    <t>(((((((........(((((((.((((....)))..).))))))))))))))</t>
  </si>
  <si>
    <t>(((((((.[[.....((((((]].(((....))).....)))))))))))))</t>
  </si>
  <si>
    <t>(((((((........(((((((..(((....)))....))))))))))))))</t>
  </si>
  <si>
    <t>((((((.........(((((((..(((....)))....))))))).))))))</t>
  </si>
  <si>
    <t>[[[[[[[........(((((((..[[[....]]]....)))))))]]]]]]]</t>
  </si>
  <si>
    <t>(((((((.&lt;......(((((((&gt;.((((..))))....))))))))))))))</t>
  </si>
  <si>
    <t>7D7W</t>
  </si>
  <si>
    <t>Crystal Structure of the Domain1 of NAD+ Riboswitch with nicotinamide adenine dinucleotide (NAD+)</t>
  </si>
  <si>
    <t>GCUUCAACAACCCCGUAGGUGGGGACGAAAGUCAGCGCACCUACUGGAGCC</t>
  </si>
  <si>
    <t>((((((.....[[.((((((((.(((....))).])]))))))))))))).</t>
  </si>
  <si>
    <t>((((((........((((((((.(((....)))..).))))))))))))).</t>
  </si>
  <si>
    <t>((((((.....((..[[[[[.))(((....))).....]]]]].)))))).</t>
  </si>
  <si>
    <t>((((((........(((((((.((((....)))..).))))))))))))).</t>
  </si>
  <si>
    <t>(((........((.(((((((.((((....)))..).))))))).))))).</t>
  </si>
  <si>
    <t>..............(((((((..(((....)))....))))))).......</t>
  </si>
  <si>
    <t>((((((........(((((((..(((....)))....))))))))))))).</t>
  </si>
  <si>
    <t>...........((.(((((((..(((....)))....))))))).))....</t>
  </si>
  <si>
    <t>((((..........(((((((..(((....)))....)))))))..)))).</t>
  </si>
  <si>
    <t>[[[[[[........(((((((..[[[....]]]....)))))))]]]]]].</t>
  </si>
  <si>
    <t>((((((.....&lt;&lt;.(((((((&gt;&gt;((((..))))....))))))))))))).</t>
  </si>
  <si>
    <t>6U79</t>
  </si>
  <si>
    <t>Solution NMR structure of 5 UTR stem loop B from West Nile Virus</t>
  </si>
  <si>
    <t>GGUUUCUUAGCACGAAGAUCUCGAUGUCUAAGAAACC</t>
  </si>
  <si>
    <t>(((((((((((((((.....))).)).))))))))))</t>
  </si>
  <si>
    <t>((((((((((((((.......)).)).))))))))))</t>
  </si>
  <si>
    <t>(((((((((((((((.(())))).)).))))))))))</t>
  </si>
  <si>
    <t>((((((((((..((.......))....))))))))))</t>
  </si>
  <si>
    <t>(((((((((([[[[[.....]]].]].))))))))))</t>
  </si>
  <si>
    <t>((((((((((((............)).))))))))))</t>
  </si>
  <si>
    <t>6VAR</t>
  </si>
  <si>
    <t>61 nt human Hepatitis B virus epsilon pre-genomic RNA</t>
  </si>
  <si>
    <t>GGUUCAUGUCCUACUGUUCAAGCCUCCAAGCUGUGCCUUGGGUGGCUUUGGGGCAUGGACC</t>
  </si>
  <si>
    <t>((((((((((((........(((((((((((...).)))))).))))..))))))))))))</t>
  </si>
  <si>
    <t>(((((((((((((......((((((((((((...).)))))).))))))))))))))))))</t>
  </si>
  <si>
    <t>(((((((((((..........((((((............))).)))....)))))))))))</t>
  </si>
  <si>
    <t>(((((((((((((......(((((((((((......)))))).))))))))))))))))))</t>
  </si>
  <si>
    <t>((((((((((((.......(((((((((((......)))))).))))).))))))))))))</t>
  </si>
  <si>
    <t>((((((((([[[[......[[[[[[[[[[[......]]]]]].]]]]]]]]])))))))))</t>
  </si>
  <si>
    <t>((((((((((((.......((((((((((((...).)))))).))))).))))))))))))</t>
  </si>
  <si>
    <t>6VMY</t>
  </si>
  <si>
    <t>Structure of the B. subtilis cobalamin riboswitch</t>
  </si>
  <si>
    <t>GGUCAAAUAGGUGCCGGUCCGUGAACAACAGCCGGCUUAAAAGGGAAACCGGUAAAAGCCGGUGCGGUCCCGCCACUGUAAUUGGCCAAGCGCCAAGAGCCAGGAUACCUGCCUGUUUGAUCAGCACGAAUUCUGCGAGGACAGAUGA</t>
  </si>
  <si>
    <t>((((((((((((((((((.[((.....)).)))))).....(((...(((((......)))))[[((.....)).(((...(((((.....)))))..]])))]...)))))))))))))))..(.....((........).)...).</t>
  </si>
  <si>
    <t>((((((((((((..((((..(.......).)))).((...........[[[[....))]]]]......[......(((...(((((.....)))))....))).......)))))))))))).........((((....].))))...</t>
  </si>
  <si>
    <t>..........((.................................................................[[..............................................)).............]]......</t>
  </si>
  <si>
    <t>(((((((((((.((((((..((.....)).))))))......((((.((((((....))))))....))))......((..(((((.....)))))..))((((...))))))))))))))).........((((......))))...</t>
  </si>
  <si>
    <t>((((((((((((((.((.((((........((((((((....((....)).....)))))))))))).)).))..((((..(((((.....)))))..).))).......)))))))))))).(((.......)))............</t>
  </si>
  <si>
    <t>(((((((((((((.(((.((((........((((((((....((....)).....)))))))))))).)).))..(((...(((((.....)))))....)))(...)..)))))))))))).........((((......))))...</t>
  </si>
  <si>
    <t>(([[[[[[[[[[((.((.((((........((((((((....((....)).....)))))))))))).)).))..[[[...[[[[)).....]]]]....]]].......]]]]]]]]]]...........((..........))...</t>
  </si>
  <si>
    <t>(((((((((((((..((.((((........((((((((....((....)).....)))))))))))).)).....(((...(((((.....)))))....)))......))))))))))))).(((.......)))............</t>
  </si>
  <si>
    <t>((((((((((((((((((..((.....)).))))))......((((.((((((....))))))....))))......((..(((((.....)))))..)).(((...))))))))))))))).........((((......))))...</t>
  </si>
  <si>
    <t>((((((((((((......(((..........(((((((....((....)).....)))))))..)))........((....(((((.....))))).....)).......)))))))))))).........((((......))))...</t>
  </si>
  <si>
    <t>((((((((((((...((..............)).........((....((..........)).......))..........(((((.....)))))..............))))))))))))..........................</t>
  </si>
  <si>
    <t>((((((((((((...((.((((........((((((((....((....)).....)))))))))))).))...........(((((.....)))))..............))))))))))))..........................</t>
  </si>
  <si>
    <t>(((((((((((((..[[.[[[[........[[[[[[[[....[[....]].....]]]]]]]]]]]].]].....[[[...[[[[[.....]]]]]....]]]......))))))))))))).[[[.......]]]............</t>
  </si>
  <si>
    <t>((((((((((((((((((............)))))).....((((..((((((....))))))............(((..((((((.....))))))...)))...))))))))))))))))..........................</t>
  </si>
  <si>
    <t>6W3M</t>
  </si>
  <si>
    <t>Solution NMR Structure of 5UTR Stem Loop B in DENV4 Flavivirus.</t>
  </si>
  <si>
    <t>GGUUUGUUUGAAUAGAGAGCAGAUCUCUGGAAAAAUGAACC</t>
  </si>
  <si>
    <t>(((((((((...((((((.....))))))...)))))))))</t>
  </si>
  <si>
    <t>(((((((((....(((((.....)))))....)))))))))</t>
  </si>
  <si>
    <t>(((((([[[...[[[[[[.....]]]]]]...]]]))))))</t>
  </si>
  <si>
    <t>(((((((((...(((((((...)))))))...)))))))))</t>
  </si>
  <si>
    <t>6XWJ</t>
  </si>
  <si>
    <t>Constitutive decay element CDE2 from human 3UTR</t>
  </si>
  <si>
    <t>GGUGCCUAAUAUUUAGGCACC</t>
  </si>
  <si>
    <t>(((((((((...)))))))))</t>
  </si>
  <si>
    <t>((((((((.....))))))))</t>
  </si>
  <si>
    <t>6XWW</t>
  </si>
  <si>
    <t>Constitutive decay element CDE1 from human 3UTR</t>
  </si>
  <si>
    <t>GGAAAUUAUAUUAAUUUCC</t>
  </si>
  <si>
    <t>((((((((...))))))))</t>
  </si>
  <si>
    <t>.((((((.....)))))).</t>
  </si>
  <si>
    <t>(((((((.....)))))))</t>
  </si>
  <si>
    <t>6YMC</t>
  </si>
  <si>
    <t>26-mer stem-loop RNA</t>
  </si>
  <si>
    <t>UCUCUGGUUAGGAAACUAACUAGGGA</t>
  </si>
  <si>
    <t>(((((((((((....)))))))))))</t>
  </si>
  <si>
    <t>((((((((((((..))))))))))))</t>
  </si>
  <si>
    <t>7D81</t>
  </si>
  <si>
    <t>Crystal Structure of the Domain2 of NAD+ Riboswitch with nicotinamide adenine dinucleotide (NAD+)</t>
  </si>
  <si>
    <t>GGUUUCAACAUCCCCGUUCGGCGCUCGAAAGAGGUGGCCGGACUGAAGCC</t>
  </si>
  <si>
    <t>(((((((........(((((((.(((....)))...))))))))))))))</t>
  </si>
  <si>
    <t>(((((((............(((..((....))....)))....)))))))</t>
  </si>
  <si>
    <t>(((((((........(((((((((((....))).).))))))))))))))</t>
  </si>
  <si>
    <t>((((((.........(((((((.(((....)))...))))))).))))))</t>
  </si>
  <si>
    <t>[[[[[[[........(((((([.[[[....]]]...]))))))]]]]]]]</t>
  </si>
  <si>
    <t>(((((((........((((((((((((..)))))..))))))))))))))</t>
  </si>
  <si>
    <t>7DD4</t>
  </si>
  <si>
    <t>Solution structure of an RNA derived from the joint region of the TAR and PolyA stems of HIV-1 genomic RNA</t>
  </si>
  <si>
    <t>GGUCUCUCUUCGGGGAACCCACUGCGAAAGUAGUGU</t>
  </si>
  <si>
    <t>(((.((((....)))))))((((((....)))))).</t>
  </si>
  <si>
    <t>...........(((...)))(((((....)))))..</t>
  </si>
  <si>
    <t>(((((((....)))).)))((((((....)))))).</t>
  </si>
  <si>
    <t>((((((......))).)))((((((....)))))).</t>
  </si>
  <si>
    <t>(((.((......))..)))((((((....)))))).</t>
  </si>
  <si>
    <t>(((.............)))((((((....)))))).</t>
  </si>
  <si>
    <t>...................((((((....)))))).</t>
  </si>
  <si>
    <t>[[[.[[[[....]]]]]]]((((((....)))))).</t>
  </si>
  <si>
    <t>(((..(((....))).)))(((((((..))))))).</t>
  </si>
  <si>
    <t>7ELR</t>
  </si>
  <si>
    <t>Crystal structure of xanthine riboswitch with xanthine</t>
  </si>
  <si>
    <t>GAGUAGAAGCGUUCAGCGGCCGAAAGGCCGCCCGGAAAUUGCUCC</t>
  </si>
  <si>
    <t>(((((....[.(((.((((((....))))))..])))..))))).</t>
  </si>
  <si>
    <t>(.((([.[....((.((((((....))))))...))...)))])]</t>
  </si>
  <si>
    <t>((((((.........((((((....)))))).......)))))).</t>
  </si>
  <si>
    <t>((((((...((....((((((....)))))).))....)))))).</t>
  </si>
  <si>
    <t>(((((..........((((((....))))))........))))).</t>
  </si>
  <si>
    <t>(((((....((....((((((....)))))).)).....))))).</t>
  </si>
  <si>
    <t>((((...........((((((....)))))).........)))).</t>
  </si>
  <si>
    <t>...............((((((....))))))..............</t>
  </si>
  <si>
    <t>.......[[[[[[[.((((((....))))))...]]]..]]]]..</t>
  </si>
  <si>
    <t>(((((..........(((((((..)))))))........))))).</t>
  </si>
  <si>
    <t>7EOG</t>
  </si>
  <si>
    <t>Crystal structure of the Pepper aptamer in complex with HBC, iridium hexammine soak</t>
  </si>
  <si>
    <t>GCGCACUGGCGCUGCGCCUUCGGGCGCCAAUCGUAGCGUGUCGGCGCC</t>
  </si>
  <si>
    <t>((((.(..((((((((((....))))).......)))))...))))).</t>
  </si>
  <si>
    <t>.......(((([.(((((....))))).........)......].)))</t>
  </si>
  <si>
    <t>((((....(([[...(((....)))))........]]......)))).</t>
  </si>
  <si>
    <t>((((....((((((((((....))))).......)))))....)))).</t>
  </si>
  <si>
    <t>(((((.......))))).....((((((...(.....)....))))))</t>
  </si>
  <si>
    <t>(((((.......))))).....((((((.((((...)).)).))))))</t>
  </si>
  <si>
    <t>(((((.[[[[[.))))).....((]]]]].......(((....)))))</t>
  </si>
  <si>
    <t>((((((((((((([[[[[..[.)))))))...)).))))]..]]]]].</t>
  </si>
  <si>
    <t>......................((((((..............))))))</t>
  </si>
  <si>
    <t>.((...........))......((((((..............))))))</t>
  </si>
  <si>
    <t>................................................</t>
  </si>
  <si>
    <t>.......................((((................)))).</t>
  </si>
  <si>
    <t>[[[[....[[[[[(((((....))))).......]]]]]....]]]].</t>
  </si>
  <si>
    <t>((((.........((((((..))))))(..............))))).</t>
  </si>
  <si>
    <t>7EOH</t>
  </si>
  <si>
    <t>Crystal structure of the Pepper aptamer in complex with HBC</t>
  </si>
  <si>
    <t>GGCGCACUGGCGCUGCGCCUUCGGGCGCCAAUCGUAGCGUGUCGGCGCC</t>
  </si>
  <si>
    <t>(((((.(..((((((((((....))))).......)))))...))))))</t>
  </si>
  <si>
    <t>.((.(.(.(.((..(((((....))))).........))...))).)).</t>
  </si>
  <si>
    <t>(((((....(([[...(((....)))))........]]......)))))</t>
  </si>
  <si>
    <t>(((((....((((((((((....))))).......)))))....)))))</t>
  </si>
  <si>
    <t>((((((.......))))))....((((((...((...))....))))))</t>
  </si>
  <si>
    <t>((((((.......))))))....((((((.((((...)).)).))))))</t>
  </si>
  <si>
    <t>((((((...[[[[))))))....((((((.......]]]]...))))))</t>
  </si>
  <si>
    <t>((((((....[[[))))))....((((((.......]]]....))))))</t>
  </si>
  <si>
    <t>(((((.........)))))....((((((..............))))))</t>
  </si>
  <si>
    <t>.(((((.....[[))))).....((((((.......]].....))))))</t>
  </si>
  <si>
    <t>(((((.........)))))....(((((................)))))</t>
  </si>
  <si>
    <t>[[[[[....[[[[[(((((....))))).......]]]]]....]]]]]</t>
  </si>
  <si>
    <t>(((((.........((((((..))))))(..............))))))</t>
  </si>
  <si>
    <t>7EXY</t>
  </si>
  <si>
    <t>T-hairpin structure found in the RNA element involved in the piRNA biogenesis</t>
  </si>
  <si>
    <t>UUGGUUUGAUUCCAAG</t>
  </si>
  <si>
    <t>((((.......)))).</t>
  </si>
  <si>
    <t>.(((.......)))..</t>
  </si>
  <si>
    <t>7EZ0</t>
  </si>
  <si>
    <t>Apo L-21 ScaI Tetrahymena ribozyme</t>
  </si>
  <si>
    <t>GGAGGGAAAAGUUAUCAGGCAUGCACCUGGUAGCUAGUCUUUAAACCAAUAGAUUGCAUCGGUUUAAAAGGCAAGACCGUCAAAUUGCGGGAAAGGGGUCAACAGCCGUUCAGUACCAAGUCUCAGGGGAAACUUUGAGAUGGCCUUGCAAAGGGUAUGGUAAUAAGCUGACGGACAUGGUCCUAACCACGCAGCCAAGUCCUAAGUCAACAGAUCUUCUGUUGAUAUGGAUGCAGUUCACAGACUAAAUGUCGGUCGGGGAAGAUGUAUUCUUCUCAUAAGAUAUAGUCGGACCUCUCCUUAAUGGGAGCUAGCGGAUGAAGUGAUGCAACACUGGAGCCGCUGGGAACUAAUUUGUAUGCGAAAGUAUAUUGAUUAGUUUUGGAG</t>
  </si>
  <si>
    <t>.........((((((((((..{{{.)))))))))).(((((((((((....(.[[[[[[))))))).)))))..(((((.(....((((((...((((((.....(((.((((.(((..(((((((((....)))))))))..((..}}.}.))....)))......)))))))....))))))..)).))))((...((((...((((((((.....))))))))..))))...))...[.[[[[[...).))))).(((((((.....)))))))........]]]]]]..((.(((((....)))))(((((((....((((]]]]]]))))....))))))).(((((((...(((((....)))))...)))))))..))..</t>
  </si>
  <si>
    <t>...([....((((((((((......)))))))))).(((((((((((......{{{{{..)))))).)))))..(((((......((((((...((((((.....(((.((((.(((..(((((((((....)))))))))..((.......))....)))......)))))))....))))))..)).))))((...((((..((((((((((...))))))))).)))))...))...[.[[[[....[.))))).(((((((.....)))))))......]..]]]]]..&lt;)]((((......))))(((((((....((((.}}}}}))))....)))))))(((((((((.((((((....)))))).)))))))))..&gt;..</t>
  </si>
  <si>
    <t>...((......(((((.((......)).))))).....................[[[[[[.........................(((......((((((.....(((.((((((((..(((((((((....)))))))))..((.......))....)))).....)))))))....))))))......))).....((((...(((((((((...)))))))))..))))((................................)).........................))..(((............(((((.......]]]]]].........)))))...(((((((....((((....))))....)))))))..))).</t>
  </si>
  <si>
    <t>..(((((..((((((((((......))))))))))..)))))...(((...((((((((((((((........)))))......(((((((...(((((((....((((.((((((((.(((((((((....))))))))).(((((....))))).)))).....))))))))...)))))))..)).)))))...........(((((((((...)))))))))...)))))))))....(((((..((((.....(((((((.....)))))))....)))))))))......(((((....)))))(((((((....((((......))))....)))))))(((((((((.((((((....)))))).))))))))))))..</t>
  </si>
  <si>
    <t>....(....((((((((((......)))))))))).(((((((((((.((.......)).))))))).))))............(((((((...(((((((....(((.(((((((((.(((((((((....))))))))).(((((....))))).)))).....))))))))...)))))))..)).)))))(...((((.(.(((((((((...))))))))).)))))).........(((((..((((.....(((((((.....)))))))....))))))))).....)(((((....)))))(((((((.(..((((.(()).))))..).)))))))(((((((((.((((((....)))))).))))))))).....</t>
  </si>
  <si>
    <t>....((...((((((((((......)))))))))).(((((((((((.((.......)).)))))).))))).............((((((...(((((((....((((.((((((((.(((((((((....))))))))).(((((....))))).)))).....))))))))...)))))))..)).))))((...((((...(((((((((...)))))))))..)))))).((((...(((((..((((.....(((((((.....)))))))....)))))))))))))))(((((....)))))(((((((.(..((((......))))..).)))))))(((((((((.((((((....)))))).))))))))).....</t>
  </si>
  <si>
    <t>.........((((((((((......)))))))))).(((((((((((.((.......)).))))))).))))..[[[[.......((((.....(((((((....(((.(((((((((.(((((((((....))))))))).(((((....))))).)))).....))))))))...))))))).....)))).....((((...(((((((((...)))))))))..))))..........(((((..((((]]]].(((((((.....)))))))....)))))))))......(((((....)))))(((((((....((((......))))....)))))))(((((((((.((((((....)))))).))))))))).....</t>
  </si>
  <si>
    <t>...((((..((((((((((.[[[[[))))))))))..))))((((((.......]]]]].))))))....(((((.((.........................................(((((((((....))))))))))).)))))..(((((.((((................................)))).)))))..(((((((((...))))))))).....((((..............................))))...........................(((((....)))))(((((((....((((......))))....))))))).((((((((.((((((....)))))).))))))))......</t>
  </si>
  <si>
    <t>..(((((..((((((((((......))))))))))..)))))...(((...((((((..((((((........)))))).....(((((((...(((((((....((((.((((((((.(((((((((....))))))))).(((((....))))).)))).....))))))))...)))))))..)).)))))....((((...(((((((((...)))))))))..))))))))))....(((((..((((.....(((((((.....)))))))....)))))))))......(((((....)))))(((((((....((((......))))....)))))))(((((((((.((((((....)))))).))))))))))))..</t>
  </si>
  <si>
    <t>..(((((..((((((((((......))))))))))..)))))...(((...((((((...(((((........)))))......(((((((...(((((((....((((.((((((((.(((((((((....))))))))).(((((....))))).)))).....))))))))...)))))))..)).)))))....((((...(((((((((...)))))))))..))))))))))....(((((..((((.....(((((((.....)))))))....)))))))))......(((((....)))))(((((((....((((......))))....)))))))(((((((((.((((((....)))))).))))))))))))..</t>
  </si>
  <si>
    <t>.........((((((((((......)))))))))).(((((((((((.((.......)).)))))).))))).............((((((...(((((((....((((.((((((((.(((((((((....))))))))).((((......)))).)))).....))))))))...)))))))..)).)))).....((((...(((((((((...)))))))))..))))..........(((((..((((.....(((((((.....)))))))....)))))))))......((((......))))(((((((....((((......))))....)))))))(((((((((.((((((....)))))).))))))))).....</t>
  </si>
  <si>
    <t>.........((((((((((......)))))))))).((((.((((((.............))))))..)))).............((((((...(((((((....((((.((((((((.(((((((((....)))))))))..(((......)))..)))).....))))))))...)))))))..)).)))).....((((...((((((((.....))))))))..))))..........((((....(((.....(((((((.....)))))))....)))..))))......((((......))))(((((((....((((......))))....))))))).((((((((.((((((....)))))).))))))))......</t>
  </si>
  <si>
    <t>.........((((((((((......)))))))))).(((((((((((.((.......)).))))))).))))...(((.......((((.....(((((((....(((.(((((((((.(((((((((....))))))))).(((((....))))).)))).....))))))))...))))))).....)))).....((((...(((((((((...)))))))))..))))..........[[[[....[[[)))..(((((((.....)))))))....]]]..]]]]......(((((....)))))(((((((....((((......))))....)))))))(((((((((.((((((....)))))).))))))))).....</t>
  </si>
  <si>
    <t>.........((((((((((......)))))))))).(((((((((((.............))))))).))))..............(((.....((((((.....(((..(((.(((..(((((((((....)))))))))..(((......)))...)))......))).)))....)))))).....)))......((((...(((((((((...)))))))))..))))..........................(((((((.....)))))))...................((((......))))(((((((....((((......))))....)))))))(((((((((.((((((....)))))).))))))))).....</t>
  </si>
  <si>
    <t>.[[[[....((((((((((......)))))))))).[[[[[[[[[[[.............]]]]].]]]]]]..[[[[[.[[..[[[[[[[....[[[.[.....[[[[.[[[[[[[[.[[[[[[[[[....]]]]]]]]].[[[[[....]]]]].]]]].....]]]]]]]].....].]]]..]].]]]]]....[[[[...[[[[[[[[[...]]]]]]]]]..]]]]..[[[[....]]]]...]].]]]]].[[[[[[[.....]]]]]]]................]]]][[[[....]]]].[[[[[[[....[[[[......]]]]....]]]]]]].[[[[[[[[.[[[[[[....]]]]]].]]]]]]]]......</t>
  </si>
  <si>
    <t>.........(((((((((((....))))))))))).(((((((((((.............))))))).))))....(((........))).............................((((((((((..))))))))))......................................(......)...........((((...(((((((((...)))))))))..)))).........((((.....)))).....((((((.....))))))....................(((((....))))).((((((.(((((((......))))))).)))))).(((((((((((((((((..))))))))))))))))).....</t>
  </si>
  <si>
    <t>7R6N</t>
  </si>
  <si>
    <t>Exon-free state of the Tetrahymena group I intron, symmetry-expanded monomer from a synthetic trimeric construct</t>
  </si>
  <si>
    <t>UGGAGGGAAAAGUUAUCAGGCAUGCACCUGGUAGCUAGUCUUUAAACCAAUAGAUUGCAUCGGUUUAAAAGGCAAGACCGUCAAAUUGCGGGAAAGGGGUCAACAGCCGUUCAGUACCAAGUCUCAGGGGAAACUUUGAGAUGGCCUUGCAAAGGGUAUGGUAAUAAGCUGACGGACAUGGUCCUAACCACGCAGCCAAGUCCUAAGUCAACAGGAUGGUUCUGUUGAUAUGGAUGCAGUUCACAGACUAAAUGUCGGUCGGGGAAGAUGUAUUCUUCUCAUAAGAUAUAGUCGGACCUCUCCUUAAUGGGAGCUAGCGGAUGAAGUGAUGCAACACUGGAGCCGCUGGGAACUAAUCAGUGAACCAUCCACUGAUUAGUUUUGGAGUACUCG</t>
  </si>
  <si>
    <t>..........((((((((((..{{{.)))))))))).(((((((((((....(.[[[[[[)))))).))))))..(((((.(....((((((...((((((.....(((.((((.(((..(((((((.(....).)))))))..((..}}.}.))....)))......)))))))....))))))..)).))))((...((((....(((((...........)))))...))))...))...[.[[[[[...).))))).(((((((.....)))))))........]]]]]]((((.(((((....)))))(((((((....((((]]]]]]))))....))))))).((((((...................))))))..)).....)).</t>
  </si>
  <si>
    <t>....(.....((((((((((......)))))))))).(((((((((((.......[[[[..)))))).)))))..(((((......((((((...((((((.....(((.((((.(((..(((((((((....)))))))))..((.......))....)))......)))))))....))))))..)).))))((...((((..(((((((((({{{{{))))))))).)))))...))...[.[[[[....[[))))).(((((((.....))))))).....]]..]]]]]..&lt;).((((......))))(((((((....((((.]]]].))))....)))))))(((((((((((((.}}}}}.)))))))))))))..&gt;........</t>
  </si>
  <si>
    <t>....((.....(((((((((......)))))))))...((..((((((.......[[[[[[))))))...))..............((((.....((((((.....(((.((((((((..(((((((((....)))))))))..((.......))....)))).....)))))))....)))))).....))))......................{{{{....................{{{....................((...........))..................))...............(((((((.......]]]]]]....&lt;&lt;&lt;&lt;.)))))))...........}}}}}}}&gt;&gt;&gt;&gt;......................</t>
  </si>
  <si>
    <t>..((((((..((((((((((......))))))))))..)))(((((((.............)))))))..(((......)))....((((((...(((((((....((((.((((((((.(((((((((....))))))))).(((((....))))).)))).....))))))))...)))))))..)).))))((...((((...((((((((((...))))))))))..)))))).((((...(((((..((((.....(((((((.....)))))))....)))))))))))))..(((((....)))))(((((((....((((......))))....)))))))(((((((((((((.......))))))))))))).......))).</t>
  </si>
  <si>
    <t>..........((((((((((......)))))))))).(((((((((((.((.......)).))))))).))))............(((((((...(((((((....(((.(((((((((.(((((((((....))))))))).(((((....))))).)))).....))))))))...)))))))..)).)))))(...((((.(.((((((((((...)))))))))).)))))).........(((((..((((.....(((((((.....)))))))....)))))))))......(((((....)))))(((((((.(..((((.(()).))))..).)))))))(((((((((((((.......)))))))))))))..(((..))).</t>
  </si>
  <si>
    <t>.....((...((((((((((......)))))))))).(((((((((((.((.......)).)))))).))))).............((((((...(((((((....((((.((((((((.(((((((((....))))))))).(((((....))))).)))).....))))))))...)))))))..)).))))((...((((...(((((((((.....)))))))))..)))))).((((...(((((..((((.....(((((((.....)))))))....)))))))))))))))(((((....)))))(((((((.(..((((......))))..).)))))))(((((((((((((.......)))))))))))))...........</t>
  </si>
  <si>
    <t>..........((((((((((......)))))))))).(((((((((((.((.......)).))))))).))))..[[[[.......((((.....(((((((....(((.(((((((((.(((((((((....))))))))).(((((....))))).)))).....))))))))...))))))).....)))).....((((...(((((((((.....)))))))))..))))..........(((((..((((]]]].(((((((.....)))))))....)))))))))......(((((....)))))(((((((....((((......))))....)))))))(((((((((((((.......)))))))))))))...........</t>
  </si>
  <si>
    <t>((((((((..((((((((((.[[[[[))))))))))..)))))...)))......]]]]]((((((........))))))......((((((....(((.(.....((((.((((((((.(((((((((....))))))))).(((((....))))).)))).....)))))))).....).)))..)).)))).(((..................)))................(((..............................)))............................(((((....)))))(((((((....((((......))))....))))))).((((((((((((.......))))))))))))............</t>
  </si>
  <si>
    <t>..(((.....((((((((((......)))))))))).(((((((((((.............))))))).)))).............((((((...(((((((....((((.((((((((.(((((((((....))))))))).(((((....))))).)))).....))))))))...)))))))..)).))))((...((((...((((((((((...))))))))))..)))))).((((...(((((..((((.....(((((((.....)))))))....)))))))))))))..(((((....)))))(((((((....((((......))))....)))))))(((((((((((((.......))))))))))))).......))).</t>
  </si>
  <si>
    <t>..(((.....((((((((((......)))))))))).(((((((((((.............))))))).)))).............((((((...(((((((....((((.((((((((.(((((((((....))))))))).(((((....))))).)))).....))))))))...)))))))..)).)))).....((((...((((((((((...))))))))))..))))...(((....(((((..((((.....(((((((.....)))))))....))))))))).)))..(((((....)))))(((((((....((((......))))....)))))))(((((((((((((.......))))))))))))).......))).</t>
  </si>
  <si>
    <t>..........((((((((((......)))))))))).(((((((((((.((.......)).)))))).))))).............((((((...(((((((....((((.((((((((.(((((((((....))))))))).((((......)))).)))).....))))))))...)))))))..)).)))).....((((...(((((((((.....)))))))))..))))..........(((((..((((.....(((((((.....)))))))....)))))))))......((((......))))(((((((....((((......))))....)))))))(((((((((((((.......)))))))))))))...........</t>
  </si>
  <si>
    <t>..........((((((((((......)))))))))).((((.((((((.............))))))..)))).............((((((...(((((((....((((.((((((((.(((((((((....)))))))))..(((......)))..)))).....))))))))...)))))))..)).)))).....((((...(((((((((.....)))))))))..))))..........((((....(((.....(((((((.....)))))))....)))..))))......((((......))))(((((((....((((......))))....))))))).((((((((((((.......))))))))))))............</t>
  </si>
  <si>
    <t>..........((((((((((......)))))))))).(((((((((((.............))))))).)))).............((((.....(((((((....(((..((((((((.(((((((((....))))))))).(((((....))))).)))).....)))).)))...))))))).....)))).....((((...(((((((((.....)))))))))..))))..........((((....(((.....(((((((.....)))))))....)))..))))......(((((....)))))(((((((....((((......))))....)))))))(((((((((((((.......)))))))))))))...........</t>
  </si>
  <si>
    <t>..........((((((((((......)))))))))).(((((((((((.............))))))).))))..............(((......(((((.....(((..(((.(((..(((((((((....)))))))))..(((......)))...)))......))).)))....)))))......)))......((((...((((((((.......))))))))..))))..........................(((((((.....)))))))...................((((......))))(((((((....((((......))))....)))))))(((((((((((((.......)))))))))))))...........</t>
  </si>
  <si>
    <t>.[[[[[[...[[[[[[[[[[......]]]]]]]]]].[[[[[[[[[[[.............]]]]].]]]]]]..[[[[[.[[..[[[[[[[....[[[.[.....[[[[.[[[[[[[[.[[[[[[[[[....]]]]]]]]].[[[[[....]]]]].]]]].....]]]]]]]].....].]]]..]].]]]]]....[[[[...(((((((([[...]]))))))))..]]]]..[[[[....]]]]...]].]]]]].[[[[[[[.....]]]]]]].................]]]]]].....[[[.[[.[[[[[....[[[[......]]]]....]]]]].[[[[[[[[[[[[[[.......]]]]]]]]]]]]]]...]].]]].</t>
  </si>
  <si>
    <t>..........(((((((((((....))))))))))).(((((((((((.............))))))).))))....(((........))).............................((((((((((..)))))))))).........................................................((((...((((((((&lt;&lt;&lt;&lt;&lt;&lt;.))))))))..)))).........((((.....)))).....((((((.....))))))....................(((((....)))))...(((.....((((......)))).....)))...(((((((((((((.&gt;&gt;&gt;&gt;&gt;&gt;)))))))))))))...........</t>
  </si>
  <si>
    <t>7XD3</t>
  </si>
  <si>
    <t>The relaxed pre-Tet-S1 state of wild-type Tetrahymena group I intron with 6nt 3/5-exon</t>
  </si>
  <si>
    <t>CUCUCUAAAUAGCAAUAUUUACCUUUGGAGGGAAAAGUUAUCAGGCAUGCACCUGGUAGCUAGUCUUUAAACCAAUAGAUUGCAUCGGUUUAAAAGGCAAGACCGUCAAAUUGCGGGAAAGGGGUCAACAGCCGUUCAGUACCAAGUCUCAGGGGAAACUUUGAGAUGGCCUUGCAAAGGGUAUGGUAAUAAGCUGACGGACAUGGUCCUAACCACGCAGCCAAGUCCUAAGUCAACAGAUCUUCUGUUGAUAUGGAUGCAGUUCACAGACUAAAUGUCGGUCGGGGAAGAUGUAUUCUUCUCAUAAGAUAUAGUCGGACCUCUCCUUAAUGGGAGCUAGCGGAUGAAGUGAUGCAACACUGGAGCCGCUGGGAACUAAUUUGUAUGCGAAAGUAUAUUGAUUAGUUUUGGAGUACUCGUAAGGUA</t>
  </si>
  <si>
    <t>(((((((((..(.((...)).).)))))))))...((((((((((..{{{.)))))))))).(((((((((((....(.[[[[[[))))))).)))))..(((((.(....((((((...((((((.....(((.((((.(((..(((((((((....)))))))))..(...}}.}..)....)))......)))))))....))))))..)).))))((...((((...((((((((.....))))))))..))))...))...[.[[[[[...).))))).(((((((.....)))))))........]]]]]]((((.(((((....)))))(((((((....((((]]]]]]))))....))))))).((((((((.((((.(....).)))).))))))))..)).....))........</t>
  </si>
  <si>
    <t>((((((.(.............[[[).))))))...((((((((((......)))))))))).(((((((((((.......[[[[..)))))).)))))..(((((......((((((...((((((.....(((.((((.(((..(((((((((....)))))))))..((.......))....)))......)))))))....))))))..)).))))((...((((..((((((((((...))))))))).)))))...))...[.[[[[....[.))))).(((((((.....)))))))......]..]]]]]..(..((((......))))(((((((....((((.]]]].))))....)))))))(((((((((.((((((....)))))).)))))))))..)..........]]]..</t>
  </si>
  <si>
    <t>.............(((...[[[[[[....................................[[[[..[[[[[[.....))).....]]]]]]...]]................................................(((((((((....)))))))))..((.......))............................................((((...(((((((((...)))))))))..))))..........(((..............(((...........)))...........)))........(((....)))..]](((((.....((........)).....)))))....((((((....((((....))))....))))))..............]]]]]]</t>
  </si>
  <si>
    <t>..(((((....(((((.......((((((((....((((((((((......))))))))))..)))))))).......)))))..((((((........))))))......((((((...(((((((....((((.((((((((.(((((((((....))))))))).(((((....))))).)))).....))))))))...)))))))..)).))))((...((((...(((((((((...)))))))))..)))))).((((...(((((..((((.....(((((((.....)))))))....)))))))))))))..(((((....)))))(((((((....((((......))))....)))))))(((((((((.((((((....)))))).)))))))))))))).............</t>
  </si>
  <si>
    <t>(((((((((((....))......)))))))))...((((((((((......)))))))))).(((((((((((.((.......)).))))))).))))............(((((((...(((((((....(((.(((((((((.(((((((((....))))))))).(((((....))))).)))).....))))))))...)))))))..)).)))))(...((((.(.(((((((((...))))))))).))))))..(......(((((..((((.....(((((((.....)))))))....)))))))))...)(.(((((....)))))(((((((.(..((((.(()).))))..).)))))))(((((((((.((((((....)))))).)))))))))..............)...</t>
  </si>
  <si>
    <t>...................((((((..(((.....((((((((((......)))))))))).(((((((((((.((.......)).)))))).))))).............((((((...(((((((....((((.((((((((.(((((((((....))))))))).(((((....))))).)))).....))))))))...)))))))..)).))))((...((((...(((((((((...)))))))))..)))))).((((...(((((..((((.....(((((((.....)))))))....)))))))))))))..(((((....)))))(((((((.(..((((......))))..).)))))))(((((((((.((((((....)))))).))))))))).......)))..))))))</t>
  </si>
  <si>
    <t>(((((((((..............)))))))))...((((((((((......)))))))))).(((((((((((.((.......)).))))))).))))..[[[[.......((((.....(((((((....(((.(((((((((.(((((((((....))))))))).(((((....))))).)))).....))))))))...))))))).....)))).....((((...(((((((((...)))))))))..))))..........(((((..((((]]]].(((((((.....)))))))....)))))))))......(((((....)))))(((((((....((((......))))....)))))))(((((((((.((((((....)))))).)))))))))..................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</si>
  <si>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</si>
  <si>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.......((((....))))((((((..(((.....((((((((((......)))))))))).(((((((((((.............))))))).)))).............((((((...(((((((....((((.((((((((.(((((((((....))))))))).(((((....))))).)))).....))))))))...)))))))..)).))))((...((((...(((((((((...)))))))))..)))))).((((...(((((..((((.....(((((((.....)))))))....)))))))))))))..(((((....)))))(((((((....((((......))))....)))))))(((((((((.((((((....)))))).))))))))).......)))..))))))</t>
  </si>
  <si>
    <t>....................(((((..(((.....((((((((((......)))))))))).(((.(((((((.............)))))))..))).............((((((...(((((((....((((.((((((((.(((((((((....))))))))).(((((....))))).)))).....))))))))...)))))))..)).))))((...((((...(((((((((...)))))))))..)))))).(((....(((((..((((.....(((((((.....)))))))....))))))))).)))..(((((....)))))(((((((....((((......))))....)))))))(((((((((.((((((....)))))).))))))))).......)))..))))).</t>
  </si>
  <si>
    <t>..(((..............[[[[[[..))).....((((((((((......)))))))))).(((((((((((.((.......)).)))))).))))).............((((((...(((((((....((((.((((((((.(((((((((....))))))))).((((......)))).)))).....))))))))...)))))))..)).)))).....((((...(((((((((...)))))))))..))))..........(((((..((((.....(((((((.....)))))))....)))))))))......(((((....)))))(((((((....((((......))))....)))))))(((((((((.((((((....)))))).)))))))))............]]]]]]</t>
  </si>
  <si>
    <t>.....................((............((((((((((......)))))))))).((((.((((((.............))))))..)))).............((((((...(((((((....((((.((((((((.(((((((((....)))))))))..(((......)))..)))).....))))))))...)))))))..)).)))).....((((...((((((((.....))))))))..))))..........((((....(((.....(((((((.....)))))))....)))..))))......((((......))))(((((((....((((......))))....))))))).((((((((.((((((....)))))).))))))))...............))..</t>
  </si>
  <si>
    <t>((((((((................))))))))...((((((((((......)))))))))).(((((((((((.((.......)).))))))).)))).............((((.....(((((((....(((..(((.((((.(((((((((....))))))))).(((((....))))).))))......))).)))...))))))).....)))).....((((...(((((((((...)))))))))..))))..........((((....(((.....(((((((.....)))))))....)))..))))......(((((....)))))(((((((....((((......))))....)))))))(((((((((.((((((....)))))).)))))))))..................</t>
  </si>
  <si>
    <t>.(((((....................)))))....((((((((((......)))))))))).(((((((((((.............))))))).))))..............(((......(((((.....(((..(((..((..(((((((((....)))))))))..(((......)))...)).......))).)))....)))))......)))......((((...(((((((((...)))))))))..))))..........(((.............(((((((.....)))))))..........)))......(((((....)))))(((((((....((((......))))....)))))))(((((((((.((((((....)))))).)))))))))..................</t>
  </si>
  <si>
    <t>[[[[[[[[[..............]]]]]]]]]...((((((((((......)))))))))).[[[[[[[[[[[.............]]]]].]]]]]]..[[[[[.[[..[[[[[[[....[[[.[.....[[[[.[[[[[[[[.[[[[[[[[[....]]]]]]]]].[[[[[....]]]]].]]]].....]]]]]]]].....].]]]..]].]]]]]....[[[[...[[[[[[[[[...]]]]]]]]]..]]]]..[[[[....]]]]...]].]]]]].[[[[[[[.....]]]]]]]...............[[[[[[[[[....]]]]][[[[[[[....[[[[......]]]]....]]]]]]].[[[[[[[[.[[[[[[....]]]]]].]]]]]]]]..............]]]].</t>
  </si>
  <si>
    <t>........................((........((((((((((((....))))))))))))(((((((((((.............))))))).))))....(((........))).............................((((((((((..))))))))))........))............................(......)...........((((...(((((((((...)))))))))..)))).........((((.....)))).....((((((.....))))))....................((((......)))).((((((.(((((((......))))))).)))))).(((((((((((((((((..)))))))))))))))))..................</t>
  </si>
  <si>
    <t>7XD4</t>
  </si>
  <si>
    <t>The intermediate pre-Tet-S1 state of wild-type Tetrahymena group I intron with 6nt 3/5-exon</t>
  </si>
  <si>
    <t>CUCUCUAAAUAGCAAUAUUUACCUUUGGAGGGAAAAGUUAUCAGGCAUGCACCUGGUAGCUAGUCUUUAAACCAAUAGAUUGCAUCGGUUUAAAAGGCAAGACCGUCAAAUUGCGGGAAAGGGGUCAACAGCCGUUCAGUACCAAGUCUCAGGGGAAACUUUGAGAUGGCCUUGCAAAGGGUAUGGUAAUAAGCUGACGGACAUGGUCCUAACCACGCAGCCAAGUCCUAAGUCAACAGAUCUUCUGUUGAUAUGGAUGCAGUUCACAGACUAAAUGUCGGUCGGGGAAGAUGUAUUCUUCUCAUAAGAUAUAGUCGGACCUCUCCUUAAUGGGAGCUAGCGGAUGAAGUGAUGCAACACUGGAGCCGCUGGGAACUAAUUUGUAUGCGAAAGUAUAUUGAUUAGUUUUGGAGUACUCGUAAG</t>
  </si>
  <si>
    <t>(((((.(((..(.((...)).).))).)))))...((((((((((..{{{.)))))))))).(((((((((((....(.[[[[[[))))))).)))))..(((((.(....((((((...((((((.....(((.((((.(((..(((((((((....)))))))))..(...}}.}..)....)))......)))))))....))))))..)).)))).(...((((...((((((((.....))))))))..))))...)....[.[[[[[...).))))).(((((((.....)))))))........]]]]]]((((.(((((....)))))(((((((.....(((]]]]]]))).....))))))).((((((((..(((.(....).)))..))))))))..)).....)).....</t>
  </si>
  <si>
    <t>(((((((((..............)))))))))...((((((((((......)))))))))).(((((((((((.......[[[[..)))))).)))))..(((((......((((((...((((((.....(((.((((.(((..(((((((((....)))))))))..((.......))....)))......)))))))....))))))..)).))))((...((((..((((((((((...))))))))).)))))...))...[.[[[[....[.))))).(((((((.....)))))))......]..]]]]].....((((......))))(((((((....((((.]]]].))))....)))))))(((((((((.((((((....)))))).)))))))))...............</t>
  </si>
  <si>
    <t>.............(((.....................((((((((......))))))))..[[[[..[[[[[[.....)))(((((]]]]]]...]]..............(((......((((((.....(((.((((((((..(((((((((....)))))))))..((.......))....)))).....)))))))....))))))......))).....((((...(((((((((...)))))))))..))))..........(((..............(((...........)))...........)))........(((....)))..]]............)))))...................((((((....((((....))))....)))))).................</t>
  </si>
  <si>
    <t>..(((((....(((((.......((((((((....((((((((((......))))))))))..)))))))).......)))))..((((((........))))))......((((((...(((((((....((((.((((((((.(((((((((....))))))))).(((((....))))).)))).....))))))))...)))))))..)).))))((...((((...(((((((((...)))))))))..)))))).((((...(((((..((((.....(((((((.....)))))))....)))))))))))))..(((((....)))))(((((((....((((......))))....)))))))(((((((((.((((((....)))))).))))))))))))))..........</t>
  </si>
  <si>
    <t>(((((((((((....))......)))))))))...((((((((((......)))))))))).(((((((((((.((.......)).))))))).))))............(((((((...(((((((....(((.(((((((((.(((((((((....))))))))).(((((....))))).)))).....))))))))...)))))))..)).)))))(...((((.(.(((((((((...))))))))).))))))..(......(((((..((((.....(((((((.....)))))))....)))))))))...)..(((((....)))))(((((((.(..((((.(()).))))..).)))))))(((((((((.((((((....)))))).)))))))))...(....)......</t>
  </si>
  <si>
    <t>(((((((((..(.........).)))))))))...((((((((((......)))))))))).(((((((((((.((.......)).)))))).))))).............((((((...(((((((....((((.((((((((.(((((((((....))))))))).(((((....))))).)))).....))))))))...)))))))..)).))))((...((((...(((((((((...)))))))))..)))))).((((...(((((..((((.....(((((((.....)))))))....)))))))))))))..(((((....)))))(((((((.(..((((......))))..).)))))))(((((((((.((((((....)))))).)))))))))...............</t>
  </si>
  <si>
    <t>(((((((((..............)))))))))...((((((((((......)))))))))).(((((((((((.((.......)).))))))).))))..[[[[.......((((.....(((((((....(((.(((((((((.(((((((((....))))))))).(((((....))))).)))).....))))))))...))))))).....)))).....((((...(((((((((...)))))))))..))))..........(((((..((((]]]].(((((((.....)))))))....)))))))))......(((((....)))))(((((((....((((......))))....)))))))(((((((((.((((((....)))))).)))))))))...............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</si>
  <si>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</si>
  <si>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..(((((....(((((........(((((((((..((((((((((......))))))))))..)))))...))))...)))))..((((((........))))))......((((((...(((((((....((((.((((((((.(((((((((....))))))))).(((((....))))).)))).....))))))))...)))))))..)).))))((...((((...(((((((((...)))))))))..)))))).((((...(((((..((((.....(((((((.....)))))))....)))))))))))))..(((((....)))))(((((((....((((......))))....)))))))(((((((((.((((((....)))))).))))))))))))))..........</t>
  </si>
  <si>
    <t>((((((((................))))))))...((((((((((......)))))))))).(((((((((((.((.......)).)))))).))))).............((((((...(((((((....((((.((((((((.(((((((((....))))))))).((((......)))).)))).....))))))))...)))))))..)).)))).....((((...(((((((((...)))))))))..))))..........(((((..((((.....(((((((.....)))))))....)))))))))......((((......))))(((((((....((((......))))....)))))))(((((((((.((((((....)))))).)))))))))...............</t>
  </si>
  <si>
    <t>((((((....................))))))...((((((((((......)))))))))).((((.((((((.............))))))..)))).............((((((...(((((((....((((.((((((((.(((((((((....)))))))))..(((......)))..)))).....))))))))...)))))))..)).)))).....((((...((((((((.....))))))))..))))..........((((....(((.....(((((((.....)))))))....)))..))))......((((......))))(((((((....((((......))))....))))))).((((((((.((((((....)))))).))))))))................</t>
  </si>
  <si>
    <t>(((((((((..............)))))))))...((((((((((......)))))))))).(((((((((((.((.......)).))))))).)))).............((((.....(((((((....(((..(((.((((.(((((((((....))))))))).(((((....))))).))))......))).)))...))))))).....)))).....((((...(((((((((...)))))))))..))))..........((((....(((.....(((((((.....)))))))....)))..))))......(((((....)))))(((((((....((((......))))....)))))))(((((((((.((((((....)))))).)))))))))...............</t>
  </si>
  <si>
    <t>.(((((....................)))))....((((((((((......)))))))))).(((((((((((.............))))))).))))..............(((......(((((.....(((..(((..((..(((((((((....)))))))))..(((......)))...)).......))).)))....)))))......)))......((((...(((((((((...)))))))))..))))..........(((.............(((((((.....)))))))..........)))......(((((....)))))(((((((....((((......))))....)))))))(((((((((.((((((....)))))).)))))))))...............</t>
  </si>
  <si>
    <t>[[[[[[[[[..............]]]]]]]]]...((((((((((......)))))))))).[[[[[[[[[[[.............]]]]].]]]]]]..[[[[[.[[..[[[[[[[....[[[.[.....[[[[.[[[[[[[[.[[[[[[[[[....]]]]]]]]].[[[[[....]]]]].]]]].....]]]]]]]].....].]]]..]].]]]]]....[[[[...[[[[[[[[[...]]]]]]]]]..]]]]..[[[[....]]]]...]].]]]]].[[[[[[[.....]]]]]]].........[[[....[[.[[[[[....]]]]][[[[[[[....[[[[......]]]]....]]]]]]].[[[[[[[[.[[[[[[....]]]]]].]]]]]]]]..]]...]]]......</t>
  </si>
  <si>
    <t>.......................(((........((((((((((((....))))))))))))(((((((((((.............))))))).))))....(((........))).............................((((((((((..))))))))))........)))...........................(......)...........((((...(((((((((...)))))))))..)))).........((((.....)))).....((((((.....))))))....................((((......)))).((((((.(((((((......))))))).)))))).(((((((((((((((((..)))))))))))))))))...............</t>
  </si>
  <si>
    <t>7XD7</t>
  </si>
  <si>
    <t>The pre-Tet-C state of wild-type Tetrahymena group I intron with 30nt 3/5-exon</t>
  </si>
  <si>
    <t>AUAUUUACCUUUGGAGGGAAAAGUUAUCAGGCAUGCACCUGGUAGCUAGUCUUUAAACCAAUAGAUUGCAUCGGUUUAAAAGGCAAGACCGUCAAAUUGCGGGAAAGGGGUCAACAGCCGUUCAGUACCAAGUCUCAGGGGAAACUUUGAGAUGGCCUUGCAAAGGGUAUGGUAAUAAGCUGACGGACAUGGUCCUAACCACGCAGCCAAGUCCUAAGUCAACAGAUCUUCUGUUGAUAUGGAUGCAGUUCACAGACUAAAUGUCGGUCGGGGAAGAUGUAUUCUUCUCAUAAGAUAUAGUCGGACCUCUCCUUAAUGGGAGCUAGCGGAUGAAGUGAUGCAACACUGGAGCCGCUGGGAACUAAUUUGUAUGCGAAAGUAUAUUGAUUAGUUUUGGAGUACUCG</t>
  </si>
  <si>
    <t>.(.(..(....)..).)....((((((((((..{{{.)))))))))).(((((((((((....(.[[[[[[))))))).)))))..(((((.(....((((((...((((((.....(((.((((.(((..(((((((((....)))))))))..((..}}.}.))....)))......)))))))....))))))..)).))))((...((((...(((((((((...)))))))))..))))...))...[.[[[[[...).))))).(((((((.....)))))))........]]]]]](((..(((((....)))))(((((((.....(((]]]]]]))).....))))))).((((((((.(.(..(....)..).).))))))))..)......)).</t>
  </si>
  <si>
    <t>................(....((((((((((......)))))))))).(((((((((((.......[[[[..)))))).)))))..(((((......((((((...((((((.....(((.((((.(((..(((((((((....)))))))))..((.......))....)))......)))))))....))))))..)).))))((...((((..((((((((((...))))))))).)))))...))...[.[[[[....[.))))).(((((((.....)))))))......]..]]]]]..{.)((((......))))(((((((....((((.]]]].))))....)))))))(((((((((.((((((....)))))).)))))))))..}........</t>
  </si>
  <si>
    <t>........((....))......(((((((((......))))))))).......((((((.............))))))...................(((......((((((.....(((.((((((((..(((((((((....)))))))))..((.......))....)))).....)))))))....))))))......))).....((((...(((((((((...)))))))))..))))..........(((..............(((...........)))...........)))........(((....)))....(((((.....((........)).....)))))....((((((....((((....))))....)))))).............</t>
  </si>
  <si>
    <t>.......((.(((((((((..((((((((((......))))))))))..)))))...))))..((((((((((((((........)))))......(((((((...(((((((....((((.((((((((.(((((((((....))))))))).(((((....))))).)))).....))))))))...)))))))..)).)))))...........(((((((((...)))))))))...)))))))))....(((((..((((.....(((((((.....)))))))....)))))))))......(((((....)))))(((((((....((((......))))....)))))))(((((((((.((((((....)))))).))))))))).))........</t>
  </si>
  <si>
    <t>.......(((....)))....((((((((((......)))))))))).(((((((((((.((.......)).))))))).))))............(((((((...(((((((....(((.(((((((((.(((((((((....))))))))).(((((....))))).)))).....))))))))...)))))))..)).)))))(...((((.(.(((((((((...))))))))).)))))).........(((((..((((.....(((((((.....)))))))....)))))))))......(((((....)))))(((((((.(..((((.(()).))))..).)))))))(((((((((.((((((....)))))).)))))))))..(((..))).</t>
  </si>
  <si>
    <t>.......(((....)))(...((((((((((......)))))))))).(((((((((((.((.......)).)))))).))))).............((((((...(((((((....((((.((((((((.(((((((((....))))))))).(((((....))))).)))).....))))))))...)))))))..)).))))((...((((...(((((((((...)))))))))..)))))).((((...(((((..((((.....(((((((.....)))))))....)))))))))))))).(((((....)))))(((((((.(..((((......))))..).)))))))(((((((((.((((((....)))))).)))))))))...........</t>
  </si>
  <si>
    <t>.....................((((((((((......)))))))))).(((((((((((.((.......)).))))))).))))..[[[[.......((((.....(((((((....(((.(((((((((.(((((((((....))))))))).(((((....))))).)))).....))))))))...))))))).....)))).....((((...(((((((((...)))))))))..))))..........(((((..((((]]]].(((((((.....)))))))....)))))))))......(((((....)))))(((((((....((((......))))....)))))))(((((((((.((((((....)))))).)))))))))...........</t>
  </si>
  <si>
    <t>.......(((....)))....((((((((((.[[[[[)))))))))).....(((((((.......]]]]].)))))))...(((((.((.........................................(((((((((....))))))))))).)))))..(((((.((((................................)))).)))))..(((((((((...))))))))).....((((..............................))))...........................(((((....)))))(((((((....((((......))))....))))))).((((((((.((((((....)))))).))))))))............</t>
  </si>
  <si>
    <t>..(((................((((((((((......)))))))))).((((.((((((.............))))))..)))).............((((((...(((((((....((((.((((((((.(((((((((....))))))))).(((((....))))).)))).....))))))))...)))))))..)).))))((...((((...(((((((((...)))))))))..)))))).((((...(((((..((((.....(((((((.....)))))))....)))))))))))))..(((((....)))))(((((((....((((......))))....)))))))(((((((((.((((((....)))))).)))))))))...))).....</t>
  </si>
  <si>
    <t>...............((....((((((((((......)))))))))).[[[))((((((.............))))))...]]].............((((((...(((((((....((((.((((((((.(((((((((....))))))))).(((((....))))).)))).....))))))))...)))))))..)).)))).....((((...(((((((((...)))))))))..))))...(((....(((((..((((.....(((((((.....)))))))....))))))))).)))..(((((....)))))(((((((....((((......))))....)))))))(((((((((.((((((....)))))).)))))))))...........</t>
  </si>
  <si>
    <t>.....................((((((((((......)))))))))).(((((((((((.((.......)).)))))).))))).............((((((...(((((((....((((.((((((((.(((((((((....))))))))).((((......)))).)))).....))))))))...)))))))..)).)))).....((((...(((((((((...)))))))))..))))..........(((((..((((.....(((((((.....)))))))....)))))))))......((((......))))(((((((....((((......))))....)))))))(((((((((.((((((....)))))).)))))))))...........</t>
  </si>
  <si>
    <t>.....................((((((((((......)))))))))).((((.((((((.............))))))..)))).............((((((...(((((((....((((.(((((((..(((((((((....)))))))))..(((......)))...))).....))))))))...)))))))..)).)))).....((((...((((((((.....))))))))..))))..........((((....(((.....(((((((.....)))))))....)))..))))......((((......))))(((((((....((((......))))....))))))).((((((((.((((((....)))))).))))))))............</t>
  </si>
  <si>
    <t>.....................((((((((((......)))))))))).(((((((((((.((.......)).))))))).)))).............((((.....(((((((....(((..(((.((((.(((((((((....))))))))).(((((....))))).))))......))).)))...))))))).....)))).....((((...(((((((((...)))))))))..))))..........((((....(((.....(((((((.....)))))))....)))..))))......(((((....)))))(((((((....((((......))))....)))))))(((((((((.((((((....)))))).)))))))))...........</t>
  </si>
  <si>
    <t>.....................((((((((((......)))))))))).(((((((((((.............))))))).))))..............(((......(((((.....(((..(((..((..(((((((((....)))))))))..(((......)))...)).......))).)))....)))))......)))......((((...(((((((((...)))))))))..))))...........((.............(((((((.....)))))))..........)).......(((((....)))))(((((((....((((......))))....)))))))(((((((((.((((((....)))))).)))))))))...........</t>
  </si>
  <si>
    <t>..[[[[[...[[[[[[[[[..[[[[[[[[[[.(((((]]]]]]]]]]..]]]]]...]]]]]]]]]))))).[[[[[....[[[..[[[[[.[[..[[[[[[[....[[[.[.....[[[[.[[[[[[[[.[[[[[[[[[....]]]]]]]]].[[[[[....]]]]].]]]].....]]]]]]]].....].]]]..]].]]]]]....[[[[...[[[[[[[[[...]]]]]]]]]..]]]]..[[[[....]]]]...]].]]]]].[[[[[[[.....]]]]]]]..........]]]]]]]].[[[[[....]]]]][[[[[[[....[[[[......]]]]....]]]]]]].[[[[[[[[.[[[[[[....]]]]]].]]]]]]]]............</t>
  </si>
  <si>
    <t>.........(..........((((((((((((....))))))))))))(((((((((((.............))))))).))))....(((........))).............................((((((((((..))))))))))..........)..............................................((((...(((((((((...)))))))))..)))).........((((.....)))).....((((((.....))))))....................(((((....)))))..(((((.(((((((......))))))).)))))..(((((((((((((((((..)))))))))))))))))...........</t>
  </si>
  <si>
    <t>7XSK</t>
  </si>
  <si>
    <t>Misfolded Tetrahymena ribozyme conformation 1</t>
  </si>
  <si>
    <t>GGAGGGAAAAGUUAUCAGGCAUGCACCUGGUAGCUAGUCUUUAAACCAAUAGAUUGCAUCGGUUUAAAAGGCAAGACCGUCAAAUUGCGGGAAAGGGGUCAACAGCCGUUCAGUACCAAGUCUCAGGGGAAACUUUGAGAUGGCCUUGCAAAGGGUAUGGUAAUAAGCUGACGGACAUGGUCCUAACCACGCAGCCAAGUCCUAAGUCAACAGAUCUUCUGUUGAUAUGGAUGCAGUUCACAGACUAAAUGUCGGUCGGGGAAGAUGUAUUCUUCUCAUAAGAUAUAGUCGGACCUCUCCUUAAUGGGAGCUAGCGGAUGAAGUGAUGCAACACUGGAGCCGCUGGGAACUAAUUUGUAUGCGAAAGUAUAUUGAUUAGUUUUGGAGU</t>
  </si>
  <si>
    <t>.........((((((((((..{{{.)))))))))).(((((((((((....(.[[[[[[))))))).)))))..(((((.(....((((((...((((((.....(((.((((.(((..(((((((((....)))))))))..((..}}.}.))....)))......)))))))....))))))..)).))))((...((((...(((((((((...)))))))))..))))...))...[.[[[[[...).))))).(((((((.....)))))))........]]]]]]...(.(((((....)))))(.(((((....((((]]]]]]))))....))))).).(((((((....((((....))))....)))))))...)...</t>
  </si>
  <si>
    <t>...([....((((((((((......)))))))))).(((((((((((......{{{{{..)))))).)))))..(((((......((((((...((((((.....(((.((((.(((..(((((((((....)))))))))..((.......))....)))......)))))))....))))))..)).))))((...((((..((((((((((...))))))))).)))))...))...[.[[[[....[.))))).(((((((.....)))))))......]..]]]]]..&lt;)]((((......))))(((((((....((((.}}}}}))))....)))))))(((((((((.((((((....)))))).)))))))))..&gt;...</t>
  </si>
  <si>
    <t>((.((......((((((((......))))))))........((((((.......[[[[[[))))))...................(((......((((((.....(((.((((((((..(((((((((....)))))))))..((.......))....)))).....)))))))....))))))......))).....((((...(((((((((...)))))))))..))))............................((...........))..................))...))............(((((.....((]]]]]]..)).....)))))...(((((((....((((....))))....))))))).......</t>
  </si>
  <si>
    <t>..(((((..((((((((((......))))))))))..)))))...(((...((((((((((((((........)))))......(((((((...(((((((....((((.((((((((.(((((((((....))))))))).(((((....))))).)))).....))))))))...)))))))..)).)))))...........(((((((((...)))))))))...)))))))))....(((((..((((.....(((((((.....)))))))....)))))))))......(((((....)))))(((((((....((((......))))....)))))))(((((((((.((((((....)))))).))))))))))))...</t>
  </si>
  <si>
    <t>.........((((((((((......)))))))))).(((((((((((.((.......)).))))))).))))............(((((((...(((((((....(((.(((((((((.(((((((((....))))))))).(((((....))))).)))).....))))))))...)))))))..)).)))))(...((((.(.(((((((((...))))))))).)))))).........(((((..((((.....(((((((.....)))))))....)))))))))......(((((....)))))(((((((.(..((((.(()).))))..).)))))))(((((((((.((((((....)))))).)))))))))......</t>
  </si>
  <si>
    <t>....((...((((((((((......)))))))))).(((((((((((.((.......)).)))))).))))).............((((((...(((((((....((((.((((((((.(((((((((....))))))))).(((((....))))).)))).....))))))))...)))))))..)).))))((...((((...(((((((((...)))))))))..)))))).((((...(((((..((((.....(((((((.....)))))))....)))))))))))))))(((((....)))))(((((((.(..((((......))))..).)))))))(((((((((.((((((....)))))).)))))))))......</t>
  </si>
  <si>
    <t>.........((((((((((......)))))))))).(((((((((((.((.......)).))))))).))))..[[[[.......((((.....(((((((....(((.(((((((((.(((((((((....))))))))).(((((....))))).)))).....))))))))...))))))).....)))).....((((...(((((((((...)))))))))..))))..........(((((..((((]]]].(((((((.....)))))))....)))))))))......(((((....)))))(((((((....((((......))))....)))))))(((((((((.((((((....)))))).)))))))))......</t>
  </si>
  <si>
    <t>...((((..((((((((((.[[[[[))))))))))..))))((((((.......]]]]].))))))....(((((.((.........................................(((((((((....))))))))))).)))))..(((((.((((................................)))).)))))..(((((((((...))))))))).....((((..............................))))...........................(((((....)))))(((((((....((((......))))....))))))).((((((((.((((((....)))))).)))))))).......</t>
  </si>
  <si>
    <t>..(((((..((((((((((......))))))))))..)))))...(((...((((((..((((((........)))))).....(((((((...(((((((....((((.((((((((.(((((((((....))))))))).(((((....))))).)))).....))))))))...)))))))..)).)))))....((((...(((((((((...)))))))))..))))))))))....(((((..((((.....(((((((.....)))))))....)))))))))......(((((....)))))(((((((....((((......))))....)))))))(((((((((.((((((....)))))).))))))))))))...</t>
  </si>
  <si>
    <t>..(((((..((((((((((......))))))))))..)))))...(((...((((((...(((((........))))).......((((((...(((((((....((((.((((((((.(((((((((....))))))))).(((((....))))).)))).....))))))))...)))))))..)).)))).....((((...(((((((((...)))))))))..))))))))))....(((((..((((.....(((((((.....)))))))....)))))))))......(((((....)))))(((((((....((((......))))....)))))))(((((((((.((((((....)))))).))))))))))))...</t>
  </si>
  <si>
    <t>.........((((((((((......)))))))))).(((((((((((.((.......)).)))))).))))).............((((((...(((((((....((((.((((((((.(((((((((....))))))))).((((......)))).)))).....))))))))...)))))))..)).)))).....((((...(((((((((...)))))))))..))))..........(((((..((((.....(((((((.....)))))))....)))))))))......((((......))))(((((((....((((......))))....)))))))(((((((((.((((((....)))))).)))))))))......</t>
  </si>
  <si>
    <t>.........((((((((((......)))))))))).((((.((((((.............))))))..)))).............((((((...(((((((....((((.((((((((.(((((((((....)))))))))..(((......)))..)))).....))))))))...)))))))..)).)))).....((((...((((((((.....))))))))..))))..........((((....(((.....(((((((.....)))))))....)))..))))......((((......))))(((((((....((((......))))....))))))).((((((((.((((((....)))))).)))))))).......</t>
  </si>
  <si>
    <t>.........((((((((((......)))))))))).(((((((((((.((.......)).))))))).))))...(((.......((((.....(((((((....(((.(((((((((.(((((((((....))))))))).(((((....))))).)))).....))))))))...))))))).....)))).....((((...(((((((((...)))))))))..))))..........[[[[....[[[)))..(((((((.....)))))))....]]]..]]]]......(((((....)))))(((((((....((((......))))....)))))))(((((((((.((((((....)))))).)))))))))......</t>
  </si>
  <si>
    <t>.........((((((((((......)))))))))).(((((((((((.............))))))).))))..............(((.....((((((.....(((..(((.(((..(((((((((....)))))))))..(((......)))...)))......))).)))....)))))).....)))......((((...(((((((((...)))))))))..))))..........................(((((((.....)))))))...................((((......))))(((((((....((((......))))....)))))))(((((((((.((((((....)))))).)))))))))......</t>
  </si>
  <si>
    <t>.[[[[....((((((((((......)))))))))).[[[[[[[[[[[.............]]]]].]]]]]]..[[[[[.[[..[[[[[[[....[[[.[.....[[[[.[[[[[[[[.[[[[[[[[[....]]]]]]]]].[[[[[....]]]]].]]]].....]]]]]]]].....].]]]..]].]]]]]....[[[[...[[[[[[[[[...]]]]]]]]]..]]]]..[[[[....]]]]...]].]]]]].[[[[[[[.....]]]]]]]................]]]][[[[....]]]].[[[[[[[....[[[[......]]]]....]]]]]]].[[[[[[[[.[[[[[[....]]]]]].]]]]]]]].......</t>
  </si>
  <si>
    <t>.........(((((((((((....))))))))))).(((((((((((.............))))))).))))....(((........))).............................((((((((((..))))))))))......................................(......)...........((((...(((((((((...)))))))))..)))).........((((.....)))).....((((((.....))))))....................(((((....))))).((((((.(((((((......))))))).)))))).(((((((((((((((((..)))))))))))))))))......</t>
  </si>
  <si>
    <t>7YC8</t>
  </si>
  <si>
    <t>Cryo-EM structure of Tetrahymena ribozyme conformation 1 undergoing the first-step self-splicing</t>
  </si>
  <si>
    <t>GGUUUGGAGGGAAAAGUUAUCAGGCAUGCACCUGGUAGCUAGUCUUUAAACCAAUAGAUUGCAUCGGUUUAAAAGGCAAGACCGUCAAAUUGCGGGAAAGGGGUCAACAGCCGUUCAGUACCAAGUCUCAGGGGAAACUUUGAGAUGGCCUUGCAAAGGGUAUGGUAAUAAGCUGACGGACAUGGUCCUAACCACGCAGCCAAGUCCUAAGUCAACAGAUCUUCUGUUGAUAUGGAUGCAGUUCACAGACUAAAUGUCGGUCGGGGAAGAUGUAUUCUUCUCAUAAGAUAUAGUCGGACCUCUCCUUAAUGGGAGCUAGCGGAUGAAGUGAUGCAACACUGGAGCCGCUGGGAACUAAUUUGUAUGCGAAAGUAUAUUGAUUAGUUUUGGAGU</t>
  </si>
  <si>
    <t>..............((((((((((..{{{.)))))))))).(.(((((((((......[[[[[[.))))).)))).)..(((((.(....((((((...((((((.....(((.((((.(((...(((((.((....)).)))))...((..}}.}.))....)))......)))))))....))))))..)).)))).(...((((..(.((((((((...))))))))..)))))...)....[.[[[[[...).))))).(((((((.....)))))))........]]]]]]..((.((((......))))(((((((....((((]]]]]]))))....))))))).((((((((.((((.(....).)))).))))))))..))...</t>
  </si>
  <si>
    <t>(((((((((.....((((((((((......)))))))))).[[))))))))).......((((.....(......]]..)((((......((((((...((((((.....(((.((((.(((..(((((((((....)))))))))..((.......))....)))......)))))))....))))))..)).))))((...((((..((((((((((...))))))))).)))))...))...[.[[[[....[[))))..(((((((.....))))))).....]]..]]]]]..[..((((......))))[[[[[[[....[[[[.)))).]]]]....]]]]]]](((((((((.((((((....)))))).)))))))))..]...</t>
  </si>
  <si>
    <t>...............((((((.((......)).)))))).......((.(((.......[[[[[[))).))...................(((......((((((.....(((.((((((((..(((((((((....)))))))))..((.......))....)))).....)))))))....))))))......))).......................................((................................))..............................(((....)))....(((((.....((]]]]]]..)).....)))))...(((((((....((((....))))....))))))).......</t>
  </si>
  <si>
    <t>((((((((((....((((((((((......))))))))))..)))))))))).....(((.((.((((((........))))))......((((((...(((((((....((((.((((((((.(((((((((....))))))))).(((((....))))).)))).....))))))))...)))))))..)).))))((...((((...(((((((((...)))))))))..)))))).((((...(((((..((((.....(((((((.....)))))))....)))))))))))))..(((((....)))))(((((((....((((......))))....)))))))(((((((((.((((((....)))))).))))))))))).)))</t>
  </si>
  <si>
    <t>((((((((((....((((((((((......))))))))))..)))))))))).......(((..((((((........)))))).....(((((((...(((((((....(((.(((((((((.(((((((((....))))))))).(((((....))))).)))).....))))))))...)))))))..)).)))))....((((.(.(((((((((...))))))))).))))))))(((....(((((..((((.....(((((((.....)))))))....))))))))).)))..(((((....)))))(((((((.(..((((.(()).))))..).)))))))(((((((((.((((((....)))))).)))))))))......</t>
  </si>
  <si>
    <t>((((((((((....((((((((((......))))))))))..)))))))))).((.......))((((((........)))))).....(((((((...(((((((....((((.((((((((.(((((((((....))))))))).(((((....))))).)))).....))))))))...)))))))..)).)))))(((.((((...(((((((((...)))))))))..))))...((((...(((((..((((.....(((((((.....)))))))....)))))))))))))..(((((....)))))(((((((.(..((((......))))..).)))))))(((((((((.((((((....)))))).))))))))))))...</t>
  </si>
  <si>
    <t>(((((((((.....((((((((((......)))))))))).[[)))))))))............(((((......]]..)))))......((((.....(((((((....(((.(((((((((.(((((((((....))))))))).(((((....))))).)))).....))))))))...))))))).....)))).....((((...(((((((((...)))))))))..))))..........(((((..((((.....(((((((.....)))))))....)))))))))......(((((....)))))(((((((....((((......))))....)))))))(((((((((.((((((....)))))).)))))))))......</t>
  </si>
  <si>
    <t>((((((((((....((((((((((......))))))))))..))))))))))......(((((.((((((...{{{{.))))))......[[[[[[...[[[[[[[....[[[.[[[[[.....(((((((((....))))))))).}}}})))))(((((.((((.....]]]]]]]]...]]]]]]]..]].]]]])))).)))))..(((((((((...))))))))).....((((..............................))))...........................(((((....)))))(((((((....((((......))))....))))))).((((((((.((((((....)))))).)))))))).......</t>
  </si>
  <si>
    <t>((((((((((....((((((((((......))))))))))..))))))))))....(((((((.((((((........)))))).....(((((((...(((((((....((((.((((((((.(((((((((....))))))))).(((((....))))).)))).....))))))))...)))))))..)).))))).....(((...(((((((((...)))))))))..))))))))))....(((((..((((.....(((((((.....)))))))....)))))))))......(((((....)))))(((((((....((((......))))....)))))))(((((((((.((((((....)))))).)))))))))......</t>
  </si>
  <si>
    <t>((((((((((....((((((((((......))))))))))..))))))))))....(((((((.((((((........))))))......((((((...(((((((....((((.((((((((.(((((((((....))))))))).(((((....))))).)))).....))))))))...)))))))..)).))))......(((...(((((((((...)))))))))..))))))))))....(((((..((((.....(((((((.....)))))))....)))))))))......(((((....)))))(((((((....((((......))))....)))))))(((((((((.((((((....)))))).)))))))))......</t>
  </si>
  <si>
    <t>(((((((((.....((((((((((......))))))))))...)))))))))............((((............))))......((((((...(((((((....((((.((((((((.(((((((((....))))))))).((((......)))).)))).....))))))))...)))))))..)).)))).....((((...(((((((((...)))))))))..))))..........(((((..((((.....(((((((.....)))))))....)))))))))......(((((....)))))(((((((....((((......))))....)))))))(((((((((.((((((....)))))).)))))))))......</t>
  </si>
  <si>
    <t>(((((((((.....((((((((((......))))))))))...))))))))).............(((............))).......((((((...(((((((....((((.((((((((.(((((((((....)))))))))..(((......)))..)))).....))))))))...)))))))..)).)))).....((((...((((((((.....))))))))..))))..........((((....(((.....(((((((.....)))))))....)))..))))......((((......))))(((((((....((((......))))....))))))).((((((((.((((((....)))))).)))))))).......</t>
  </si>
  <si>
    <t>(((((((((.....((((((((((......))))))))))...)))))))))......................................((((.....(((((((....(((..((((((((.(((((((((....))))))))).(((((....))))).)))).....)))).)))...))))))).....)))).....((((...(((((((((...)))))))))..))))..........((((....(((.....(((((((.....)))))))....)))..))))......(((((....)))))(((((((....((((......))))....)))))))(((((((((.((((((....)))))).)))))))))......</t>
  </si>
  <si>
    <t>(((((((((.....((((((((((......))))))))))...))))))))).......................................(((......(((((.....(((..(((..((..(((((((((....)))))))))..(((......)))...)).......))).)))....)))))......))).......(((...(((((((((...)))))))))..)))...........((((.....((.....(((((((.....)))))))....))...))))......(((((....)))))(((((((....((((......))))....)))))))(((((((((.((((((....)))))).)))))))))......</t>
  </si>
  <si>
    <t>[[[[[[[[[[....[[[[[[[[[[.(((((]]]]]]]]]]..]]]]]]]]]].......))))).[[[[[....[[[..[[[[[.[[..[[[[[[[....[[[.[.....[[[[.[[[[[[[[.[[[[[[[[[....]]]]]]]]].[[[[[....]]]]].]]]].....]]]]]]]].....].]]]..]].]]]]]....[[[[...[[[[[[[[[...]]]]]]]]]..]]]]..[[[[....]]]]...]].]]]]].[[[[[[[.....]]]]]]]..........]]]]]]]].[[[[[....]]]]][[[[[[[....[[[[......]]]]....]]]]]]].[[[[[[[[.[[[[[[....]]]]]].]]]]]]]].......</t>
  </si>
  <si>
    <t>..............(((((((((((....))))))))))).(((((((((((.............))))))).))))....(((........))).............................((((((((((..))))))))))......................................(......)...........((((...(((((((((...)))))))))..)))).........((((.....)))).....((((((.....))))))....................(((((....)))))..(((((.(((((((......))))))).)))))..(((((((((((((((((..)))))))))))))))))......</t>
  </si>
  <si>
    <t>8HD6</t>
  </si>
  <si>
    <t>The relaxed pre-Tet-S1 state of G264A mutated Tetrahymena group I intron with 6nt 3/5-exon and 2-aminopurine nucleoside</t>
  </si>
  <si>
    <t>CUCUCUAAAUAGCAAUAUUUACCUUUGGAGGGAAAAGUUAUCAGGCAUGCACCUGGUAGCUAGUCUUUAAACCAAUAGAUUGCAUCGGUUUAAAAGGCAAGACCGUCAAAUUGCGGGAAAGGGGUCAACAGCCGUUCAGUACCAAGUCUCAGGGGAAACUUUGAGAUGGCCUUGCAAAGGGUAUGGUAAUAAGCUGACGGACAUGGUCCUAACCACGCAGCCAAGUCCUAAGUCAACAGAUCUUCUGUUGAUAUGGAUGCAGUUCACAAACUAAAUGUCGGUCGGGGAAGAUGUAUUCUUCUCAUAAGAUAUAGUCGGACCUCUCCUUAAUGGGAGCUAGCGGAUGAAGUGAUGCAACACUGGAGCCGCUGGGAACUAAUUUGUAUGCGAAAGUAUAUUGAUUAGUUUUGGAGUACUCG</t>
  </si>
  <si>
    <t>(((((((((....((...))...)))))))))...((((((((((..{{{.)))))))))).(((((((((((....(.[[[[[[))))))).)))))..(((((.(....((((((...((((((.....(((.((((.(((..(((((((((....)))))))))..((..}}.}.))....)))......)))))))....))))))..)).))))((...((((...((((((((.....))))))))..))))...))...[..[[[[...).))))).(((((((.....)))))))........]]]].]((((.(((((....)))))(((((((.....(((]]]]]]))).....))))))).(((((((..((((((....))))))..)))))))..)).....)).</t>
  </si>
  <si>
    <t>((((((.(................).))))))...((((((((((......)))))))))).(((((((((((.......[[[[..)))))).)))))..(((((.((...((((((...((((((.....(((.((((.(((..(((((((((....)))))))))..((.......))....)))......)))))))....))))))..)).))))((...((((..((((((((((...))))))))).)))))...)).......[....)).))))).(((((((.....)))))))..........].....(..((((......))))(((((((....((((.]]]].))))....)))))))(((((((((.((((((....)))))).)))))))))..)........</t>
  </si>
  <si>
    <t>...............................................................((..((((((.............))))))...))..............(((......((((((.....(((.((((((((..(((((((((....)))))))))..((.......))....)))).....)))))))....))))))......))).....((((...(((((((((...)))))))))..))))...........................(((...........)))......................(((....)))....(((((......................)))))....((((((....((((....))))....)))))).............</t>
  </si>
  <si>
    <t>..(((((....(((((.......((((((((....((((((((((......))))))))))..)))))))).......)))))..((((((........))))))......((((((...(((((((....((((.((((((((.(((((((((....))))))))).(((((....))))).)))).....))))))))...)))))))..)).))))((...((((...(((((((((...)))))))))..)))))).((((....((((..((((.....(((((((.....)))))))....)))))))).))))..(((((....)))))(((((((....((((......))))....)))))))(((((((((.((((((....)))))).))))))))))))))......</t>
  </si>
  <si>
    <t>(((((((((((....))......)))))))))...((((((((((......)))))))))).(((((((((((.((.......)).))))))).))))..(((((.((..(((((((...(((((((....(((.(((((((((.(((((((((....))))))))).(((((....))))).)))).....))))))))...)))))))..)).)))))(...((((.(.(((((((((...))))))))).)))))).((((....))))...)).))))).(((((((.....)))))))...................(((((....)))))(((((((.(..((((.(()).))))..).)))))))(((((((((.((((((....)))))).)))))))))..(((..))).</t>
  </si>
  <si>
    <t>(((((((((..(.........).)))))))))...((((((((((......)))))))))).(((((((((((.((.......)).)))))).)))))..(((((.((...((((((...(((((((....((((.((((((((.(((((((((....))))))))).(((((....))))).)))).....))))))))...)))))))..)).))))((...((((...(((((((((...)))))))))..))))))((((....))))...)).))))).(((((((.....)))))))....(.......)......(((((....)))))(((((((.(..((((......))))..).)))))))(((((((((.((((((....)))))).)))))))))...........</t>
  </si>
  <si>
    <t>(((((((((..............)))))))))...((((((((((......)))))))))).(((((((((((.((.......)).))))))).))))..[[[[[......((((.....(((((((....(((.(((((((((.(((((((((....))))))))).(((((....))))).)))).....))))))))...))))))).....)))).....((((...(((((((((...)))))))))..))))............((..((((]]]]].(((((((.....))))))).....))))))........(((((....)))))(((((((....((((......))))....)))))))(((((((((.((((((....)))))).)))))))))...........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</si>
  <si>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</si>
  <si>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..(((((((((....))))..((......))....((((((((((......)))))))))).(((((((((((.............)))))).)))))..(((((.((...((((((...(((((((....((((.((((((((.(((((((((....))))))))).(((((....))))).)))).....))))))))...)))))))..)).))))((...((((...(((((((((...)))))))))..))))))((((....))))...)).))))).(((((((.....)))))))....(((...)))......(((((....)))))(((((((....((((......))))....)))))))(((((((((.((((((....)))))).))))))))))))))......</t>
  </si>
  <si>
    <t>..(((((((........))..(((....)))....((((((((((......)))))))))).(((((((((((.............)))))).)))))..(((((.((...((((((...(((((((....((((.((((((((.(((((((((....))))))))).(((((....))))).)))).....))))))))...)))))))..)).))))((...((((...(((((((((...)))))))))..))))))((((....))))...)).))))).(((((((.....)))))))....((.....))......(((((....)))))(((((((....((((......))))....)))))))(((((((((.((((((....)))))).))))))))))))))......</t>
  </si>
  <si>
    <t>((((((((................))))))))...((((((((((......)))))))))).(((((((((((.((.......)).)))))).)))))..(((((.((...((((((...(((((((....((((.((((((((.(((((((((....))))))))).((((......)))).)))).....))))))))...)))))))..)).))))((...((((...(((((((((...)))))))))..)))))).(((....)))....)).))))).(((((((.....)))))))...................((((......))))(((((((....((((......))))....)))))))(((((((((.((((((....)))))).)))))))))...........</t>
  </si>
  <si>
    <t>((((((....................))))))...((((((((((......)))))))))).(((((((((((.............)))))).)))))..(((((.((...((((((...(((((((....((((.((((((((.(((((((((....)))))))))..(((......)))..)))).....))))))))...)))))))..)).)))).....((((...((((((((.....))))))))..))))...((......))....)).))))).(((((((.....)))))))...................((((......))))(((((((....((((......))))....))))))).((((((((.((((((....)))))).))))))))............</t>
  </si>
  <si>
    <t>(((((((((..............)))))))))...((((((((((......)))))))))).(((((((((((.((.......)).))))))).))))..(((((.((...((((.....(((((((....(((.(((((((((.(((((((((....))))))))).(((((....))))).)))).....))))))))...))))))).....)))).....((((...(((((((((...)))))))))..))))...((......))....)).))))).(((((((.....)))))))...................(((((....)))))(((((((....((((......))))....)))))))(((((((((.((((((....)))))).)))))))))...........</t>
  </si>
  <si>
    <t>.(((((....................)))))....((((((((((......)))))))))).(((((((((((.............))))))).))))..(((((......((((.....((((((.....(((..(((.(((..(((((((((....)))))))))..((((....))))...)))......))).)))....)))))).....)))).....((((...(((((((((...)))))))))..))))....................))))).(((((((.....)))))))...................(((((....)))))(((((((....((((......))))....)))))))(((((((((.((((((....)))))).)))))))))...........</t>
  </si>
  <si>
    <t>[[[[[[[[[..............]]]]]]]]]...((((((((((......)))))))))).[[[[[[[[[[[.............]]]]].]]]]]]..[[[[[.[[..[[[[[[[....[[[.[.....[[[[.[[[[[[[[.[[[[[[[[[....]]]]]]]]].[[[[[....]]]]].]]]].....]]]]]]]].....].]]]..]].]]]]]....[[[[...[[[[[[[[[...]]]]]]]]]..]]]]..[[[[....]]]]...]].]]]]].[[[[[[[.....]]]]]]].........[[[....[[.[[[[[....]]]]][[[[[[[....[[[[......]]]]....]]]]]]].[[[[[[[[.[[[[[[....]]]]]].]]]]]]]]..]]...]]]..</t>
  </si>
  <si>
    <t>.......................(((........((((((((((((....))))))))))))(((((((((((.............))))))).))))....(((........))).............................((((((((((..))))))))))........)))..............................................((((...(((((((((...)))))))))..))))...........................((((((.....))))))....................((((......)))).((((((.(((((((......))))))).)))))).(((((((((((((((((..)))))))))))))))))...........</t>
  </si>
  <si>
    <t>8I7N</t>
  </si>
  <si>
    <t>The Tet-S1 state of G264A mutated Tetrahymena group I intron with 6nt 3/5-exon and 2-aminopurine nucleoside</t>
  </si>
  <si>
    <t>CUCUCUAAAUAGCAAUAUUUACCUUUGGAGGGAAAAGUUAUCAGGCAUGCACCUGGUAGCUAGUCUUUAAACCAAUAGAUUGCAUCGGUUUAAAAGGCAAGACCGUCAAAUUGCGGGAAAGGGGUCAACAGCCGUUCAGUACCAAGUCUCAGGGGAAACUUUGAGAUGGCCUUGCAAAGGGUAUGGUAAUAAGCUGACGGACAUGGUCCUAACCACGCAGCCAAGUCCUAAGUCAACAGAUCUUCUGUUGAUAUGGAUGCAGUUCACAAACUAAAUGUCGGUCGGGGAAGAUGUAUUCUUCUCAUAAGAUAUAGUCGGACCUCUCCUUAAUGGGAGCUAGCGGAUGAAGUGAUGCAACACUGGAGCCGCUGGGAACUAAUUUGUAUGCGAAAGUAUAUUGAUUAGUUUUGGAGUACUC</t>
  </si>
  <si>
    <t>(((((((((..............)))))))))...((((((((((..{{{.)))))))))).(((((((((((....(.[[[[[[))))))).)))))..(((((.(....((((((...((((((.....(((.((((.(((..(((((((((....)))))))))..((..}}.}.))....)))......)))))))....))))))..)).))))((...((((...((((((((.....))))))))..))))...))...[..[[[[...).))))).(((((((.....)))))))........]]]].]((((.(((((....)))))(((((((.....(((]]]]]]))).....))))))).((((((((...((.(....).))...))))))))..)).....))</t>
  </si>
  <si>
    <t>((((((.(................).))))))...((((((((((......)))))))))).(((((((((((.......[[[[..)))))).)))))..(((((.((...((((((...((((((.....(((.((((.(((..(((((((((....)))))))))..((.......))....)))......)))))))....))))))..)).))))((...((((..((((((((((...))))))))).)))))...)).......[....)).))))).(((((((.....)))))))..........].....(..((((......))))(((((((....((((.]]]].))))....)))))))(((((((((.((((((....)))))).)))))))))..).......</t>
  </si>
  <si>
    <t>...((((........................................................((..((((((.............))))))...))..............(((......((((((.....(((.((((((((..(((((((((....)))))))))..((.......))....)))).....)))))))....))))))......))).....((((...(((((((((...)))))))))..))))...........................(((...........)))......................(((....)))........................................((((((....((((....))))....))))))..))))......</t>
  </si>
  <si>
    <t>..(((((....(((((.......((((((((....((((((((((......))))))))))..)))))))).......)))))..((((((........))))))......((((((...(((((((....((((.((((((((.(((((((((....))))))))).(((((....))))).)))).....))))))))...)))))))..)).))))((...((((...(((((((((...)))))))))..)))))).((((....((((..((((.....(((((((.....)))))))....)))))))).))))..(((((....)))))(((((((....((((......))))....)))))))(((((((((.((((((....)))))).)))))))))))))).....</t>
  </si>
  <si>
    <t>(((((((((((....))......)))))))))...((((((((((......)))))))))).(((((((((((.((.......)).))))))).))))..(((((.((..(((((((...(((((((....(((.(((((((((.(((((((((....))))))))).(((((....))))).)))).....))))))))...)))))))..)).)))))(...((((.(.(((((((((...))))))))).)))))).((((....))))...)).))))).(((((((.....)))))))...................(((((....)))))(((((((.(..((((.(()).))))..).)))))))(((((((((.((((((....)))))).)))))))))...((..)).</t>
  </si>
  <si>
    <t>(((((((((..(.........).)))))))))...((((((((((......)))))))))).(((((((((((.((.......)).)))))).)))))..(((((.((...((((((...(((((((....((((.((((((((.(((((((((....))))))))).(((((....))))).)))).....))))))))...)))))))..)).))))((...((((...(((((((((...)))))))))..))))))((((....))))...)).))))).(((((((.....)))))))....(.......)......(((((....)))))(((((((.(..((((......))))..).)))))))(((((((((.((((((....)))))).)))))))))..........</t>
  </si>
  <si>
    <t>(((((((((..............)))))))))...((((((((((......)))))))))).(((((((((((.((.......)).))))))).))))..[[[[[......((((.....(((((((....(((.(((((((((.(((((((((....))))))))).(((((....))))).)))).....))))))))...))))))).....)))).....((((...(((((((((...)))))))))..))))............((..((((]]]]].(((((((.....))))))).....))))))........(((((....)))))(((((((....((((......))))....)))))))(((((((((.((((((....)))))).)))))))))..........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</si>
  <si>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</si>
  <si>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..(((((((((....))))..(((....)))....((((((((((......)))))))))).(((((((((((.............)))))).)))))..(((((.((...((((((...(((((((....((((.((((((((.(((((((((....))))))))).(((((....))))).)))).....))))))))...)))))))..)).))))((...((((...(((((((((...)))))))))..))))))((((....))))...)).))))).(((((((.....)))))))....(((...)))......(((((....)))))(((((((....((((......))))....)))))))(((((((((.((((((....)))))).)))))))))))))).....</t>
  </si>
  <si>
    <t>..(((((((........))..(((....)))....((((((((((......)))))))))).(((((((((((.............)))))).)))))..(((((.((...((((((...(((((((....((((.((((((((.(((((((((....))))))))).(((((....))))).)))).....))))))))...)))))))..)).))))((...((((...(((((((((...)))))))))..))))))((((....))))...)).))))).(((((((.....)))))))....((.....))......(((((....)))))(((((((....((((......))))....)))))))(((((((((.((((((....)))))).)))))))))))))).....</t>
  </si>
  <si>
    <t>(((((((..................)))))))...((((((((((......)))))))))).(((((((((((.((.......)).)))))).)))))..(((((.((...((((((...(((((((....((((.((((((((.(((((((((....))))))))).((((......)))).)))).....))))))))...)))))))..)).))))((...((((...(((((((((...)))))))))..)))))).(((....)))....)).))))).(((((((.....)))))))...................((((......))))(((((((....((((......))))....)))))))(((((((((.((((((....)))))).)))))))))..........</t>
  </si>
  <si>
    <t>((((((....................))))))...((((((((((......)))))))))).(((((((((((.............)))))).)))))..(((((.((...((((((...(((((((....((((.((((((((.(((((((((....)))))))))..(((......)))..)))).....))))))))...)))))))..)).)))).....((((...((((((((.....))))))))..))))...((......))....)).))))).(((((((.....)))))))...................((((......))))(((((((....((((......))))....))))))).((((((((.((((((....)))))).))))))))...........</t>
  </si>
  <si>
    <t>(((((((((..............)))))))))...((((((((((......)))))))))).(((((((((((.((.......)).))))))).))))..(((((.((...((((.....(((((((....(((.(((((((((.(((((((((....))))))))).(((((....))))).)))).....))))))))...))))))).....)))).....((((...(((((((((...)))))))))..))))...((......))....)).))))).(((((((.....)))))))...................(((((....)))))(((((((....((((......))))....)))))))(((((((((.((((((....)))))).)))))))))..........</t>
  </si>
  <si>
    <t>.(((((....................)))))....((((((((((......)))))))))).(((((((((((.............))))))).))))..(((((......((((.....((((((.....(((..(((.(((..(((((((((....)))))))))..((((....))))...)))......))).)))....)))))).....)))).....((((...(((((((((...)))))))))..))))....................))))).(((((((.....)))))))...................(((((....)))))(((((((....((((......))))....)))))))(((((((((.((((((....)))))).)))))))))..........</t>
  </si>
  <si>
    <t>[[[[[[[[[..............]]]]]]]]]...((((((((((......)))))))))).[[[[[[[[[[[.............]]]]].]]]]]]..[[[[[.[[..[[[[[[[....[[[.[.....[[[[.[[[[[[[[.[[[[[[[[[....]]]]]]]]].[[[[[....]]]]].]]]].....]]]]]]]].....].]]]..]].]]]]]....[[[[...[[[[[[[[[...]]]]]]]]]..]]]]..[[[[....]]]]...]].]]]]].[[[[[[[.....]]]]]]].........[[[....[[.[[[[[....]]]]][[[[[[[....[[[[......]]]]....]]]]]]].[[[[[[[[.[[[[[[....]]]]]].]]]]]]]]..]]...]]].</t>
  </si>
  <si>
    <t>.......................(((........((((((((((((....))))))))))))(((((((((((.............))))))).))))....(((........))).............................((((((((((..))))))))))........)))...........................(......)...........((((...(((((((((...)))))))))..))))...........................((((((.....))))))....................((((......)))).((((((.(((((((......))))))).)))))).(((((((((((((((((..)))))))))))))))))..........</t>
  </si>
  <si>
    <t>7FHI</t>
  </si>
  <si>
    <t>Interaction between a fluoroquinolone derivative and RNAs with a single bulge</t>
  </si>
  <si>
    <t>GGAUGCUUACUCAGCCAUCC</t>
  </si>
  <si>
    <t>(((((((.....))).))))</t>
  </si>
  <si>
    <t>(((((((.....)).)))))</t>
  </si>
  <si>
    <t>(((((..........)))))</t>
  </si>
  <si>
    <t>((((([[.....]].)))))</t>
  </si>
  <si>
    <t>7K16</t>
  </si>
  <si>
    <t>Tamana Bat Virus xrRNA1</t>
  </si>
  <si>
    <t>GGCAAGGUACGGCGAAAGCCGUAGGGGCUUGAGAACCCCCCCUCCCCACUC</t>
  </si>
  <si>
    <t>{{...((((((((....))))))((((...[[[...))))}}.))...]]]</t>
  </si>
  <si>
    <t>.......((((((....))))))((((....[...))))..........].</t>
  </si>
  <si>
    <t>........(((((....)))))..((..........)).............</t>
  </si>
  <si>
    <t>((..(((((((((....))))))((((........)))).)))..))....</t>
  </si>
  <si>
    <t>.....((((((((....))))))((((........)))).)).........</t>
  </si>
  <si>
    <t>((...((.(((((....))))).((((........)))).))...))....</t>
  </si>
  <si>
    <t>....(((((((((....))))))((((........)))).)))........</t>
  </si>
  <si>
    <t>.......((((((....))))))((((........))))............</t>
  </si>
  <si>
    <t>[[...[[.[[[[[....]]]]].((((........)))).]]...]]....</t>
  </si>
  <si>
    <t>.......(((((((..)))))))((((........))))............</t>
  </si>
  <si>
    <t>7K4L</t>
  </si>
  <si>
    <t>DENV1 SLA bottom stem RNA (DenvBS)</t>
  </si>
  <si>
    <t>GGAGUGGUUAGUCUACGUUUCGACGUAGUUCUAACC</t>
  </si>
  <si>
    <t>.....((((((.((((((....))))))..))))))</t>
  </si>
  <si>
    <t>............(((((......)))))........</t>
  </si>
  <si>
    <t>.....((((((.[[[[[[....]]]]]]..))))))</t>
  </si>
  <si>
    <t>.....((((((.(((((((..)))))))..))))))</t>
  </si>
  <si>
    <t>7KGA</t>
  </si>
  <si>
    <t>Crystal structure of a mosquito-borne flavivirus dumbbell RNA</t>
  </si>
  <si>
    <t>GGGGGCCAGAUGUCAUGUCUCUCAAGCCUAGGAGACACUAGACACUCUGGACUAUCGGUUAGAGGAAACCCCCCCAAAAAUGUAUAGGCU</t>
  </si>
  <si>
    <t>((((((((((((((((((((((...[[[[.))))))).).)))).))))).((..........)).....)))))..........]]]].</t>
  </si>
  <si>
    <t>((((((((((((((.(((((((..[[[[[[)))))))...)))).)))))......((..........))))))).........]]]]]]</t>
  </si>
  <si>
    <t>..((.(((.........(((((........)))))............)))..................))....................</t>
  </si>
  <si>
    <t>((((((((((((((.(((((((........)))))))...)))).)))))......((((......)))))))))...............</t>
  </si>
  <si>
    <t>((((((((((((((.(((((((........)))))))...)))).)))))....[[((((.]]...)))))))))...............</t>
  </si>
  <si>
    <t>((((((((((((((.(((((((..[[[[[[)))))))...)))).)))))..[[[..[[[...[[...)))))]]...]]]]]]]]]]]]</t>
  </si>
  <si>
    <t>((((((((((((((.(((((((........)))))))...)))).)))))......((..........)))))))...............</t>
  </si>
  <si>
    <t>((((((((((((((.(((((((........)))))))...)))).)))))......(((........))))))))...............</t>
  </si>
  <si>
    <t>((((((((((((((.(((((((........)))))))...)))).)))))....................)))))...............</t>
  </si>
  <si>
    <t>[[[[[[[[[[[[[[.[[[[[[[..((((((]]]]]]]...]]]].]]]]]....................]]]]].........))))))</t>
  </si>
  <si>
    <t>(((..(((((((((.(((((((..&lt;&lt;&lt;&lt;&lt;&lt;)))))))...)))).)))))......................))).........&gt;&gt;&gt;&gt;&gt;&gt;</t>
  </si>
  <si>
    <t>7KUB</t>
  </si>
  <si>
    <t>Au1 Domain of VEGF Readthrough Element</t>
  </si>
  <si>
    <t>CUGCUCUACCUUCACCAUGCCAAGUGGUCCCAGGCUGCACCCAUGGCAGAAGGAGGGCAG</t>
  </si>
  <si>
    <t>(((((((.(((((.(((((....((((((...))))))...)))))..))))))))))))</t>
  </si>
  <si>
    <t>(((((((.(((((.((((((......[......)]......)))))..))))))))))))</t>
  </si>
  <si>
    <t>((((((...(([[...................((......))........))]]))))))</t>
  </si>
  <si>
    <t>(((((((.(((((.(((((....(((((.....)))))...)))))..))))))))))))</t>
  </si>
  <si>
    <t>(((((((.[[[[[.[[[[[....[[[[[[...]]]]]]...]]]]]..]]]]])))))))</t>
  </si>
  <si>
    <t>(((((((.((((((&lt;&lt;&lt;&lt;&lt;........).......(.....&gt;&gt;&gt;&gt;&gt;.)))))))))))))</t>
  </si>
  <si>
    <t>7KUC</t>
  </si>
  <si>
    <t>Ax1 Domain of VEGF Readthrough Element</t>
  </si>
  <si>
    <t>GGAGGAAGGAGCCUCC</t>
  </si>
  <si>
    <t>(((((......)))))</t>
  </si>
  <si>
    <t>7KVT</t>
  </si>
  <si>
    <t>Crystal structure of Squash RNA aptamer in complex with DFHBI-1T with iridium (III) ions</t>
  </si>
  <si>
    <t>GGGAAGAUACAAGGUGAGCCCAAUAAUAUGGUUUGGGUUAGGAUAGGAAGUAGAGCCUUAAACUCUCUAAGCGGUAUCUUCCC</t>
  </si>
  <si>
    <t>((((((((((.......((((((.......[.))))))........(..(.((((]......)))))....).))))))))))</t>
  </si>
  <si>
    <t>((((((((((......(((((((.........)))))))......((....[[[.).......]]].....).))))))))))</t>
  </si>
  <si>
    <t>((((((((((((((...((((((.........)))))).................))))..............))))))))))</t>
  </si>
  <si>
    <t>((((((((((......(((((((.........))))))).........((.((((.......)))))).....))))))))))</t>
  </si>
  <si>
    <t>((((((((((..(...(((((((.........))))))).....((.....((((.......))))))...).))))))))))</t>
  </si>
  <si>
    <t>((((((((((..(..((((((((.........)))))))............((((.......)))))....).))))))))))</t>
  </si>
  <si>
    <t>((((((((((.......((((((.........))))))...................................))))))))))</t>
  </si>
  <si>
    <t>((((((((((.....((((((((.........)))))...(...(((........)))....).)))......))))))))))</t>
  </si>
  <si>
    <t>((((((((((......(((((((.........)))))))............((((.......)))).......))))))))))</t>
  </si>
  <si>
    <t>((((((((((......(((((((.........)))))))..................................))))))))))</t>
  </si>
  <si>
    <t>((((((((([.....[[[[[[[[.........]]]]]...[...[[[........]]]....].]]]......])))))))))</t>
  </si>
  <si>
    <t>((((((((((......((((((((.......))))))))..................................))))))))))</t>
  </si>
  <si>
    <t>7LVA</t>
  </si>
  <si>
    <t>Solution structure of the HIV-1 PBS-segment</t>
  </si>
  <si>
    <t>GGCUCUGGUAACUAGAGAUCCCUCAGACCCUUUUAGUCAGUGUGGAAAAUCUCUAGCAGUGGCGCCCGAACAGGGACUUGAAAGCGAAAGUAAAGCCAGAGCC</t>
  </si>
  <si>
    <t>(((((((((..(((((((((((.(.(((.......))).).).))...)))))))).(.(..(((((.....))).((....))))..).)...)))))))))</t>
  </si>
  <si>
    <t>(((((((((..(((((((((((.(.(((.......))).).).))...)))))))).....((.(((.....)))........)).........)))))))))</t>
  </si>
  <si>
    <t>(((((((((..((((((((.............................))))))))...................((............))...)))))))))</t>
  </si>
  <si>
    <t>(((((((((..((((((((.((.(((((.......)))..)).))...))))))))........(((.....)))((((........))))...)))))))))</t>
  </si>
  <si>
    <t>(((((((((..(((((((((((.(.(((.......))).).).))...))))))))........(((.....)))((((........))))...)))))))))</t>
  </si>
  <si>
    <t>(((((((((..(((((((.......(((.......)))...........)))))))........(((.....)))...................)))))))))</t>
  </si>
  <si>
    <t>(((((((((..((((((((((....(((.......))).....))...))))))))........(((.....)))((((........))))...)))))))))</t>
  </si>
  <si>
    <t>(((((((((..((((((((((....(((.......))).....))...))))))))........(((.....)))...................)))))))))</t>
  </si>
  <si>
    <t>(((((((((..((((((((......(((.......)))..........))))))))........(((.....)))...................)))))))))</t>
  </si>
  <si>
    <t>((((([[[[..[[[[[[[[.[[.[[[[[.......]]]..]].]]...]]]]]]]]........[[[.....]]][[[[........]]]]...]]]])))))</t>
  </si>
  <si>
    <t>(((((((((..((((((((....((...............))......)))))))).......(((((...)))))..................)))))))))</t>
  </si>
  <si>
    <t>7LYF</t>
  </si>
  <si>
    <t>Dengue virus RNA promoter stem-loop A fused with tRNA-scaffold</t>
  </si>
  <si>
    <t>GCCCGGAUAGCUCAGUCGGUAGAGCAGCGGAGCUGUUAGUCUACGUGGACCGACAAAGACAGAUUCUUUGAGGGAGCUAAGCUCAACGUAGUUCUAACAGCUCCGCGGGUCCAGGGUUCAAGUCCCUGUUCGGGCGCCA</t>
  </si>
  <si>
    <t>(((((((...(((.....[..)))..(((((((((((((..(((((.((((..((((((.....)))))).)).........)).)))))...))))))))))))).....(((((..]....))))))))))))....</t>
  </si>
  <si>
    <t>(((((((..((((..[[[{..)))).(((((((((((((.((((((...(]]]((((((.....))))))..)((((...)))).))))))..))))))))))))).....(((((..}....))))))))))))....</t>
  </si>
  <si>
    <t>(((((((..((((..[[[...)))).((((((..(((.(((.{{{{....]]]....))).............((..........}}}}...)).)))..)))))).....(((((.......))))))))))))....</t>
  </si>
  <si>
    <t>(((((((..((((........)))).(((((((((((((.((((((...((..((((((.....)))))).))((((...)))).))))))..))))))))))))).....(((((.......))))))))))))....</t>
  </si>
  <si>
    <t>(((((((..((((.(....).)))).(((((((((((((.((((((...((..((((((.....)))))).))((((...)))).))))))..))))))))))))).....(((((.......))))))))))))....</t>
  </si>
  <si>
    <t>(((((((..((((........)))).(((((((((((((.((((((...((..((((((.....)))))).))............))))))..))))))))))))).....(((((.......))))))))))))....</t>
  </si>
  <si>
    <t>[[[[[[[..[[[[........]]]].[[[[[[[[[[[[[.[[[[[[...[[..[[[[[[.....]]]]]].]][[[[...]]]].]]]]]]..]]]]]]]]]]]]].....(((((.......)))))]]]]]]]....</t>
  </si>
  <si>
    <t>(((((((..(((((......)))))((((((((((((((.((((((...((..((((((.....)))))).))((((...)))).))))))..))))))))))))))....((((((...)..))))))))))))....</t>
  </si>
  <si>
    <t>7LYG</t>
  </si>
  <si>
    <t>Zika virus RNA promoter stem-loop A with tRNA-scaffold</t>
  </si>
  <si>
    <t>GCCCGGAUAGCUCAGUCGGUAGAGCAGCGGUAGCUGUUGAUCUGUGUGAAUCAGACUGCGACAGUUCGAGUUUGAAGCGAAAGCUAGCAACAGUAUCAACAGCUACCGCGGGUCCAGGGUUCAAGUCCCUGUUCGGGCGCCA</t>
  </si>
  <si>
    <t>(((((.(..((((.....[..)))).(.(((.(((((((((((((((...(((.(((.(((....)))))).))).))...........)))).))))))))).))).).....(((((..]....)))))).)))))....</t>
  </si>
  <si>
    <t>(((((((..((((.[...{..)))).(((((((((((((((((((((...(((((((.(((]...))))))))))(((....))).)).)))).))))))))))))))).....(((((..}....))))))))))))....</t>
  </si>
  <si>
    <t>(((((((..((((........)))).(((((((....((.........................................................))....))))))).....(((((.......))))))))))))....</t>
  </si>
  <si>
    <t>(((((((..((((........)))).(((((((((((((((((((((...(((((((.(((....))))))))))(((....))).)).)))).))))))))))))))).....(((((.......))))))))))))....</t>
  </si>
  <si>
    <t>(((((((..((((.(....).)))).(((((((((((((((((((((...(((((((.(((....))))))))))(((....))).)).)))).))))))))))))))).....(((((.......))))))))))))....</t>
  </si>
  <si>
    <t>(((((((..((((........)))).(((((((((((((((((((.....(((((((.(((....)))))))))).((....)).....)))).))))))))))))))).....(((((.......))))))))))))....</t>
  </si>
  <si>
    <t>(((((((..((((........)))).(((((((((((((((((((.....(((((((.((......))))))))).((....)).....)))).))))))))))))))).....(((((.......))))))))))))....</t>
  </si>
  <si>
    <t>[[[[[[[..[[[[........]]]].(((((((((((((([[[[[[[...[[[[[[[.[[[....]]]]]]]]]][[[....]]].]].]]]].])))))))))))))).....[[[[[.......]]]]]]]]]]]]....</t>
  </si>
  <si>
    <t>(((((((..(((((......))))).(((((((((((((((((((................(..(...)....).((((..))))....)))).))))))))))))))).....((((((...)..))))))))))))....</t>
  </si>
  <si>
    <t>7LYJ</t>
  </si>
  <si>
    <t>SARS-CoV-2 frameshifting pseudoknot RNA</t>
  </si>
  <si>
    <t>CGGUGUAAGUGCAGCCCGUCUUACACCGUGCGGCACAGCGGAAACGCUGAUGUCGUAUACAGGGCU</t>
  </si>
  <si>
    <t>(((((((((...[[[[[..)))))))))((((((((((((....))))).)))))))....]]]]]</t>
  </si>
  <si>
    <t>(((((((((..([[[[[).))))))))).(((((((((((....))))).)))))).....]]]]]</t>
  </si>
  <si>
    <t>(((((((.....[[.......)))))))....((..((((....))))...))...........]]</t>
  </si>
  <si>
    <t>.((((((((.((.....))))))))))(((((((((((((....))))).))))))))........</t>
  </si>
  <si>
    <t>(((((((((.((.....)))))))))))((((((((((((....))))).))))))).........</t>
  </si>
  <si>
    <t>(((((((((..........)))))))))((((((((((((....))))).))))))).........</t>
  </si>
  <si>
    <t>(((((((((...[[[[[[[)))))))))((((((((((((....))))).))))))).]].]]]]]</t>
  </si>
  <si>
    <t>(((((((((..........))))))))).(((((((((((....))))).))))))..........</t>
  </si>
  <si>
    <t>(((((((((...[[[[[[[)))))))))[[[[[[[[[[[[....]]]]].]]]]]]].]].]]]]]</t>
  </si>
  <si>
    <t>(((((((((...&lt;&lt;&lt;&lt;&lt;..))))))))).(((((.((((((..))))))..))))).....&gt;&gt;&gt;&gt;&gt;</t>
  </si>
  <si>
    <t>7OA3</t>
  </si>
  <si>
    <t>Crystal structure of Chili RNA aptamer in complex with DMHBO+ (Iridium hexammine co-crystallized form)</t>
  </si>
  <si>
    <t>GGCUAGCUGGAGGGGCGCCAGUUCGCUGGUGGUUGGGUGCGGUCGGCUAGCC</t>
  </si>
  <si>
    <t>.(((((((.(....(((((((....)))))........))...)))))))).</t>
  </si>
  <si>
    <t>((((((((((....(((((((....)))))).).........))))))))))</t>
  </si>
  <si>
    <t>(((((((((......((((((....))))))............)))))))))</t>
  </si>
  <si>
    <t>((((((((((....(((((...((......))...)))))..))))))))))</t>
  </si>
  <si>
    <t>((((((((((....(((((((....)))))........))..))))))))))</t>
  </si>
  <si>
    <t>((((((((((....(((((((....))........)))))..))))))))))</t>
  </si>
  <si>
    <t>((((((((((......((((([[..)))))]]..........))))))))))</t>
  </si>
  <si>
    <t>((((((((((....(((((...(((....)))...)))))..))))))))))</t>
  </si>
  <si>
    <t>((((((((((....(((((................)))))..))))))))))</t>
  </si>
  <si>
    <t>((((((((((......(((((....)))))............))))))))))</t>
  </si>
  <si>
    <t>((((((((([....[[[[[...[[[....]]]...]]]]]..])))))))))</t>
  </si>
  <si>
    <t>(((((((((.......((((((..)))))).............)))))))))</t>
  </si>
  <si>
    <t>7PTQ</t>
  </si>
  <si>
    <t>RNA origami 5-helix tile</t>
  </si>
  <si>
    <t>GGAAUUAGAGUGUGUUCCUGAACUGCUUCGGCGGUUCGCUACGUUCUUCGGAAUGUAUAUAGUGUUCGCAUUAUACCGUAGUCCAAGCCGUGUGGUUCGCCGCACGUCGUUCGUUCGCGGACGAGCAGGUGCCAUAACCUCCAAAUGGUACCUGCGCGUGUUGUCAGCAAGGUCUAAGCUGAUAACACUAUGCUAACGACUGAAGCAUAUUGGAUUACGGGCCAAGGGCAGCUAAGAUCGGAAGCUGUCCUUGAGGAACGCACUCUGAUUCCCCUCCGGAAGGAGCCCCACAGGUAAUAAACCGAUCAUAUUACUUGUGCACUCGCAACAGUCGAGCGGGUGGUAAUGAUUGCGCCCGUUGGCUAGAAUAGACCACUAGCUAACGGCGGGUCUUGGAUCAAUGGAGGAGAUCCAGGACCCGACCCGGACUUCGGUUCGGGUGCGGCCUUAGUUCGCUGAGGCCCGUCGCAUUCGUGUGACGGUGGUUAUUGCGGUCAAGGUUUCGACUUUGAGUAUUCCUUCGGGGAUACGCUUCUUCUGGAGG</t>
  </si>
  <si>
    <t>((((((((((((((((((((((((((....)))))))(((((((((....)))))))(((((((....)))))))((((((((((((((((((((....)))))))(((((((....)))))))(((((((((((..[[[[[[.)))))))))))))(((((((((((..[[[[[[.)))))))))))((((((..[[[[[[.)))))))))))))))))))(((((((((((..[[[[[[.))))))))))))))))))))))))))))))(((((((((((((((((((((((((((..]]]]]].)))))))))))(((((((..]]]]]].)))))))((((((((((((((((((((((((..]]]]]].)))))))))))(((((((((((((..]]]]]].)))))))))))))((((((((....))))))))))((((((((....))))))))(((((((....))))))))))))))))))))(((((((....)))))))(((((((....)))))))))))))))))))))</t>
  </si>
  <si>
    <t>((((((((((((((((((((((((((....)))))))(((((((((....))))))).((((((....)))))).((((((((((((((((((((....)))))))(((((((....)))))))(((((((((((..[[[[[..)))))))))))))(((((((((((..[[[[[..)))))))))))((((((..[[[[[..)))))))))))))))))))(((((((((((...[[[[..))))))))))))))))))))))))))))))((((((((((((((..(((((((((((...]]]]..)))))))))))(((((((...]]]]].)))))))[........(](.(((((((((((...]]]]].)))))))))))(((((((((((((...]]]]].)))))))))))))((((((((....)))))))).)((((((((....))))))))(((((((....)))))))..........)..(.(((((....))))).)(((((((....)))))))))))))))))))))</t>
  </si>
  <si>
    <t>..((((((.(((((........((((.{{.)))).....(((((((....)))))....)).{{{.............((((((....((..............))......................................................[[(((.((.........)).))).}}}.(((((.....&lt;&lt;&lt;}}.)))))..)))))).{{.......(((((.....[[....)))))..........))))).))))))......................(((........]].......)))...........]].&gt;&gt;&gt;...........................((((((...........))))))......(((((((((((.........))))))))))).......((......))........((.(((......))).))}}...................................((....)).....................................</t>
  </si>
  <si>
    <t>((((((((((((((((((((((((((....)))))))..(((((((....)))))))(((((((....)))))))(((((((((((..(((((((....)))))))(((((((....)))))))(((((((((((.........)))))))))))..(((((((((((.........)))))))))))((((((.........)))))))))))))))))..(((((((((((.........))))))))))))))))))))))))))))))((((((((((((((..(((((((((((.........)))))))))))(((((((.........)))))))(((((((((((..(((((((((((.........)))))))))))(((((((((((((.........)))))))))))))((((((((....))))))))..((((((((....))))))))(((((((....))))))))))))))))))..(((((((....)))))))(((((((....)))))))))))))))))))))</t>
  </si>
  <si>
    <t>((((((((((((((((((((((((((....)))))))(((((((((....)))))))(((((((....)))))))((((((((((((((((((((....)))))))(((((((....)))))))(((((((((((.........)))))))))))))(((((((((((.........)))))))))))((((((.........)))))))))))))))))))(((((((((((.........))))))))))))))))))))))))))))))(((((((((((((((((((((((((((.........)))))))))))(((((((.........)))))))(((((((((.((((((((((((((.........)))))))))))(((((((((((((.........)))))))))))))((((((((....))))))))))((((((((....))))))))(((((((....)))))))).)))))))))))(((((((....)))))))(((((((....)))))))))))))))))))))</t>
  </si>
  <si>
    <t>((((((((((((((((((((((((((....)))))))(((((((((....)))))))(((((((....)))))))((((((((((((((((((((....)))))))(((((((....)))))))(((((((((((.........)))))))))))))(((((((((((.........)))))))))))((((((.........)))))))))))))))))))(((((((((((.........))))))))))))))))))))))))))))))(((((((((((((((((((((((((((.........)))))))))))(((((((.........)))))))((((((((((((((((((((((((.........)))))))))))(((((((((((((.........)))))))))))))((((((((....))))))))))((((((((....))))))))(((((((....))))))))))))))))))))(((((((....)))))))(((((((....)))))))))))))))))))))</t>
  </si>
  <si>
    <t>((((((((((((((((((((((((((....)))))))(((((((((....)))))))(((((((....)))))))((((((((((([[(((((((....)))))))[[[[[[((....]]]]]](((((((((((.........)))))))))))]](((((((((((.........)))))))))))[[[[[[.))......]]]]]])))))))))))))(((((((((((.........))))))))))))))))))))))))))))))(((((((((((((((((((((((((((.........)))))))))))(((((((......[[[)))))))((((((((((((((((((((((((.........)))))))))))(((((((((((((.........)))))))))))))((((((((....))))))))))((((((((....))))))))(((((((....))))))))))))))))))))(((((((.]]])))))))(((((((....)))))))))))))))))))))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</si>
  <si>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</si>
  <si>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((((((((((((((((((((((((((....)))))))..(((((((....)))))))(((((((....)))))))((((((((((((((((((((....)))))))(((((((....)))))))(((((((((((.........)))))))))))))(((((((((((.........)))))))))))((((((.........)))))))))))))))))..(((((((((((.........))))))))))))))))))))))))))))))((((((((((((((..(((((((((((.........)))))))))))(((((((.........)))))))(((((((((((..(((((((((((.........)))))))))))(((((((((((((.........)))))))))))))((((((((....))))))))..((((((((....))))))))(((((((....))))))))))))))))))..(((((((....)))))))(((((((....)))))))))))))))))))))</t>
  </si>
  <si>
    <t>((((((((((((((((((((((((((....)))))))..(((((((....)))))))(((((((....)))))))(((((((((((..(((((((....)))))))(((((((....)))))))(((((((((((.........)))))))))))..(((((((((((.........)))))))))))((((((.........)))))))))))))))))..(((((((((((.........))))))))))))))))))))))))))))))((((((((((((((..(((((((((((.........)))))))))))(((((((.........)))))))(((((((((((..(((((((((((.........)))))))))))(((((((((((((.........)))))))))))))((((((((....))))))))..((((((((....))))))))(((((((....))))))))))))))))))..((((((......))))))(((((((....)))))))))))))))))))))</t>
  </si>
  <si>
    <t>((((((((((((((((((((((((((....)))))))..(((((((....)))))))(((((((....)))))))(((((((((((..(((((((....)))))))(((((((....)))))))(((((((((((.........)))))))))))..(((((((((((.........)))))))))))..(((...........)))..)))))))))))..(((((((((((.........))))))))))))))))))))))))))))))((((((((((((((..(((((((((((.........)))))))))))(((((((.........))))))).............(((((((((((.........)))))))))))(((((((((((((.........)))))))))))))((((((((....))))))))..((((((((....))))))))(((((((....))))))).............(((((((....)))))))(((((((....)))))))))))))))))))))</t>
  </si>
  <si>
    <t>((((((((((((((((((.(((((((....)))))))..(((((((....)))))))(((((((....)))))))(((((((((((..(((((((....)))))))(((((((....)))))))(((((((((((.........)))))))))))..(((((((((((.........))))))))))).....................)))))))))))..(((((((((((.........))))))))))).))))))))))))))))))((((((((((((((..(((((((((((.........)))))))))))(((((((.........))))))).............(((((((((((.........)))))))))))(((((((((((((.........)))))))))))))((((((((....))))))))..((((((((....))))))))(((((((....))))))).................((......))....(((((((....)))))))))))))))))))))</t>
  </si>
  <si>
    <t>[[[[[[[[[[[[[[[[[[.[[[[[[[....]]]]]]]..[[[[[[[....]]]]]]][[[[[[[....]]]]]]][[[[[[[[[[[..[[[[[[[....]]]]]]].[[[[[[....]]]]]].(((((((((([.........]))))))))))..[[[[[[[[[[[.........]]]]]]]]]]].[[[[[.........]]]]].]]]]]]]]]]]..[[[[[[[[[[[.........]]]]]]]]]]].]]]]]]]]]]]]]]]]]][[[[[[[[[[[[[[..[[[[[[[[[[[.........]]]]]]]]]]][[[[[[[.........]]]]]]][[[[[[[[[[[..[[[[[[[[[[[.........]]]]]]]]]]][[[[[[[[[[[[[.........]]]]]]]]]]]]][[[[[[[[....]]]]]]]]..[[[[[[[[....]]]]]]]][[[[[[[....]]]]]]]]]]]]]]]]]]..[[[[[[[....]]]]]]][[[[[[[....]]]]]]]]]]]]]]]]]]]]]</t>
  </si>
  <si>
    <t>((((((((((((((((((((((((((.&lt;..)))))))..((((((((..))))))))...[................(((((((....((((((((..)))))))).((((........))))((((((((((((.........)))))))))))).((((((((((((.......))))))))))))](((((.........)))))...)))))))..AAA((((((((((....{{{{&gt;)))))))))).))))))))))))))))))).((((....))))...(((((((((((..}}}}...)))))))))))(((((((.........)))))))..............((((((((((.........)))))))))).(((((((((((((.........)))))))))))))(((((((((..)))))))))......((((....))))aaa(((((((((..))))))))).............((((((....)))))).((((((((..))))))))..............</t>
  </si>
  <si>
    <t>7REX</t>
  </si>
  <si>
    <t>PreQ1-1 (type-1) riboswitch in complex with tandem stacked metabolites</t>
  </si>
  <si>
    <t>UGUGGUUCGCAACCAUCCCACAUAAAAAAACUAG</t>
  </si>
  <si>
    <t>(((((............)))))............</t>
  </si>
  <si>
    <t>(((................)))............</t>
  </si>
  <si>
    <t>((((((.....))).....)))............</t>
  </si>
  <si>
    <t>((((((.....).....)))))............</t>
  </si>
  <si>
    <t>.[[((.........]].))...............</t>
  </si>
  <si>
    <t>(((((((...)).....)))))............</t>
  </si>
  <si>
    <t>.((((............)))).............</t>
  </si>
  <si>
    <t>.((((.......)).....)).............</t>
  </si>
  <si>
    <t>...((.......))....................</t>
  </si>
  <si>
    <t>7RWR</t>
  </si>
  <si>
    <t>An RNA aptamer that decreases flavin redox potential</t>
  </si>
  <si>
    <t>GGAUACACAAGAGUGAUUGAAACUAAGUCUGUGUAUCC</t>
  </si>
  <si>
    <t>((((((((.(((...............)))))))))))</t>
  </si>
  <si>
    <t>(((((((((.((...............)))))))))))</t>
  </si>
  <si>
    <t>(((((((((..((([[.....)))...]])))))))))</t>
  </si>
  <si>
    <t>(((((((((.((.(...........).)))))))))))</t>
  </si>
  <si>
    <t>(((((((((.((((.......)))....))))))))))</t>
  </si>
  <si>
    <t>(((((((((....................)))))))))</t>
  </si>
  <si>
    <t>(((((((((..(((.......))).....)))))))))</t>
  </si>
  <si>
    <t>(((((((((...((.......))......)))))))))</t>
  </si>
  <si>
    <t>((((((((......................))))))))</t>
  </si>
  <si>
    <t>(((((((((..[[[.......]]].....)))))))))</t>
  </si>
  <si>
    <t>(((((((((.(((((.(....)..))))))))))))))</t>
  </si>
  <si>
    <t>7SAM</t>
  </si>
  <si>
    <t>tRNA-like Structure from Brome Mosaic Virus</t>
  </si>
  <si>
    <t>GGCGUGGUUGACACGCAGACCUCUUACAAGAGUGUCUAGGUGCCUUUGAGAGUUACUCUUUGCUCUCUUCGGAAGAACCCUUAGGGGUUCGUGCAUGGGCUUGCAUAGCAAGUCUUAGAAUGCGGGUACCGUACAGUGUUGAAAAACACUGUAAAUCUCUAAAAGAGACCA</t>
  </si>
  <si>
    <t>..((((.....)))).((((((((....)))).)))).((((((...((((((..[[[[..)))))).......((((((....))))))..((((.(.((((.....)))).).....)))).)))))).(((((((((....)))))))))..........]]]]....</t>
  </si>
  <si>
    <t>.(((((.....)))))(((((((......))).)))).(((((((..((((((.....[..)))))).......((((((....))))))..((((((((((((...))))))))....))))))))))).(((((((((....)))))))))..((((....]))))...</t>
  </si>
  <si>
    <t>.(((.....[[[[))).............(((]]]]...................))).......................................((((((.....)))))).......((.......))((((((((....))))))))...................</t>
  </si>
  <si>
    <t>.(((((.....)))))((((((((....)))).)))).(((((((..((((((........)))))).......((((((....))))))..((((((((((((...))))))))....))))))))))).(((((((((....)))))))))..(((((...)))))...</t>
  </si>
  <si>
    <t>.(((((.....)))))((((((((....)))).)))).(((((((..((((((........)))))).......(((((((())))))))..((((((((((((...))))))))....))))))))))).(((((((((....)))))))))..(((((...)))))...</t>
  </si>
  <si>
    <t>.(((((.....)))))((((((((....)))).)))).(((((((..((((((........)))))).[[....((((((....))))))..((((((((((((...))))))))..]]))))))))))).(((((((((....)))))))))..((((.....))))...</t>
  </si>
  <si>
    <t>.(((((.....))))).(((((((....)))).)))..((((((...((((((........)))))).......((((((....))))))..((((((((((((...))))))))....)))).)))))).(((((((((....)))))))))..(((((...)))))...</t>
  </si>
  <si>
    <t>.(((((.....)))))((((((((....)))).)))).(((((((..((((((........)))))).......((((((....))))))..((((((((((((...))))))))....))))))))))).(((((((((....)))))))))..((((.....))))...</t>
  </si>
  <si>
    <t>.(((((.....))))).(((((((....)))).)))..(((((((..((((((........)))))).......((((((....))))))..(((.((((((((...)))))))).....)))))))))).(((((((((....)))))))))..((((.....))))...</t>
  </si>
  <si>
    <t>.(((((.....)))))((((((((....)))).)))).(((((((..((((((........)))))).......(((((((())))))))......((((((((...))))))))........))))))).(((((((((....)))))))))..((((.....))))...</t>
  </si>
  <si>
    <t>.(((((.....))))).(((((((....)))).)))..(((((((..((((((........)))))).......((((((....))))))......((((((((...))))))))........))))))).(((((((((....)))))))))..................</t>
  </si>
  <si>
    <t>.[[[[[.....]]]]].[[[[[[[....]]]].]]]..[[[[[[...[[[[[[........]]]]]].......((((((....))))))..[[[[[[[[[[[[...]]]]]]]]....]]]].]]]]]].[[[[[[[[[....]]]]]]]]]..[[[[[...]]]]]...</t>
  </si>
  <si>
    <t>.(((((.....)))))(((((((((..))))).))))..........((((((........)))))).......(((((((..))))))).......(((((((...))))))).................((((((((((..))))))))))...((((...))))....</t>
  </si>
  <si>
    <t>7SHX</t>
  </si>
  <si>
    <t>A functional SNP regulates E-cadherin expression by dynamically remodeling the 3D structure of a promoter-associated non-coding RNA transcript, NMR, minimized average structure</t>
  </si>
  <si>
    <t>GGACCCAUAACCCACCUAGACCCUAGCUUCGGCUAGAGGGUCAACGCGAAAGCGAGGCCGGGUGGGCGGGUACGUCCGCCCUGGGGAGGGGUCC</t>
  </si>
  <si>
    <t>((((((...((((.(...(((((((((....)))..))))))..(((....)))..)..))))(((((((....))))))).......))))))</t>
  </si>
  <si>
    <t>((((((....((((((..(((((((((....)))))..))))..(((....))).))..(((((((((....)))))))))))))...))))))</t>
  </si>
  <si>
    <t>((((((........((........(((....)))..........(((....)))......)).((((((......)))))).......))))))</t>
  </si>
  <si>
    <t>((((((....((((....(((((((((....)))..))))))..(((....))).....(((((((((....)))))))))))))...))))))</t>
  </si>
  <si>
    <t>((((((.(..(((((((.(((((((((....))))..)))))..(((....))))))..(((((((((....))))))))))))).).))))))</t>
  </si>
  <si>
    <t>((((((....(((((((.(((((((((....))))..)))))..(((....))))))..(((((((((....)))))))))))))...))))))</t>
  </si>
  <si>
    <t>((((((....(((.((..(((((((((....)))..))))))..(((....))).))..(((((((((....))))))))).)))...))))))</t>
  </si>
  <si>
    <t>((((((....((((....(((((((((....))))..)))))..(((....))).....(((((((((....)))))))))))))...))))))</t>
  </si>
  <si>
    <t>((((((....((((((..(((((((((....))))..)))))..(((....))).))..(((((((((....)))))))))))))...))))))</t>
  </si>
  <si>
    <t>((((((....(((.((..(((((((((....))))..)))))..(((....))).))..(((((((((....))))))))).)))...))))))</t>
  </si>
  <si>
    <t>[[[[[[....[[[.[[..[[[[[[[[[....]]]..]]]]]]..[[[....]]].]]..(((((((([....])))))))).]]]...]]]]]]</t>
  </si>
  <si>
    <t>((((((.......(((..((((((((((..))))))..)))).(((((..))))).....)))((((((((..)))))))).......))))))</t>
  </si>
  <si>
    <t>7U4A</t>
  </si>
  <si>
    <t>Crystal Structure of Zika virus xrRNA1 mutant</t>
  </si>
  <si>
    <t>GGGUCAGGCCGGCGAAAGUCGCCACAGUUUGGGGAAAGCUGUGCAGCCUGUAACUCUCCCACGAAAGUGGGU</t>
  </si>
  <si>
    <t>..{.(((((((((....)))).((((((..[[[[...))))))}.)))))...]]]](((((....))))).</t>
  </si>
  <si>
    <t>(((((((((((((....)))).((((((((.....))))))))..)))))..)))).(((((....))))).</t>
  </si>
  <si>
    <t>......((..(((....)))..((((.............))))...)).........(((((....))))).</t>
  </si>
  <si>
    <t>(((((((((.(((((...)))))(((((((.....)))))))...)))))..)))).(((((....))))).</t>
  </si>
  <si>
    <t>(((((((((.((((.....)))((((((((.....))))))))).)))))..)))).(((((....))))).</t>
  </si>
  <si>
    <t>(((((((((..(((.....)))((((((((.....))))))))..)))))..)))).(((((....))))).</t>
  </si>
  <si>
    <t>(((((((((..((.......))((((((((.....))))))))..)))))..)))).(((((....))))).</t>
  </si>
  <si>
    <t>[[[[[[[[[[[[[....]]]].((((((((.....))))))))..]]]]]..]]]].[[[[[....]]]]].</t>
  </si>
  <si>
    <t>....((((((((((..))))).(((((((.......)))))))..)))))......(((((((..)))))))</t>
  </si>
  <si>
    <t>7UGA</t>
  </si>
  <si>
    <t>Solution structure of NPSL2</t>
  </si>
  <si>
    <t>GGGUGUAGAAAAGUAAGGGAAACUCAAACCCCUUUCUACACCC</t>
  </si>
  <si>
    <t>((((((((((.....((((..........))))))))))))))</t>
  </si>
  <si>
    <t>(((((((((((.....(((.........))).)))))))))))</t>
  </si>
  <si>
    <t>(((((((((.....(((((..........))))))))))))))</t>
  </si>
  <si>
    <t>(((((((((((.(...(((.........)))))))))))))))</t>
  </si>
  <si>
    <t>(((((((((((.....................)))))))))))</t>
  </si>
  <si>
    <t>((((((((((......(((.........)))..))))))))))</t>
  </si>
  <si>
    <t>(((((((((((.....((...........)).)))))))))))</t>
  </si>
  <si>
    <t>((((((((((.....[[[[..........]]]]))))))))))</t>
  </si>
  <si>
    <t>7UMC</t>
  </si>
  <si>
    <t>DENV1 SLA RNA (DenvSLATL)</t>
  </si>
  <si>
    <t>GGAGUGGUUAGUCUACGUGGACCGACAAGACUUCGGUCGAAUCGGAAGGAAACUUAACGUAGUUCUAACC</t>
  </si>
  <si>
    <t>.....((((((.((((((...((((...(((....)))...)))).((....))..))))))..))))))</t>
  </si>
  <si>
    <t>.....((((((.((((((...((((...(((....)))...))))(((....))).))))))..))))))</t>
  </si>
  <si>
    <t>..............((((.((((...........))))..................))))..........</t>
  </si>
  <si>
    <t>.....((((((.((((((.((((((.......)))))).......(((....))).))))))..))))))</t>
  </si>
  <si>
    <t>.....((((((.((((((...((((...[[..))))]]........((....))..))))))..))))))</t>
  </si>
  <si>
    <t>.....((((((.((((((.((((((.......))))))..................))))))..))))))</t>
  </si>
  <si>
    <t>.....((((((.((((((.((((((.......))))))........((....))..))))))..))))))</t>
  </si>
  <si>
    <t>.....[[[[[[.[[[[[[...[[[[...(((....)))...]]]].[[....]]..]]]]]]..]]]]]]</t>
  </si>
  <si>
    <t>.(...&lt;.((((.((((((...((((..(((((..)))))..))))...........))))))..)))))&gt;</t>
  </si>
  <si>
    <t>7UMD</t>
  </si>
  <si>
    <t>DENV1 SLA three-way junction RNA (DenvSLAsh)</t>
  </si>
  <si>
    <t>GGACGUGGACCGACUUCGGUCGGAAGGAAACUUAACGUCC</t>
  </si>
  <si>
    <t>((((((...(((((....)))))(((....))).))))))</t>
  </si>
  <si>
    <t>((((((.....(((....))).............))))))</t>
  </si>
  <si>
    <t>((((((.(((((....)))))..(((....))).))))))</t>
  </si>
  <si>
    <t>((((((...((((([[..)))))]].........))))))</t>
  </si>
  <si>
    <t>((((((...(((((....))))).((....))..))))))</t>
  </si>
  <si>
    <t>((((((.(((((....))))).............))))))</t>
  </si>
  <si>
    <t>((((((...(((((....)))))...........))))))</t>
  </si>
  <si>
    <t>[[[[[[...(((((....))))).[[....]]..]]]]]]</t>
  </si>
  <si>
    <t>((((((...((((((..))))))...........))))))</t>
  </si>
  <si>
    <t>7UME</t>
  </si>
  <si>
    <t>DENV1 SLA top stemloop RNA (DenvTSL)</t>
  </si>
  <si>
    <t>GGCCGACAAGAACAGUUUCGAAUCGGCC</t>
  </si>
  <si>
    <t>((((((...(((....)))...))))))</t>
  </si>
  <si>
    <t>((((((................))))))</t>
  </si>
  <si>
    <t>((((((...((......))...))))))</t>
  </si>
  <si>
    <t>((((((...[[[....]]]...))))))</t>
  </si>
  <si>
    <t>((((((...((((.)).))...))))))</t>
  </si>
  <si>
    <t>7URI</t>
  </si>
  <si>
    <t>allo-tRNAUTu1A in the A site of the E. coli ribosome</t>
  </si>
  <si>
    <t>GGAGGGGAAAUUCUAUCUGGUGAUAGACGGGAACUCUAAAUUCCUUGAAAUGCCUCGCCGCAUUGGGUUCGAUUCCCUUCCCCUCCGCCA</t>
  </si>
  <si>
    <t>(((((((((..((((((..[.))))))((((((.......))))).).(((((......)))))(((..]....))))))))))))....</t>
  </si>
  <si>
    <t>(((((((((..((((((..[.)))))).(.(.(.......).).)...(((((......)))))(((..]....))))))))))))....</t>
  </si>
  <si>
    <t>((((((((...(((.((....)).))).(((((.......)))))...................(((.......))).))))))))....</t>
  </si>
  <si>
    <t>(((((((((..((((((....)))))).(((((.......)))))...(((((......)))))(((.......))))))))))))....</t>
  </si>
  <si>
    <t>(((((((((..((((((....)))))).(((((.((..((..(((...(((((......)))))))))).))))))))))))))))....</t>
  </si>
  <si>
    <t>(((((((((..((((((....)))))).(((((...............(((((......)))))........))))))))))))))....</t>
  </si>
  <si>
    <t>((((((((...((((((....)))))).(((((.......)))))...(((((......)))))(((.......))).))))))))....</t>
  </si>
  <si>
    <t>(((((((((..((((((....)))))).(((((.((............(((((......)))))......))))))))))))))))....</t>
  </si>
  <si>
    <t>(((((((((..((((((....)))))).(((((.((......(((...(((((......))))))))...))))))))))))))))....</t>
  </si>
  <si>
    <t>(((((((((..((((((....)))))).(((((.((......((.....((((......))))..))...))))))))))))))))....</t>
  </si>
  <si>
    <t>(((((((((..((((((....)))))).(((((.((......((....(((((......))))).))...))))))))))))))))....</t>
  </si>
  <si>
    <t>(((((((((..((((((....)))))).(((((.........((....(((((......))))).)).....))))))))))))))....</t>
  </si>
  <si>
    <t>((((((((...[[[[[[....]]]]]].[[[[[.......]]]]]...[[[[[......]]]]][[[.......]]].))))))))....</t>
  </si>
  <si>
    <t>((((((((...((((((....)))))).((((((.....))))))....((((......))))(((((...)..))))))))))))....</t>
  </si>
  <si>
    <t>7V06</t>
  </si>
  <si>
    <t>Encoded Conformational Dynamics of the HIV Splice Site A3 Regulatory Locus: Implications for differential binding of hnRNP Splicing Auxiliary Factors</t>
  </si>
  <si>
    <t>GGUGCUGUUUAUCCAUUUCAGAAUUGGGUGUCGACAUAGCACC</t>
  </si>
  <si>
    <t>((((((((.((((((.(.....).)))))).....))))))))</t>
  </si>
  <si>
    <t>(((((((.(.((((((......).)))))...).)..))))))</t>
  </si>
  <si>
    <t>((((((....(((((.........)))))........))))))</t>
  </si>
  <si>
    <t>((((((((.((((((.........)))))).....))))))))</t>
  </si>
  <si>
    <t>(((((((((((((((.(.....).))))))..)..))))))))</t>
  </si>
  <si>
    <t>((((((((....(([[.........))]]......))))))))</t>
  </si>
  <si>
    <t>(((((((((((((((.........))))))..)))..))))))</t>
  </si>
  <si>
    <t>((((((((..(((((.........)))))......))))))))</t>
  </si>
  <si>
    <t>((((((((...((((.........)))).......))))))))</t>
  </si>
  <si>
    <t>(((((([[[[[[[[[.........]]]]]]..]]]..))))))</t>
  </si>
  <si>
    <t>7V9E</t>
  </si>
  <si>
    <t>Crystal structure of a methyl transferase ribozyme</t>
  </si>
  <si>
    <t>CGGGCUGACCGACCCCCCGAGUUCGCUCGGGGACAACUAGACAUACAGUAUGAAAAUACUGAGCCCGC</t>
  </si>
  <si>
    <t>(((((....((...(((((((....)))))))....)..).....((((((....)))))).))))).</t>
  </si>
  <si>
    <t>((((((...(....(((((((....))))))).......).....((((((....)))))))))))).</t>
  </si>
  <si>
    <t>((((((........(((((((....))))))).............................)))))).</t>
  </si>
  <si>
    <t>((((((........(((((((....))))))).............((((((....)))))))))))).</t>
  </si>
  <si>
    <t>(((((((.(.....(((((((....))))))).......).)...((((((....)))))))))))).</t>
  </si>
  <si>
    <t>(((((((...(...(((((((....)))))))....)....)...((((((....)))))))))))).</t>
  </si>
  <si>
    <t>[[[[[[........(((((([....])))))).............[[[[[[....]]]]]]]]]]]].</t>
  </si>
  <si>
    <t>((((((........((((((((..)))))))).............(((((((..))))))))))))).</t>
  </si>
  <si>
    <t>7VNV</t>
  </si>
  <si>
    <t>Crystal Structure of tRNAVal from Sulfolobus Tokodaii</t>
  </si>
  <si>
    <t>GGGCCCGUCGUCUAGCCUGGUUAGGACGCCGCCCUUACAAGGCGGAGGUCCUGGGUUCGAGUCCCAGCGGGCCCACCA</t>
  </si>
  <si>
    <t>(((((((..(((.......[....))).(((((.......))))).....(((((..]....))))))))))))....</t>
  </si>
  <si>
    <t>(((((((.((..((.....[.).)[[))(((((.......)))))...]].((((..]....)))).)))))))....</t>
  </si>
  <si>
    <t>(((((((..((((..........)))).(((((.......))))).....(((((.......))))))))))))....</t>
  </si>
  <si>
    <t>((((((((..((.(((((....(((((.(((((.......)))))..)))))))))).))......))))))))....</t>
  </si>
  <si>
    <t>((((((((.(.((.(((....((((((.(((((.......)))))..)))))))))...))...).))))))))....</t>
  </si>
  <si>
    <t>((((((((.(.(((((((....(((((.(((((.......)))))..))))))))))..))...).))))))))....</t>
  </si>
  <si>
    <t>((((((((...........((.(([[[.[[[[[)).))..]]]]]..]]]................))))))))....</t>
  </si>
  <si>
    <t>((((((((.(.(((((([[[[((((((.(((((.......)))))..))))))))))..)).)...))))))))]]]]</t>
  </si>
  <si>
    <t>((((((((......(((.....(((((.(((((.......)))))..))))).)))..........))))))))....</t>
  </si>
  <si>
    <t>((((((((.......((.....(((((.(((((.......)))))..))))).))...........))))))))....</t>
  </si>
  <si>
    <t>((((((((..............(((((.(((((.......)))))..)))))(((.......))).))))))))....</t>
  </si>
  <si>
    <t>((((((((..............(((((.(((((.......)))))..)))))..............))))))))....</t>
  </si>
  <si>
    <t>[[[[[[[[.[.[[[[[[(((([[[[[[.[[[[[.......]]]]]..]]]]]]]]]]..]].]...]]]]]]]]))))</t>
  </si>
  <si>
    <t>(((((((..((((..........))))((((((.......))))))....((((((...)..))))))))))))....</t>
  </si>
  <si>
    <t>7WI9</t>
  </si>
  <si>
    <t>The THF-II riboswitch bound to THF and soaking with SeUrea</t>
  </si>
  <si>
    <t>GGCGUGGUCCGUUCAACUCGUUCCUCGAAAGAGGAACUACGGGAGACGCC</t>
  </si>
  <si>
    <t>(((((..(((((.......(((((((....))))))).)))))..)))))</t>
  </si>
  <si>
    <t>(((((..(((((.........(((((....)))))...)))))..)))))</t>
  </si>
  <si>
    <t>[[[[[..[[[[[.......(((((([....])))))).]]]]]..]]]]]</t>
  </si>
  <si>
    <t>(((((..(((((.......((((((((..)))))))).)))))..)))))</t>
  </si>
  <si>
    <t>7ZJ4</t>
  </si>
  <si>
    <t>Ligand bound state of a brocolli-pepper aptamer FRET tile</t>
  </si>
  <si>
    <t>GGAUACGUCUACGCUCAGUGACGGACUCUCUUCGGAGAGUCUGACAUCCGAACCAUACACGGAUGUGCCUCGCCGAACAGUCUACGGCGAGCUUAAGCGCUGGGGACGCCCAACGCAUCACAAAGACUGAGUGAUGAACCAGAAGUAUGGACUGGUUGCGUUGGUGGAGACGGUCGGGUCCAGUUCGCUGUCGAGUAGAGUGUGGGCUCCAUCGACGCCGCUUUAAGGUCCCCAAUCGUGGCGUGUCGGCCUGCUUCGGCAGGCACUGGCGCCGGGACCUUGAAGAGAUGAGAUUUCGAUCUCAUCUUUGGGUGUCUCUGGUGCUUGAGGGCCCUGUGUUCGCACAGGGCCGCUCACUGGGUGUGGACGUAUCC</t>
  </si>
  <si>
    <t>((((((((((((((((((((((((((((((....)))))))))(((((((..[[[[[[.)))))))(((((((((..[[[[[[.)))))))((((((((((((((((((((((((((((((..]]]]]].))))))((((((..]]]]]].))))))((((((((((((.....(....((((....)))..)..........)..))))))))))))))((((((((((((.......(((((...(((((((....)))))).)..)))))))))))))))))(((((((((....)))))))))))))))))))))))))))))))(((((((((....))))))))))))))))))))))))))))))))</t>
  </si>
  <si>
    <t>((((((((((((((((((((((((((((((....)))))))))(((((((..[[[[[[.)))))))(((((((((...[[[[..)))))))((((((((((((((((((((((((((((((...]]]]..))))))((((((..]]]]]].))))))((((((((((((.......(.[[[[..).(.............).]]]]))))))))))))))((((((((((((.......(((((....((((((....))))))....)))))))))))))))))(((((((((....)))))))))))))))))))))))))))))))(((((((((....))))))))))))))))))))))))))))))))</t>
  </si>
  <si>
    <t>(((((((.((............((((((((....))))))))................................................((....)).............((.((((.((.........)).)).((((.............)))))).)).....................................................((((((................))))))..........................((....................(((....)))....................)).......((((((((....))))))))..............)).)))))))</t>
  </si>
  <si>
    <t>((((((((((((((((((((((((((((((....)))))))))(((((((.........)))))))..(((((((.........)))))))((((((((((((((((((((((..((((((.........))))))((((((.........))))))((((((((((((((......)))..((((((..((.....))..)))))))))))))))))..((((((((((((.......(((((....((((((....))))))....)))))))))))))))))(((((((((....)))))))))))))))))))))))))))))))(((((((((....)))))))))..)))))))))))))))))))))</t>
  </si>
  <si>
    <t>((((((((((((((((((((((((((((((....)))))))))(((((((.........)))))))..(((((((.(.....).)))))))((((((((((((((((((((((((((((((.........))))))((((((.........))))))((((((((((((.........(((((((((((....))).)))).))))))))))))))))))((((((((((((.......(((((...(((((((....)))))).)..)))))))))))))))))(((((((((....)))))))))))))))))))))))))))))))(((((((((....)))))))))..)))))))))))))))))))))</t>
  </si>
  <si>
    <t>((((((((((((((((((((((((((((((....)))))))))(((((((.........)))))))(((((((((.........)))))))((((((((((((((((((((((((((((((.........))))))((((((.........))))))((((((((((((.........(((((((((((....))).)))).))))))))))))))))))((((((((((((.......(((((...(((((((....)))))).)..)))))))))))))))))(((((((((....)))))))))))))))))))))))))))))))(((((((((....))))))))))))))))))))))))))))))))</t>
  </si>
  <si>
    <t>((((((((((((((((((((((((((((((....)))))))))(((((((.........)))))))..(((((((.........)))))))((((((((((((((((((((((..((((((.........))))))((((((.........))))))((((((((((((.....................................))))))))))))..((((((((((((.......(((((....((((((....))))))....)))))))))))))))))(((((((((....)))))))))))))))))))))))))))))))(((((((((....)))))))))..)))))))))))))))))))))</t>
  </si>
  <si>
    <t>(((((((((((((((((((((.((((((((....)))))))).(((((((.........)))))))..(((((((.........)))))))((((((((((((((((((((((..((((((.........)))))).(((((.........))))).(((((((((((...((......)).((((((..((.....))..)))))))))))))))))..((((((((((((.......(((((....((((((....))))))....))))))))))))))))).((((((((....)))))))).))))))))))))))))))))))(((((((((....)))))))))..)))))))))))))))))))))</t>
  </si>
  <si>
    <t>((((((((((((((((((((((((((((((....)))))))))(((((((.........)))))))..(((((((.........)))))))((((((((((((((((((((((..((((((.........))))))((((((.........))))))((((((((((((.........(((......................)))))))))))))))..((((((((((((.......(((((....((((((....))))))....)))))))))))))))))(((((((((....)))))))))))))))))))))))))))))))(((((((((....)))))))))..)))))))))))))))))))))</t>
  </si>
  <si>
    <t>((((((((((((((((((((((((((((((....)))))))))(((((((.........)))))))..(((((((.........)))))))((((((((((((((((((((((..((((((.........))))))((((((.........))))))((((((((((((..........((......................)).))))))))))))..((((((((((((.......(((((....((((((....))))))....)))))))))))))))))(((((((((....)))))))))))))))))))))))))))))))(((((((((....)))))))))..)))))))))))))))))))))</t>
  </si>
  <si>
    <t>((((((((((((((((((((((((((((((....)))))))))(((((((.........)))))))..(((((((.........)))))))((((((((((((((((((((((..((((((.........))))))((((((.........))))))((((((((((((.........(((..(((...........)))...)))))))))))))))..((((((((((((.......(((((....((((((....))))))....)))))))))))))))))(((((((((....)))))))))))))))))))))))))))))))(((((((((....)))))))))..)))))))))))))))))))))</t>
  </si>
  <si>
    <t>((((((((((((((((((((((((((((((....)))))))))(((((((.........)))))))..(((((((.........)))))))(((((((((((((((((((((...((((((.........))))))((((((.........))))))((((((((((((..........((......................)).))))))))))))..((((((((((((.......(((((....((((((....))))))....)))))))))))))))))(((((((((....))))))))).)))))))))))))))))))))(((((((((....)))))))))..)))))))))))))))))))))</t>
  </si>
  <si>
    <t>((((((((((((((((([[[[.[[[[[[[[....]]]]]]]].[[[[[[[.........]]]]]]]..[[[[[[[.........]]]]]]][[[[[[[[[[[[[[[[[[[[[[..[[[[[[.........]]]]]].[[[[[.........]]]]].[[[[[[[[[[[...[[......]].[[[[[[..[[.....]]..]]]]]]]]]]]]]]]]]..[[[[[[[[[[[[.......[[[[[....[[[[[[....]]]]]]....]]]]]]]]]]]]]]]]].[[[[[[[[....]]]]]]]].]]]]]]]]]]]]]]]]]]]]]][[[[[[[[[....]]]]]]]]]..]]]])))))))))))))))))</t>
  </si>
  <si>
    <t>(((((((((((((((((((((((((((((((..))))))))).(((((((.........)))))))..(((((((....&lt;&lt;...))))))).((((((((.......((((((((((((((....&gt;&gt;...)))))).(((((.........)))))..)))...(((((.....................................)))))............(((((((((.........(......(((((((..)))))))......)..)))))))))..(((((((((((..)))))))))))))))).......)))))))).((((((((((..))))))))))).)))))))))))))))))))))</t>
  </si>
  <si>
    <t>8BWT</t>
  </si>
  <si>
    <t>Structure of a symmetrical internal loop motif with three consecutive U:U mismatches from stem-loop 1 in the 3-UTR of the SARS-CoV2 genomic RNA</t>
  </si>
  <si>
    <t>GGCGUUUUCGCUUCGGCGUUUACGCC</t>
  </si>
  <si>
    <t>(((((...(((....)))...)))))</t>
  </si>
  <si>
    <t>(((((.(.(((....))).).)))))</t>
  </si>
  <si>
    <t>[[[[[...(((....)))...]]]]]</t>
  </si>
  <si>
    <t>((((((.(((((..))))).))))))</t>
  </si>
  <si>
    <t>8CLR</t>
  </si>
  <si>
    <t>Integrated NMR/MD structure determination of a dynamic and thermodynamically stable CUUG RNA tetraloop</t>
  </si>
  <si>
    <t>GGCAGCUUGCUGCC</t>
  </si>
  <si>
    <t>((((((..))))))</t>
  </si>
  <si>
    <t>(((((....)))))</t>
  </si>
  <si>
    <t>8CQ1</t>
  </si>
  <si>
    <t>Stem-Loop 4 of the 5-UTR of the SARS-CoV2 genomic RNA</t>
  </si>
  <si>
    <t>GGGUGUGGCUGUCACUCGGCUGCAUGCUUAGUGCACUCACGCCC</t>
  </si>
  <si>
    <t>((((((((.((.((((.(((.....))).)))))).))))))))</t>
  </si>
  <si>
    <t>(((((((..............................)))))))</t>
  </si>
  <si>
    <t>((((((((....((((.(((.....))).))))...))))))))</t>
  </si>
  <si>
    <t>[[[[[[[[.[[.[[[[.(((.....))).]]]]]].]]]]]]]]</t>
  </si>
  <si>
    <t>((((((((.((.((((.((((..).))).)))))).))))))))</t>
  </si>
  <si>
    <t>8FCS</t>
  </si>
  <si>
    <t>Structure of pre-miR-31 reveals an active role in Dicer processing</t>
  </si>
  <si>
    <t>GGAGAGGAGGCAAGAUGCUGGCAUAGCUGUUGAACUGGGAACCUGCUAUGCCAACAUAUUGCCAUCUUUCC</t>
  </si>
  <si>
    <t>(((((((.(((((.(((.(((((((((.(((........)))..))))))))).))).))))).)))))))</t>
  </si>
  <si>
    <t>(((((((.(((((.(((.(((((((((.(.([.......).]).))))))))).))).))))).)))))))</t>
  </si>
  <si>
    <t>(((((...(((.................................................)))...)))))</t>
  </si>
  <si>
    <t>(((((((.(((((.(((.(((((((((.................))))))))).))).))))).)))))))</t>
  </si>
  <si>
    <t>(((((((.(((((.(((.(((((((((.(.............).))))))))).))).))))).)))))))</t>
  </si>
  <si>
    <t>(((((((.(((((.(((.(((((((((.((..........))..))))))))).))).))))).)))))))</t>
  </si>
  <si>
    <t>[[[[[[[.[[[[[.[[[.(((((((([.[.............].])))))))).]]].]]]]].]]]]]]]</t>
  </si>
  <si>
    <t>(((((((((((((((((((((((((((((.............)))))))))))))))))))))))))))))</t>
  </si>
  <si>
    <t>8FZA</t>
  </si>
  <si>
    <t>Class I type III preQ1 riboswitch from E. coli</t>
  </si>
  <si>
    <t>UUGGGUUCCCUCACCCCAAUCAUAAAAAGG</t>
  </si>
  <si>
    <t>.((((...[[[...)))).........]]]</t>
  </si>
  <si>
    <t>(((((...[[[...)))))........]]]</t>
  </si>
  <si>
    <t>((..((.[[...))...)).........]]</t>
  </si>
  <si>
    <t>..((((......))))..............</t>
  </si>
  <si>
    <t>((((((......).)))))...........</t>
  </si>
  <si>
    <t>(((((.........)))))...........</t>
  </si>
  <si>
    <t>.((((.........))))............</t>
  </si>
  <si>
    <t>..(((.........))).............</t>
  </si>
  <si>
    <t>(((((...&lt;&lt;&lt;...)))))........&gt;&gt;&gt;</t>
  </si>
  <si>
    <t>8HB8</t>
  </si>
  <si>
    <t>Crystal structure of NAD-II riboswitch (single strand) with NMN</t>
  </si>
  <si>
    <t>GCGGCGUUGCGUCCGAAAGUCUAAACAGACACGGCCGCUUAAAAACAAAAGGAGA</t>
  </si>
  <si>
    <t>((((((...[.[[[....(((......))).).)))))............]]]].</t>
  </si>
  <si>
    <t>.((((...[..{{{(...((((....)))).).))))]............}}}..</t>
  </si>
  <si>
    <t>((.((............................)).)).................</t>
  </si>
  <si>
    <t>........(((.(((...((((....)))).))).))).................</t>
  </si>
  <si>
    <t>((((........(((...((((....)))).))))))).................</t>
  </si>
  <si>
    <t>(((((........((...((((....)))).))))))).................</t>
  </si>
  <si>
    <t>..(((...[[...((...((((....)))).)))))]].................</t>
  </si>
  <si>
    <t>(((((.............((((....))))...))))).................</t>
  </si>
  <si>
    <t>(((((.............(((......)))...))))).................</t>
  </si>
  <si>
    <t>((((..............(((......)))....)))).................</t>
  </si>
  <si>
    <t>........[[[.[[[...((((....)))).]]].]]].................</t>
  </si>
  <si>
    <t>(((((.......&lt;&lt;....((((....))))...)))))............&gt;&gt;...</t>
  </si>
  <si>
    <t>8I43</t>
  </si>
  <si>
    <t>Interaction between a fluoroquinolone derivative KG022 and RNAs: effect of base pairs 3 adjacent to the bulge out residues</t>
  </si>
  <si>
    <t>GGACGCUUUCGAGCCGUCC</t>
  </si>
  <si>
    <t>(((((((....))).))))</t>
  </si>
  <si>
    <t>(((((((....)).)))))</t>
  </si>
  <si>
    <t>(((((.........)))))</t>
  </si>
  <si>
    <t>((((([[....]].)))))</t>
  </si>
  <si>
    <t>((((((((..))).)))))</t>
  </si>
  <si>
    <t>8S95</t>
  </si>
  <si>
    <t>Crystal Structure of Poliovirus (type 1 Mahoney) cloverleaf RNA with tRNA scaffold</t>
  </si>
  <si>
    <t>CGCCCGGAUAGCUCAGUCGGUAGAGCAGCGGCUAAAACAGCUCUGGGGUUGUACCCACCCCAGAGGCCCACGUGGCGGCUAGUACUCCGGUAUUGCGGUACCCUUGUACGCCUGUUUUAGCCGCGGGUCCAGGGUUCAAGUCCCUGUUCGGGCGCCA</t>
  </si>
  <si>
    <t>.(((((((..((((.....[..)))).((((((((((((((((((((...........)))))))(((.....))).((..((((...(((((....)))))...))))))))))))))))))).....(((((..]....))))))))))))....</t>
  </si>
  <si>
    <t>((((((((..((((.....[..)))).((((((((((((((((((((((.....[.)))))))))(((.....))).((..((((...(((((...])))))...))))))))))))))))))).....(((((..]....)))))))))))))...</t>
  </si>
  <si>
    <t>((((((((..((((........))))...((((((((.............................................................................)))))))).......(((((.......)))))))))))))...</t>
  </si>
  <si>
    <t>((((((((..((((........)))).((((((((((((.(((((((((.......)))))))))(((.....)))(((..((((...(((((....)))))...))))))))))))))))))).....(((((.......)))))))))))))...</t>
  </si>
  <si>
    <t>((((((((..((((.(....).)))).((((((((((((((((((((((.(....))))))))))(((.(())))).((..((((...((((((()))))))...))))))))))))))))))).....(((((.......)))))))))))))...</t>
  </si>
  <si>
    <t>((((((((..((((........)))).((((((((((((.(((((((((.(....))))))))))(((.....)))(((..((((...(((((....)))))...))))))))))))))))))).....(((((.......)))))))))))))...</t>
  </si>
  <si>
    <t>((((((((..((((........)))).((((((((((((((((((((((.......)))))))))................((((.[[((((....]]))))...))))..))))))))))))).....(((((.......)))))))))))))...</t>
  </si>
  <si>
    <t>((((((((..((((........)))).((((((((((((((((((((((.......)))))))))(((........)))..((((...(((((....)))))...))))..))))))))))))).....(((((.......)))))))))))))...</t>
  </si>
  <si>
    <t>((((((((..((((........)))).((((((((((((((((((((((.......)))))))))(((.....))).((..((((...(((((....)))))...))))))))))))))))))).....(((((.......)))))))))))))...</t>
  </si>
  <si>
    <t>((((((((..((((........)))).((((((((((((.(((((((((.......)))))))))(((.....)))(((..((((...((((......))))...))))))))))))))))))).....(((((.......)))))))))))))...</t>
  </si>
  <si>
    <t>((((((((..((((........)))).((((((((((((((((((((((.......)))))))))............((..((((...(((((....)))))...))))))))))))))))))).....(((((.......)))))))))))))...</t>
  </si>
  <si>
    <t>((((((((..((((........)))).((((((((((((((((((((((.......)))))))))................((((...(((((....)))))...))))..))))))))))))).....(((((.......)))))))))))))...</t>
  </si>
  <si>
    <t>[[[[[[[[..[[[[........]]]].[[[[[[[[[[[[[(((((((((.......)))))))))[[[........]]]..[[[[...[[[[[....]]]]]...]]]]..]]]]]]]]]]]]].....[[[[[.......]]]]]]]]]]]]]...</t>
  </si>
  <si>
    <t>((((((((..(((((......)))))(((((((((((((((((((((((.......)))))))))..........................(......)............))))))))))))))....((((((...)..)))))))))))))...</t>
  </si>
  <si>
    <t>8SP9</t>
  </si>
  <si>
    <t>Crystal Structure of Coxsackievirus B3 (CVB3) Cloverleaf RNA with tRNA scaffold</t>
  </si>
  <si>
    <t>GCCCGGAUAGCUCAGUCGGUAGAGCAGCGGUAAAACAGCCUGUGGGUUGAUCCCACCCACAGGGCCCAUUGGGCGCUAGCACUCUGGUAUCACGGUACCUUUGUGCGCCUGUUUUACCGCGGGUCCAGGGUUCAAGUCCCUGUUCGGGCGCCA</t>
  </si>
  <si>
    <t>(((((((..((((.....[..)))).(((((((((((((((((...............)))))((((...))))((..((((...(((((....)))))...)))))))))))))))))).....(((((..]....))))))))))))....</t>
  </si>
  <si>
    <t>(((((((..((((.....[..)))).(((((((((((((((((((((.......)))))))))((((...))))((..((((...(((((....)))))...)))))))))))))))))).....(((((..]....))))))))))))....</t>
  </si>
  <si>
    <t>(((((((..((((........)))).(((((((((...(((((((((.......))))))))).........((...........((.((....)).)).......))...))))))))).....(((((.......))))))))))))....</t>
  </si>
  <si>
    <t>(((((((..((((........)))).(((((((((((((((((((((.(....))))))))))((((...))))((..((((...(((((....)))))...)))))))))))))))))).....(((((.......))))))))))))....</t>
  </si>
  <si>
    <t>(((((((..((((.(....).)))).(((((((((((((((((((((.......)))))))))((((...))))((..((((...(((((....)))))...)))))))))))))))))).....(((((.......))))))))))))....</t>
  </si>
  <si>
    <t>(((((((..((((........)))).(((((((((((((((((((((.......)))))))))((((...))))((..((((...(((((....)))))...)))))))))))))))))).....(((((.......))))))))))))....</t>
  </si>
  <si>
    <t>(((((((..((((........)))).(((((((((((((((((((((.......)))))))))((((...))))....((((...(((((....)))))...))))..)))))))))))).....(((((.......))))))))))))....</t>
  </si>
  <si>
    <t>[[[[[[[..[[[[........]]]].[[[[[[[[[[[[(((((((([.......]))))))))[[[[...]]]]....[[[[...[[[[[....]]]]]...]]]]..]]]]]]]]]]]].....[[[[[.......]]]]]]]]]]]]....</t>
  </si>
  <si>
    <t>(((((((..(((((......)))))((((((((((((((((((((((.......)))))))))(((((.)))))....((((..(((((((..)))))))..))))..)))))))))))))....((((((...)..))))))))))))....</t>
  </si>
  <si>
    <t>8SCF</t>
  </si>
  <si>
    <t>TCEIII NMR Structure</t>
  </si>
  <si>
    <t>GCGUUUAUAUAACAUGAAAUAUAUAUACGC</t>
  </si>
  <si>
    <t>((((.(((((..........))))).))))</t>
  </si>
  <si>
    <t>((((.((((((........)))))).))))</t>
  </si>
  <si>
    <t>((((...((............))...))))</t>
  </si>
  <si>
    <t>((((.[[[[[[........]]]]]].))))</t>
  </si>
  <si>
    <t>(((((((((((........)))))))))))</t>
  </si>
  <si>
    <t>8SCH</t>
  </si>
  <si>
    <t>TCEI_III NMR Structure</t>
  </si>
  <si>
    <t>GAGAAUCCAGCUCUGGAAGCGUUUAUAUAACAUGAAAUAUAUAUACGCAUUCCGAUCAAAGCUGGGUU</t>
  </si>
  <si>
    <t>....((((((((..(((.((((.((((((........)))))).))))..)))......)))))))).</t>
  </si>
  <si>
    <t>...(((((((((..((((((((.((((((........)))))).)))).))))......)))))))))</t>
  </si>
  <si>
    <t>...(((((((((......((((..((..............))..))))...........)))))))))</t>
  </si>
  <si>
    <t>...(((((((((.(((((((((.((((((........)))))).)))).))))).....)))))))))</t>
  </si>
  <si>
    <t>...(((((((([.[[[[[[[[[.[[[[[[........]]]]]].]]]].]]]]].....]))))))))</t>
  </si>
  <si>
    <t>...(((((((((..(((((((((((((((........))))))))))).))))......)))))))))</t>
  </si>
  <si>
    <t>R1107</t>
  </si>
  <si>
    <t>casp_15</t>
  </si>
  <si>
    <t>human CPEB3 HDV-like ribozyme  (7QR4)</t>
  </si>
  <si>
    <t>GGGGGCCACAGCAGAAGCGUUCACGUCGCAGCCCCUGUCAGCCAUUGCACUCCGGCUGCGAAUUCUGCU</t>
  </si>
  <si>
    <t>.[[[[[...((((((((((.......))).]]]]]...(((((..........)))))....)))))))</t>
  </si>
  <si>
    <t>((((((...[[[[[[[(((.......))).))))))..(((((..........)))))....]]]]]]]</t>
  </si>
  <si>
    <t>(((......[[.[[............[[[...)))....((((..........))))]]]....]].]]</t>
  </si>
  <si>
    <t>.........((((((((((....)))(((((((...((((.....)).))...)))))))..)))))))</t>
  </si>
  <si>
    <t>.........(((((((.((....))((((((((...((..((....))))...)))))))).)))))))</t>
  </si>
  <si>
    <t>.[[......(((((((.........((((((((]]..................)))))))).)))))))</t>
  </si>
  <si>
    <t>((((((...[[[[[[[((...((..[[[[[[[[..))...))....)).))))]]]]]]]].]]]]]]]</t>
  </si>
  <si>
    <t>.........(((((((.((....))((((((((...((((.....)).))...)))))))).)))))))</t>
  </si>
  <si>
    <t>.........(((((((.........((((((((...((..((....))))...)))))))).)))))))</t>
  </si>
  <si>
    <t>..........((((((.........((((((((....................)))))))).)))))).</t>
  </si>
  <si>
    <t>.........(((((((.((....))((((((((....................)))))))).)))))))</t>
  </si>
  <si>
    <t>.........(((((((.........((((((((....................)))))))).)))))))</t>
  </si>
  <si>
    <t>((((((...[[[[[[[.[[[...[[..[[[)))))).........]]]....]]...]]]..]]]]]]]</t>
  </si>
  <si>
    <t>&lt;&lt;&lt;&lt;&lt;....(((((((.(((..)))((((((&gt;&gt;&gt;&gt;&gt;...................)))))).)))))))</t>
  </si>
  <si>
    <t>R1108</t>
  </si>
  <si>
    <t>Chimpanzee CPEB3 HDV-like ribozyme  (7QR3)</t>
  </si>
  <si>
    <t>GGGGGCCACAGCAGAAGCGUUCACGUCGCGGCCCCUGUCAGCCAUUGCACUCCGGCUGCGAAUUCUGCU</t>
  </si>
  <si>
    <t>[[[[[[...((((((((((.......))).]]]]]]..(((((..........)))))....)))))))</t>
  </si>
  <si>
    <t>(((((((..[[[[[[[(((.......))))))))))..(((((..........)))))....]]]]]]]</t>
  </si>
  <si>
    <t>((((((...[[.[[................))))))...((((..........)))).......]].]]</t>
  </si>
  <si>
    <t>(((((((.(.((.(((...)))..)).).)))))))(.(((((..........))))))..........</t>
  </si>
  <si>
    <t>(((((((.........(((.......))))))))))..(((((..........)))))...........</t>
  </si>
  <si>
    <t>(((((((.........(((.......))))))))))(.(((((..........))))))..........</t>
  </si>
  <si>
    <t>(((((((...[[[[[.(((.......))))))))))..(((((..[[......)))))]]...]]]]].</t>
  </si>
  <si>
    <t>(((((((...((.((.....))..))...)))))))..(((((..........)))))...........</t>
  </si>
  <si>
    <t>(((((((...((............))...)))))))..(((((..........)))))...........</t>
  </si>
  <si>
    <t>(((((((......................)))))))..(((((..........)))))...........</t>
  </si>
  <si>
    <t>(((((((..[[[[[[[[[[.......]]])))))))..[[[[[..........]]]]]....]]]]]]]</t>
  </si>
  <si>
    <t>(((((((..&lt;&lt;&lt;&lt;&lt;&lt;&lt;((((..)...))))))))))..(((((..........)))))....&gt;&gt;&gt;&gt;&gt;&gt;&gt;</t>
  </si>
  <si>
    <t>R1116</t>
  </si>
  <si>
    <t>Crystal Structure of Poliovirus (type 1 Mahoney) cloverleaf RNA with tRNA scaffold  (8S95)</t>
  </si>
  <si>
    <t>.(((((((..((((.....[..)))).((((((((((((((((((((...........)))))))(((.....))).((..((((...((((......))))...))))))))))))))))))).....(((((..]....))))))))))))....</t>
  </si>
  <si>
    <t>R1117</t>
  </si>
  <si>
    <t>Class I type III preQ1 riboswitch from E. coli  (8FZA)</t>
  </si>
  <si>
    <t>R1126</t>
  </si>
  <si>
    <t>RNA origami 3-helix tile Traptamer  (8TVZ)</t>
  </si>
  <si>
    <t>GGAAUCUCGCCCGAUGUUCGCAUCGGGAUUUGCAGGUCCAUGGAUUACACCAUGCAACGCAGACCUGUAGAUGCCACGCUAGCCGUGGUGAGGGUCGGGUCCAGAUGUCAUUCGACUUUAACGCGCCUAAGCGUUGAAGGCGUGUUAGAGCAGAUAGUUCGCUAUCUGGGGAGCCUGUUCGCAGGCUCAGGAGCCUUCGGGCUCCUAGCGCUAUUACCCCGGACACCACCGGGCAGACAAGUAAUGGUGCUCCUCGAAUGACUUCUGUUGAGUAGAGUGUGGGCUCCGCGGCUAGUGUGCACCUUAGCGGUGAAUGUCUGACACCGUUAAGGUGGUUACUCUUCGGAGUAACGCCGAGAUUCC</t>
  </si>
  <si>
    <t>((((((((((((((((....)))))))((((.(((((((((((......)))))[[[[[[.)))))).))))(((((((((((((.((.(.....(......(((.(((((((((((.((((.(((((..]]]]]].))))).)))).))(((((((....)))))))(((((((((....)))))))(((((((....)))))))(((.(.((((((((((......)))))[[[[[[.))))).).)))))))))))))).)))..............)..).)).)))))))))))(((((((.(((((..]]]]]].))))).)))))))(((((((....))))))))))))))))))</t>
  </si>
  <si>
    <t>((((((((((((((((....)))))))((((((((((((((((......))))).[[[[[.)))))))))))((((((((((((((((......((..{((((((.((((((((((((((((((((((..]]]]]..)))))))))))))(((((((....)))))))(&lt;(((((((....)))))))(((((((....)))))))((((((((((((((((...{{.))))).[[[[..))))))))))))&gt;))))))))).))))..))...))....}}.}.))))))))))))))(((((((((((((...]]]]..)))))))))))))(((((((....))))))))))))))))))</t>
  </si>
  <si>
    <t>((((((((.(((((((....))))))).((([[[[[((&lt;&lt;&lt;&lt;))...{{{&gt;&gt;&gt;&gt;.&lt;&lt;.&lt;&lt;)))]]]]]........(((((((((..}}}............((..........................&gt;&gt;.&gt;&gt;..................((((....)))))).....(((((....)))................))......................................................................................))))))))).....((((((((((.........))))))))))........................))))))))</t>
  </si>
  <si>
    <t>((((((((((((((((....)))))))((((((((((((((((......))))).......)))))))))))..(((((((((((((((.(.(.((.(.((((((.((((((((((((((((((((((.........)))))))))))))(((((((....)))))))..(((((((....)))))))(((((((....)))))))((((((((((((((((......))))).......)))))))))))..))))))))).))))..)).).)).).).)...))))))))))))))(((((((((((((.........)))))))))))))(((((((....)))))))..)))))))))</t>
  </si>
  <si>
    <t>((((((((((((((((....)))))))((((((((((((((((......))))).......)))))))))))..((((((((((((((.(....((...((((((.((((((((((((((((((((((.........)))))))))))))(((((((....)))))))..(((((((....)))))))(((((((....)))))))((((((((((((((((......))))).......)))))))))))..))))))))).))))..))...).......)).))))))))))))))(((((((((((((.........)))))))))))))(((((((....)))))))..)))))))))</t>
  </si>
  <si>
    <t>((((((((((((((((....)))))))((((((((((((((((......))))).......)))))))))))((((((((((((((((....((((...((((((.((((((((((((((((((((((.........)))))))))))))(((((((....)))))))(((((((((....)))))))(((((((....)))))))((((((((((((((((......))))).......)))))))))))))))))))))).))))..))..........))))))))))))))))))(((((((((((((.........)))))))))))))(((((((....))))))))))))))))))</t>
  </si>
  <si>
    <t>((((((((((((((((....)))))))((((((((((((((((......))))).......)))))))))))..((((((((((((((.............((((.((((((((((((((((((((((.........)))))))))))))(((((((....)))))))..(((((((....)))))))(((((((....)))))))((((((((((((((((......))))).......)))))))))))..))))))))).))))..................))))))))))))))(((((((((((((.........)))))))))))))(((((((....)))))))..)))))))))</t>
  </si>
  <si>
    <t>((((((((((((((((....)))))))((((((((((((((((......))))).......)))))))))))..((((((((((((((.(....((...((((((.((((((((((((((((((((((.........)))))))))))))(((((((....)))))))..(((((((....))))))).((((((....)))))).((((((((((((((((......))))).......)))))))))))..))))))))).))))..))...)).......).))))))))))))))(((((((((((((.........)))))))))))))(((((((....)))))))..)))))))))</t>
  </si>
  <si>
    <t>((((((((((((((((....)))))))((((((((((((((((......))))).......)))))))))))..((((((((((((((......((...((((((.((((((((((((((((((((((.........)))))))))))))(((((((....)))))))..(((((((....)))))))(((((((....)))))))((((((((((((((((......))))).......)))))))))))..))))))))).))))..))...)).........))))))))))))))(((((((((((((.........)))))))))))))(((((((....)))))))..)))))))))</t>
  </si>
  <si>
    <t>((((((((((((((((....)))))))((((((((((((((((......))))).......)))))))))))..((((((((((((((.............((((.((((((((((((((((((((((.........)))))))))))))(((((((....)))))))(((((((((....)))))))(((((((....)))))))((((((((((((((((......))))).......)))))))))))))))))))))).))))..................))))))))))))))(((((((((((((.........)))))))))))))(((((((....)))))))..)))))))))</t>
  </si>
  <si>
    <t>((((((((((((((((....))))))).(((((((((((((((......))))).......))))))))))...((((((((((((((.............((((.((((((((((((((((((((((.........)))))))))))))(((((((....)))))))..(((((((....)))))))(((((((....)))))))((((((((((((((((......))))).......)))))))))))..))))))))).))))..................))))))))))))))(((((((((((((.........)))))))))))))(((((((....)))))))..)))))))))</t>
  </si>
  <si>
    <t>[[[[[[[[[[[[[[[[....]]]]]]][[[[[[[[[[[[[[[[......]]]]].......]]]]]]]]]]]..((((((((((([[[.[....[[...[[[[[[.[[[[[[[[[[[[[[[[[[[[[[.........]]]]]]]]]]]]][[[[[[[....]]]]]]]..[[[[[[[....]]]]]]].[[[[[[....]]]]]].[[[[[[[[[[[[[[[[......]]]]].......]]]]]]]]]]]..]]]]]]]]].]]]]..]]...]].......].]]])))))))))))[[[[[[[[[[[[[.........]]]]]]]]]]]]][[[[[[[....]]]]]]]..]]]]]]]]]</t>
  </si>
  <si>
    <t>(((((((((((((((((..)))))))).....(((...(((((......)))))..........))).....&lt;&lt;&lt;&lt;&lt;.((((((&gt;&gt;&gt;&gt;&gt;............((((((((((((((...((((((((((.........))))))))))...((((((((..))))))))...(((((((..))))))).((((((((..)))))))).......(((.(((((......)))))........))).........))))))))))))))......................))))))....(((((((((((((.........)))))))))))))((((((((..))))))))..)))))))))</t>
  </si>
  <si>
    <t>R1128</t>
  </si>
  <si>
    <t>Single-stranded Paranemic Crossover RNA Triangle (PXT)  (8BTZ)</t>
  </si>
  <si>
    <t>GGAAUAUCGUCAUGGUGAUUCGUCACCAUGAGGCUAGAUCUCAUAUCUAGCGCUUUCGAGCGCUAGAGUCCUUAUCUAGCCGGUUUAUACUUUCGAGUGUGAACCCGAUAUUCCGCGGAUCACUAUGAGUCGUUCGCGGCUCAUAGUCCGGCUCAAAGGACAUCAUGGCCUGUUCGCAGGUUGUGAUUAUGAGUGAGCCGGGUAAGGCAUACCGUUCGCGGUAUGUCUUACGAUCCGC</t>
  </si>
  <si>
    <t>((((((((((((((((((....)))))))))(((((((([[[[[[(((((((((....)))))))))[[[[[[))))))))((((((((((....)))))))))))))))))))((((((((((((((((((....)))))))))))((((((((]]]]]](((((((((((....)))))))))))]]]]]]))))))))(((((((((((((....))))))))))))))))))))</t>
  </si>
  <si>
    <t>((((((((((((((((((....)))))))))(((((((([[[[[[(((((((((....)))))))))[[[[[.))))))))((((((((((....)))))))))))))))))))((((((((((((((((((....)))))))))))((((((((.]]]]](((((((((((....)))))))))))]]]]]]))))))))(((((((((((((....))))))))))))))))))))</t>
  </si>
  <si>
    <t>...((.[[((....))((....)).......................(((((((....))))))).......................(((....)))...........))(((..))).((..(((((((......))))))).......................((((((..))))))............)).........((((((((((....))))))))))...]].....</t>
  </si>
  <si>
    <t>((((((((((((((((((....)))))))))((((((((......(((((((((....)))))))))......))))))))((((((((((....)))))))))))))))))))((((((((((((((((((....)))))))))))((((((((......(((((((((((....)))))))))))......))))))))(((((((((((((....))))))))))))))))))))</t>
  </si>
  <si>
    <t>((((((((((((((((((....)))))))))((((((((...((.(((((((((....)))))))))))....))))))))((((((((((....)))))))))))))))))))((((((((((((((((((....)))))))))))((((((((......(((((((((((....)))))))))))......))))))))(((((((((((((....))))))))))))))))))))</t>
  </si>
  <si>
    <t>(((((((((.((((((((....)))))))).((((((((......(((((((((....)))))))))......))))))))((((((((((....)))))))))))))))))))(((((((.((((((((((....)))))))))).((((((((......(((((((((((....)))))))))))......))))))))(((((((((((((....))))))))))))))))))))</t>
  </si>
  <si>
    <t>[[[[[[[[[.[[[[[[[[....]]]]]]]].[[[[[[[[......[[[[[[[[[....]]]]]]]]]......]]]]]]]][[[[[[[[[[....]]]]]]]]]]]]]]]]]]][[[[[[[.[[[[[[[[[[....]]]]]]]]]].[[[[[[[[......[[[[[[[[[[[....]]]]]]]]]]]......]]]]]]]](((((((((((([....]))))))))))))]]]]]]]</t>
  </si>
  <si>
    <t>((((((((.((((((((((..))))))))))((((((((......((((((((((..))))))))))&lt;&lt;&lt;&lt;&lt;.))))))))((((((((((....)))))))))).)))))))).......((((((((((((..)))))))))))).(((((((.&gt;&gt;&gt;&gt;&gt;((((((((((((..))))))))))))......))))))).((((((((((((((..)))))))))))))).......</t>
  </si>
  <si>
    <t>R1136</t>
  </si>
  <si>
    <t>Ligand bound state of a brocolli-pepper aptamer FRET tile  (7ZJ4)</t>
  </si>
  <si>
    <t>R1138v1</t>
  </si>
  <si>
    <t>Young and mature conformers of a 6-helix bundle of RNA with clasp  (7PTK, 7PTL)</t>
  </si>
  <si>
    <t>GGGAGAGUACUAUUCAGAUGCAGACCGCAAGUUCAGAGCGGUUUGCAUCUAGGGUACGUUUUCGAACGUAUCCUCCGACUAAGUGUAUUCGUAUACUUAGUGCCUUGUGCCUGCUUCGGCAGGCAUGACCCAAAUGUGCCUUUCGGGGCACAUUUCCGGUCAUCCAAGUUCGCUUGGGUGAUGCGGGCGUAUAGGUUCGUCUAUACGUCCGCGUUUUCCGAGAAGAGGUAACUCGGGAAACCGGUCCACGUGACAAAGGUAGAGUUACGUGGAGGGAGCAGCUGCAAAGGGAUAAUGCAGUUGCUGGCUGGAUGCCAGAACUCACGACUGGCAUCUACGGGGAUGGUGCUCUCCCAAUUCUCCAUUUACCGCCGAAUCGACCCCAACGUGAGAGGGGUCGGUUCCCCGAGCAUAGACCAAUAUCCCAGGUUUAUGCUCCCCAACGCUGGACGAACUACCUACGUCUAGCGUUCCGGCAAAUGAGUCAAUACCUCAGACUUAUUUGCGGUGCCUGAGCCUAAACUGAACAUGGGUUCAGGCAUCUUGGCUCCAGUUCGCUGGAGCCGACGGUAGCGCUGCGUUCGCGCAGUGCUAGGGAGCAUCCGUUUUCGAGCGGAUGCUGGGCGGUUGCCUGUUCGCAGGCAAUCGGGCCUACUCAUGAUUCGUCAUGAGUGGUGACAGCGUGAUGUUCGCAUUACGCUGUCGGGUAGAUGGAGAAUU</t>
  </si>
  <si>
    <t>((((((((((((((((((((((.(((((..[[[[[[.))))).)))))))((((((((((....))))))))))((((((((((.((....)).)))))))((((..(((((((....)))))))..)(((((((((((((....))))))))))(((.(((.(((((....))))).))).((((.((((.((......)).)))).))))((((((((((..[[[[[[.)))))))))))))((((((((((..[[[[[[.)))))))))))))(((..((((...[[[.[[..))))..))))))((((((((((..[[[[[[.))))))))))))))))))))))))))))((((((((((.((((((((((.(((((((..]]]]]].))))))).)))((((((((((((((..]].]]].)))))))))))((((((((((((((..]]]]]].)))))))))))(((((((((.((((..]]]]]].)))).))))))(.(((((((.((((..]]]]]].)))).))))))).)(.((((((((....)))))))).))))((((((((((....)))))))))))))((((((((.(....).)))))))))))((.(((((((....))))))).)))))((((((((((....)))))))))).((((((((.(((....))).)))))))).)))).))))))))))</t>
  </si>
  <si>
    <t>((((((((((((((((((((((((((((....[....)))))))))))))((((((((((....)))))))))).(.((((((((((....)))))))))).....((((((((....))))))))..(..((((((((((....)))))))))){.{)(((((((((....))))))))).((((((((((((......))))))))))))((((((((((..[[[[...))))))))))}.}((((((((((...[[[[..))))))))))...((((((((((..[[[[...))))))))))...((((((((((....[.[..)))))))))).){)))))))))))))))(((((((((((((((.(.(((((((((((...].]...))))))))))).}.(((((((((((....]]]].)))))))))))((.(((((((((((...]]]]..)))))))))))((((((((((((((....]]]].)))))))))))(((((((((((((......]....)))))))))))))..((((((((....))))))))..)))((((((((((....)))))))))))).((((((((((....))))))))))..)((((((((((....))))))))))...((((((((((....))))))))))(((((((((((((....))))))))))))))))))))))))))))</t>
  </si>
  <si>
    <t>(((((((((((.....((((((((((((.........))))))))))))...((((((((....))))))))(((...((....((((....))))..))........((((((..[[)))))).........((...(((....)))...))..........(((((....)))))....{{..........((....)).......................))).[[[................................((...............((((.............))))..((...........)).)).......................)))))))))))..(((((((.]]]..((]].(((((((((.........)))))))))......................(((................(((((((.............)))))))...........................................................)))..............(((.(((....))).)))........(((((((......))))))).......(((((((......)))))))....))...((..(((..)))..)).........((((((((....))))))))...(((((((.((......}})).))))))).......)))))))..</t>
  </si>
  <si>
    <t>((((((((((((((((((((((((((((.........)))))))))))))((((((((((....))))))))))(((((((((((((....))))))))))(((((((((((((....))))))))))(((((((((((((....))))))))))(((((((((((((....))))))))))((((((((((((......))))))))))))((((((((((.........)))))))))))))((((((((((.........)))))))))))))((((((((((.........)))))))))))))((((((((((.........))))))))))))))))))))))))))))(((((((((((((((((((((((((((((.........)))))))))))((((((((((((((.........)))))))))))((((((((((((((.........)))))))))))((((((((((((((.........)))))))))))((((((((((((((.........))))))))))))))((((((((((....)))))))))))))((((((((((....)))))))))))))((((((((((....)))))))))))))((((((((((....)))))))))))))((((((((((....))))))))))(((((((((((((....))))))))))))))))))))))))))))</t>
  </si>
  <si>
    <t>((((((((((((((((((((((((((((.........)))))))))))))((((((((((....))))))))))(((((((((((((....))))))))))(((((((((((((....))))))))))(((((((((((((....))))))))))(((((((((((((....))))))))))(((((((((((((....)))))))))))))((((((((((.........)))))))))))))((((((((((.........)))))))))))))((((((((((.........)))))))))))))((((((((((.........))))))))))))))))))))))))))))(((((((((((((((((((((((((((((..(....).)))))))))))((((((((((((((.........)))))))))))((((((((((((((.(.....).)))))))))))((((((((((((((.........)))))))))))((((((((((((((.........))))))))))))))((((((((((....)))))))))))))((((((((((....)))))))))))))((((((((((....)))))))))))))((((((((((....)))))))))))))((((((((((....))))))))))(((((((((((((....))))))))))))))))))))))))))))</t>
  </si>
  <si>
    <t>((((((((((((((((((((((((((((.........)))))))))))))((((((((((....))))))))))(((((((((((((....))))))))))(((((((((((((....))))))))))(((((((((((((....))))))))))(((((((((((((....))))))))))(((((((((((((....)))))))))))))((((((((((.........)))))))))))))((((((((((.........)))))))))))))((((((((((.........)))))))))))))((((((((((.........))))))))))))))))))))))))))))(((((((((((((((((((((((((((((..(....).)))))))))))((((((((((((((.........)))))))))))((((((((((((((.........)))))))))))((((((((((((((.........)))))))))))((((((((((((((.........))))))))))))))((((((((((....)))))))))))))((((((((((....)))))))))))))((((((((((....)))))))))))))((((((((((....)))))))))))))((((((((((....))))))))))(((((((((((((....))))))))))))))))))))))))))))</t>
  </si>
  <si>
    <t>((((((((((((((((((((((((((((.........)))))))))))))((((((((((....))))))))))(((((((((((((....))))))))))(((.(((((((((....))))))))).(((((((((((((....))))))))))(((.(((((((((....))))))))).(((((((((((((....)))))))))))))((((((((((.........)))))))))))))((((((((((.........)))))))))))))((((((((((.........))))))))))))).(((((((((.........))))))))).))))))))))))))))))(((((((((((((((((((((((((((((.........)))))))))))((((((((((((((.........)))))))))))((((((((((((((.........)))))))))))((((((((((((((.........)))))))))))(((((((((((((...........)))))))))))))((((((((((....)))))))))))))((((((((((....)))))))))))))(((((((((......))))))))))))((((((((((....)))))))))))))((((((((((....)))))))))).((((((((((((....)))))))))))).)))))))))))))))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</si>
  <si>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</si>
  <si>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((((((((((((((((((((((((((((.........)))))))))))))((((((((((....))))))))))(((((((((((((....))))))))))(((((((((((((....))))))))))(((((((((((((....))))))))))(((((((((((((....))))))))))(((((((((((((....)))))))))))))((((((((((.........)))))))))))))((((((((((.........)))))))))))))((((((((((.........)))))))))))))((((((((((.........))))))))))))))))))))))))))))(((((((((((((((((((((((((((((.........)))))))))))((((((((((((((.........)))))))))))((((((((((((((.........)))))))))))((((((((((((((.........)))))))))))((((((((((((((.........))))))))))))))((((((((((....)))))))))))))((((((((((....)))))))))))))((((((((((....)))))))))))))((((((((((....)))))))))))))((((((((((....))))))))))(((((((((((((....))))))))))))))))))))))))))))</t>
  </si>
  <si>
    <t>((((((((((((((((((((((((((((.........)))))))))))))((((((((((....))))))))))(((((((((((((....))))))))))(((((((((((((....))))))))))(((((((((((((....))))))))))(((((((((((((....))))))))))(((((((((((((....)))))))))))))((((((((((.........)))))))))))))((((((((((.........)))))))))))))((((((((((.........)))))))))))))((((((((((.........))))))))))))))))))))))))))))(((((((((((((((((((((((((((((.........)))))))))))((((((((((((((.........)))))))))))((((((((((((((.........)))))))))))((((((((((((((.........)))))))))))((((((((((((((.........))))))))))))))((((((((((....)))))))))))))((((((((((....)))))))))))))((((((((((....)))))))))))))((((((((((....)))))))))))))((((((((((....)))))))))).((((((((((((....)))))))))))).)))))))))))))))</t>
  </si>
  <si>
    <t>((((((((((((((((((((((((((((.........)))))))))))))(((((((((......)))))))))(((((((((((((....))))))))))(((.(((((((((....))))))))).(((((((((((((....))))))))))(((((((((((((....))))))))))((((((((((((......))))))))))))((((((((((.........)))))))))))))((((((((((.........)))))))))))))((((((((((.........))))))))))))).(((((((((.........))))))))).)))))))))))))))))).((((((((((((((((((((((((((((.........)))))))))))((((((((((((((.........)))))))))))((((((((((((((.........)))))))))))((((((((((((((.........)))))))))))(((((((((((((...........))))))))))))).(((((((((....))))))))).)))((((((((((....)))))))))))))(((((((((......))))))))))))((((((((((....)))))))))))))((((((((((....)))))))))).((((((((((((....)))))))))))).)))))))))))))).</t>
  </si>
  <si>
    <t>((((((((((((((((((((((((((((.........)))))))))))))((((((((((....))))))))))...((((((((((....))))))))))(((((((((((((....))))))))))(((((((((((((....))))))))))(((((((((((((....))))))))))(((((((((((((....)))))))))))))((((((((((.........)))))))))))))((((((((((.........)))))))))))))((((((((((.........))))))))))))).(((((((((.........)))))))))....)))))))))))))))(((((((((((((((((((((((((((((.........)))))))))))((((((((((((((.........)))))))))))((((((((((((((.........)))))))))))((((((((((((((.........)))))))))))((((((((((((((.........))))))))))))))((((((((((....)))))))))))))((((((((((....)))))))))))))((((((((((....)))))))))))))((((((((((....)))))))))))))((((((((((....)))))))))).((((((((((((....)))))))))))).)))))))))))))))</t>
  </si>
  <si>
    <t>((((((((((((((((((((((((((((.........)))))))))))))((((((((((....))))))))))...((((((((((....))))))))))....(((((((((....))))))))).(((((((((((((....))))))))))(((((((((((((....))))))))))(((((((((((((....)))))))))))))((((((((((.........)))))))))))))((((((((((.........)))))))))))))((((((((((.........))))))))))....(((((((((.........)))))))))....)))))))))))))))(((((((((((((((((((((((((((((.........)))))))))))((((((((((((((.........)))))))))))((((((((((((((.........)))))))))))((((((((((((((.........)))))))))))(((((((((((((...........))))))))))))).(((((((((....))))))))).)))((((((((((....)))))))))))))((((((((((....)))))))))))))((((((((((....)))))))))))))((((((((((....)))))))))).((((((((((((....)))))))))))).)))))))))))))))</t>
  </si>
  <si>
    <t>[[[[[[[[[[[[[[[.[[[[[[[[[[[[.........]]]]]]]]]]]].[[[[[[[[[[....]]]]]]]]]]...[[[[[[[[[[....]]]]]]]]]][[[..[[[[[[[[....]]]]]]]]..[[[.[[[[[[[[[....]]]]]]]]].[[[[[[[[[[[[[....]]]]]]]]].[[[[[[[[[[[[[....]]]]]]]]]]]]].[[[[[[[[[.........]]]]]]]]]]]]].[[[[[[[[[.........]]]]]]]]].]]].[[[[[[[[[.........]]]]]]]]].]]].[[[[[[[[[.........]]]]]]]]]....]]]]]]]]]]]]]]].[[[[[[[[[[[[[[...[[[[[[[[[[[..[....].]]]]]]]]]]]...[[[[[[[[[[[.........]]]]]]]]]]][[[.[[[[[[[[[[.........]]]]]]]]]].[[[[[[[[[[[[[[.........]]]]]]]]]]](((((((((((([[.........]]))))))))))))..[[[[[[[[....]]]]]]]]..]]][[[[[[[[[[....]]]]]]]]]]....[[[[[[[[[....]]]]]]]]].]]][[[[[[[[[[....]]]]]]]]]]...[[[[[[[[[[....]]]]]]]]]].[[[[[[[[[[[[....]]]]]]]]]]]].]]]]]]]]]]]]]].</t>
  </si>
  <si>
    <t>((((((((((((((.((((((((((((((.......))))))))))))))(((((((((((..)))))))))))...((((((((((....)))))))))).....(((((((((..)))))))))..((.(((((((((((..)))))))))))..))((((((((((..))))))))))(((((((((((((({{..)))))))))))))).((((((((.....[[..)))))))).....((((((((((...AAAA..))))))))))....(((((((((..BBBBB..)))))))))CC...((((((cc.&lt;...........)))))).....)))))))))))))).((((((((((((((....((((((((((.........))))))))))......(((((((((...bbbbb.)))))))))((((.(((((((((((}}.aaaa..)))))))))))...(((((((((((...]]....))))))))))).((((((((((((...........))))))))))))..((((((((((..))))))))))....((((((((((....))))))))))))))(((((((((....))))))))).....(((((((((....))))))))).....((((((((((..)))))))))).((((((((((((((&gt;.)))))))))))))))))))))))))))).</t>
  </si>
  <si>
    <t>R1149</t>
  </si>
  <si>
    <t>SARS-CoV-2 5 proximal stem-loop 5  (8UYS)</t>
  </si>
  <si>
    <t>GGACACGAGUAACUCGUCUAUCUUCUGCAGGCUGCUUACGGUUUCGUCCGUGUUGCAGCCGAUCAUCAGCACAUCUAGGUUUCGUCCGGGUGUGACCGAAAGGUAAGAUGGAGAGCCUUGUCCC</t>
  </si>
  <si>
    <t>(((((..((...(((.(((((((((((..((((((.(((((......)))))..))))))......)))(((((((.((......)))))))))(((....)))))))))))))).))))))).</t>
  </si>
  <si>
    <t>(((((.......(((.(((((((((((..((((((..((((......))))...))))))......)))(((((((.((......)))))))))(((....))))))))))))))...))))).</t>
  </si>
  <si>
    <t>((((((((.....))).......................((......)).....................((.((.............)).)).........................))))).</t>
  </si>
  <si>
    <t>(((((..((...(((.((((((((.....((((((.(((((......)))))..)))))).........(((((((.((......)))))))))(((....)))))))))))))).))))))).</t>
  </si>
  <si>
    <t>(((((..((...(((.((((((((.....((((((.(((((......)))))..)))))).....[[..(((((((.((......))))))))).((]]..)).))))))))))).))))))).</t>
  </si>
  <si>
    <t>(((((..((...(((.((((((((.....((((((..((((......))))...)))))).........(((((((.((......))))))))).((....)).))))))))))).))))))).</t>
  </si>
  <si>
    <t>(((((.......(((.((((((((.....((((((..((((......))))...)))))).........(((((((.((......))))))))).((....)).)))))))))))...))))).</t>
  </si>
  <si>
    <t>(((((..((...(((.((((((((.....((((((.(((((......)))))..)))))).........(((((((.((......))))))))).((....)).))))))))))).))))))).</t>
  </si>
  <si>
    <t>(((((.......(((.((((((((.....((((((.(((((......)))))..)))))).........(((((((.((......)))))))))..........)))))))))))...))))).</t>
  </si>
  <si>
    <t>[[[[[..[[...[[[.[[[[[[[[.....((((([..[[[[......]]]]...]))))).........[[[[[[[.[[......]]]]]]]]].[[....]].]]]]]]]]]]].]]]]]]].</t>
  </si>
  <si>
    <t>(((((.......................(((((((.((((((....))))))..)))))))........(.((((..((......)).)))).)((((..))))..............))))).</t>
  </si>
  <si>
    <t>R1156</t>
  </si>
  <si>
    <t>BtCoV-HKU5 5 proximal stem-loop 5, conformations 1, 2, and 4  (8UYE, 8UYG, 8UYJ)</t>
  </si>
  <si>
    <t>GGAGCAUCGUGUCUCAAGUGCUUCACGGUCACAAUAUACCGUUUCGUCGGGUGCGUGGCAAUUCGGUGCACAUCAUGUCUUUCGUGGCUGGUGUGGCUCCUCAAGGUGCGAGGGGCAAGUAUAGAGCAGAGCUCC</t>
  </si>
  <si>
    <t>(((((.((.((.(((..(((((((((((((((...((.(((......)))))..)))))....).)))(((((((.(((......))))))))))(((((((.......))))))))))))).))))))))))))</t>
  </si>
  <si>
    <t>(((((.((.((.(((..(((((((((((((((......(((......)))....)))))....).)))(((((((.(((......))))))))))(((((((.......))))))))))))).))))))))))))</t>
  </si>
  <si>
    <t>(((((.((..................((([[......)))........................))....(((((.............)))))]]..(((((.......)))))................)))))</t>
  </si>
  <si>
    <t>(((((.((.((.(((..((((((.(((((........)))))..((((((((((...)).))))))))(((((((.(((......))))))))))(((((((.......))))))))))))).))))))))))))</t>
  </si>
  <si>
    <t>(((((.((.((.(((..((((((....(((((......(((......)))....))))).........(((((((.(((......))))))))))(((((((.......))))))))))))).))))))))))))</t>
  </si>
  <si>
    <t>(((((.((....(((...(((((...[[[[[[......(((......)))..................((((((.........]]]]]]))))))(((((((.......))))))))))))..)))..)))))))</t>
  </si>
  <si>
    <t>(((((((.[[[.[[...)))))))..]].]]].....((((....((((......))))....))))........(((((((((((.((..............)).)))))))))))..................</t>
  </si>
  <si>
    <t>(((((.((.((.(((..((((((.(((((........)))))....((((((((...)).))))))..(((((((.(((......))))))))))(((((((.......))))))))))))).))))))))))))</t>
  </si>
  <si>
    <t>(((((.((.((.(((..((((((......(((......(((......)))....)))...........(((((((.(((......))))))))))(((((((.......))))))))))))).))))))))))))</t>
  </si>
  <si>
    <t>(((((.((....(((...((((................(((......)))..................(((((((.(((......))))))))))(((((((.......))))))).))))..)))..)))))))</t>
  </si>
  <si>
    <t>(((((.((....(((........................((......))...................(((((((.(((......))))))))))(((((((.......))))))).......)))..)))))))</t>
  </si>
  <si>
    <t>(((((.((............................................................(((((((.............)))))))(((((((.......)))))))............)))))))</t>
  </si>
  <si>
    <t>[[[[[.[[.[[.[[[..[[[[[.....[[[[[......[[[......]]]....]]]]].....]]]]][[[[[[.[[[......]]]]]]]]].(((((((.......))))))).......]]]]]]]]]]]]</t>
  </si>
  <si>
    <t>(((((..(....((..........(((((........)))))..........................(((((((.(((......))))))))))(((((((.......)))))))........))..).)))))</t>
  </si>
  <si>
    <t>R1189</t>
  </si>
  <si>
    <t>Cryo-EM structure of Pseudomonas aeruginosa RsmZ RNA in complex with three RsmA protein dimers  (7YR7)</t>
  </si>
  <si>
    <t>GCGUACAGGGAACACGCAACCCCGAAGGAUCGGGGAAGGGACGUCGCCAGGGAGGCGAUUCCAUCAGGAUGAUGACGAGGGACUGAAGAGUGGGCGGGGUAAUACCCCGCCCCUUUUU</t>
  </si>
  <si>
    <t>(((...........)))..(((((......)))))........((..(......).))....((.......))............(((((.((((((((.....))))))))))))).</t>
  </si>
  <si>
    <t>((((.........))))..((((((....))))))....((.((((((.....))))))))(((([....)))).........]((((((.((((((((.....))))))))))))))</t>
  </si>
  <si>
    <t>(((...........)))...((((......))))............((.....))..........((...............))........((((((((...)))))))).......</t>
  </si>
  <si>
    <t>((((.........))))..((((((....))))))...(((.((((((.....))))))))).((((...............))))((((.(((((((((...)))))))))))))..</t>
  </si>
  <si>
    <t>((((.........))))..((((((....))))))...(((.((((((.....)))))))))(((.....)))...........((((((.(((((((((...)))))))))))))))</t>
  </si>
  <si>
    <t>...................((((((....)))))).......((((((.....))))))............................(((.((((((((.....)))))))))))...</t>
  </si>
  <si>
    <t>((((.........))))..((((((....))))))...(((.((((((.....))))))))).((((..(.........)..))))((((.(((((((((...)))))))))))))..</t>
  </si>
  <si>
    <t>((((.........))))..((((((....))))))...(((.((((((.....)))))))))..(((...............)))(((((.(((((((((...)))))))))))))).</t>
  </si>
  <si>
    <t>((((.........))))..((((((....))))))...(((.((((((.....))))))))).......................(((((.(((((((((...)))))))))))))).</t>
  </si>
  <si>
    <t>((((.........))))..((((((....))))))...((..((((((.....)))))).)).........................(((.((((((((.....)))))))))))...</t>
  </si>
  <si>
    <t>(((...........)))..((((((....))))))...(((.((((((.....))))))))).......................(((((.(((((((((...)))))))))))))).</t>
  </si>
  <si>
    <t>[[[[.........]]]]..((((([....])))))...[[[.[[[[[[.....]]]]]]]]].[[[[..[.........]..]]]][[[[.[[[[[[[[[...]]]]]]]]]]]]]..</t>
  </si>
  <si>
    <t>((((.........))))..((((((....)))))).......((((((.....))))))................................((((((((((.))))))))))......</t>
  </si>
  <si>
    <t>R1190</t>
  </si>
  <si>
    <t>Cryo-EM structure of Pseudomonas aeruginosa RsmZ RNA in complex with two RsmA protein dimers  (7YR6)</t>
  </si>
  <si>
    <t>((((.........))))..(((((......)))))........(((((.....)))))...((((.....)))).(........)(((((.((((((((.....))))))))))))).</t>
  </si>
  <si>
    <t>Mean (pdb)</t>
  </si>
  <si>
    <t>Median (pdb)</t>
  </si>
  <si>
    <t>Mean (casp15)</t>
  </si>
  <si>
    <t>Median (casp15)</t>
  </si>
  <si>
    <t>Mean (all)</t>
  </si>
  <si>
    <t>Median (all)</t>
  </si>
  <si>
    <t>These statistics are computed over all entries, and not on a cluster-wise basis. See Table S7 for statistics computed on cluster-wise basis.</t>
  </si>
  <si>
    <t>RNA and DNA used for high-throughput chemical mapping</t>
  </si>
  <si>
    <t>Sequence Name</t>
  </si>
  <si>
    <t>Sequence</t>
  </si>
  <si>
    <t>Length</t>
  </si>
  <si>
    <t>Description</t>
  </si>
  <si>
    <t>Example of DNA sequence ordered</t>
  </si>
  <si>
    <r>
      <rPr>
        <rFont val="Arial"/>
        <color rgb="FF0000FF"/>
        <sz val="10.0"/>
      </rPr>
      <t>ACTCGAGTAGAGTCGAAAA</t>
    </r>
    <r>
      <rPr>
        <rFont val="Arial"/>
        <color theme="1"/>
        <sz val="10.0"/>
      </rPr>
      <t>GAGTAGTAGGACTGGGAACATATGAGAAAGCATGAGCTCTATCCATCTATCCATCCCCTCCCATTCGCTAGAATGTTGCAGGTGGAGATTTCGCTCTTAT</t>
    </r>
    <r>
      <rPr>
        <rFont val="Arial"/>
        <color theme="1"/>
        <sz val="10.0"/>
        <u/>
      </rPr>
      <t>CTTTGGTCCAAGCTTCGGCTTGGACCAAAG</t>
    </r>
    <r>
      <rPr>
        <rFont val="Arial"/>
        <color theme="1"/>
        <sz val="10.0"/>
      </rPr>
      <t>A</t>
    </r>
    <r>
      <rPr>
        <rFont val="Arial"/>
        <color rgb="FF6AA84F"/>
        <sz val="10.0"/>
      </rPr>
      <t>AAAGAAACAACAACAACAAC</t>
    </r>
  </si>
  <si>
    <r>
      <rPr>
        <rFont val="Arial"/>
        <color theme="1"/>
        <sz val="10.0"/>
      </rPr>
      <t xml:space="preserve">Synthesized oligo sequence at the beginning of the library preparation. First 4 nucleotides of </t>
    </r>
    <r>
      <rPr>
        <rFont val="Arial"/>
        <color rgb="FF0000FF"/>
        <sz val="10.0"/>
      </rPr>
      <t>5' constant sequence</t>
    </r>
    <r>
      <rPr>
        <rFont val="Arial"/>
        <color theme="1"/>
        <sz val="10.0"/>
      </rPr>
      <t xml:space="preserve"> restored during emulsion PCR. </t>
    </r>
    <r>
      <rPr>
        <rFont val="Arial"/>
        <color theme="1"/>
        <sz val="10.0"/>
        <u/>
      </rPr>
      <t>Barcode hairpin underlined</t>
    </r>
    <r>
      <rPr>
        <rFont val="Arial"/>
        <color theme="1"/>
        <sz val="10.0"/>
      </rPr>
      <t xml:space="preserve">, followed by </t>
    </r>
    <r>
      <rPr>
        <rFont val="Arial"/>
        <color rgb="FF38761D"/>
        <sz val="10.0"/>
      </rPr>
      <t>3' constant sequence</t>
    </r>
    <r>
      <rPr>
        <rFont val="Arial"/>
        <color theme="1"/>
        <sz val="10.0"/>
      </rPr>
      <t>.</t>
    </r>
  </si>
  <si>
    <t>In vitro transcription template (dsDNA), including T7 promoter</t>
  </si>
  <si>
    <r>
      <rPr>
        <rFont val="Arial"/>
        <color theme="1"/>
        <sz val="10.0"/>
      </rPr>
      <t>TTCTAATACGACTCACTATA</t>
    </r>
    <r>
      <rPr>
        <rFont val="Arial"/>
        <color rgb="FF0000FF"/>
        <sz val="10.0"/>
      </rPr>
      <t>GGGAACGACTCGAGTAGAGTCGAAAA</t>
    </r>
    <r>
      <rPr>
        <rFont val="Arial"/>
        <color theme="1"/>
        <sz val="10.0"/>
      </rPr>
      <t>GAGTAGTAGGACTGGGAACATATGAGAAAGCATGAGCTCTATCCATCTATCCATCCCCTCCCATTCGCTAGAATGTTGCAGGTGGAGATTTCGCTCTTATCTTTGGTCCAAGCTTCGGCTTGGACCAAAGA</t>
    </r>
    <r>
      <rPr>
        <rFont val="Arial"/>
        <color rgb="FF38761D"/>
        <sz val="10.0"/>
      </rPr>
      <t>AAAGAAACAACAACAACAAC</t>
    </r>
  </si>
  <si>
    <r>
      <rPr>
        <rFont val="Arial"/>
        <color theme="1"/>
        <sz val="10.0"/>
      </rPr>
      <t>Emulsion PCR product (Primer pairs: “Eterna” Forward Primer &amp; “Tail2” Primer ) also is the template for in vitro transcription</t>
    </r>
    <r>
      <rPr>
        <rFont val="Arial"/>
        <color theme="1"/>
        <sz val="10.0"/>
      </rPr>
      <t>.</t>
    </r>
  </si>
  <si>
    <t xml:space="preserve">RNA sequence 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</si>
  <si>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FF"/>
        <sz val="10.0"/>
      </rPr>
      <t>GGGAACGACUCGAGUAGAGUCGAAAA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000000"/>
        <sz val="10.0"/>
      </rPr>
      <t>GAGUAGUAGGACUGGGAACAUAUGAGAAAGCAUGAGCUCUAUCCAUCUAUCCAUCCCCUCCCAUUCGCUAGAAUGUUGCAGGUGGAGAUUUCGCUCUUAUCUUUGGUCCAAGCUUCGGCUUGGACCAAAGA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8761D"/>
        <sz val="10.0"/>
      </rPr>
      <t>AAAGAAACAACAACAACAAC</t>
    </r>
  </si>
  <si>
    <t>Product of in vitro transcription. Target RNA of chemical probe</t>
  </si>
  <si>
    <t>cDNA (reverse transcription product, ssDNA)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</si>
  <si>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rgb="FF000000"/>
        <sz val="10.0"/>
      </rPr>
      <t>ATCT</t>
    </r>
    <r>
      <rPr>
        <rFont val="Arial"/>
        <color rgb="FFFBBC04"/>
        <sz val="10.0"/>
      </rPr>
      <t>ACCAGGCGCTGG</t>
    </r>
    <r>
      <rPr>
        <rFont val="Arial"/>
        <color rgb="FF38761D"/>
        <sz val="10.0"/>
      </rPr>
      <t>GTTGTTGTTGTTGTTTCTTT</t>
    </r>
    <r>
      <rPr>
        <rFont val="Arial"/>
        <color rgb="FF000000"/>
        <sz val="10.0"/>
      </rPr>
      <t>TCTTTGGTCCAAGCCGAAGCTTGGACCAAAGATAAGAGCGAAATCTCCACCTGCAACATTCTAGCGAATGGGAGGGGATGGATAGATGGATAGAGCTCATGCTTTCTCATATGTTCCCAGTCCTACTACTC</t>
    </r>
    <r>
      <rPr>
        <rFont val="Arial"/>
        <color rgb="FF0000FF"/>
        <sz val="10.0"/>
      </rPr>
      <t>TTTTCGACTCTACTCGAGTCGTTCCC</t>
    </r>
  </si>
  <si>
    <r>
      <rPr>
        <rFont val="Arial"/>
        <color theme="1"/>
        <sz val="10.0"/>
      </rPr>
      <t xml:space="preserve">Sequence is 3' to 5'. cDNA includes a </t>
    </r>
    <r>
      <rPr>
        <rFont val="Arial"/>
        <color theme="6"/>
        <sz val="10.0"/>
      </rPr>
      <t>RTB Primer barcode</t>
    </r>
  </si>
  <si>
    <t>Amplicon for sequencing (dsDNA)</t>
  </si>
  <si>
    <r>
      <rPr>
        <rFont val="Arial"/>
        <color rgb="FF9900FF"/>
        <sz val="10.0"/>
      </rPr>
      <t>CAAGCAGAAGACGGCATACGAGAT</t>
    </r>
    <r>
      <rPr>
        <rFont val="Arial"/>
        <color theme="1"/>
        <sz val="10.0"/>
      </rPr>
      <t>CGGTCTCGGCATTCCTGCTGAACCGCTCTTCCGATCT</t>
    </r>
    <r>
      <rPr>
        <rFont val="Arial"/>
        <color rgb="FF0000FF"/>
        <sz val="10.0"/>
      </rPr>
      <t>GGGAACGACTCGAGTAGAGTCGAAAA</t>
    </r>
    <r>
      <rPr>
        <rFont val="Arial"/>
        <color theme="1"/>
        <sz val="10.0"/>
      </rPr>
      <t>GAGTAGTAGGACTGGGAACATATGAGAAAGCATGAGCTCTATCCATCTATCCATCCCCTCCCATTCGCTAGAATGTTGCAGGTGGAGATTTCGCTCTTATCTTTGGTCCAAGCTTCGGCTTGGACCAAAGA</t>
    </r>
    <r>
      <rPr>
        <rFont val="Arial"/>
        <color rgb="FF38761D"/>
        <sz val="10.0"/>
      </rPr>
      <t>AAAGAAACAACAACAACAAC</t>
    </r>
    <r>
      <rPr>
        <rFont val="Arial"/>
        <color rgb="FFFBBC04"/>
        <sz val="10.0"/>
      </rPr>
      <t>CCAGCGCCTGGT</t>
    </r>
    <r>
      <rPr>
        <rFont val="Arial"/>
        <color theme="1"/>
        <sz val="10.0"/>
      </rPr>
      <t>AGAT</t>
    </r>
    <r>
      <rPr>
        <rFont val="Arial"/>
        <color rgb="FFFF00FF"/>
        <sz val="10.0"/>
      </rPr>
      <t>CGGAAGAGCGTCGTGTAGGGAAAGAGTGTAGATCTCGGTGGTCGCCGTATCATT</t>
    </r>
  </si>
  <si>
    <t xml:space="preserve">Product of cDNA Amplification PCR with Illumina adaptors added (Primer pairs: cDNA Amplification Forward Primer &amp; cDNA Amplification Reverse Primer) . </t>
  </si>
  <si>
    <t>“Eterna” Forward Primer</t>
  </si>
  <si>
    <r>
      <rPr>
        <rFont val="Arial, sans-serif"/>
        <color rgb="FF000000"/>
        <sz val="10.0"/>
      </rPr>
      <t>TTCTAATACGACTCACTATA</t>
    </r>
    <r>
      <rPr>
        <rFont val="Arial, sans-serif"/>
        <color rgb="FF0000FF"/>
        <sz val="10.0"/>
      </rPr>
      <t>GGGAACGACTCGAGTAGAGTCGAAAA</t>
    </r>
  </si>
  <si>
    <t>Forward primer for emulsion PCR</t>
  </si>
  <si>
    <t>“Tail2” Primer</t>
  </si>
  <si>
    <t>GTTGTTGTTGTTGTTTCTTT</t>
  </si>
  <si>
    <t>Reverse primer for emulsion PCR</t>
  </si>
  <si>
    <t>cDNA Amplification Forward Primer</t>
  </si>
  <si>
    <t>AATGATACGGCGACCACCGAGATCTACACTCTTTCCCTACACGACGCTCTTCCG</t>
  </si>
  <si>
    <t>Forward primer for cDNA amplification PCR</t>
  </si>
  <si>
    <t>cDNA Amplification Reverse Primer</t>
  </si>
  <si>
    <r>
      <rPr>
        <rFont val="Arial, sans-serif"/>
        <color rgb="FF9900FF"/>
        <sz val="10.0"/>
      </rPr>
      <t>CAAGCAGAAGACGGCATACGAGAT</t>
    </r>
    <r>
      <rPr>
        <rFont val="Arial, sans-serif"/>
        <color rgb="FF000000"/>
        <sz val="10.0"/>
      </rPr>
      <t>CGGTCTCGGCATTCCTGCTGAACCGCTCTTCCGATCT</t>
    </r>
    <r>
      <rPr>
        <rFont val="Arial, sans-serif"/>
        <color rgb="FF0000FF"/>
        <sz val="10.0"/>
      </rPr>
      <t>GGGAACGACTCGAGTAGAGTCGAAAA</t>
    </r>
  </si>
  <si>
    <t>Barcoded cDNA by a RTB Primer</t>
  </si>
  <si>
    <t>RTB Primer 000</t>
  </si>
  <si>
    <r>
      <rPr>
        <rFont val="Arial, sans-serif"/>
        <color rgb="FFFF00FF"/>
        <sz val="10.0"/>
      </rPr>
      <t>AATGATACGGCGACCACCGAGATCTACACTCTTTCCCTACACGACGCTCTTCCG</t>
    </r>
    <r>
      <rPr>
        <rFont val="Arial, sans-serif"/>
        <color rgb="FF000000"/>
        <sz val="10.0"/>
      </rPr>
      <t>ATCT</t>
    </r>
    <r>
      <rPr>
        <rFont val="Arial, sans-serif"/>
        <color rgb="FFFBBC04"/>
        <sz val="10.0"/>
      </rPr>
      <t>ACCAGGCGCTGG</t>
    </r>
    <r>
      <rPr>
        <rFont val="Arial, sans-serif"/>
        <color rgb="FF38761D"/>
        <sz val="10.0"/>
      </rPr>
      <t>GTTGTTGTTGTTGTTTCTTT</t>
    </r>
  </si>
  <si>
    <t>Reverse-transcription primer with barcode</t>
  </si>
  <si>
    <t>RTB Primer 001</t>
  </si>
  <si>
    <r>
      <rPr>
        <rFont val="Arial, sans-serif"/>
        <color rgb="FFFF00FF"/>
        <sz val="10.0"/>
      </rPr>
      <t>AATGATACGGCGACCACCGAGATCTACACTCTTTCCCTACACGACGCTCTTCCG</t>
    </r>
    <r>
      <rPr>
        <rFont val="Arial, sans-serif"/>
        <color rgb="FF000000"/>
        <sz val="10.0"/>
      </rPr>
      <t>ATCT</t>
    </r>
    <r>
      <rPr>
        <rFont val="Arial, sans-serif"/>
        <color rgb="FFFBBC04"/>
        <sz val="10.0"/>
      </rPr>
      <t>GAGGCCTTGGCC</t>
    </r>
    <r>
      <rPr>
        <rFont val="Arial, sans-serif"/>
        <color rgb="FF38761D"/>
        <sz val="10.0"/>
      </rPr>
      <t>GTTGTTGTTGTTGTTTCTTT</t>
    </r>
  </si>
  <si>
    <t>RTB Primer 002</t>
  </si>
  <si>
    <r>
      <rPr>
        <rFont val="Arial, sans-serif"/>
        <color rgb="FFFF00FF"/>
        <sz val="10.0"/>
      </rPr>
      <t>AATGATACGGCGACCACCGAGATCTACACTCTTTCCCTACACGACGCTCTTCCG</t>
    </r>
    <r>
      <rPr>
        <rFont val="Arial, sans-serif"/>
        <color rgb="FF000000"/>
        <sz val="10.0"/>
      </rPr>
      <t>ATCT</t>
    </r>
    <r>
      <rPr>
        <rFont val="Arial, sans-serif"/>
        <color rgb="FFFBBC04"/>
        <sz val="10.0"/>
      </rPr>
      <t>CTTTAAAATATA</t>
    </r>
    <r>
      <rPr>
        <rFont val="Arial, sans-serif"/>
        <color rgb="FF38761D"/>
        <sz val="10.0"/>
      </rPr>
      <t>GTTGTTGTTGTTGTTTCTTT</t>
    </r>
  </si>
  <si>
    <t>RTB Primer 003</t>
  </si>
  <si>
    <r>
      <rPr>
        <rFont val="Arial, sans-serif"/>
        <color rgb="FFFF00FF"/>
        <sz val="10.0"/>
      </rPr>
      <t>AATGATACGGCGACCACCGAGATCTACACTCTTTCCCTACACGACGCTCTTCCG</t>
    </r>
    <r>
      <rPr>
        <rFont val="Arial, sans-serif"/>
        <color rgb="FF000000"/>
        <sz val="10.0"/>
      </rPr>
      <t>ATCT</t>
    </r>
    <r>
      <rPr>
        <rFont val="Arial, sans-serif"/>
        <color rgb="FFFBBC04"/>
        <sz val="10.0"/>
      </rPr>
      <t>TGACTTGCACAT</t>
    </r>
    <r>
      <rPr>
        <rFont val="Arial, sans-serif"/>
        <color rgb="FF38761D"/>
        <sz val="10.0"/>
      </rPr>
      <t>GTTGTTGTTGTTGTTTCTTT</t>
    </r>
  </si>
  <si>
    <t>RTB Primer 004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</si>
  <si>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TGCGCCATTGCT</t>
    </r>
    <r>
      <rPr>
        <rFont val="Arial"/>
        <color rgb="FF38761D"/>
        <sz val="10.0"/>
      </rPr>
      <t>GTTGTTGTTGTTGTTTCTTT</t>
    </r>
  </si>
  <si>
    <t>RTB Primer 005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</si>
  <si>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ACAAAATGGTGG</t>
    </r>
    <r>
      <rPr>
        <rFont val="Arial"/>
        <color rgb="FF38761D"/>
        <sz val="10.0"/>
      </rPr>
      <t>GTTGTTGTTGTTGTTTCTTT</t>
    </r>
  </si>
  <si>
    <t>RTB Primer 006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</si>
  <si>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CTGCGTGCAAAC</t>
    </r>
    <r>
      <rPr>
        <rFont val="Arial"/>
        <color rgb="FF38761D"/>
        <sz val="10.0"/>
      </rPr>
      <t>GTTGTTGTTGTTGTTTCTTT</t>
    </r>
  </si>
  <si>
    <t>RTB Primer 007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</si>
  <si>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GATTTGCACCTA</t>
    </r>
    <r>
      <rPr>
        <rFont val="Arial"/>
        <color rgb="FF38761D"/>
        <sz val="10.0"/>
      </rPr>
      <t>GTTGTTGTTGTTGTTTCTTT</t>
    </r>
  </si>
  <si>
    <t>RTB Primer 008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</si>
  <si>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GGTATATGTACA</t>
    </r>
    <r>
      <rPr>
        <rFont val="Arial"/>
        <color rgb="FF38761D"/>
        <sz val="10.0"/>
      </rPr>
      <t>GTTGTTGTTGTTGTTTCTTT</t>
    </r>
  </si>
  <si>
    <t>RTB Primer 009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</si>
  <si>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CCCGCGCTGGGT</t>
    </r>
    <r>
      <rPr>
        <rFont val="Arial"/>
        <color rgb="FF38761D"/>
        <sz val="10.0"/>
      </rPr>
      <t>GTTGTTGTTGTTGTTTCTTT</t>
    </r>
  </si>
  <si>
    <t>RTB Primer 010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</si>
  <si>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ATGCATGCACAG</t>
    </r>
    <r>
      <rPr>
        <rFont val="Arial"/>
        <color rgb="FF38761D"/>
        <sz val="10.0"/>
      </rPr>
      <t>GTTGTTGTTGTTGTTTCTTT</t>
    </r>
  </si>
  <si>
    <t>RTB Primer 011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</si>
  <si>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TAATGCAACTTC</t>
    </r>
    <r>
      <rPr>
        <rFont val="Arial"/>
        <color rgb="FF38761D"/>
        <sz val="10.0"/>
      </rPr>
      <t>GTTGTTGTTGTTGTTTCTTT</t>
    </r>
  </si>
  <si>
    <t>RTB Primer 012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</si>
  <si>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GCAAATGTGCTA</t>
    </r>
    <r>
      <rPr>
        <rFont val="Arial"/>
        <color rgb="FF38761D"/>
        <sz val="10.0"/>
      </rPr>
      <t>GTTGTTGTTGTTGTTTCTTT</t>
    </r>
  </si>
  <si>
    <t>RTB Primer 013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</si>
  <si>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TGGCGAACATGG</t>
    </r>
    <r>
      <rPr>
        <rFont val="Arial"/>
        <color rgb="FF38761D"/>
        <sz val="10.0"/>
      </rPr>
      <t>GTTGTTGTTGTTGTTTCTTT</t>
    </r>
  </si>
  <si>
    <t>RTB Primer 014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</si>
  <si>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CTTTCCCACACT</t>
    </r>
    <r>
      <rPr>
        <rFont val="Arial"/>
        <color rgb="FF38761D"/>
        <sz val="10.0"/>
      </rPr>
      <t>GTTGTTGTTGTTGTTTCTTT</t>
    </r>
  </si>
  <si>
    <t>RTB Primer 015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</si>
  <si>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AACGTGTGTGAC</t>
    </r>
    <r>
      <rPr>
        <rFont val="Arial"/>
        <color rgb="FF38761D"/>
        <sz val="10.0"/>
      </rPr>
      <t>GTTGTTGTTGTTGTTTCTTT</t>
    </r>
  </si>
  <si>
    <t>RTB Primer 016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</si>
  <si>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GCCTGGGTGGCT</t>
    </r>
    <r>
      <rPr>
        <rFont val="Arial"/>
        <color rgb="FF38761D"/>
        <sz val="10.0"/>
      </rPr>
      <t>GTTGTTGTTGTTGTTTCTTT</t>
    </r>
  </si>
  <si>
    <t>RTB Primer 017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</si>
  <si>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TGACCATGTATA</t>
    </r>
    <r>
      <rPr>
        <rFont val="Arial"/>
        <color rgb="FF38761D"/>
        <sz val="10.0"/>
      </rPr>
      <t>GTTGTTGTTGTTGTTTCTTT</t>
    </r>
  </si>
  <si>
    <t>RTB Primer 018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</si>
  <si>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AAGGACCACTGG</t>
    </r>
    <r>
      <rPr>
        <rFont val="Arial"/>
        <color rgb="FF38761D"/>
        <sz val="10.0"/>
      </rPr>
      <t>GTTGTTGTTGTTGTTTCTTT</t>
    </r>
  </si>
  <si>
    <t>RTB Primer 019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</si>
  <si>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CTTATTACACAC</t>
    </r>
    <r>
      <rPr>
        <rFont val="Arial"/>
        <color rgb="FF38761D"/>
        <sz val="10.0"/>
      </rPr>
      <t>GTTGTTGTTGTTGTTTCTTT</t>
    </r>
  </si>
  <si>
    <t>RTB Primer 020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</si>
  <si>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TATGCCCCAAAT</t>
    </r>
    <r>
      <rPr>
        <rFont val="Arial"/>
        <color rgb="FF38761D"/>
        <sz val="10.0"/>
      </rPr>
      <t>GTTGTTGTTGTTGTTTCTTT</t>
    </r>
  </si>
  <si>
    <t>RTB Primer 021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</si>
  <si>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CCAATGGGTGTA</t>
    </r>
    <r>
      <rPr>
        <rFont val="Arial"/>
        <color rgb="FF38761D"/>
        <sz val="10.0"/>
      </rPr>
      <t>GTTGTTGTTGTTGTTTCTTT</t>
    </r>
  </si>
  <si>
    <t>RTB Primer 022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</si>
  <si>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AGCCAAAACTGG</t>
    </r>
    <r>
      <rPr>
        <rFont val="Arial"/>
        <color rgb="FF38761D"/>
        <sz val="10.0"/>
      </rPr>
      <t>GTTGTTGTTGTTGTTTCTTT</t>
    </r>
  </si>
  <si>
    <t>RTB Primer 023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</si>
  <si>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GTGTGTTTGCCC</t>
    </r>
    <r>
      <rPr>
        <rFont val="Arial"/>
        <color rgb="FF38761D"/>
        <sz val="10.0"/>
      </rPr>
      <t>GTTGTTGTTGTTGTTTCTTT</t>
    </r>
  </si>
  <si>
    <t>RTB Primer 024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</si>
  <si>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GATTACAAATTC</t>
    </r>
    <r>
      <rPr>
        <rFont val="Arial"/>
        <color rgb="FF38761D"/>
        <sz val="10.0"/>
      </rPr>
      <t>GTTGTTGTTGTTGTTTCTTT</t>
    </r>
  </si>
  <si>
    <t>RTB Primer 025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</si>
  <si>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ACCAGTTTTAAT</t>
    </r>
    <r>
      <rPr>
        <rFont val="Arial"/>
        <color rgb="FF38761D"/>
        <sz val="10.0"/>
      </rPr>
      <t>GTTGTTGTTGTTGTTTCTTT</t>
    </r>
  </si>
  <si>
    <t>RTB Primer 026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</si>
  <si>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CGGGCACGGCGG</t>
    </r>
    <r>
      <rPr>
        <rFont val="Arial"/>
        <color rgb="FF38761D"/>
        <sz val="10.0"/>
      </rPr>
      <t>GTTGTTGTTGTTGTTTCTTT</t>
    </r>
  </si>
  <si>
    <t>RTB Primer 027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</si>
  <si>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TTACTGGCCGCA</t>
    </r>
    <r>
      <rPr>
        <rFont val="Arial"/>
        <color rgb="FF38761D"/>
        <sz val="10.0"/>
      </rPr>
      <t>GTTGTTGTTGTTGTTTCTTT</t>
    </r>
  </si>
  <si>
    <t>RTB Primer 028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</si>
  <si>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CTAGCAATGTGA</t>
    </r>
    <r>
      <rPr>
        <rFont val="Arial"/>
        <color rgb="FF38761D"/>
        <sz val="10.0"/>
      </rPr>
      <t>GTTGTTGTTGTTGTTTCTTT</t>
    </r>
  </si>
  <si>
    <t>RTB Primer 029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</si>
  <si>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GCCATGCCAACC</t>
    </r>
    <r>
      <rPr>
        <rFont val="Arial"/>
        <color rgb="FF38761D"/>
        <sz val="10.0"/>
      </rPr>
      <t>GTTGTTGTTGTTGTTTCTTT</t>
    </r>
  </si>
  <si>
    <t>RTB Primer 030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</si>
  <si>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TAGTACTGCCAG</t>
    </r>
    <r>
      <rPr>
        <rFont val="Arial"/>
        <color rgb="FF38761D"/>
        <sz val="10.0"/>
      </rPr>
      <t>GTTGTTGTTGTTGTTTCTTT</t>
    </r>
  </si>
  <si>
    <t>RTB Primer 031</t>
  </si>
  <si>
    <r>
      <rPr>
        <rFont val="Arial"/>
        <color rgb="FFFF00FF"/>
        <sz val="10.0"/>
      </rPr>
      <t>AATGATACGGCGACCACCGAGATCTACACTCTTTCCCTACACGACGCTCTTCCG</t>
    </r>
    <r>
      <rPr>
        <rFont val="Arial"/>
        <color theme="1"/>
        <sz val="10.0"/>
      </rPr>
      <t>ATCT</t>
    </r>
    <r>
      <rPr>
        <rFont val="Arial"/>
        <color rgb="FFFBBC04"/>
        <sz val="10.0"/>
      </rPr>
      <t>AGTCGTGATGTT</t>
    </r>
    <r>
      <rPr>
        <rFont val="Arial"/>
        <color rgb="FF38761D"/>
        <sz val="10.0"/>
      </rPr>
      <t>GTTGTTGTTGTTGTTTCTTT</t>
    </r>
  </si>
  <si>
    <t>New cDNA Amplification Forward Primer</t>
  </si>
  <si>
    <t>AATGATACGGCGACCACCGAG</t>
  </si>
  <si>
    <t>WK used for motiflib003</t>
  </si>
  <si>
    <t>New cDNA Amplification Reverse Primer</t>
  </si>
  <si>
    <t>CAAGCAGAAGACGGCATACGAGATCGGTCTCGGCATTCCTGCTGAACCGCTCTTCCGATCTGGGAACGACTCGAGTAGAGTCG</t>
  </si>
  <si>
    <t>Links to data and code</t>
  </si>
  <si>
    <t>Resource type</t>
  </si>
  <si>
    <t>Resource</t>
  </si>
  <si>
    <t>Link</t>
  </si>
  <si>
    <t>Eterna and Kaggle competitions</t>
  </si>
  <si>
    <t>Code</t>
  </si>
  <si>
    <t>OpenKnotScore scoring scripts for Eterna</t>
  </si>
  <si>
    <t>https://github.com/eternagame/OpenKnotScore</t>
  </si>
  <si>
    <t>Scripts used to prepare csv-formatted train, solution, and sample submission files for Kaggle</t>
  </si>
  <si>
    <t>https://github.com/DasLab/DataPrepRibonanzaKaggle2023</t>
  </si>
  <si>
    <t>Scripts used to pad and design barcode hairpins for sequence libraries</t>
  </si>
  <si>
    <t>https://github.com/DasLab/big_library_design</t>
  </si>
  <si>
    <t>Data</t>
  </si>
  <si>
    <t>Submission files from pilot RNAdegformer models used to evaluate performance scaling with dataset size</t>
  </si>
  <si>
    <t>https://www.kaggle.com/datasets/shujun717/data-scaling-subs</t>
  </si>
  <si>
    <t>Data files made available to Ribonanza Kaggle participants, Sep-Dec 2023, including chemical mapping data, sample submission files, base pair probabilities, and sequence libraries</t>
  </si>
  <si>
    <t>https://www.kaggle.com/competitions/stanford-ribonanza-rna-folding/data</t>
  </si>
  <si>
    <t xml:space="preserve">Data </t>
  </si>
  <si>
    <t>Auxiliary data for the Stanford Ribonanza competition: chemical mapping profiles collected in the RNA Mapping Database, wrangled on November 9, 2023</t>
  </si>
  <si>
    <t>https://www.kaggle.com/datasets/rhijudas/rmdb-rna-mapping-database-2023-data</t>
  </si>
  <si>
    <t>Simplified inference code for top Kaggle models from Ribonanza competition</t>
  </si>
  <si>
    <t>https://github.com/DasLab/KaggleRibonanza/</t>
  </si>
  <si>
    <t>Solution file (experimental measurements on test set) for Ribonanza Kaggle competition &amp; submissions from top teams and RibonanzaNet</t>
  </si>
  <si>
    <t>https://www.kaggle.com/datasets/rhijudas/ribonanza-solutions/</t>
  </si>
  <si>
    <t>Post-competition Ribonanza+ repository</t>
  </si>
  <si>
    <t>Data, models, weights, requests for materials for Ribonanza and scaled up measurements (Ribonanza+)</t>
  </si>
  <si>
    <t>https://eternagame.org/tech#Ribonanza+</t>
  </si>
  <si>
    <t>RibonanzaNet training code</t>
  </si>
  <si>
    <t>https://github.com/Shujun-He/RibonanzaNet</t>
  </si>
  <si>
    <t>RibonanzaNet model for predicting chemical mapping, model definition</t>
  </si>
  <si>
    <t>https://www.kaggle.com/datasets/shujun717/ribonanzanet2d-final</t>
  </si>
  <si>
    <t>RibonanzaNet parameters (preliminary checkpoint) for predicting chemical mapping after pseudolabel training only, ready for anealing with real labels</t>
  </si>
  <si>
    <t>https://www.kaggle.com/datasets/shujun717/ribonanzanet-pl-checkpoint</t>
  </si>
  <si>
    <t>RibonanzaNet parameters (final) for predicting chemical mapping and fine-tuning for other tasks.</t>
  </si>
  <si>
    <t>https://www.kaggle.com/datasets/shujun717/ribonanzanet-weights/data?select=RibonanzaNet.pt</t>
  </si>
  <si>
    <t>RibonanzaNet reactivity inference</t>
  </si>
  <si>
    <t>https://www.kaggle.com/shujun717/ribonanzanet-inference</t>
  </si>
  <si>
    <t>ArmNet</t>
  </si>
  <si>
    <t>ArmNet training and inference code</t>
  </si>
  <si>
    <t>https://github.com/autosome-ru/ArmNet</t>
  </si>
  <si>
    <t>ArmNet-BPPM and ArmNet parameters for predicting chemical mapping</t>
  </si>
  <si>
    <t>https://www.kaggle.com/datasets/vyaltsevvaleriy/armnet-weights/</t>
  </si>
  <si>
    <t>RibonanzaNet-Drop reads prediction fine-tuning, inference, plotting</t>
  </si>
  <si>
    <t>https://github.com/hmblair/RibonanzaNet-Drop</t>
  </si>
  <si>
    <t>RibonanzaNet-Drop simple Kaggle interface for inference</t>
  </si>
  <si>
    <t>https://www.kaggle.com/code/hmblair/ribonanzanet-drop-inference</t>
  </si>
  <si>
    <t>Trained models and corresponding predictions for RibonanzaNet-Drop reads prediction</t>
  </si>
  <si>
    <t>https://drive.google.com/drive/folders/14bBVz0CLkzt4AG9w5YPr_pWVsWT53HDl?usp=share_link</t>
  </si>
  <si>
    <t>RibonanzaNet-Deg</t>
  </si>
  <si>
    <t>RibonanzaNet-Deg fine-tuning for modeling RNA degradation profiles on OpenVaccine data</t>
  </si>
  <si>
    <t>https://www.kaggle.com/shujun717/ribonanzanet-deg-finetune</t>
  </si>
  <si>
    <t>RibonanzaNet-Deg inference of RNA degradation profiles</t>
  </si>
  <si>
    <t>https://www.kaggle.com/code/shujun717/ribonanzanet-deg</t>
  </si>
  <si>
    <t>RibonanzaNet-Deg parameters for RNA degradation profiles</t>
  </si>
  <si>
    <t>https://www.kaggle.com/datasets/shujun717/ribonanzanet-weights?select=RibonanzaNet-Deg.pt</t>
  </si>
  <si>
    <t>RibonanzaNet-SS</t>
  </si>
  <si>
    <t>RibonanzaNet-SS fine-tuning for secondary structure modeling</t>
  </si>
  <si>
    <t>https://www.kaggle.com/code/shujun717/ribonanzanet-2d-structure-finetune</t>
  </si>
  <si>
    <t>RibonanzaNet-SS inference of secondary structure</t>
  </si>
  <si>
    <t>https://www.kaggle.com/code/shujun717/ribonanzanet-2d-structure-inference</t>
  </si>
  <si>
    <t>RibonanzaNet-SS parameters for secondary structure prediction</t>
  </si>
  <si>
    <t>https://www.kaggle.com/datasets/shujun717/ribonanzanet-weights/data?select=RibonanzaNet-SS.pt</t>
  </si>
  <si>
    <t>Sequences and structures utilized for fine tuning RibonanzaNet for secondary structure prediction</t>
  </si>
  <si>
    <t>https://www.kaggle.com/datasets/shujun717/pdb-ss-data-clean</t>
  </si>
  <si>
    <t>3D modeling</t>
  </si>
  <si>
    <t>Unmodified test predictions for 3D structures by trRosettaRNA using RibonanzaNet-SS or SPOT-RNA input secondary structures, including reference structures.</t>
  </si>
  <si>
    <t>https://www.kaggle.com/datasets/davidbtcox/ribonanza-3d/data</t>
  </si>
  <si>
    <t>lddt - json files used for data analysis, generated by openstructure</t>
  </si>
  <si>
    <t>https://www.kaggle.com/datasets/davidbtcox/lddt-240517/data</t>
  </si>
  <si>
    <t>Sanitized test predictions and refeference structures generated by trRosettaRNA, generated via (https://www.kaggle.com/code/davidbtcox/ribonanza-3d-analysis/).</t>
  </si>
  <si>
    <t>https://www.kaggle.com/datasets/davidbtcox/ribonanza-3d-data-processed/data</t>
  </si>
  <si>
    <t>Notebook to reproduce analysis of 3D structures</t>
  </si>
  <si>
    <t>https://www.kaggle.com/code/davidbtcox/ribonanza-3d-analysis/</t>
  </si>
  <si>
    <t>Ribonanza chemical mapping data</t>
  </si>
  <si>
    <t>Raw sequencer data and analysis files for Ribonanza data (sequencer read archive SRR28031594)</t>
  </si>
  <si>
    <t>https://www.ncbi.nlm.nih.gov/sra/?term=PRJNA1077399</t>
  </si>
  <si>
    <t>PK50 2A3 profiles: PK50, Twist library</t>
  </si>
  <si>
    <t>https://rmdb.stanford.edu/detail/P50LIB_2A3_0000</t>
  </si>
  <si>
    <t>PK50 DMS profiles: PK50, Twist library</t>
  </si>
  <si>
    <t>https://rmdb.stanford.edu/detail/P50LIB_DMS_0000</t>
  </si>
  <si>
    <t>PK50 2A3 profiles: PK50, CustomArray Library</t>
  </si>
  <si>
    <t>https://rmdb.stanford.edu/detail/P50LIB_2A3_0001</t>
  </si>
  <si>
    <t>PK50 DMS profiles: PK50, CustomArray Library</t>
  </si>
  <si>
    <t>https://rmdb.stanford.edu/detail/P50LIB_DMS_0001</t>
  </si>
  <si>
    <t>PK50 2A3 profiles: PK50, Twist library (alternative experimenter)</t>
  </si>
  <si>
    <t>https://rmdb.stanford.edu/detail/P50LIB_2A3_0002</t>
  </si>
  <si>
    <t>PK50 DMS profiles: PK50, Twist library (alternative experimenter)</t>
  </si>
  <si>
    <t>https://rmdb.stanford.edu/detail/P50LIB_DMS_0002</t>
  </si>
  <si>
    <t>PK50 2A3 profiles: PK50, Twist library, lightly mutated with error-prone PCR</t>
  </si>
  <si>
    <t>https://rmdb.stanford.edu/detail/P50LIB_2A3_0003</t>
  </si>
  <si>
    <t>PK50 DMS profiles: PK50, Twist library, lightly mutated with error-prone PCR</t>
  </si>
  <si>
    <t>https://rmdb.stanford.edu/detail/P50LIB_DMS_0003</t>
  </si>
  <si>
    <t>PK90 2A3 profiles: PK90, Twist library</t>
  </si>
  <si>
    <t>https://rmdb.stanford.edu/detail/P90LIB_2A3_0000</t>
  </si>
  <si>
    <t>PK90 DMS profiles: PK90, Twist library</t>
  </si>
  <si>
    <t>https://rmdb.stanford.edu/detail/P90LIB_DMS_0000</t>
  </si>
  <si>
    <t>PK90 2A3 profiles: PK90, CustomArray library</t>
  </si>
  <si>
    <t>https://rmdb.stanford.edu/detail/P90LIB_2A3_0001</t>
  </si>
  <si>
    <t>PK90 DMS profiles: PK90, CustomArray library</t>
  </si>
  <si>
    <t>https://rmdb.stanford.edu/detail/P90LIB_DMS_0001</t>
  </si>
  <si>
    <t>PK90 2A3 profiles: PK90, Twist library, lightly mutated with error-prone PCR</t>
  </si>
  <si>
    <t>https://rmdb.stanford.edu/detail/P90LIB_2A3_0002</t>
  </si>
  <si>
    <t>PK90 DMS profiles: PK90, Twist library, lightly mutated with error-prone PCR</t>
  </si>
  <si>
    <t>https://rmdb.stanford.edu/detail/P90LIB_DMS_0002</t>
  </si>
  <si>
    <t>SL5-M2seq 2A3 profiles: SL5 domains from betacoronaviruses</t>
  </si>
  <si>
    <t>https://rmdb.stanford.edu/detail/M2SL5_2A3_0000</t>
  </si>
  <si>
    <t>SL5-M2seq DMS profiles: SL5 domains from betacoronaviruses</t>
  </si>
  <si>
    <t>https://rmdb.stanford.edu/detail/M2SL5_DMS_0000</t>
  </si>
  <si>
    <t>DasBigLib15k-100 2A3 profiles: PZ39_Mutants; M2_seq (specific SARS-CoV-2 windows); HDV_Windows; Double_Controls
Corona_Windows</t>
  </si>
  <si>
    <t>https://rmdb.stanford.edu/detail/15KLIB_2A3_0000</t>
  </si>
  <si>
    <t>DasBigLib15k-100 DMS profiles: PZ39_Mutants; M2_seq (specific SARS-CoV-2 windows); HDV_Windows; Double_Controls
Corona_Windows</t>
  </si>
  <si>
    <t>https://rmdb.stanford.edu/detail/15KLIB_DMS_0000</t>
  </si>
  <si>
    <t>EternaOpenKnotRound1RFAM-120k-100 2A3 profiles: OpenKnot Round1</t>
  </si>
  <si>
    <t>https://rmdb.stanford.edu/detail/OK1LIB_2A3_0000</t>
  </si>
  <si>
    <t>EternaOpenKnotRound1RFAM-120k-100 DMS profiles: OpenKnot Round1</t>
  </si>
  <si>
    <t>https://rmdb.stanford.edu/detail/OK1LIB_DMS_0000</t>
  </si>
  <si>
    <t>EternaOpenKnotRound1RFAM-120k-100 2A3 profiles: RFAM 100nt**</t>
  </si>
  <si>
    <t>https://rmdb.stanford.edu/detail/RFM100_2A3_0000</t>
  </si>
  <si>
    <t>EternaOpenKnotRound1RFAM-120k-100 DMS profiles: RFAM 100nt**</t>
  </si>
  <si>
    <t>https://rmdb.stanford.edu/detail/RFM100_DMS_0000</t>
  </si>
  <si>
    <t>DasLabBigLib-1M 2A3 profiles: OpenKnot Round 2 (train split)</t>
  </si>
  <si>
    <t>https://rmdb.stanford.edu/detail/OK2TRN_2A3_0000</t>
  </si>
  <si>
    <t>DasLabBigLib-1M DMS profiles: OpenKnot Round 2 (train split)</t>
  </si>
  <si>
    <t>https://rmdb.stanford.edu/detail/OK2TRN_DMS_0000</t>
  </si>
  <si>
    <t>DasLabBigLib-1M 2A3 profiles: OpenKnot Round 2 (test split)</t>
  </si>
  <si>
    <t>https://rmdb.stanford.edu/detail/OK2TST_2A3_0000</t>
  </si>
  <si>
    <t>DasLabBigLib-1M DMS profiles: OpenKnot Round 2 (test split)</t>
  </si>
  <si>
    <t>https://rmdb.stanford.edu/detail/OK2TST_DMS_0000</t>
  </si>
  <si>
    <t>DasLabBigLib-1M 2A3 profiles: Single-nt mutants OpenKnot Pilot PK50</t>
  </si>
  <si>
    <t>https://rmdb.stanford.edu/detail/M2PK50_2A3_0000</t>
  </si>
  <si>
    <t>DasLabBigLib-1M DMS profiles: Single-nt mutants OpenKnot Pilot PK50</t>
  </si>
  <si>
    <t>https://rmdb.stanford.edu/detail/M2PK50_DMS_0000</t>
  </si>
  <si>
    <t>DasLabBigLib-1M 2A3 profiles: Single-nt mutants OpenKnot Pilot PK90</t>
  </si>
  <si>
    <t>https://rmdb.stanford.edu/detail/M2PK90_2A3_0000</t>
  </si>
  <si>
    <t>DasLabBigLib-1M DMS profiles: Single-nt mutants OpenKnot Pilot PK90</t>
  </si>
  <si>
    <t>https://rmdb.stanford.edu/detail/M2PK90_DMS_0000</t>
  </si>
  <si>
    <t>DasLabBigLib-1M 2A3 profiles: RNAmake designs</t>
  </si>
  <si>
    <t>https://rmdb.stanford.edu/detail/TTRDES_2A3_0000</t>
  </si>
  <si>
    <t>DasLabBigLib-1M DMS profiles: RNAmake designs</t>
  </si>
  <si>
    <t>https://rmdb.stanford.edu/detail/TTRDES_DMS_0000</t>
  </si>
  <si>
    <t>DasLabBigLib-1M 2A3 profiles: RNAmake designs (delete longest flex_helix)</t>
  </si>
  <si>
    <t>https://rmdb.stanford.edu/detail/TTRDEL_2A3_0001</t>
  </si>
  <si>
    <t>DasLabBigLib-1M DMS profiles: RNAmake designs (delete longest flex_helix)</t>
  </si>
  <si>
    <t>https://rmdb.stanford.edu/detail/TTRDEL_DMS_0001</t>
  </si>
  <si>
    <t>DasLabBigLib-1M 2A3 profiles: RNAmake designs (insert bps into longest flex_helix)</t>
  </si>
  <si>
    <t>https://rmdb.stanford.edu/detail/TTRINS_2A3_0002</t>
  </si>
  <si>
    <t>DasLabBigLib-1M DMS profiles: RNAmake designs (insert bps into longest flex_helix)</t>
  </si>
  <si>
    <t>https://rmdb.stanford.edu/detail/TTRINS_DMS_0002</t>
  </si>
  <si>
    <t>DasLabBigLib-1M 2A3 profiles: RNA virus windows</t>
  </si>
  <si>
    <t>https://rmdb.stanford.edu/detail/VIRWIN_2A3_0000</t>
  </si>
  <si>
    <t>DasLabBigLib-1M DMS profiles: RNA virus windows</t>
  </si>
  <si>
    <t>https://rmdb.stanford.edu/detail/VIRWIN_DMS_0000</t>
  </si>
  <si>
    <t>DasLabBigLib-1M 2A3 profiles: RNA viroids</t>
  </si>
  <si>
    <t>https://rmdb.stanford.edu/detail/VIROID_2A3_0000</t>
  </si>
  <si>
    <t>DasLabBigLib-1M DMS profiles: RNA viroids</t>
  </si>
  <si>
    <t>https://rmdb.stanford.edu/detail/VIROID_DMS_0000</t>
  </si>
  <si>
    <t>DasLabBigLib-1M 2A3 profiles: Coronavirus genomes (SARS-related betacoronaviruses) split A</t>
  </si>
  <si>
    <t>https://rmdb.stanford.edu/detail/SRSBCV_2A3_0000</t>
  </si>
  <si>
    <t>DasLabBigLib-1M DMS profiles: Coronavirus genomes (SARS-related betacoronaviruses) split A</t>
  </si>
  <si>
    <t>https://rmdb.stanford.edu/detail/SRSBCV_DMS_0000</t>
  </si>
  <si>
    <t>DasLabBigLib-1M 2A3 profiles: Coronavirus genomes (SARS-related betacoronaviruses) split B</t>
  </si>
  <si>
    <t>https://rmdb.stanford.edu/detail/SRSBCV_2A3_0001</t>
  </si>
  <si>
    <t>DasLabBigLib-1M DMS profiles: Coronavirus genomes (SARS-related betacoronaviruses) split B</t>
  </si>
  <si>
    <t>https://rmdb.stanford.edu/detail/SRSBCV_DMS_0001</t>
  </si>
  <si>
    <t>DasLabBigLib-1M 2A3 profiles: Coronavirus genomes (SARS-related betacoronaviruses) split C</t>
  </si>
  <si>
    <t>https://rmdb.stanford.edu/detail/SRSBCV_2A3_0002</t>
  </si>
  <si>
    <t>DasLabBigLib-1M DMS profiles: Coronavirus genomes (SARS-related betacoronaviruses) split C</t>
  </si>
  <si>
    <t>https://rmdb.stanford.edu/detail/SRSBCV_DMS_0002</t>
  </si>
  <si>
    <t>DasLabBigLib-1M 2A3 profiles: RFAM windows (100mers) (replicates)</t>
  </si>
  <si>
    <t>https://rmdb.stanford.edu/detail/RFMREP_2A3_0000</t>
  </si>
  <si>
    <t>DasLabBigLib-1M DMS profiles: RFAM windows (100mers) (replicates)</t>
  </si>
  <si>
    <t>https://rmdb.stanford.edu/detail/RFMREP_DMS_0000</t>
  </si>
  <si>
    <t>DasLabBigLib-1M 2A3 profiles: Replicates from previous libraries</t>
  </si>
  <si>
    <t>https://rmdb.stanford.edu/detail/15KREP_2A3_0000</t>
  </si>
  <si>
    <t>DasLabBigLib-1M DMS profiles: Replicates from previous libraries</t>
  </si>
  <si>
    <t>https://rmdb.stanford.edu/detail/15KREP_DMS_0000</t>
  </si>
  <si>
    <t>DasLabBigLib-1M 2A3 profiles: 15K REP</t>
  </si>
  <si>
    <t>https://rmdb.stanford.edu/detail/15KREP_2A3_0001</t>
  </si>
  <si>
    <t>DasLabBigLib-1M DMS profiles: 15K REP</t>
  </si>
  <si>
    <t>https://rmdb.stanford.edu/detail/15KREP_DMS_0001</t>
  </si>
  <si>
    <t>DasLabBigLib-1M 2A3 profiles: RFAM REP</t>
  </si>
  <si>
    <t>https://rmdb.stanford.edu/detail/RFMREP_2A3_0001</t>
  </si>
  <si>
    <t>DasLabBigLib-1M DMS profiles: RFAM REP</t>
  </si>
  <si>
    <t>https://rmdb.stanford.edu/detail/RFMREP_DMS_0001</t>
  </si>
  <si>
    <t>Positives240 2A3 profiles: PDB/PKB (jnicol), RFAM 110-240nt (rhiju), Eterna players (Pseudoknot detective)</t>
  </si>
  <si>
    <t>https://rmdb.stanford.edu/detail/POS240_2A3_0000</t>
  </si>
  <si>
    <t>Positives240 DMS profiles: PDB/PKB (jnicol), RFAM 110-240nt (rhiju), Eterna players (Pseudoknot detective)</t>
  </si>
  <si>
    <t>https://rmdb.stanford.edu/detail/POS240_DMS_0000</t>
  </si>
  <si>
    <t>DasLabBigLib2-1M 2A3 profiles: OpenKnot Round 3, split A</t>
  </si>
  <si>
    <t>https://rmdb.stanford.edu/detail/OK3TST_2A3_0000</t>
  </si>
  <si>
    <t>DasLabBigLib2-1M DMS profiles: OpenKnot Round 3, split A</t>
  </si>
  <si>
    <t>https://rmdb.stanford.edu/detail/OK3TST_DMS_0000</t>
  </si>
  <si>
    <t>DasLabBigLib2-1M 2A3 profiles: OpenKnot Round 3, split B</t>
  </si>
  <si>
    <t>https://rmdb.stanford.edu/detail/OK3TST_2A3_0001</t>
  </si>
  <si>
    <t>DasLabBigLib2-1M DMS profiles: OpenKnot Round 3, split B</t>
  </si>
  <si>
    <t>https://rmdb.stanford.edu/detail/OK3TST_DMS_0001</t>
  </si>
  <si>
    <t>DasLabBigLib2-1M 2A3 profiles: OpenKnot Round 3, split C</t>
  </si>
  <si>
    <t>https://rmdb.stanford.edu/detail/OK3TST_2A3_0002</t>
  </si>
  <si>
    <t>DasLabBigLib2-1M DMS profiles: OpenKnot Round 3, split C</t>
  </si>
  <si>
    <t>https://rmdb.stanford.edu/detail/OK3TST_DMS_0002</t>
  </si>
  <si>
    <t>DasLabBigLib2-1M 2A3 profiles: OpenKnot Round 3, split D</t>
  </si>
  <si>
    <t>https://rmdb.stanford.edu/detail/OK3TST_2A3_0003</t>
  </si>
  <si>
    <t>DasLabBigLib2-1M DMS profiles: OpenKnot Round 3, split D</t>
  </si>
  <si>
    <t>https://rmdb.stanford.edu/detail/OK3TST_DMS_0003</t>
  </si>
  <si>
    <t>DasLabBigLib2-1M 2A3 profiles: OpenKnot Round 3, split E</t>
  </si>
  <si>
    <t>https://rmdb.stanford.edu/detail/OK3TST_2A3_0004</t>
  </si>
  <si>
    <t>DasLabBigLib2-1M DMS profiles: OpenKnot Round 3, split E</t>
  </si>
  <si>
    <t>https://rmdb.stanford.edu/detail/OK3TST_DMS_0004</t>
  </si>
  <si>
    <t>DasLabBigLib2-1M 2A3 profiles: SARS-related betacoronaviruses (+last1/3,-last1/3 leaving out last 130nt), split A</t>
  </si>
  <si>
    <t>https://rmdb.stanford.edu/detail/SRSBCV_2A3_0003</t>
  </si>
  <si>
    <t>DasLabBigLib2-1M DMS profiles: SARS-related betacoronaviruses (+last1/3,-last1/3 leaving out last 130nt), split A</t>
  </si>
  <si>
    <t>https://rmdb.stanford.edu/detail/SRSBCV_DMS_0003</t>
  </si>
  <si>
    <t>DasLabBigLib2-1M 2A3 profiles: SARS-related betacoronaviruses (+last1/3,-last1/3 leaving out last 130nt), split B</t>
  </si>
  <si>
    <t>https://rmdb.stanford.edu/detail/SRSBCV_2A3_0004</t>
  </si>
  <si>
    <t>DasLabBigLib2-1M DMS profiles: SARS-related betacoronaviruses (+last1/3,-last1/3 leaving out last 130nt), split B</t>
  </si>
  <si>
    <t>https://rmdb.stanford.edu/detail/SRSBCV_DMS_0004</t>
  </si>
  <si>
    <t>DasLabBigLib2-1M 2A3 profiles: SARS-related betacoronaviruses (+last1/3,-last1/3 leaving out last 130nt), split C</t>
  </si>
  <si>
    <t>https://rmdb.stanford.edu/detail/SRSBCV_2A3_0005</t>
  </si>
  <si>
    <t>DasLabBigLib2-1M DMS profiles: SARS-related betacoronaviruses (+last1/3,-last1/3 leaving out last 130nt), split C</t>
  </si>
  <si>
    <t>https://rmdb.stanford.edu/detail/SRSBCV_DMS_0005</t>
  </si>
  <si>
    <t>DasLabBigLib2-1M 2A3 profiles: SARS-related betacoronaviruses (+last1/3,-last1/3 leaving out last 130nt), split D</t>
  </si>
  <si>
    <t>https://rmdb.stanford.edu/detail/SRSBCV_2A3_0006</t>
  </si>
  <si>
    <t>DasLabBigLib2-1M DMS profiles: SARS-related betacoronaviruses (+last1/3,-last1/3 leaving out last 130nt), split D</t>
  </si>
  <si>
    <t>https://rmdb.stanford.edu/detail/SRSBCV_DMS_0006</t>
  </si>
  <si>
    <t>DasLabBigLib2-1M 2A3 profiles: RNA virus windows (+last1/3,-last1/3 leaving out last 130nt)</t>
  </si>
  <si>
    <t>https://rmdb.stanford.edu/detail/VIRWIN_2A3_0001</t>
  </si>
  <si>
    <t>DasLabBigLib2-1M DMS profiles: RNA virus windows (+last1/3,-last1/3 leaving out last 130nt)</t>
  </si>
  <si>
    <t>https://rmdb.stanford.edu/detail/VIRWIN_DMS_0001</t>
  </si>
  <si>
    <t>DasLabBigLib2-1M 2A3 profiles: RNA viroids (+last1/3)</t>
  </si>
  <si>
    <t>https://rmdb.stanford.edu/detail/VIROID_2A3_0001</t>
  </si>
  <si>
    <t>DasLabBigLib2-1M DMS profiles: RNA viroids (+last1/3)</t>
  </si>
  <si>
    <t>https://rmdb.stanford.edu/detail/VIROID_DMS_0001</t>
  </si>
  <si>
    <t>DasLabBigLib2-1M 2A3 profiles: RFAM 101-130nts</t>
  </si>
  <si>
    <t>https://rmdb.stanford.edu/detail/RFM130_2A3_0000</t>
  </si>
  <si>
    <t>DasLabBigLib2-1M DMS profiles: RFAM 101-130nts</t>
  </si>
  <si>
    <t>https://rmdb.stanford.edu/detail/RFM130_DMS_0000</t>
  </si>
  <si>
    <t>DasLabBigLib2-1M 2A3 profiles: PDB (windows up to 130 nts)</t>
  </si>
  <si>
    <t>https://rmdb.stanford.edu/detail/PDB130_2A3_0000</t>
  </si>
  <si>
    <t>DasLabBigLib2-1M DMS profiles: PDB (windows up to 130 nts)</t>
  </si>
  <si>
    <t>https://rmdb.stanford.edu/detail/PDB130_DMS_0000</t>
  </si>
  <si>
    <t>DasLabBigLib2-1M 2A3 profiles: RNAmake designs (TTR, kissing loop, cdiGMP A-minor, branching kissing loop)</t>
  </si>
  <si>
    <t>https://rmdb.stanford.edu/detail/RNAMAK_2A3_0000</t>
  </si>
  <si>
    <t>DasLabBigLib2-1M DMS profiles: RNAmake designs (TTR, kissing loop, cdiGMP A-minor, branching kissing loop)</t>
  </si>
  <si>
    <t>https://rmdb.stanford.edu/detail/RNAMAK_DMS_0000</t>
  </si>
  <si>
    <t>DasLabBigLib2-1M 2A3 profiles: M3 SARS-CoV-2/SARS-CoV-1/MERS</t>
  </si>
  <si>
    <t>https://rmdb.stanford.edu/detail/M3SARS_2A3_0000</t>
  </si>
  <si>
    <t>DasLabBigLib2-1M DMS profiles: M3 SARS-CoV-2/SARS-CoV-1/MERS</t>
  </si>
  <si>
    <t>https://rmdb.stanford.edu/detail/M3SARS_DMS_0000</t>
  </si>
  <si>
    <t>DasLabBigLib2-1M 2A3 profiles: M2 RFAM100 OpenKnot top hits</t>
  </si>
  <si>
    <t>https://rmdb.stanford.edu/detail/M2RFOK_2A3_0000</t>
  </si>
  <si>
    <t>DasLabBigLib2-1M DMS profiles: M2 RFAM100 OpenKnot top hits</t>
  </si>
  <si>
    <t>https://rmdb.stanford.edu/detail/M2RFOK_DMS_0000</t>
  </si>
  <si>
    <t>DasLabBigLib2-1M 2A3 profiles: M2 RFAM100 PK in RFAM SS, split A</t>
  </si>
  <si>
    <t>https://rmdb.stanford.edu/detail/M2RFPK_2A3_0000</t>
  </si>
  <si>
    <t>DasLabBigLib2-1M DMS profiles: M2 RFAM100 PK in RFAM SS, split A</t>
  </si>
  <si>
    <t>https://rmdb.stanford.edu/detail/M2RFPK_DMS_0000</t>
  </si>
  <si>
    <t>DasLabBigLib2-1M 2A3 profiles: M2 RFAM100 PK in RFAM SS, split B</t>
  </si>
  <si>
    <t>https://rmdb.stanford.edu/detail/M2RFPK_2A3_0001</t>
  </si>
  <si>
    <t>DasLabBigLib2-1M DMS profiles: M2 RFAM100 PK in RFAM SS, split B</t>
  </si>
  <si>
    <t>https://rmdb.stanford.edu/detail/M2RFPK_DMS_0001</t>
  </si>
  <si>
    <t>DasLabBigLib2-1M 2A3 profiles: M2 RFAM100 PK in RFAM SS, split C</t>
  </si>
  <si>
    <t>https://rmdb.stanford.edu/detail/M2RFPK_2A3_0002</t>
  </si>
  <si>
    <t>DasLabBigLib2-1M DMS profiles: M2 RFAM100 PK in RFAM SS, split C</t>
  </si>
  <si>
    <t>https://rmdb.stanford.edu/detail/M2RFPK_DMS_0002</t>
  </si>
  <si>
    <t>DasLabBigLib2-1M 2A3 profiles: ArchiveII benchmark</t>
  </si>
  <si>
    <t>https://rmdb.stanford.edu/detail/ARCHII_2A3_0000</t>
  </si>
  <si>
    <t>DasLabBigLib2-1M DMS profiles: ArchiveII benchmark</t>
  </si>
  <si>
    <t>https://rmdb.stanford.edu/detail/ARCHII_DMS_0000</t>
  </si>
  <si>
    <t>DasLabBigLib2-1M 2A3 profiles: PKB benchmark (all H-type pseudoknots from Pseudobase, filtered for 85% sequence similarity)</t>
  </si>
  <si>
    <t>https://rmdb.stanford.edu/detail/PKBHTP_2A3_0000</t>
  </si>
  <si>
    <t>DasLabBigLib2-1M DMS profiles: PKB benchmark (all H-type pseudoknots from Pseudobase, filtered for 85% sequence similarity)</t>
  </si>
  <si>
    <t>https://rmdb.stanford.edu/detail/PKBHTP_DMS_0000</t>
  </si>
  <si>
    <t>DasLabBigLib2-1M 2A3 profiles: Pseudobase</t>
  </si>
  <si>
    <t>https://rmdb.stanford.edu/detail/PSEUDOB_2A3_0000</t>
  </si>
  <si>
    <t>DasLabBigLib2-1M DMS profiles: Pseudobase</t>
  </si>
  <si>
    <t>https://rmdb.stanford.edu/detail/PSEUDOB_DMS_0000</t>
  </si>
  <si>
    <t>DasLabBigLib2-1M 2A3 profiles: RNA Strand database</t>
  </si>
  <si>
    <t>https://rmdb.stanford.edu/detail/RSTRND_2A3_0000</t>
  </si>
  <si>
    <t>DasLabBigLib2-1M DMS profiles: RNA Strand database</t>
  </si>
  <si>
    <t>https://rmdb.stanford.edu/detail/RSTRND_DMS_0000</t>
  </si>
  <si>
    <t>DasLabBigLib2-1M 2A3 profiles: ShapeKnots benchmark</t>
  </si>
  <si>
    <t>https://rmdb.stanford.edu/detail/SHPKNT_2A3_0000</t>
  </si>
  <si>
    <t>DasLabBigLib2-1M DMS profiles: ShapeKnots benchmark</t>
  </si>
  <si>
    <t>https://rmdb.stanford.edu/detail/SHPKNT_DMS_0000</t>
  </si>
  <si>
    <t>DasLabBigLib2-1M 2A3 profiles: NiCo riboswitch</t>
  </si>
  <si>
    <t>https://rmdb.stanford.edu/detail/NICORS_2A3_0000</t>
  </si>
  <si>
    <t>DasLabBigLib2-1M DMS profiles: NiCo riboswitch</t>
  </si>
  <si>
    <t>https://rmdb.stanford.edu/detail/NICORS_DMS_0000</t>
  </si>
  <si>
    <t>DasLabBigLib2-1M 2A3 profiles: PKB long sequence repeats</t>
  </si>
  <si>
    <t>https://rmdb.stanford.edu/detail/PKBLNG_2A3_0000</t>
  </si>
  <si>
    <t>DasLabBigLib2-1M DMS profiles: PKB long sequence repeats</t>
  </si>
  <si>
    <t>https://rmdb.stanford.edu/detail/PKBLNG_DMS_0000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</si>
</sst>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"/>
    <numFmt numFmtId="165" formatCode="0.000"/>
    <numFmt numFmtId="166" formatCode="yyyy-mm-dd"/>
    <numFmt numFmtId="167" formatCode="0.0"/>
  </numFmts>
  <fonts count="48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sz val="8.0"/>
      <color theme="1"/>
      <name val="Arial"/>
      <scheme val="minor"/>
    </font>
    <font>
      <b/>
      <color theme="1"/>
      <name val="Arial"/>
    </font>
    <font>
      <b/>
      <u/>
      <sz val="11.0"/>
      <color rgb="FF0000FF"/>
      <name val="Arial"/>
    </font>
    <font>
      <b/>
      <u/>
      <sz val="11.0"/>
      <color rgb="FF0000FF"/>
    </font>
    <font>
      <b/>
      <sz val="11.0"/>
      <color rgb="FF000000"/>
      <name val="Arial"/>
    </font>
    <font>
      <color rgb="FF000000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sz val="12.0"/>
      <color rgb="FF000000"/>
      <name val="Calibri"/>
    </font>
    <font>
      <sz val="10.0"/>
      <color rgb="FF202124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i/>
      <color theme="1"/>
      <name val="Arial"/>
      <scheme val="minor"/>
    </font>
    <font>
      <b/>
      <i/>
      <sz val="10.0"/>
      <color theme="1"/>
      <name val="Arial"/>
      <scheme val="minor"/>
    </font>
    <font>
      <b/>
      <sz val="12.0"/>
      <color theme="1"/>
      <name val="&quot;Times New Roman&quot;"/>
    </font>
    <font>
      <sz val="11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b/>
      <sz val="11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b/>
      <sz val="9.0"/>
      <color theme="1"/>
      <name val="Arial"/>
      <scheme val="minor"/>
    </font>
    <font>
      <b/>
      <sz val="8.0"/>
      <color theme="1"/>
      <name val="Arial"/>
      <scheme val="minor"/>
    </font>
    <font>
      <sz val="10.0"/>
      <color rgb="FF000000"/>
      <name val="Söhne"/>
    </font>
    <font>
      <sz val="10.0"/>
      <color rgb="FF0000FF"/>
      <name val="Arial"/>
    </font>
    <font>
      <sz val="10.0"/>
      <color rgb="FF38761D"/>
      <name val="Arial"/>
    </font>
    <font>
      <sz val="10.0"/>
      <color rgb="FF1D1C1D"/>
      <name val="Arial"/>
    </font>
    <font>
      <sz val="10.0"/>
      <color rgb="FFFF00FF"/>
      <name val="Arial"/>
    </font>
    <font>
      <u/>
      <sz val="10.0"/>
      <color rgb="FF000000"/>
    </font>
    <font>
      <u/>
      <sz val="10.0"/>
      <color rgb="FF0000FF"/>
    </font>
    <font>
      <u/>
      <sz val="10.0"/>
      <color rgb="FF0000FF"/>
    </font>
    <font>
      <u/>
      <sz val="10.0"/>
      <color rgb="FF0000FF"/>
      <name val="Slack-Lato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Font="1"/>
    <xf borderId="0" fillId="0" fontId="1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3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right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0" fillId="0" fontId="1" numFmtId="0" xfId="0" applyAlignment="1" applyFont="1">
      <alignment horizontal="right" readingOrder="0" shrinkToFit="0" vertical="bottom" wrapText="1"/>
    </xf>
    <xf borderId="0" fillId="0" fontId="2" numFmtId="3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vertical="bottom"/>
    </xf>
    <xf borderId="0" fillId="0" fontId="9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3" xfId="0" applyAlignment="1" applyFont="1" applyNumberFormat="1">
      <alignment horizontal="right" vertical="bottom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shrinkToFit="0" vertical="bottom" wrapText="1"/>
    </xf>
    <xf borderId="0" fillId="0" fontId="2" numFmtId="3" xfId="0" applyAlignment="1" applyFont="1" applyNumberFormat="1">
      <alignment horizontal="center" vertical="bottom"/>
    </xf>
    <xf borderId="0" fillId="0" fontId="0" numFmtId="3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5" numFmtId="3" xfId="0" applyAlignment="1" applyFont="1" applyNumberFormat="1">
      <alignment horizontal="center" readingOrder="0"/>
    </xf>
    <xf borderId="0" fillId="0" fontId="2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vertical="bottom" wrapText="1"/>
    </xf>
    <xf borderId="0" fillId="0" fontId="6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5" numFmtId="3" xfId="0" applyAlignment="1" applyFont="1" applyNumberFormat="1">
      <alignment horizontal="center"/>
    </xf>
    <xf borderId="0" fillId="0" fontId="16" numFmtId="3" xfId="0" applyAlignment="1" applyFont="1" applyNumberFormat="1">
      <alignment horizontal="center" readingOrder="0" shrinkToFit="0" vertical="bottom" wrapText="0"/>
    </xf>
    <xf borderId="0" fillId="0" fontId="2" numFmtId="3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0" numFmtId="0" xfId="0" applyAlignment="1" applyFont="1">
      <alignment horizontal="center" readingOrder="0" shrinkToFit="0" vertical="bottom" wrapText="0"/>
    </xf>
    <xf borderId="0" fillId="0" fontId="3" numFmtId="3" xfId="0" applyFont="1" applyNumberFormat="1"/>
    <xf borderId="0" fillId="0" fontId="3" numFmtId="3" xfId="0" applyAlignment="1" applyFont="1" applyNumberFormat="1">
      <alignment horizontal="center"/>
    </xf>
    <xf borderId="0" fillId="0" fontId="17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right" shrinkToFit="0" wrapText="1"/>
    </xf>
    <xf borderId="0" fillId="0" fontId="6" numFmtId="3" xfId="0" applyFont="1" applyNumberFormat="1"/>
    <xf borderId="0" fillId="0" fontId="9" numFmtId="3" xfId="0" applyAlignment="1" applyFont="1" applyNumberFormat="1">
      <alignment horizontal="center" vertical="bottom"/>
    </xf>
    <xf borderId="0" fillId="0" fontId="13" numFmtId="0" xfId="0" applyAlignment="1" applyFont="1">
      <alignment horizontal="right" readingOrder="0" shrinkToFit="0" wrapText="1"/>
    </xf>
    <xf borderId="0" fillId="0" fontId="14" numFmtId="0" xfId="0" applyAlignment="1" applyFont="1">
      <alignment horizontal="right" readingOrder="0" shrinkToFit="0" vertical="bottom" wrapText="1"/>
    </xf>
    <xf borderId="0" fillId="0" fontId="6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right"/>
    </xf>
    <xf borderId="0" fillId="0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2" fontId="14" numFmtId="0" xfId="0" applyAlignment="1" applyFill="1" applyFont="1">
      <alignment horizontal="center" readingOrder="0" shrinkToFit="0" wrapText="1"/>
    </xf>
    <xf borderId="0" fillId="0" fontId="6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2" fontId="14" numFmtId="3" xfId="0" applyAlignment="1" applyFont="1" applyNumberForma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wrapText="1"/>
    </xf>
    <xf borderId="0" fillId="2" fontId="18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19" numFmtId="0" xfId="0" applyAlignment="1" applyFont="1">
      <alignment horizontal="center" readingOrder="0" shrinkToFit="0" wrapText="1"/>
    </xf>
    <xf borderId="0" fillId="0" fontId="20" numFmtId="0" xfId="0" applyAlignment="1" applyFont="1">
      <alignment horizontal="center" readingOrder="0" shrinkToFit="0" wrapText="1"/>
    </xf>
    <xf borderId="0" fillId="0" fontId="21" numFmtId="0" xfId="0" applyAlignment="1" applyFont="1">
      <alignment horizontal="center" readingOrder="0" shrinkToFit="0" wrapText="1"/>
    </xf>
    <xf borderId="0" fillId="0" fontId="2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horizontal="center" readingOrder="0" vertical="center"/>
    </xf>
    <xf borderId="0" fillId="0" fontId="25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vertical="center"/>
    </xf>
    <xf borderId="0" fillId="2" fontId="14" numFmtId="0" xfId="0" applyAlignment="1" applyFont="1">
      <alignment horizontal="left" readingOrder="0"/>
    </xf>
    <xf borderId="0" fillId="0" fontId="3" numFmtId="164" xfId="0" applyFont="1" applyNumberFormat="1"/>
    <xf borderId="0" fillId="0" fontId="3" numFmtId="164" xfId="0" applyAlignment="1" applyFont="1" applyNumberFormat="1">
      <alignment horizontal="left"/>
    </xf>
    <xf borderId="0" fillId="0" fontId="26" numFmtId="164" xfId="0" applyAlignment="1" applyFont="1" applyNumberFormat="1">
      <alignment horizontal="center" readingOrder="0"/>
    </xf>
    <xf borderId="0" fillId="0" fontId="27" numFmtId="164" xfId="0" applyAlignment="1" applyFont="1" applyNumberFormat="1">
      <alignment horizontal="center" readingOrder="0" shrinkToFit="0" wrapText="1"/>
    </xf>
    <xf borderId="0" fillId="0" fontId="26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164" xfId="0" applyAlignment="1" applyFont="1" applyNumberFormat="1">
      <alignment horizontal="center"/>
    </xf>
    <xf borderId="0" fillId="0" fontId="6" numFmtId="164" xfId="0" applyAlignment="1" applyFont="1" applyNumberFormat="1">
      <alignment horizontal="center" readingOrder="0"/>
    </xf>
    <xf borderId="0" fillId="0" fontId="26" numFmtId="0" xfId="0" applyAlignment="1" applyFont="1">
      <alignment readingOrder="0"/>
    </xf>
    <xf borderId="0" fillId="0" fontId="6" numFmtId="164" xfId="0" applyFont="1" applyNumberFormat="1"/>
    <xf borderId="0" fillId="0" fontId="6" numFmtId="0" xfId="0" applyFont="1"/>
    <xf borderId="0" fillId="0" fontId="6" numFmtId="164" xfId="0" applyAlignment="1" applyFont="1" applyNumberFormat="1">
      <alignment readingOrder="0"/>
    </xf>
    <xf borderId="0" fillId="0" fontId="6" numFmtId="164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8" numFmtId="0" xfId="0" applyAlignment="1" applyFont="1">
      <alignment horizontal="center" vertical="bottom"/>
    </xf>
    <xf borderId="0" fillId="0" fontId="29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3" numFmtId="165" xfId="0" applyFont="1" applyNumberFormat="1"/>
    <xf borderId="0" fillId="0" fontId="30" numFmtId="0" xfId="0" applyAlignment="1" applyFont="1">
      <alignment horizontal="right" readingOrder="0"/>
    </xf>
    <xf borderId="0" fillId="0" fontId="30" numFmtId="165" xfId="0" applyAlignment="1" applyFont="1" applyNumberFormat="1">
      <alignment horizontal="center" readingOrder="0" shrinkToFit="0" vertical="bottom" wrapText="0"/>
    </xf>
    <xf borderId="0" fillId="0" fontId="30" numFmtId="165" xfId="0" applyAlignment="1" applyFont="1" applyNumberFormat="1">
      <alignment horizontal="center" readingOrder="0"/>
    </xf>
    <xf borderId="0" fillId="0" fontId="30" numFmtId="165" xfId="0" applyAlignment="1" applyFont="1" applyNumberFormat="1">
      <alignment horizontal="center"/>
    </xf>
    <xf borderId="0" fillId="0" fontId="2" numFmtId="0" xfId="0" applyAlignment="1" applyFont="1">
      <alignment horizontal="right" readingOrder="0" vertical="bottom"/>
    </xf>
    <xf borderId="0" fillId="0" fontId="30" numFmtId="0" xfId="0" applyAlignment="1" applyFont="1">
      <alignment horizontal="right" readingOrder="0" shrinkToFit="0" vertical="bottom" wrapText="0"/>
    </xf>
    <xf borderId="0" fillId="2" fontId="16" numFmtId="0" xfId="0" applyAlignment="1" applyFont="1">
      <alignment horizontal="left" readingOrder="0"/>
    </xf>
    <xf borderId="0" fillId="0" fontId="31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readingOrder="0"/>
    </xf>
    <xf borderId="0" fillId="0" fontId="32" numFmtId="0" xfId="0" applyAlignment="1" applyFont="1">
      <alignment readingOrder="0" vertical="top"/>
    </xf>
    <xf borderId="0" fillId="0" fontId="33" numFmtId="0" xfId="0" applyAlignment="1" applyFont="1">
      <alignment readingOrder="0" vertical="top"/>
    </xf>
    <xf borderId="0" fillId="0" fontId="33" numFmtId="0" xfId="0" applyAlignment="1" applyFont="1">
      <alignment readingOrder="0" shrinkToFit="0" vertical="top" wrapText="1"/>
    </xf>
    <xf borderId="1" fillId="3" fontId="33" numFmtId="0" xfId="0" applyAlignment="1" applyBorder="1" applyFill="1" applyFont="1">
      <alignment horizontal="center" readingOrder="0" shrinkToFit="0" vertical="top" wrapText="1"/>
    </xf>
    <xf borderId="0" fillId="3" fontId="33" numFmtId="0" xfId="0" applyAlignment="1" applyFont="1">
      <alignment horizontal="center" readingOrder="0" shrinkToFit="0" vertical="top" wrapText="1"/>
    </xf>
    <xf borderId="1" fillId="0" fontId="34" numFmtId="0" xfId="0" applyAlignment="1" applyBorder="1" applyFont="1">
      <alignment readingOrder="0" vertical="top"/>
    </xf>
    <xf borderId="1" fillId="0" fontId="34" numFmtId="0" xfId="0" applyAlignment="1" applyBorder="1" applyFont="1">
      <alignment readingOrder="0" shrinkToFit="0" vertical="top" wrapText="1"/>
    </xf>
    <xf borderId="1" fillId="0" fontId="34" numFmtId="166" xfId="0" applyAlignment="1" applyBorder="1" applyFont="1" applyNumberFormat="1">
      <alignment readingOrder="0" vertical="top"/>
    </xf>
    <xf borderId="1" fillId="0" fontId="34" numFmtId="165" xfId="0" applyAlignment="1" applyBorder="1" applyFont="1" applyNumberFormat="1">
      <alignment readingOrder="0" vertical="top"/>
    </xf>
    <xf borderId="0" fillId="0" fontId="34" numFmtId="0" xfId="0" applyAlignment="1" applyFont="1">
      <alignment readingOrder="0" vertical="top"/>
    </xf>
    <xf borderId="1" fillId="0" fontId="34" numFmtId="11" xfId="0" applyAlignment="1" applyBorder="1" applyFont="1" applyNumberFormat="1">
      <alignment readingOrder="0" vertical="top"/>
    </xf>
    <xf borderId="0" fillId="0" fontId="35" numFmtId="0" xfId="0" applyFont="1"/>
    <xf borderId="0" fillId="0" fontId="36" numFmtId="0" xfId="0" applyFont="1"/>
    <xf borderId="0" fillId="0" fontId="8" numFmtId="165" xfId="0" applyAlignment="1" applyFont="1" applyNumberFormat="1">
      <alignment horizontal="center"/>
    </xf>
    <xf borderId="0" fillId="0" fontId="8" numFmtId="165" xfId="0" applyFont="1" applyNumberFormat="1"/>
    <xf borderId="0" fillId="0" fontId="8" numFmtId="167" xfId="0" applyAlignment="1" applyFont="1" applyNumberFormat="1">
      <alignment horizontal="center"/>
    </xf>
    <xf borderId="0" fillId="0" fontId="12" numFmtId="0" xfId="0" applyAlignment="1" applyFont="1">
      <alignment horizontal="left" readingOrder="0" shrinkToFit="0" wrapText="0"/>
    </xf>
    <xf borderId="0" fillId="0" fontId="1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0"/>
    </xf>
    <xf borderId="0" fillId="0" fontId="12" numFmtId="0" xfId="0" applyAlignment="1" applyFont="1">
      <alignment horizontal="center" readingOrder="0" shrinkToFit="0" wrapText="1"/>
    </xf>
    <xf borderId="0" fillId="0" fontId="15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0"/>
    </xf>
    <xf borderId="0" fillId="0" fontId="15" numFmtId="0" xfId="0" applyAlignment="1" applyFont="1">
      <alignment horizontal="center" readingOrder="0"/>
    </xf>
    <xf borderId="0" fillId="0" fontId="37" numFmtId="0" xfId="0" applyAlignment="1" applyFont="1">
      <alignment readingOrder="0"/>
    </xf>
    <xf borderId="0" fillId="2" fontId="38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6" numFmtId="0" xfId="0" applyAlignment="1" applyFont="1">
      <alignment horizontal="left" readingOrder="0" shrinkToFit="0" wrapText="1"/>
    </xf>
    <xf borderId="0" fillId="0" fontId="16" numFmtId="0" xfId="0" applyAlignment="1" applyFont="1">
      <alignment horizontal="left" readingOrder="0" shrinkToFit="0" wrapText="0"/>
    </xf>
    <xf borderId="0" fillId="0" fontId="16" numFmtId="0" xfId="0" applyAlignment="1" applyFont="1">
      <alignment horizontal="center" readingOrder="0" shrinkToFit="0" wrapText="1"/>
    </xf>
    <xf borderId="0" fillId="0" fontId="39" numFmtId="0" xfId="0" applyAlignment="1" applyFont="1">
      <alignment horizontal="left" readingOrder="0" shrinkToFit="0" wrapText="0"/>
    </xf>
    <xf borderId="0" fillId="0" fontId="40" numFmtId="0" xfId="0" applyAlignment="1" applyFont="1">
      <alignment horizontal="left" readingOrder="0" shrinkToFit="0" wrapText="1"/>
    </xf>
    <xf borderId="0" fillId="0" fontId="41" numFmtId="0" xfId="0" applyAlignment="1" applyFont="1">
      <alignment horizontal="left" readingOrder="0" shrinkToFit="0" wrapText="0"/>
    </xf>
    <xf borderId="0" fillId="0" fontId="15" numFmtId="0" xfId="0" applyAlignment="1" applyFont="1">
      <alignment horizontal="center" readingOrder="0" shrinkToFit="0" vertical="top" wrapText="1"/>
    </xf>
    <xf borderId="0" fillId="0" fontId="30" numFmtId="0" xfId="0" applyAlignment="1" applyFont="1">
      <alignment readingOrder="0" shrinkToFit="0" vertical="bottom" wrapText="1"/>
    </xf>
    <xf borderId="0" fillId="0" fontId="30" numFmtId="0" xfId="0" applyAlignment="1" applyFont="1">
      <alignment readingOrder="0" shrinkToFit="0" vertical="bottom" wrapText="0"/>
    </xf>
    <xf borderId="0" fillId="0" fontId="30" numFmtId="0" xfId="0" applyAlignment="1" applyFont="1">
      <alignment horizontal="center" readingOrder="0" vertical="bottom"/>
    </xf>
    <xf borderId="0" fillId="0" fontId="16" numFmtId="0" xfId="0" applyAlignment="1" applyFont="1">
      <alignment horizontal="left" readingOrder="0"/>
    </xf>
    <xf borderId="0" fillId="0" fontId="15" numFmtId="0" xfId="0" applyAlignment="1" applyFont="1">
      <alignment shrinkToFit="0" wrapText="1"/>
    </xf>
    <xf borderId="0" fillId="0" fontId="15" numFmtId="0" xfId="0" applyAlignment="1" applyFont="1">
      <alignment shrinkToFit="0" wrapText="0"/>
    </xf>
    <xf borderId="0" fillId="0" fontId="15" numFmtId="0" xfId="0" applyAlignment="1" applyFont="1">
      <alignment horizontal="center"/>
    </xf>
    <xf borderId="0" fillId="0" fontId="3" numFmtId="0" xfId="0" applyAlignment="1" applyFont="1">
      <alignment shrinkToFit="0" wrapText="0"/>
    </xf>
    <xf borderId="0" fillId="0" fontId="5" numFmtId="0" xfId="0" applyAlignment="1" applyFont="1">
      <alignment readingOrder="0" shrinkToFit="0" wrapText="1"/>
    </xf>
    <xf borderId="0" fillId="0" fontId="42" numFmtId="0" xfId="0" applyAlignment="1" applyFont="1">
      <alignment readingOrder="0"/>
    </xf>
    <xf borderId="0" fillId="0" fontId="4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4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6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47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ternagame.org/labs/11311397" TargetMode="External"/><Relationship Id="rId2" Type="http://schemas.openxmlformats.org/officeDocument/2006/relationships/hyperlink" Target="https://eternagame.org/labs/11627606" TargetMode="External"/><Relationship Id="rId3" Type="http://schemas.openxmlformats.org/officeDocument/2006/relationships/hyperlink" Target="https://eternagame.org/labs/11660344" TargetMode="External"/><Relationship Id="rId4" Type="http://schemas.openxmlformats.org/officeDocument/2006/relationships/hyperlink" Target="https://eternagame.org/labs/11836771" TargetMode="External"/><Relationship Id="rId11" Type="http://schemas.openxmlformats.org/officeDocument/2006/relationships/hyperlink" Target="https://eternagame.org/labs/11217751" TargetMode="External"/><Relationship Id="rId10" Type="http://schemas.openxmlformats.org/officeDocument/2006/relationships/hyperlink" Target="https://eternagame.org/labs/10907751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eternagame.org/labs/10178017" TargetMode="External"/><Relationship Id="rId5" Type="http://schemas.openxmlformats.org/officeDocument/2006/relationships/hyperlink" Target="https://eternagame.org/labs/12378286" TargetMode="External"/><Relationship Id="rId6" Type="http://schemas.openxmlformats.org/officeDocument/2006/relationships/hyperlink" Target="https://eternagame.org/labs/9215705" TargetMode="External"/><Relationship Id="rId7" Type="http://schemas.openxmlformats.org/officeDocument/2006/relationships/hyperlink" Target="https://eternagame.org/labs/9740141" TargetMode="External"/><Relationship Id="rId8" Type="http://schemas.openxmlformats.org/officeDocument/2006/relationships/hyperlink" Target="https://eternagame.org/labs/1045381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competitions/stanford-ribonanza-rna-folding/data" TargetMode="External"/><Relationship Id="rId2" Type="http://schemas.openxmlformats.org/officeDocument/2006/relationships/hyperlink" Target="https://www.kaggle.com/competitions/stanford-ribonanza-rna-folding/data?select=sequence_libraries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5.xml"/><Relationship Id="rId11" Type="http://schemas.openxmlformats.org/officeDocument/2006/relationships/hyperlink" Target="https://github.com/autosome-ru/ArmNet" TargetMode="External"/><Relationship Id="rId10" Type="http://schemas.openxmlformats.org/officeDocument/2006/relationships/hyperlink" Target="https://www.kaggle.com/competitions/stanford-ribonanza-rna-folding/discussion/460301" TargetMode="External"/><Relationship Id="rId13" Type="http://schemas.openxmlformats.org/officeDocument/2006/relationships/hyperlink" Target="https://github.com/autosome-ru/vigg_ribonanza/" TargetMode="External"/><Relationship Id="rId12" Type="http://schemas.openxmlformats.org/officeDocument/2006/relationships/hyperlink" Target="https://github.com/autosome-ru/ArmNet" TargetMode="External"/><Relationship Id="rId1" Type="http://schemas.openxmlformats.org/officeDocument/2006/relationships/hyperlink" Target="https://www.kaggle.com/competitions/stanford-ribonanza-rna-folding/discussion/460121" TargetMode="External"/><Relationship Id="rId2" Type="http://schemas.openxmlformats.org/officeDocument/2006/relationships/hyperlink" Target="https://www.kaggle.com/competitions/stanford-ribonanza-rna-folding/discussion/460316" TargetMode="External"/><Relationship Id="rId3" Type="http://schemas.openxmlformats.org/officeDocument/2006/relationships/hyperlink" Target="https://www.kaggle.com/competitions/stanford-ribonanza-rna-folding/discussion/460403" TargetMode="External"/><Relationship Id="rId4" Type="http://schemas.openxmlformats.org/officeDocument/2006/relationships/hyperlink" Target="https://www.kaggle.com/competitions/stanford-ribonanza-rna-folding/discussion/460203" TargetMode="External"/><Relationship Id="rId9" Type="http://schemas.openxmlformats.org/officeDocument/2006/relationships/hyperlink" Target="https://www.kaggle.com/competitions/stanford-ribonanza-rna-folding/discussion/463352" TargetMode="External"/><Relationship Id="rId15" Type="http://schemas.openxmlformats.org/officeDocument/2006/relationships/hyperlink" Target="https://github.com/GosUxD/OpenChemFold" TargetMode="External"/><Relationship Id="rId14" Type="http://schemas.openxmlformats.org/officeDocument/2006/relationships/hyperlink" Target="https://github.com/hoyso48/Stanford---Ribonanza-RNA-Folding-2nd-place-solution" TargetMode="External"/><Relationship Id="rId17" Type="http://schemas.openxmlformats.org/officeDocument/2006/relationships/hyperlink" Target="https://github.com/s-rog/StanfordRibonanza2023" TargetMode="External"/><Relationship Id="rId16" Type="http://schemas.openxmlformats.org/officeDocument/2006/relationships/hyperlink" Target="https://github.com/yu4u/kaggle-stanford-ribonanza-rna-folding-4th-place-solution" TargetMode="External"/><Relationship Id="rId5" Type="http://schemas.openxmlformats.org/officeDocument/2006/relationships/hyperlink" Target="https://www.kaggle.com/competitions/stanford-ribonanza-rna-folding/discussion/460250" TargetMode="External"/><Relationship Id="rId19" Type="http://schemas.openxmlformats.org/officeDocument/2006/relationships/hyperlink" Target="https://github.com/shlomoron/Stanford-Ribonanza-RNA-Folding-10th-place-solution" TargetMode="External"/><Relationship Id="rId6" Type="http://schemas.openxmlformats.org/officeDocument/2006/relationships/hyperlink" Target="https://www.kaggle.com/competitions/stanford-ribonanza-rna-folding/discussion/460392" TargetMode="External"/><Relationship Id="rId18" Type="http://schemas.openxmlformats.org/officeDocument/2006/relationships/hyperlink" Target="https://github.com/DrHB/rna-stanford" TargetMode="External"/><Relationship Id="rId7" Type="http://schemas.openxmlformats.org/officeDocument/2006/relationships/hyperlink" Target="https://www.kaggle.com/competitions/stanford-ribonanza-rna-folding/discussion/460190" TargetMode="External"/><Relationship Id="rId8" Type="http://schemas.openxmlformats.org/officeDocument/2006/relationships/hyperlink" Target="https://www.kaggle.com/competitions/stanford-ribonanza-rna-folding/discussion/460222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rmdb.stanford.edu/detail/P90LIB_2A3_0000" TargetMode="External"/><Relationship Id="rId42" Type="http://schemas.openxmlformats.org/officeDocument/2006/relationships/hyperlink" Target="https://rmdb.stanford.edu/detail/P90LIB_2A3_0001" TargetMode="External"/><Relationship Id="rId41" Type="http://schemas.openxmlformats.org/officeDocument/2006/relationships/hyperlink" Target="https://rmdb.stanford.edu/detail/P90LIB_DMS_0000" TargetMode="External"/><Relationship Id="rId44" Type="http://schemas.openxmlformats.org/officeDocument/2006/relationships/hyperlink" Target="https://rmdb.stanford.edu/detail/P90LIB_2A3_0002" TargetMode="External"/><Relationship Id="rId43" Type="http://schemas.openxmlformats.org/officeDocument/2006/relationships/hyperlink" Target="https://rmdb.stanford.edu/detail/P90LIB_DMS_0001" TargetMode="External"/><Relationship Id="rId46" Type="http://schemas.openxmlformats.org/officeDocument/2006/relationships/hyperlink" Target="https://rmdb.stanford.edu/detail/M2SL5_2A3_0000" TargetMode="External"/><Relationship Id="rId45" Type="http://schemas.openxmlformats.org/officeDocument/2006/relationships/hyperlink" Target="https://rmdb.stanford.edu/detail/P90LIB_DMS_0002" TargetMode="External"/><Relationship Id="rId107" Type="http://schemas.openxmlformats.org/officeDocument/2006/relationships/hyperlink" Target="https://rmdb.stanford.edu/detail/VIRWIN_DMS_0001" TargetMode="External"/><Relationship Id="rId106" Type="http://schemas.openxmlformats.org/officeDocument/2006/relationships/hyperlink" Target="https://rmdb.stanford.edu/detail/VIRWIN_2A3_0001" TargetMode="External"/><Relationship Id="rId105" Type="http://schemas.openxmlformats.org/officeDocument/2006/relationships/hyperlink" Target="https://rmdb.stanford.edu/detail/SRSBCV_DMS_0006" TargetMode="External"/><Relationship Id="rId104" Type="http://schemas.openxmlformats.org/officeDocument/2006/relationships/hyperlink" Target="https://rmdb.stanford.edu/detail/SRSBCV_2A3_0006" TargetMode="External"/><Relationship Id="rId109" Type="http://schemas.openxmlformats.org/officeDocument/2006/relationships/hyperlink" Target="https://rmdb.stanford.edu/detail/VIROID_DMS_0001" TargetMode="External"/><Relationship Id="rId108" Type="http://schemas.openxmlformats.org/officeDocument/2006/relationships/hyperlink" Target="https://rmdb.stanford.edu/detail/VIROID_2A3_0001" TargetMode="External"/><Relationship Id="rId48" Type="http://schemas.openxmlformats.org/officeDocument/2006/relationships/hyperlink" Target="https://rmdb.stanford.edu/detail/15KLIB_2A3_0000" TargetMode="External"/><Relationship Id="rId47" Type="http://schemas.openxmlformats.org/officeDocument/2006/relationships/hyperlink" Target="https://rmdb.stanford.edu/detail/M2SL5_DMS_0000" TargetMode="External"/><Relationship Id="rId49" Type="http://schemas.openxmlformats.org/officeDocument/2006/relationships/hyperlink" Target="https://rmdb.stanford.edu/detail/15KLIB_DMS_0000" TargetMode="External"/><Relationship Id="rId103" Type="http://schemas.openxmlformats.org/officeDocument/2006/relationships/hyperlink" Target="https://rmdb.stanford.edu/detail/SRSBCV_DMS_0005" TargetMode="External"/><Relationship Id="rId102" Type="http://schemas.openxmlformats.org/officeDocument/2006/relationships/hyperlink" Target="https://rmdb.stanford.edu/detail/SRSBCV_2A3_0005" TargetMode="External"/><Relationship Id="rId101" Type="http://schemas.openxmlformats.org/officeDocument/2006/relationships/hyperlink" Target="https://rmdb.stanford.edu/detail/SRSBCV_DMS_0004" TargetMode="External"/><Relationship Id="rId100" Type="http://schemas.openxmlformats.org/officeDocument/2006/relationships/hyperlink" Target="https://rmdb.stanford.edu/detail/SRSBCV_2A3_0004" TargetMode="External"/><Relationship Id="rId31" Type="http://schemas.openxmlformats.org/officeDocument/2006/relationships/hyperlink" Target="https://www.ncbi.nlm.nih.gov/sra/?term=PRJNA1077399" TargetMode="External"/><Relationship Id="rId30" Type="http://schemas.openxmlformats.org/officeDocument/2006/relationships/hyperlink" Target="https://www.kaggle.com/code/davidbtcox/ribonanza-3d-analysis/" TargetMode="External"/><Relationship Id="rId33" Type="http://schemas.openxmlformats.org/officeDocument/2006/relationships/hyperlink" Target="https://rmdb.stanford.edu/detail/P50LIB_DMS_0000" TargetMode="External"/><Relationship Id="rId32" Type="http://schemas.openxmlformats.org/officeDocument/2006/relationships/hyperlink" Target="https://rmdb.stanford.edu/detail/P50LIB_2A3_0000" TargetMode="External"/><Relationship Id="rId35" Type="http://schemas.openxmlformats.org/officeDocument/2006/relationships/hyperlink" Target="https://rmdb.stanford.edu/detail/P50LIB_DMS_0001" TargetMode="External"/><Relationship Id="rId34" Type="http://schemas.openxmlformats.org/officeDocument/2006/relationships/hyperlink" Target="https://rmdb.stanford.edu/detail/P50LIB_2A3_0001" TargetMode="External"/><Relationship Id="rId37" Type="http://schemas.openxmlformats.org/officeDocument/2006/relationships/hyperlink" Target="https://rmdb.stanford.edu/detail/P50LIB_DMS_0002" TargetMode="External"/><Relationship Id="rId36" Type="http://schemas.openxmlformats.org/officeDocument/2006/relationships/hyperlink" Target="https://rmdb.stanford.edu/detail/P50LIB_2A3_0002" TargetMode="External"/><Relationship Id="rId39" Type="http://schemas.openxmlformats.org/officeDocument/2006/relationships/hyperlink" Target="https://rmdb.stanford.edu/detail/P50LIB_DMS_0003" TargetMode="External"/><Relationship Id="rId38" Type="http://schemas.openxmlformats.org/officeDocument/2006/relationships/hyperlink" Target="https://rmdb.stanford.edu/detail/P50LIB_2A3_0003" TargetMode="External"/><Relationship Id="rId20" Type="http://schemas.openxmlformats.org/officeDocument/2006/relationships/hyperlink" Target="https://www.kaggle.com/shujun717/ribonanzanet-deg-finetune/edit" TargetMode="External"/><Relationship Id="rId22" Type="http://schemas.openxmlformats.org/officeDocument/2006/relationships/hyperlink" Target="https://www.kaggle.com/datasets/shujun717/ribonanzanet-weights?select=RibonanzaNet-Deg.pt" TargetMode="External"/><Relationship Id="rId21" Type="http://schemas.openxmlformats.org/officeDocument/2006/relationships/hyperlink" Target="https://www.kaggle.com/code/shujun717/ribonanzanet-deg" TargetMode="External"/><Relationship Id="rId24" Type="http://schemas.openxmlformats.org/officeDocument/2006/relationships/hyperlink" Target="https://www.kaggle.com/code/shujun717/ribonanzanet-2d-structure-inference" TargetMode="External"/><Relationship Id="rId23" Type="http://schemas.openxmlformats.org/officeDocument/2006/relationships/hyperlink" Target="https://www.kaggle.com/code/shujun717/ribonanzanet-2d-structure-finetune" TargetMode="External"/><Relationship Id="rId129" Type="http://schemas.openxmlformats.org/officeDocument/2006/relationships/hyperlink" Target="https://rmdb.stanford.edu/detail/PKBHTP_DMS_0000" TargetMode="External"/><Relationship Id="rId128" Type="http://schemas.openxmlformats.org/officeDocument/2006/relationships/hyperlink" Target="https://rmdb.stanford.edu/detail/PKBHTP_2A3_0000" TargetMode="External"/><Relationship Id="rId127" Type="http://schemas.openxmlformats.org/officeDocument/2006/relationships/hyperlink" Target="https://rmdb.stanford.edu/detail/ARCHII_DMS_0000" TargetMode="External"/><Relationship Id="rId126" Type="http://schemas.openxmlformats.org/officeDocument/2006/relationships/hyperlink" Target="https://rmdb.stanford.edu/detail/ARCHII_2A3_0000" TargetMode="External"/><Relationship Id="rId26" Type="http://schemas.openxmlformats.org/officeDocument/2006/relationships/hyperlink" Target="https://www.kaggle.com/datasets/shujun717/pdb-ss-data-clean" TargetMode="External"/><Relationship Id="rId121" Type="http://schemas.openxmlformats.org/officeDocument/2006/relationships/hyperlink" Target="https://rmdb.stanford.edu/detail/M2RFPK_DMS_0000" TargetMode="External"/><Relationship Id="rId25" Type="http://schemas.openxmlformats.org/officeDocument/2006/relationships/hyperlink" Target="https://www.kaggle.com/datasets/shujun717/ribonanzanet-weights/data?select=RibonanzaNet-SS.pt" TargetMode="External"/><Relationship Id="rId120" Type="http://schemas.openxmlformats.org/officeDocument/2006/relationships/hyperlink" Target="https://rmdb.stanford.edu/detail/M2RFPK_2A3_0000" TargetMode="External"/><Relationship Id="rId28" Type="http://schemas.openxmlformats.org/officeDocument/2006/relationships/hyperlink" Target="https://www.kaggle.com/datasets/davidbtcox/lddt-240517/data" TargetMode="External"/><Relationship Id="rId27" Type="http://schemas.openxmlformats.org/officeDocument/2006/relationships/hyperlink" Target="https://www.kaggle.com/datasets/davidbtcox/ribonanza-3d/data" TargetMode="External"/><Relationship Id="rId125" Type="http://schemas.openxmlformats.org/officeDocument/2006/relationships/hyperlink" Target="https://rmdb.stanford.edu/detail/M2RFPK_DMS_0002" TargetMode="External"/><Relationship Id="rId29" Type="http://schemas.openxmlformats.org/officeDocument/2006/relationships/hyperlink" Target="https://www.kaggle.com/datasets/davidbtcox/ribonanza-3d-data-processed/data" TargetMode="External"/><Relationship Id="rId124" Type="http://schemas.openxmlformats.org/officeDocument/2006/relationships/hyperlink" Target="https://rmdb.stanford.edu/detail/M2RFPK_2A3_0002" TargetMode="External"/><Relationship Id="rId123" Type="http://schemas.openxmlformats.org/officeDocument/2006/relationships/hyperlink" Target="https://rmdb.stanford.edu/detail/M2RFPK_DMS_0001" TargetMode="External"/><Relationship Id="rId122" Type="http://schemas.openxmlformats.org/officeDocument/2006/relationships/hyperlink" Target="https://rmdb.stanford.edu/detail/M2RFPK_2A3_0001" TargetMode="External"/><Relationship Id="rId95" Type="http://schemas.openxmlformats.org/officeDocument/2006/relationships/hyperlink" Target="https://rmdb.stanford.edu/detail/OK3TST_DMS_0003" TargetMode="External"/><Relationship Id="rId94" Type="http://schemas.openxmlformats.org/officeDocument/2006/relationships/hyperlink" Target="https://rmdb.stanford.edu/detail/OK3TST_2A3_0003" TargetMode="External"/><Relationship Id="rId97" Type="http://schemas.openxmlformats.org/officeDocument/2006/relationships/hyperlink" Target="https://rmdb.stanford.edu/detail/OK3TST_DMS_0004" TargetMode="External"/><Relationship Id="rId96" Type="http://schemas.openxmlformats.org/officeDocument/2006/relationships/hyperlink" Target="https://rmdb.stanford.edu/detail/OK3TST_2A3_0004" TargetMode="External"/><Relationship Id="rId11" Type="http://schemas.openxmlformats.org/officeDocument/2006/relationships/hyperlink" Target="https://www.kaggle.com/datasets/shujun717/ribonanzanet2d-final" TargetMode="External"/><Relationship Id="rId99" Type="http://schemas.openxmlformats.org/officeDocument/2006/relationships/hyperlink" Target="https://rmdb.stanford.edu/detail/SRSBCV_DMS_0003" TargetMode="External"/><Relationship Id="rId10" Type="http://schemas.openxmlformats.org/officeDocument/2006/relationships/hyperlink" Target="https://github.com/Shujun-He/RibonanzaNet" TargetMode="External"/><Relationship Id="rId98" Type="http://schemas.openxmlformats.org/officeDocument/2006/relationships/hyperlink" Target="https://rmdb.stanford.edu/detail/SRSBCV_2A3_0003" TargetMode="External"/><Relationship Id="rId13" Type="http://schemas.openxmlformats.org/officeDocument/2006/relationships/hyperlink" Target="https://www.kaggle.com/datasets/shujun717/ribonanzanet-weights/data?select=RibonanzaNet.pt" TargetMode="External"/><Relationship Id="rId12" Type="http://schemas.openxmlformats.org/officeDocument/2006/relationships/hyperlink" Target="https://www.kaggle.com/datasets/shujun717/ribonanzanet-pl-checkpoint" TargetMode="External"/><Relationship Id="rId91" Type="http://schemas.openxmlformats.org/officeDocument/2006/relationships/hyperlink" Target="https://rmdb.stanford.edu/detail/OK3TST_DMS_0001" TargetMode="External"/><Relationship Id="rId90" Type="http://schemas.openxmlformats.org/officeDocument/2006/relationships/hyperlink" Target="https://rmdb.stanford.edu/detail/OK3TST_2A3_0001" TargetMode="External"/><Relationship Id="rId93" Type="http://schemas.openxmlformats.org/officeDocument/2006/relationships/hyperlink" Target="https://rmdb.stanford.edu/detail/OK3TST_DMS_0002" TargetMode="External"/><Relationship Id="rId92" Type="http://schemas.openxmlformats.org/officeDocument/2006/relationships/hyperlink" Target="https://rmdb.stanford.edu/detail/OK3TST_2A3_0002" TargetMode="External"/><Relationship Id="rId118" Type="http://schemas.openxmlformats.org/officeDocument/2006/relationships/hyperlink" Target="https://rmdb.stanford.edu/detail/M2RFOK_2A3_0000" TargetMode="External"/><Relationship Id="rId117" Type="http://schemas.openxmlformats.org/officeDocument/2006/relationships/hyperlink" Target="https://rmdb.stanford.edu/detail/M3SARS_DMS_0000" TargetMode="External"/><Relationship Id="rId116" Type="http://schemas.openxmlformats.org/officeDocument/2006/relationships/hyperlink" Target="https://rmdb.stanford.edu/detail/M3SARS_2A3_0000" TargetMode="External"/><Relationship Id="rId115" Type="http://schemas.openxmlformats.org/officeDocument/2006/relationships/hyperlink" Target="https://rmdb.stanford.edu/detail/RNAMAK_DMS_0000" TargetMode="External"/><Relationship Id="rId119" Type="http://schemas.openxmlformats.org/officeDocument/2006/relationships/hyperlink" Target="https://rmdb.stanford.edu/detail/M2RFOK_DMS_0000" TargetMode="External"/><Relationship Id="rId15" Type="http://schemas.openxmlformats.org/officeDocument/2006/relationships/hyperlink" Target="https://github.com/autosome-ru/ArmNet" TargetMode="External"/><Relationship Id="rId110" Type="http://schemas.openxmlformats.org/officeDocument/2006/relationships/hyperlink" Target="https://rmdb.stanford.edu/detail/RFM130_2A3_0000" TargetMode="External"/><Relationship Id="rId14" Type="http://schemas.openxmlformats.org/officeDocument/2006/relationships/hyperlink" Target="https://www.kaggle.com/shujun717/ribonanzanet-inference" TargetMode="External"/><Relationship Id="rId17" Type="http://schemas.openxmlformats.org/officeDocument/2006/relationships/hyperlink" Target="https://github.com/hmblair/RibonanzaNet-Drop" TargetMode="External"/><Relationship Id="rId16" Type="http://schemas.openxmlformats.org/officeDocument/2006/relationships/hyperlink" Target="https://www.kaggle.com/datasets/vyaltsevvaleriy/armnet-weights/" TargetMode="External"/><Relationship Id="rId19" Type="http://schemas.openxmlformats.org/officeDocument/2006/relationships/hyperlink" Target="https://drive.google.com/drive/folders/14bBVz0CLkzt4AG9w5YPr_pWVsWT53HDl?usp=share_link" TargetMode="External"/><Relationship Id="rId114" Type="http://schemas.openxmlformats.org/officeDocument/2006/relationships/hyperlink" Target="https://rmdb.stanford.edu/detail/RNAMAK_2A3_0000" TargetMode="External"/><Relationship Id="rId18" Type="http://schemas.openxmlformats.org/officeDocument/2006/relationships/hyperlink" Target="https://www.kaggle.com/code/hmblair/ribonanzanet-drop-inference" TargetMode="External"/><Relationship Id="rId113" Type="http://schemas.openxmlformats.org/officeDocument/2006/relationships/hyperlink" Target="https://rmdb.stanford.edu/detail/PDB130_DMS_0000" TargetMode="External"/><Relationship Id="rId112" Type="http://schemas.openxmlformats.org/officeDocument/2006/relationships/hyperlink" Target="https://rmdb.stanford.edu/detail/PDB130_2A3_0000" TargetMode="External"/><Relationship Id="rId111" Type="http://schemas.openxmlformats.org/officeDocument/2006/relationships/hyperlink" Target="https://rmdb.stanford.edu/detail/RFM130_DMS_0000" TargetMode="External"/><Relationship Id="rId84" Type="http://schemas.openxmlformats.org/officeDocument/2006/relationships/hyperlink" Target="https://rmdb.stanford.edu/detail/RFMREP_2A3_0001" TargetMode="External"/><Relationship Id="rId83" Type="http://schemas.openxmlformats.org/officeDocument/2006/relationships/hyperlink" Target="https://rmdb.stanford.edu/detail/15KREP_DMS_0001" TargetMode="External"/><Relationship Id="rId86" Type="http://schemas.openxmlformats.org/officeDocument/2006/relationships/hyperlink" Target="https://rmdb.stanford.edu/detail/POS240_2A3_0000" TargetMode="External"/><Relationship Id="rId85" Type="http://schemas.openxmlformats.org/officeDocument/2006/relationships/hyperlink" Target="https://rmdb.stanford.edu/detail/RFMREP_DMS_0001" TargetMode="External"/><Relationship Id="rId88" Type="http://schemas.openxmlformats.org/officeDocument/2006/relationships/hyperlink" Target="https://rmdb.stanford.edu/detail/OK3TST_2A3_0000" TargetMode="External"/><Relationship Id="rId87" Type="http://schemas.openxmlformats.org/officeDocument/2006/relationships/hyperlink" Target="https://rmdb.stanford.edu/detail/POS240_DMS_0000" TargetMode="External"/><Relationship Id="rId89" Type="http://schemas.openxmlformats.org/officeDocument/2006/relationships/hyperlink" Target="https://rmdb.stanford.edu/detail/OK3TST_DMS_0000" TargetMode="External"/><Relationship Id="rId80" Type="http://schemas.openxmlformats.org/officeDocument/2006/relationships/hyperlink" Target="https://rmdb.stanford.edu/detail/15KREP_2A3_0000" TargetMode="External"/><Relationship Id="rId82" Type="http://schemas.openxmlformats.org/officeDocument/2006/relationships/hyperlink" Target="https://rmdb.stanford.edu/detail/15KREP_2A3_0001" TargetMode="External"/><Relationship Id="rId81" Type="http://schemas.openxmlformats.org/officeDocument/2006/relationships/hyperlink" Target="https://rmdb.stanford.edu/detail/15KREP_DMS_0000" TargetMode="External"/><Relationship Id="rId1" Type="http://schemas.openxmlformats.org/officeDocument/2006/relationships/hyperlink" Target="https://github.com/eternagame/OpenKnotScore" TargetMode="External"/><Relationship Id="rId2" Type="http://schemas.openxmlformats.org/officeDocument/2006/relationships/hyperlink" Target="https://github.com/DasLab/DataPrepRibonanzaKaggle2023" TargetMode="External"/><Relationship Id="rId3" Type="http://schemas.openxmlformats.org/officeDocument/2006/relationships/hyperlink" Target="https://github.com/DasLab/big_library_design" TargetMode="External"/><Relationship Id="rId4" Type="http://schemas.openxmlformats.org/officeDocument/2006/relationships/hyperlink" Target="https://www.kaggle.com/datasets/shujun717/data-scaling-subs" TargetMode="External"/><Relationship Id="rId9" Type="http://schemas.openxmlformats.org/officeDocument/2006/relationships/hyperlink" Target="https://eternagame.org/tech" TargetMode="External"/><Relationship Id="rId140" Type="http://schemas.openxmlformats.org/officeDocument/2006/relationships/drawing" Target="../drawings/drawing10.xml"/><Relationship Id="rId5" Type="http://schemas.openxmlformats.org/officeDocument/2006/relationships/hyperlink" Target="https://www.kaggle.com/competitions/stanford-ribonanza-rna-folding/data" TargetMode="External"/><Relationship Id="rId6" Type="http://schemas.openxmlformats.org/officeDocument/2006/relationships/hyperlink" Target="https://www.kaggle.com/datasets/rhijudas/rmdb-rna-mapping-database-2023-data" TargetMode="External"/><Relationship Id="rId7" Type="http://schemas.openxmlformats.org/officeDocument/2006/relationships/hyperlink" Target="https://github.com/DasLab/KaggleRibonanza/" TargetMode="External"/><Relationship Id="rId8" Type="http://schemas.openxmlformats.org/officeDocument/2006/relationships/hyperlink" Target="https://www.kaggle.com/datasets/rhijudas/ribonanza-solutions/" TargetMode="External"/><Relationship Id="rId73" Type="http://schemas.openxmlformats.org/officeDocument/2006/relationships/hyperlink" Target="https://rmdb.stanford.edu/detail/SRSBCV_DMS_0000" TargetMode="External"/><Relationship Id="rId72" Type="http://schemas.openxmlformats.org/officeDocument/2006/relationships/hyperlink" Target="https://rmdb.stanford.edu/detail/SRSBCV_2A3_0000" TargetMode="External"/><Relationship Id="rId75" Type="http://schemas.openxmlformats.org/officeDocument/2006/relationships/hyperlink" Target="https://rmdb.stanford.edu/detail/SRSBCV_DMS_0001" TargetMode="External"/><Relationship Id="rId74" Type="http://schemas.openxmlformats.org/officeDocument/2006/relationships/hyperlink" Target="https://rmdb.stanford.edu/detail/SRSBCV_2A3_0001" TargetMode="External"/><Relationship Id="rId77" Type="http://schemas.openxmlformats.org/officeDocument/2006/relationships/hyperlink" Target="https://rmdb.stanford.edu/detail/SRSBCV_DMS_0002" TargetMode="External"/><Relationship Id="rId76" Type="http://schemas.openxmlformats.org/officeDocument/2006/relationships/hyperlink" Target="https://rmdb.stanford.edu/detail/SRSBCV_2A3_0002" TargetMode="External"/><Relationship Id="rId79" Type="http://schemas.openxmlformats.org/officeDocument/2006/relationships/hyperlink" Target="https://rmdb.stanford.edu/detail/RFMREP_DMS_0000" TargetMode="External"/><Relationship Id="rId78" Type="http://schemas.openxmlformats.org/officeDocument/2006/relationships/hyperlink" Target="https://rmdb.stanford.edu/detail/RFMREP_2A3_0000" TargetMode="External"/><Relationship Id="rId71" Type="http://schemas.openxmlformats.org/officeDocument/2006/relationships/hyperlink" Target="https://rmdb.stanford.edu/detail/VIROID_DMS_0000" TargetMode="External"/><Relationship Id="rId70" Type="http://schemas.openxmlformats.org/officeDocument/2006/relationships/hyperlink" Target="https://rmdb.stanford.edu/detail/VIROID_2A3_0000" TargetMode="External"/><Relationship Id="rId139" Type="http://schemas.openxmlformats.org/officeDocument/2006/relationships/hyperlink" Target="https://rmdb.stanford.edu/detail/PKBLNG_DMS_0000" TargetMode="External"/><Relationship Id="rId138" Type="http://schemas.openxmlformats.org/officeDocument/2006/relationships/hyperlink" Target="https://rmdb.stanford.edu/detail/PKBLNG_2A3_0000" TargetMode="External"/><Relationship Id="rId137" Type="http://schemas.openxmlformats.org/officeDocument/2006/relationships/hyperlink" Target="https://rmdb.stanford.edu/detail/NICORS_DMS_0000" TargetMode="External"/><Relationship Id="rId132" Type="http://schemas.openxmlformats.org/officeDocument/2006/relationships/hyperlink" Target="https://rmdb.stanford.edu/detail/RSTRND_2A3_0000" TargetMode="External"/><Relationship Id="rId131" Type="http://schemas.openxmlformats.org/officeDocument/2006/relationships/hyperlink" Target="https://rmdb.stanford.edu/detail/PSEUDOB_DMS_0000" TargetMode="External"/><Relationship Id="rId130" Type="http://schemas.openxmlformats.org/officeDocument/2006/relationships/hyperlink" Target="https://rmdb.stanford.edu/detail/PSEUDOB_2A3_0000" TargetMode="External"/><Relationship Id="rId136" Type="http://schemas.openxmlformats.org/officeDocument/2006/relationships/hyperlink" Target="https://rmdb.stanford.edu/detail/NICORS_2A3_0000" TargetMode="External"/><Relationship Id="rId135" Type="http://schemas.openxmlformats.org/officeDocument/2006/relationships/hyperlink" Target="https://rmdb.stanford.edu/detail/SHPKNT_DMS_0000" TargetMode="External"/><Relationship Id="rId134" Type="http://schemas.openxmlformats.org/officeDocument/2006/relationships/hyperlink" Target="https://rmdb.stanford.edu/detail/SHPKNT_2A3_0000" TargetMode="External"/><Relationship Id="rId133" Type="http://schemas.openxmlformats.org/officeDocument/2006/relationships/hyperlink" Target="https://rmdb.stanford.edu/detail/RSTRND_DMS_0000" TargetMode="External"/><Relationship Id="rId62" Type="http://schemas.openxmlformats.org/officeDocument/2006/relationships/hyperlink" Target="https://rmdb.stanford.edu/detail/TTRDES_2A3_0000" TargetMode="External"/><Relationship Id="rId61" Type="http://schemas.openxmlformats.org/officeDocument/2006/relationships/hyperlink" Target="https://rmdb.stanford.edu/detail/M2PK90_DMS_0000" TargetMode="External"/><Relationship Id="rId64" Type="http://schemas.openxmlformats.org/officeDocument/2006/relationships/hyperlink" Target="https://rmdb.stanford.edu/detail/TTRDEL_2A3_0001" TargetMode="External"/><Relationship Id="rId63" Type="http://schemas.openxmlformats.org/officeDocument/2006/relationships/hyperlink" Target="https://rmdb.stanford.edu/detail/TTRDES_DMS_0000" TargetMode="External"/><Relationship Id="rId66" Type="http://schemas.openxmlformats.org/officeDocument/2006/relationships/hyperlink" Target="https://rmdb.stanford.edu/detail/TTRINS_2A3_0002" TargetMode="External"/><Relationship Id="rId65" Type="http://schemas.openxmlformats.org/officeDocument/2006/relationships/hyperlink" Target="https://rmdb.stanford.edu/detail/TTRDEL_DMS_0001" TargetMode="External"/><Relationship Id="rId68" Type="http://schemas.openxmlformats.org/officeDocument/2006/relationships/hyperlink" Target="https://rmdb.stanford.edu/detail/VIRWIN_2A3_0000" TargetMode="External"/><Relationship Id="rId67" Type="http://schemas.openxmlformats.org/officeDocument/2006/relationships/hyperlink" Target="https://rmdb.stanford.edu/detail/TTRINS_DMS_0002" TargetMode="External"/><Relationship Id="rId60" Type="http://schemas.openxmlformats.org/officeDocument/2006/relationships/hyperlink" Target="https://rmdb.stanford.edu/detail/M2PK90_2A3_0000" TargetMode="External"/><Relationship Id="rId69" Type="http://schemas.openxmlformats.org/officeDocument/2006/relationships/hyperlink" Target="https://rmdb.stanford.edu/detail/VIRWIN_DMS_0000" TargetMode="External"/><Relationship Id="rId51" Type="http://schemas.openxmlformats.org/officeDocument/2006/relationships/hyperlink" Target="https://rmdb.stanford.edu/detail/OK1LIB_DMS_0000" TargetMode="External"/><Relationship Id="rId50" Type="http://schemas.openxmlformats.org/officeDocument/2006/relationships/hyperlink" Target="https://rmdb.stanford.edu/detail/OK1LIB_2A3_0000" TargetMode="External"/><Relationship Id="rId53" Type="http://schemas.openxmlformats.org/officeDocument/2006/relationships/hyperlink" Target="https://rmdb.stanford.edu/detail/RFM100_DMS_0000" TargetMode="External"/><Relationship Id="rId52" Type="http://schemas.openxmlformats.org/officeDocument/2006/relationships/hyperlink" Target="https://rmdb.stanford.edu/detail/RFM100_2A3_0000" TargetMode="External"/><Relationship Id="rId55" Type="http://schemas.openxmlformats.org/officeDocument/2006/relationships/hyperlink" Target="https://rmdb.stanford.edu/detail/OK2TRN_DMS_0000" TargetMode="External"/><Relationship Id="rId54" Type="http://schemas.openxmlformats.org/officeDocument/2006/relationships/hyperlink" Target="https://rmdb.stanford.edu/detail/OK2TRN_2A3_0000" TargetMode="External"/><Relationship Id="rId57" Type="http://schemas.openxmlformats.org/officeDocument/2006/relationships/hyperlink" Target="https://rmdb.stanford.edu/detail/OK2TST_DMS_0000" TargetMode="External"/><Relationship Id="rId56" Type="http://schemas.openxmlformats.org/officeDocument/2006/relationships/hyperlink" Target="https://rmdb.stanford.edu/detail/OK2TST_2A3_0000" TargetMode="External"/><Relationship Id="rId59" Type="http://schemas.openxmlformats.org/officeDocument/2006/relationships/hyperlink" Target="https://rmdb.stanford.edu/detail/M2PK50_DMS_0000" TargetMode="External"/><Relationship Id="rId58" Type="http://schemas.openxmlformats.org/officeDocument/2006/relationships/hyperlink" Target="https://rmdb.stanford.edu/detail/M2PK50_2A3_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2.88"/>
    <col customWidth="1" min="3" max="3" width="16.75"/>
  </cols>
  <sheetData>
    <row r="1">
      <c r="A1" s="1" t="s">
        <v>0</v>
      </c>
      <c r="B1" s="2"/>
      <c r="C1" s="2"/>
    </row>
    <row r="2">
      <c r="A2" s="2"/>
      <c r="B2" s="2"/>
      <c r="C2" s="2"/>
    </row>
    <row r="3">
      <c r="A3" s="3" t="s">
        <v>1</v>
      </c>
      <c r="B3" s="4" t="s">
        <v>2</v>
      </c>
      <c r="C3" s="4" t="s">
        <v>3</v>
      </c>
    </row>
    <row r="4">
      <c r="A4" s="5" t="s">
        <v>4</v>
      </c>
      <c r="B4" s="5" t="s">
        <v>4</v>
      </c>
      <c r="C4" s="5">
        <v>67071.0</v>
      </c>
    </row>
    <row r="5">
      <c r="A5" s="5" t="s">
        <v>5</v>
      </c>
      <c r="C5" s="5">
        <v>66785.0</v>
      </c>
    </row>
    <row r="6">
      <c r="A6" s="5" t="s">
        <v>6</v>
      </c>
      <c r="B6" s="5" t="s">
        <v>7</v>
      </c>
      <c r="C6" s="5">
        <v>65312.0</v>
      </c>
    </row>
    <row r="7">
      <c r="A7" s="5" t="s">
        <v>8</v>
      </c>
      <c r="C7" s="5">
        <v>65196.0</v>
      </c>
    </row>
    <row r="8">
      <c r="A8" s="5" t="s">
        <v>9</v>
      </c>
      <c r="B8" s="5" t="s">
        <v>10</v>
      </c>
      <c r="C8" s="5">
        <v>64764.0</v>
      </c>
    </row>
    <row r="9">
      <c r="A9" s="5" t="s">
        <v>11</v>
      </c>
      <c r="B9" s="5" t="s">
        <v>12</v>
      </c>
      <c r="C9" s="5">
        <v>62153.0</v>
      </c>
    </row>
    <row r="10">
      <c r="A10" s="5" t="s">
        <v>13</v>
      </c>
      <c r="C10" s="5">
        <v>47589.0</v>
      </c>
    </row>
    <row r="11">
      <c r="A11" s="5" t="s">
        <v>14</v>
      </c>
      <c r="B11" s="5" t="s">
        <v>15</v>
      </c>
      <c r="C11" s="5">
        <v>43364.0</v>
      </c>
    </row>
    <row r="12">
      <c r="A12" s="5" t="s">
        <v>16</v>
      </c>
      <c r="B12" s="5" t="s">
        <v>17</v>
      </c>
      <c r="C12" s="5">
        <v>38681.0</v>
      </c>
    </row>
    <row r="13">
      <c r="A13" s="5" t="s">
        <v>18</v>
      </c>
      <c r="B13" s="5" t="s">
        <v>19</v>
      </c>
      <c r="C13" s="5">
        <v>36184.0</v>
      </c>
    </row>
    <row r="14">
      <c r="A14" s="5" t="s">
        <v>20</v>
      </c>
      <c r="B14" s="5" t="s">
        <v>21</v>
      </c>
      <c r="C14" s="5">
        <v>21389.0</v>
      </c>
    </row>
    <row r="15">
      <c r="A15" s="5" t="s">
        <v>22</v>
      </c>
      <c r="C15" s="5">
        <v>19029.0</v>
      </c>
    </row>
    <row r="16">
      <c r="A16" s="5" t="s">
        <v>23</v>
      </c>
      <c r="B16" s="5" t="s">
        <v>24</v>
      </c>
      <c r="C16" s="5">
        <v>18661.0</v>
      </c>
    </row>
    <row r="17">
      <c r="A17" s="5" t="s">
        <v>25</v>
      </c>
      <c r="C17" s="5">
        <v>17363.0</v>
      </c>
    </row>
    <row r="18">
      <c r="A18" s="5" t="s">
        <v>26</v>
      </c>
      <c r="B18" s="5" t="s">
        <v>27</v>
      </c>
      <c r="C18" s="5">
        <v>14511.0</v>
      </c>
    </row>
    <row r="19">
      <c r="A19" s="5" t="s">
        <v>28</v>
      </c>
      <c r="B19" s="5" t="s">
        <v>29</v>
      </c>
      <c r="C19" s="5">
        <v>6796.0</v>
      </c>
    </row>
    <row r="20">
      <c r="A20" s="5" t="s">
        <v>30</v>
      </c>
      <c r="C20" s="5">
        <v>6773.0</v>
      </c>
    </row>
    <row r="21">
      <c r="A21" s="5" t="s">
        <v>31</v>
      </c>
      <c r="C21" s="5">
        <v>5637.0</v>
      </c>
    </row>
    <row r="22">
      <c r="A22" s="5" t="s">
        <v>32</v>
      </c>
      <c r="C22" s="5">
        <v>5259.0</v>
      </c>
    </row>
    <row r="23">
      <c r="A23" s="5" t="s">
        <v>33</v>
      </c>
      <c r="B23" s="5" t="s">
        <v>34</v>
      </c>
      <c r="C23" s="5">
        <v>2401.0</v>
      </c>
    </row>
    <row r="24">
      <c r="A24" s="5" t="s">
        <v>35</v>
      </c>
      <c r="C24" s="5">
        <v>2395.0</v>
      </c>
    </row>
    <row r="25">
      <c r="A25" s="5" t="s">
        <v>36</v>
      </c>
      <c r="B25" s="5" t="s">
        <v>37</v>
      </c>
      <c r="C25" s="5">
        <v>1559.0</v>
      </c>
    </row>
    <row r="26">
      <c r="A26" s="5" t="s">
        <v>38</v>
      </c>
      <c r="B26" s="5" t="s">
        <v>39</v>
      </c>
      <c r="C26" s="5">
        <v>1134.0</v>
      </c>
    </row>
    <row r="27">
      <c r="A27" s="5" t="s">
        <v>40</v>
      </c>
      <c r="B27" s="5" t="s">
        <v>41</v>
      </c>
      <c r="C27" s="5">
        <v>1063.0</v>
      </c>
    </row>
    <row r="28">
      <c r="A28" s="5" t="s">
        <v>42</v>
      </c>
      <c r="C28" s="5">
        <v>896.0</v>
      </c>
    </row>
    <row r="29">
      <c r="A29" s="5" t="s">
        <v>43</v>
      </c>
      <c r="B29" s="5" t="s">
        <v>44</v>
      </c>
      <c r="C29" s="5">
        <v>539.0</v>
      </c>
    </row>
    <row r="30">
      <c r="A30" s="5" t="s">
        <v>45</v>
      </c>
      <c r="C30" s="5">
        <v>517.0</v>
      </c>
    </row>
    <row r="31">
      <c r="A31" s="5" t="s">
        <v>46</v>
      </c>
      <c r="C31" s="5">
        <v>424.0</v>
      </c>
    </row>
    <row r="32">
      <c r="A32" s="5" t="s">
        <v>47</v>
      </c>
      <c r="B32" s="5" t="s">
        <v>48</v>
      </c>
      <c r="C32" s="5">
        <v>384.0</v>
      </c>
    </row>
    <row r="33">
      <c r="A33" s="5" t="s">
        <v>49</v>
      </c>
      <c r="C33" s="5">
        <v>275.0</v>
      </c>
    </row>
    <row r="34">
      <c r="A34" s="5" t="s">
        <v>50</v>
      </c>
      <c r="B34" s="5" t="s">
        <v>51</v>
      </c>
      <c r="C34" s="5">
        <v>260.0</v>
      </c>
    </row>
    <row r="35">
      <c r="A35" s="5" t="s">
        <v>52</v>
      </c>
      <c r="C35" s="5">
        <v>186.0</v>
      </c>
    </row>
    <row r="36">
      <c r="A36" s="5" t="s">
        <v>53</v>
      </c>
      <c r="C36" s="5">
        <v>130.0</v>
      </c>
    </row>
    <row r="37">
      <c r="A37" s="5" t="s">
        <v>54</v>
      </c>
      <c r="C37" s="5">
        <v>126.0</v>
      </c>
    </row>
    <row r="38">
      <c r="A38" s="5" t="s">
        <v>55</v>
      </c>
      <c r="B38" s="5" t="s">
        <v>56</v>
      </c>
      <c r="C38" s="5">
        <v>116.0</v>
      </c>
    </row>
    <row r="39">
      <c r="A39" s="5" t="s">
        <v>57</v>
      </c>
      <c r="C39" s="5">
        <v>107.0</v>
      </c>
    </row>
    <row r="40">
      <c r="A40" s="5" t="s">
        <v>58</v>
      </c>
      <c r="B40" s="5" t="s">
        <v>59</v>
      </c>
      <c r="C40" s="5">
        <v>94.0</v>
      </c>
    </row>
    <row r="41">
      <c r="A41" s="5" t="s">
        <v>60</v>
      </c>
      <c r="C41" s="5">
        <v>80.0</v>
      </c>
    </row>
    <row r="42">
      <c r="A42" s="5" t="s">
        <v>61</v>
      </c>
      <c r="B42" s="5" t="s">
        <v>62</v>
      </c>
      <c r="C42" s="5">
        <v>78.0</v>
      </c>
    </row>
    <row r="43">
      <c r="A43" s="5" t="s">
        <v>63</v>
      </c>
      <c r="B43" s="5" t="s">
        <v>64</v>
      </c>
      <c r="C43" s="5">
        <v>74.0</v>
      </c>
    </row>
    <row r="44">
      <c r="A44" s="5" t="s">
        <v>65</v>
      </c>
      <c r="C44" s="5">
        <v>71.0</v>
      </c>
    </row>
    <row r="45">
      <c r="A45" s="5" t="s">
        <v>66</v>
      </c>
      <c r="C45" s="5">
        <v>55.0</v>
      </c>
    </row>
    <row r="46">
      <c r="A46" s="5" t="s">
        <v>67</v>
      </c>
      <c r="C46" s="5">
        <v>46.0</v>
      </c>
    </row>
    <row r="47">
      <c r="A47" s="5" t="s">
        <v>68</v>
      </c>
      <c r="B47" s="5" t="s">
        <v>68</v>
      </c>
      <c r="C47" s="5">
        <v>45.0</v>
      </c>
    </row>
    <row r="48">
      <c r="A48" s="5" t="s">
        <v>69</v>
      </c>
      <c r="C48" s="5">
        <v>44.0</v>
      </c>
    </row>
    <row r="49">
      <c r="A49" s="5" t="s">
        <v>70</v>
      </c>
      <c r="C49" s="5">
        <v>40.0</v>
      </c>
    </row>
    <row r="50">
      <c r="A50" s="5" t="s">
        <v>71</v>
      </c>
      <c r="C50" s="5">
        <v>40.0</v>
      </c>
    </row>
    <row r="51">
      <c r="A51" s="5" t="s">
        <v>72</v>
      </c>
      <c r="C51" s="5">
        <v>39.0</v>
      </c>
    </row>
    <row r="52">
      <c r="A52" s="5" t="s">
        <v>73</v>
      </c>
      <c r="B52" s="5" t="s">
        <v>74</v>
      </c>
      <c r="C52" s="5">
        <v>38.0</v>
      </c>
    </row>
    <row r="53">
      <c r="A53" s="5" t="s">
        <v>75</v>
      </c>
      <c r="C53" s="5">
        <v>38.0</v>
      </c>
    </row>
    <row r="54">
      <c r="A54" s="5" t="s">
        <v>76</v>
      </c>
      <c r="B54" s="5" t="s">
        <v>77</v>
      </c>
      <c r="C54" s="5">
        <v>38.0</v>
      </c>
    </row>
    <row r="55">
      <c r="A55" s="5" t="s">
        <v>78</v>
      </c>
      <c r="C55" s="5">
        <v>34.0</v>
      </c>
    </row>
    <row r="56">
      <c r="A56" s="5" t="s">
        <v>79</v>
      </c>
      <c r="B56" s="5" t="s">
        <v>79</v>
      </c>
      <c r="C56" s="5">
        <v>31.0</v>
      </c>
    </row>
    <row r="57">
      <c r="A57" s="5" t="s">
        <v>80</v>
      </c>
      <c r="C57" s="5">
        <v>29.0</v>
      </c>
    </row>
    <row r="58">
      <c r="A58" s="5" t="s">
        <v>81</v>
      </c>
      <c r="C58" s="5">
        <v>28.0</v>
      </c>
    </row>
    <row r="59">
      <c r="A59" s="5" t="s">
        <v>82</v>
      </c>
      <c r="C59" s="5">
        <v>24.0</v>
      </c>
    </row>
    <row r="60">
      <c r="A60" s="5" t="s">
        <v>83</v>
      </c>
      <c r="C60" s="5">
        <v>24.0</v>
      </c>
    </row>
    <row r="61">
      <c r="A61" s="5" t="s">
        <v>84</v>
      </c>
      <c r="B61" s="5" t="s">
        <v>85</v>
      </c>
      <c r="C61" s="5">
        <v>19.0</v>
      </c>
    </row>
    <row r="62">
      <c r="A62" s="5" t="s">
        <v>86</v>
      </c>
      <c r="C62" s="5">
        <v>15.0</v>
      </c>
    </row>
    <row r="63">
      <c r="A63" s="5" t="s">
        <v>87</v>
      </c>
      <c r="C63" s="5">
        <v>14.0</v>
      </c>
    </row>
    <row r="64">
      <c r="A64" s="5" t="s">
        <v>88</v>
      </c>
      <c r="B64" s="5" t="s">
        <v>89</v>
      </c>
      <c r="C64" s="5">
        <v>12.0</v>
      </c>
    </row>
    <row r="65">
      <c r="A65" s="5" t="s">
        <v>90</v>
      </c>
      <c r="C65" s="5">
        <v>12.0</v>
      </c>
    </row>
    <row r="66">
      <c r="A66" s="5" t="s">
        <v>91</v>
      </c>
      <c r="C66" s="5">
        <v>11.0</v>
      </c>
    </row>
    <row r="67">
      <c r="A67" s="5" t="s">
        <v>92</v>
      </c>
      <c r="C67" s="5">
        <v>10.0</v>
      </c>
    </row>
    <row r="68">
      <c r="A68" s="5" t="s">
        <v>93</v>
      </c>
      <c r="C68" s="5">
        <v>8.0</v>
      </c>
    </row>
    <row r="69">
      <c r="A69" s="5" t="s">
        <v>94</v>
      </c>
      <c r="C69" s="5">
        <v>8.0</v>
      </c>
    </row>
    <row r="70">
      <c r="A70" s="5" t="s">
        <v>95</v>
      </c>
      <c r="C70" s="5">
        <v>8.0</v>
      </c>
    </row>
    <row r="71">
      <c r="A71" s="5" t="s">
        <v>96</v>
      </c>
      <c r="C71" s="5">
        <v>8.0</v>
      </c>
    </row>
    <row r="72">
      <c r="A72" s="5" t="s">
        <v>97</v>
      </c>
      <c r="C72" s="5">
        <v>7.0</v>
      </c>
    </row>
    <row r="73">
      <c r="A73" s="5" t="s">
        <v>98</v>
      </c>
      <c r="C73" s="5">
        <v>6.0</v>
      </c>
    </row>
    <row r="74">
      <c r="A74" s="5" t="s">
        <v>99</v>
      </c>
      <c r="B74" s="5" t="s">
        <v>100</v>
      </c>
      <c r="C74" s="5">
        <v>6.0</v>
      </c>
    </row>
    <row r="75">
      <c r="A75" s="5" t="s">
        <v>101</v>
      </c>
      <c r="B75" s="5" t="s">
        <v>102</v>
      </c>
      <c r="C75" s="5">
        <v>5.0</v>
      </c>
    </row>
    <row r="76">
      <c r="A76" s="5" t="s">
        <v>103</v>
      </c>
      <c r="C76" s="5">
        <v>5.0</v>
      </c>
    </row>
    <row r="77">
      <c r="A77" s="5" t="s">
        <v>104</v>
      </c>
      <c r="C77" s="5">
        <v>5.0</v>
      </c>
    </row>
    <row r="78">
      <c r="A78" s="5" t="s">
        <v>105</v>
      </c>
      <c r="C78" s="5">
        <v>4.0</v>
      </c>
    </row>
    <row r="79">
      <c r="A79" s="5" t="s">
        <v>106</v>
      </c>
      <c r="C79" s="5">
        <v>4.0</v>
      </c>
    </row>
    <row r="80">
      <c r="A80" s="5" t="s">
        <v>107</v>
      </c>
      <c r="C80" s="5">
        <v>4.0</v>
      </c>
    </row>
    <row r="81">
      <c r="A81" s="5" t="s">
        <v>108</v>
      </c>
      <c r="C81" s="5">
        <v>4.0</v>
      </c>
    </row>
    <row r="82">
      <c r="A82" s="5" t="s">
        <v>109</v>
      </c>
      <c r="C82" s="5">
        <v>4.0</v>
      </c>
    </row>
    <row r="83">
      <c r="A83" s="5" t="s">
        <v>110</v>
      </c>
      <c r="C83" s="5">
        <v>4.0</v>
      </c>
    </row>
    <row r="84">
      <c r="A84" s="5" t="s">
        <v>111</v>
      </c>
      <c r="C84" s="5">
        <v>4.0</v>
      </c>
    </row>
    <row r="85">
      <c r="A85" s="5" t="s">
        <v>112</v>
      </c>
      <c r="C85" s="5">
        <v>4.0</v>
      </c>
    </row>
    <row r="86">
      <c r="A86" s="5" t="s">
        <v>113</v>
      </c>
      <c r="C86" s="5">
        <v>4.0</v>
      </c>
    </row>
    <row r="87">
      <c r="A87" s="5" t="s">
        <v>114</v>
      </c>
      <c r="C87" s="5">
        <v>3.0</v>
      </c>
    </row>
    <row r="88">
      <c r="A88" s="5" t="s">
        <v>115</v>
      </c>
      <c r="C88" s="5">
        <v>3.0</v>
      </c>
    </row>
    <row r="89">
      <c r="A89" s="5" t="s">
        <v>116</v>
      </c>
      <c r="C89" s="5">
        <v>3.0</v>
      </c>
    </row>
    <row r="90">
      <c r="A90" s="5" t="s">
        <v>117</v>
      </c>
      <c r="C90" s="5">
        <v>3.0</v>
      </c>
    </row>
    <row r="91">
      <c r="A91" s="5" t="s">
        <v>118</v>
      </c>
      <c r="C91" s="5">
        <v>3.0</v>
      </c>
    </row>
    <row r="92">
      <c r="A92" s="5" t="s">
        <v>119</v>
      </c>
      <c r="C92" s="5">
        <v>3.0</v>
      </c>
    </row>
    <row r="93">
      <c r="A93" s="5" t="s">
        <v>120</v>
      </c>
      <c r="C93" s="5">
        <v>3.0</v>
      </c>
    </row>
    <row r="94">
      <c r="A94" s="5" t="s">
        <v>121</v>
      </c>
      <c r="C94" s="5">
        <v>3.0</v>
      </c>
    </row>
    <row r="95">
      <c r="A95" s="5" t="s">
        <v>122</v>
      </c>
      <c r="C95" s="5">
        <v>2.0</v>
      </c>
    </row>
    <row r="96">
      <c r="A96" s="5" t="s">
        <v>123</v>
      </c>
      <c r="C96" s="5">
        <v>2.0</v>
      </c>
    </row>
    <row r="97">
      <c r="A97" s="5" t="s">
        <v>124</v>
      </c>
      <c r="C97" s="5">
        <v>2.0</v>
      </c>
    </row>
    <row r="98">
      <c r="A98" s="5" t="s">
        <v>125</v>
      </c>
      <c r="C98" s="5">
        <v>2.0</v>
      </c>
    </row>
    <row r="99">
      <c r="A99" s="5" t="s">
        <v>126</v>
      </c>
      <c r="C99" s="5">
        <v>2.0</v>
      </c>
    </row>
    <row r="100">
      <c r="A100" s="5" t="s">
        <v>127</v>
      </c>
      <c r="C100" s="5">
        <v>2.0</v>
      </c>
    </row>
    <row r="101">
      <c r="A101" s="5" t="s">
        <v>128</v>
      </c>
      <c r="C101" s="5">
        <v>2.0</v>
      </c>
    </row>
    <row r="102">
      <c r="A102" s="5" t="s">
        <v>129</v>
      </c>
      <c r="C102" s="5">
        <v>2.0</v>
      </c>
    </row>
    <row r="103">
      <c r="A103" s="5" t="s">
        <v>130</v>
      </c>
      <c r="C103" s="5">
        <v>2.0</v>
      </c>
    </row>
    <row r="104">
      <c r="A104" s="5" t="s">
        <v>131</v>
      </c>
      <c r="C104" s="5">
        <v>2.0</v>
      </c>
    </row>
    <row r="105">
      <c r="A105" s="5" t="s">
        <v>132</v>
      </c>
      <c r="C105" s="5">
        <v>2.0</v>
      </c>
    </row>
    <row r="106">
      <c r="A106" s="5" t="s">
        <v>133</v>
      </c>
      <c r="B106" s="5" t="s">
        <v>134</v>
      </c>
      <c r="C106" s="5">
        <v>2.0</v>
      </c>
    </row>
    <row r="107">
      <c r="A107" s="5" t="s">
        <v>135</v>
      </c>
      <c r="C107" s="5">
        <v>2.0</v>
      </c>
    </row>
    <row r="108">
      <c r="A108" s="5" t="s">
        <v>136</v>
      </c>
      <c r="C108" s="5">
        <v>1.0</v>
      </c>
    </row>
    <row r="109">
      <c r="A109" s="5" t="s">
        <v>137</v>
      </c>
      <c r="C109" s="5">
        <v>1.0</v>
      </c>
    </row>
    <row r="110">
      <c r="A110" s="5" t="s">
        <v>138</v>
      </c>
      <c r="C110" s="5">
        <v>1.0</v>
      </c>
    </row>
    <row r="111">
      <c r="A111" s="5" t="s">
        <v>139</v>
      </c>
      <c r="C111" s="5">
        <v>1.0</v>
      </c>
    </row>
    <row r="112">
      <c r="A112" s="5" t="s">
        <v>140</v>
      </c>
      <c r="C112" s="5">
        <v>1.0</v>
      </c>
    </row>
    <row r="113">
      <c r="A113" s="5" t="s">
        <v>141</v>
      </c>
      <c r="B113" s="5" t="s">
        <v>142</v>
      </c>
      <c r="C113" s="5">
        <v>1.0</v>
      </c>
    </row>
    <row r="114">
      <c r="A114" s="5" t="s">
        <v>143</v>
      </c>
      <c r="C114" s="5">
        <v>1.0</v>
      </c>
    </row>
    <row r="115">
      <c r="A115" s="5" t="s">
        <v>144</v>
      </c>
      <c r="C115" s="5">
        <v>1.0</v>
      </c>
    </row>
    <row r="116">
      <c r="A116" s="5" t="s">
        <v>145</v>
      </c>
      <c r="C116" s="5">
        <v>1.0</v>
      </c>
    </row>
    <row r="117">
      <c r="A117" s="5" t="s">
        <v>146</v>
      </c>
      <c r="C117" s="5">
        <v>1.0</v>
      </c>
    </row>
    <row r="118">
      <c r="A118" s="5" t="s">
        <v>147</v>
      </c>
      <c r="C118" s="5">
        <v>1.0</v>
      </c>
    </row>
    <row r="119">
      <c r="A119" s="5" t="s">
        <v>148</v>
      </c>
      <c r="C119" s="5">
        <v>1.0</v>
      </c>
    </row>
    <row r="120">
      <c r="A120" s="5" t="s">
        <v>149</v>
      </c>
      <c r="B120" s="5" t="s">
        <v>150</v>
      </c>
      <c r="C120" s="5">
        <v>1.0</v>
      </c>
    </row>
    <row r="121">
      <c r="A121" s="5" t="s">
        <v>151</v>
      </c>
      <c r="C121" s="5">
        <v>1.0</v>
      </c>
    </row>
    <row r="122">
      <c r="A122" s="5" t="s">
        <v>152</v>
      </c>
      <c r="C122" s="5">
        <v>1.0</v>
      </c>
    </row>
    <row r="123">
      <c r="A123" s="5" t="s">
        <v>153</v>
      </c>
      <c r="C123" s="5">
        <v>1.0</v>
      </c>
    </row>
    <row r="124">
      <c r="A124" s="5" t="s">
        <v>154</v>
      </c>
      <c r="C124" s="5">
        <v>1.0</v>
      </c>
    </row>
    <row r="125">
      <c r="A125" s="5" t="s">
        <v>155</v>
      </c>
      <c r="C125" s="5">
        <v>1.0</v>
      </c>
    </row>
    <row r="126">
      <c r="A126" s="5" t="s">
        <v>156</v>
      </c>
      <c r="C126" s="5">
        <v>1.0</v>
      </c>
    </row>
    <row r="127">
      <c r="A127" s="5" t="s">
        <v>157</v>
      </c>
      <c r="B127" s="5" t="s">
        <v>158</v>
      </c>
      <c r="C127" s="5">
        <v>1.0</v>
      </c>
    </row>
    <row r="128">
      <c r="A128" s="5" t="s">
        <v>159</v>
      </c>
      <c r="C128" s="5">
        <v>1.0</v>
      </c>
    </row>
    <row r="129">
      <c r="A129" s="5" t="s">
        <v>160</v>
      </c>
      <c r="C129" s="5">
        <v>1.0</v>
      </c>
    </row>
    <row r="130">
      <c r="A130" s="5" t="s">
        <v>161</v>
      </c>
      <c r="C130" s="5">
        <v>1.0</v>
      </c>
    </row>
    <row r="131">
      <c r="A131" s="5" t="s">
        <v>162</v>
      </c>
      <c r="C131" s="5">
        <v>1.0</v>
      </c>
    </row>
    <row r="132">
      <c r="A132" s="5" t="s">
        <v>163</v>
      </c>
      <c r="B132" s="5" t="s">
        <v>164</v>
      </c>
      <c r="C132" s="5">
        <v>1.0</v>
      </c>
    </row>
    <row r="133">
      <c r="A133" s="5" t="s">
        <v>165</v>
      </c>
      <c r="C133" s="5">
        <v>1.0</v>
      </c>
    </row>
    <row r="134">
      <c r="A134" s="5" t="s">
        <v>166</v>
      </c>
      <c r="C134" s="5">
        <v>1.0</v>
      </c>
    </row>
    <row r="135">
      <c r="A135" s="5" t="s">
        <v>167</v>
      </c>
      <c r="C135" s="5">
        <v>1.0</v>
      </c>
    </row>
    <row r="136">
      <c r="A136" s="5" t="s">
        <v>168</v>
      </c>
      <c r="C136" s="5">
        <v>1.0</v>
      </c>
    </row>
    <row r="137">
      <c r="A137" s="5" t="s">
        <v>169</v>
      </c>
      <c r="C137" s="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29.63"/>
    <col customWidth="1" min="3" max="3" width="24.0"/>
    <col customWidth="1" min="4" max="4" width="13.38"/>
    <col customWidth="1" min="5" max="5" width="17.88"/>
    <col customWidth="1" min="6" max="6" width="25.0"/>
  </cols>
  <sheetData>
    <row r="1">
      <c r="A1" s="6" t="s">
        <v>170</v>
      </c>
      <c r="B1" s="7"/>
      <c r="C1" s="8"/>
      <c r="D1" s="8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/>
      <c r="B2" s="7"/>
      <c r="C2" s="8"/>
      <c r="D2" s="8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171</v>
      </c>
      <c r="B3" s="7" t="s">
        <v>172</v>
      </c>
      <c r="C3" s="8" t="s">
        <v>173</v>
      </c>
      <c r="D3" s="8" t="s">
        <v>174</v>
      </c>
      <c r="E3" s="9" t="s">
        <v>175</v>
      </c>
      <c r="F3" s="12" t="s">
        <v>176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3" t="s">
        <v>177</v>
      </c>
      <c r="B4" s="14"/>
      <c r="C4" s="14"/>
      <c r="D4" s="15"/>
      <c r="E4" s="14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178</v>
      </c>
      <c r="B5" s="18" t="s">
        <v>179</v>
      </c>
      <c r="C5" s="19" t="s">
        <v>180</v>
      </c>
      <c r="D5" s="20" t="s">
        <v>181</v>
      </c>
      <c r="E5" s="19">
        <v>4902.0</v>
      </c>
      <c r="F5" s="14" t="s">
        <v>182</v>
      </c>
    </row>
    <row r="6">
      <c r="A6" s="17" t="s">
        <v>183</v>
      </c>
      <c r="B6" s="18" t="s">
        <v>184</v>
      </c>
      <c r="C6" s="19">
        <v>100.0</v>
      </c>
      <c r="D6" s="19">
        <v>177.0</v>
      </c>
      <c r="E6" s="19">
        <v>82172.0</v>
      </c>
      <c r="F6" s="14" t="s">
        <v>185</v>
      </c>
    </row>
    <row r="7">
      <c r="A7" s="17" t="s">
        <v>186</v>
      </c>
      <c r="B7" s="18" t="s">
        <v>187</v>
      </c>
      <c r="C7" s="19">
        <v>240.0</v>
      </c>
      <c r="D7" s="19">
        <v>306.0</v>
      </c>
      <c r="E7" s="19">
        <v>948.0</v>
      </c>
      <c r="F7" s="14" t="s">
        <v>188</v>
      </c>
    </row>
    <row r="8">
      <c r="A8" s="17" t="s">
        <v>189</v>
      </c>
      <c r="B8" s="18" t="s">
        <v>190</v>
      </c>
      <c r="C8" s="19">
        <v>100.0</v>
      </c>
      <c r="D8" s="19">
        <v>177.0</v>
      </c>
      <c r="E8" s="19">
        <v>250418.0</v>
      </c>
      <c r="F8" s="14" t="s">
        <v>191</v>
      </c>
    </row>
    <row r="9">
      <c r="A9" s="21" t="s">
        <v>192</v>
      </c>
      <c r="B9" s="18" t="s">
        <v>193</v>
      </c>
      <c r="C9" s="19">
        <v>130.0</v>
      </c>
      <c r="D9" s="19">
        <v>207.0</v>
      </c>
      <c r="E9" s="19">
        <v>346397.0</v>
      </c>
      <c r="F9" s="14" t="s">
        <v>194</v>
      </c>
    </row>
    <row r="10">
      <c r="A10" s="22" t="s">
        <v>195</v>
      </c>
      <c r="C10" s="23"/>
    </row>
    <row r="11">
      <c r="A11" s="19"/>
      <c r="B11" s="5"/>
      <c r="C11" s="19"/>
      <c r="D11" s="19"/>
      <c r="E11" s="19"/>
    </row>
    <row r="12">
      <c r="A12" s="13" t="s">
        <v>196</v>
      </c>
      <c r="B12" s="14"/>
      <c r="C12" s="14"/>
      <c r="D12" s="14"/>
      <c r="E12" s="1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197</v>
      </c>
      <c r="B13" s="18" t="s">
        <v>198</v>
      </c>
      <c r="C13" s="19" t="s">
        <v>199</v>
      </c>
      <c r="D13" s="19">
        <v>390.0</v>
      </c>
      <c r="E13" s="19">
        <v>637.0</v>
      </c>
      <c r="F13" s="24" t="s">
        <v>200</v>
      </c>
    </row>
    <row r="14">
      <c r="A14" s="17" t="s">
        <v>201</v>
      </c>
      <c r="B14" s="18" t="s">
        <v>202</v>
      </c>
      <c r="C14" s="19">
        <v>284.0</v>
      </c>
      <c r="D14" s="19">
        <v>390.0</v>
      </c>
      <c r="E14" s="19">
        <v>247.0</v>
      </c>
      <c r="F14" s="24" t="s">
        <v>200</v>
      </c>
    </row>
    <row r="15">
      <c r="A15" s="17" t="s">
        <v>203</v>
      </c>
      <c r="B15" s="18" t="s">
        <v>204</v>
      </c>
      <c r="C15" s="19">
        <v>284.0</v>
      </c>
      <c r="D15" s="19">
        <v>390.0</v>
      </c>
      <c r="E15" s="19">
        <v>220.0</v>
      </c>
      <c r="F15" s="24" t="s">
        <v>200</v>
      </c>
    </row>
    <row r="16">
      <c r="A16" s="17" t="s">
        <v>205</v>
      </c>
      <c r="B16" s="18" t="s">
        <v>206</v>
      </c>
      <c r="C16" s="19" t="s">
        <v>207</v>
      </c>
      <c r="D16" s="19">
        <v>390.0</v>
      </c>
      <c r="E16" s="19">
        <v>134.0</v>
      </c>
      <c r="F16" s="24" t="s">
        <v>200</v>
      </c>
    </row>
    <row r="17">
      <c r="A17" s="17" t="s">
        <v>208</v>
      </c>
      <c r="B17" s="18" t="s">
        <v>209</v>
      </c>
      <c r="C17" s="19" t="s">
        <v>210</v>
      </c>
      <c r="D17" s="19">
        <v>390.0</v>
      </c>
      <c r="E17" s="19">
        <v>149.0</v>
      </c>
      <c r="F17" s="24" t="s">
        <v>200</v>
      </c>
    </row>
    <row r="18">
      <c r="A18" s="17" t="s">
        <v>211</v>
      </c>
      <c r="B18" s="18" t="s">
        <v>212</v>
      </c>
      <c r="C18" s="19">
        <v>284.0</v>
      </c>
      <c r="D18" s="19">
        <v>390.0</v>
      </c>
      <c r="E18" s="19">
        <v>83.0</v>
      </c>
      <c r="F18" s="24" t="s">
        <v>200</v>
      </c>
    </row>
    <row r="19">
      <c r="A19" s="22" t="s">
        <v>213</v>
      </c>
      <c r="C19" s="23"/>
    </row>
    <row r="20">
      <c r="A20" s="22" t="s">
        <v>214</v>
      </c>
      <c r="C20" s="23"/>
    </row>
    <row r="21">
      <c r="A21" s="22" t="s">
        <v>215</v>
      </c>
      <c r="C21" s="23"/>
    </row>
    <row r="22">
      <c r="A22" s="23"/>
      <c r="C22" s="23"/>
    </row>
    <row r="23">
      <c r="A23" s="23"/>
      <c r="C23" s="23"/>
    </row>
    <row r="24">
      <c r="A24" s="23"/>
      <c r="C24" s="23"/>
    </row>
    <row r="25">
      <c r="A25" s="23"/>
      <c r="C25" s="23"/>
    </row>
    <row r="26">
      <c r="A26" s="23"/>
      <c r="C26" s="23"/>
    </row>
    <row r="27">
      <c r="A27" s="23"/>
      <c r="C27" s="23"/>
    </row>
    <row r="28">
      <c r="A28" s="23"/>
      <c r="C28" s="23"/>
    </row>
    <row r="29">
      <c r="A29" s="23"/>
      <c r="C29" s="23"/>
    </row>
    <row r="30">
      <c r="A30" s="23"/>
      <c r="C30" s="23"/>
    </row>
    <row r="31">
      <c r="A31" s="23"/>
      <c r="C31" s="23"/>
    </row>
    <row r="32">
      <c r="A32" s="23"/>
      <c r="C32" s="23"/>
    </row>
    <row r="33">
      <c r="A33" s="23"/>
      <c r="C33" s="23"/>
    </row>
    <row r="34">
      <c r="A34" s="23"/>
      <c r="C34" s="23"/>
    </row>
    <row r="35">
      <c r="A35" s="23"/>
      <c r="C35" s="23"/>
    </row>
    <row r="36">
      <c r="A36" s="23"/>
      <c r="C36" s="23"/>
    </row>
    <row r="37">
      <c r="A37" s="23"/>
      <c r="C37" s="23"/>
    </row>
    <row r="38">
      <c r="A38" s="23"/>
      <c r="C38" s="23"/>
    </row>
    <row r="39">
      <c r="A39" s="23"/>
      <c r="C39" s="23"/>
    </row>
    <row r="40">
      <c r="A40" s="23"/>
      <c r="C40" s="23"/>
    </row>
    <row r="41">
      <c r="A41" s="23"/>
      <c r="C41" s="23"/>
    </row>
    <row r="42">
      <c r="A42" s="23"/>
      <c r="C42" s="23"/>
    </row>
    <row r="43">
      <c r="A43" s="23"/>
      <c r="C43" s="23"/>
    </row>
    <row r="44">
      <c r="A44" s="23"/>
      <c r="C44" s="23"/>
    </row>
    <row r="45">
      <c r="A45" s="23"/>
      <c r="C45" s="23"/>
    </row>
    <row r="46">
      <c r="A46" s="23"/>
      <c r="C46" s="23"/>
    </row>
    <row r="47">
      <c r="A47" s="23"/>
      <c r="C47" s="23"/>
    </row>
    <row r="48">
      <c r="A48" s="23"/>
      <c r="C48" s="23"/>
    </row>
    <row r="49">
      <c r="A49" s="23"/>
      <c r="C49" s="23"/>
    </row>
    <row r="50">
      <c r="A50" s="23"/>
      <c r="C50" s="23"/>
    </row>
    <row r="51">
      <c r="A51" s="23"/>
      <c r="C51" s="23"/>
    </row>
    <row r="52">
      <c r="A52" s="23"/>
      <c r="C52" s="23"/>
    </row>
    <row r="53">
      <c r="A53" s="23"/>
      <c r="C53" s="23"/>
    </row>
    <row r="54">
      <c r="A54" s="23"/>
      <c r="C54" s="23"/>
    </row>
    <row r="55">
      <c r="A55" s="23"/>
      <c r="C55" s="23"/>
    </row>
    <row r="56">
      <c r="A56" s="23"/>
      <c r="C56" s="23"/>
    </row>
    <row r="57">
      <c r="A57" s="23"/>
      <c r="C57" s="23"/>
    </row>
    <row r="58">
      <c r="A58" s="23"/>
      <c r="C58" s="23"/>
    </row>
    <row r="59">
      <c r="A59" s="23"/>
      <c r="C59" s="23"/>
    </row>
    <row r="60">
      <c r="A60" s="23"/>
      <c r="C60" s="23"/>
    </row>
    <row r="61">
      <c r="A61" s="23"/>
      <c r="C61" s="23"/>
    </row>
    <row r="62">
      <c r="A62" s="23"/>
      <c r="C62" s="23"/>
    </row>
    <row r="63">
      <c r="A63" s="23"/>
      <c r="C63" s="23"/>
    </row>
    <row r="64">
      <c r="A64" s="23"/>
      <c r="C64" s="23"/>
    </row>
    <row r="65">
      <c r="A65" s="23"/>
      <c r="C65" s="23"/>
    </row>
    <row r="66">
      <c r="A66" s="23"/>
      <c r="C66" s="23"/>
    </row>
    <row r="67">
      <c r="A67" s="23"/>
      <c r="C67" s="23"/>
    </row>
    <row r="68">
      <c r="A68" s="23"/>
      <c r="C68" s="23"/>
    </row>
    <row r="69">
      <c r="A69" s="23"/>
      <c r="C69" s="23"/>
    </row>
    <row r="70">
      <c r="A70" s="23"/>
      <c r="C70" s="23"/>
    </row>
    <row r="71">
      <c r="A71" s="23"/>
      <c r="C71" s="23"/>
    </row>
    <row r="72">
      <c r="A72" s="23"/>
      <c r="C72" s="23"/>
    </row>
    <row r="73">
      <c r="A73" s="23"/>
      <c r="C73" s="23"/>
    </row>
    <row r="74">
      <c r="A74" s="23"/>
      <c r="C74" s="23"/>
    </row>
    <row r="75">
      <c r="A75" s="23"/>
      <c r="C75" s="23"/>
    </row>
    <row r="76">
      <c r="A76" s="23"/>
      <c r="C76" s="23"/>
    </row>
    <row r="77">
      <c r="A77" s="23"/>
      <c r="C77" s="23"/>
    </row>
    <row r="78">
      <c r="A78" s="23"/>
      <c r="C78" s="23"/>
    </row>
    <row r="79">
      <c r="A79" s="23"/>
      <c r="C79" s="23"/>
    </row>
    <row r="80">
      <c r="A80" s="23"/>
      <c r="C80" s="23"/>
    </row>
    <row r="81">
      <c r="A81" s="23"/>
      <c r="C81" s="23"/>
    </row>
    <row r="82">
      <c r="A82" s="23"/>
      <c r="C82" s="23"/>
    </row>
    <row r="83">
      <c r="A83" s="23"/>
      <c r="C83" s="23"/>
    </row>
    <row r="84">
      <c r="A84" s="23"/>
      <c r="C84" s="23"/>
    </row>
    <row r="85">
      <c r="A85" s="23"/>
      <c r="C85" s="23"/>
    </row>
    <row r="86">
      <c r="A86" s="23"/>
      <c r="C86" s="23"/>
    </row>
    <row r="87">
      <c r="A87" s="23"/>
      <c r="C87" s="23"/>
    </row>
    <row r="88">
      <c r="A88" s="23"/>
      <c r="C88" s="23"/>
    </row>
    <row r="89">
      <c r="A89" s="23"/>
      <c r="C89" s="23"/>
    </row>
    <row r="90">
      <c r="A90" s="23"/>
      <c r="C90" s="23"/>
    </row>
    <row r="91">
      <c r="A91" s="23"/>
      <c r="C91" s="23"/>
    </row>
    <row r="92">
      <c r="A92" s="23"/>
      <c r="C92" s="23"/>
    </row>
    <row r="93">
      <c r="A93" s="23"/>
      <c r="C93" s="23"/>
    </row>
    <row r="94">
      <c r="A94" s="23"/>
      <c r="C94" s="23"/>
    </row>
    <row r="95">
      <c r="A95" s="23"/>
      <c r="C95" s="23"/>
    </row>
    <row r="96">
      <c r="A96" s="23"/>
      <c r="C96" s="23"/>
    </row>
    <row r="97">
      <c r="A97" s="23"/>
      <c r="C97" s="23"/>
    </row>
    <row r="98">
      <c r="A98" s="23"/>
      <c r="C98" s="23"/>
    </row>
    <row r="99">
      <c r="A99" s="23"/>
      <c r="C99" s="23"/>
    </row>
    <row r="100">
      <c r="A100" s="23"/>
      <c r="C100" s="23"/>
    </row>
    <row r="101">
      <c r="A101" s="23"/>
      <c r="C101" s="23"/>
    </row>
    <row r="102">
      <c r="A102" s="23"/>
      <c r="C102" s="23"/>
    </row>
    <row r="103">
      <c r="A103" s="23"/>
      <c r="C103" s="23"/>
    </row>
    <row r="104">
      <c r="A104" s="23"/>
      <c r="C104" s="23"/>
    </row>
    <row r="105">
      <c r="A105" s="23"/>
      <c r="C105" s="23"/>
    </row>
    <row r="106">
      <c r="A106" s="23"/>
      <c r="C106" s="23"/>
    </row>
    <row r="107">
      <c r="A107" s="23"/>
      <c r="C107" s="23"/>
    </row>
    <row r="108">
      <c r="A108" s="23"/>
      <c r="C108" s="23"/>
    </row>
    <row r="109">
      <c r="A109" s="23"/>
      <c r="C109" s="23"/>
    </row>
    <row r="110">
      <c r="A110" s="23"/>
      <c r="C110" s="23"/>
    </row>
    <row r="111">
      <c r="A111" s="23"/>
      <c r="C111" s="23"/>
    </row>
    <row r="112">
      <c r="A112" s="23"/>
      <c r="C112" s="23"/>
    </row>
    <row r="113">
      <c r="A113" s="23"/>
      <c r="C113" s="23"/>
    </row>
    <row r="114">
      <c r="A114" s="23"/>
      <c r="C114" s="23"/>
    </row>
    <row r="115">
      <c r="A115" s="23"/>
      <c r="C115" s="23"/>
    </row>
    <row r="116">
      <c r="A116" s="23"/>
      <c r="C116" s="23"/>
    </row>
    <row r="117">
      <c r="A117" s="23"/>
      <c r="C117" s="23"/>
    </row>
    <row r="118">
      <c r="A118" s="23"/>
      <c r="C118" s="23"/>
    </row>
    <row r="119">
      <c r="A119" s="23"/>
      <c r="C119" s="23"/>
    </row>
    <row r="120">
      <c r="A120" s="23"/>
      <c r="C120" s="23"/>
    </row>
    <row r="121">
      <c r="A121" s="23"/>
      <c r="C121" s="23"/>
    </row>
    <row r="122">
      <c r="A122" s="23"/>
      <c r="C122" s="23"/>
    </row>
    <row r="123">
      <c r="A123" s="23"/>
      <c r="C123" s="23"/>
    </row>
    <row r="124">
      <c r="A124" s="23"/>
      <c r="C124" s="23"/>
    </row>
    <row r="125">
      <c r="A125" s="23"/>
      <c r="C125" s="23"/>
    </row>
    <row r="126">
      <c r="A126" s="23"/>
      <c r="C126" s="23"/>
    </row>
    <row r="127">
      <c r="A127" s="23"/>
      <c r="C127" s="23"/>
    </row>
    <row r="128">
      <c r="A128" s="23"/>
      <c r="C128" s="23"/>
    </row>
    <row r="129">
      <c r="A129" s="23"/>
      <c r="C129" s="23"/>
    </row>
    <row r="130">
      <c r="A130" s="23"/>
      <c r="C130" s="23"/>
    </row>
    <row r="131">
      <c r="A131" s="23"/>
      <c r="C131" s="23"/>
    </row>
    <row r="132">
      <c r="A132" s="23"/>
      <c r="C132" s="23"/>
    </row>
    <row r="133">
      <c r="A133" s="23"/>
      <c r="C133" s="23"/>
    </row>
    <row r="134">
      <c r="A134" s="23"/>
      <c r="C134" s="23"/>
    </row>
    <row r="135">
      <c r="A135" s="23"/>
      <c r="C135" s="23"/>
    </row>
    <row r="136">
      <c r="A136" s="23"/>
      <c r="C136" s="23"/>
    </row>
    <row r="137">
      <c r="A137" s="23"/>
      <c r="C137" s="23"/>
    </row>
    <row r="138">
      <c r="A138" s="23"/>
      <c r="C138" s="23"/>
    </row>
    <row r="139">
      <c r="A139" s="23"/>
      <c r="C139" s="23"/>
    </row>
    <row r="140">
      <c r="A140" s="23"/>
      <c r="C140" s="23"/>
    </row>
    <row r="141">
      <c r="A141" s="23"/>
      <c r="C141" s="23"/>
    </row>
    <row r="142">
      <c r="A142" s="23"/>
      <c r="C142" s="23"/>
    </row>
    <row r="143">
      <c r="A143" s="23"/>
      <c r="C143" s="23"/>
    </row>
    <row r="144">
      <c r="A144" s="23"/>
      <c r="C144" s="23"/>
    </row>
    <row r="145">
      <c r="A145" s="23"/>
      <c r="C145" s="23"/>
    </row>
    <row r="146">
      <c r="A146" s="23"/>
      <c r="C146" s="23"/>
    </row>
    <row r="147">
      <c r="A147" s="23"/>
      <c r="C147" s="23"/>
    </row>
    <row r="148">
      <c r="A148" s="23"/>
      <c r="C148" s="23"/>
    </row>
    <row r="149">
      <c r="A149" s="23"/>
      <c r="C149" s="23"/>
    </row>
    <row r="150">
      <c r="A150" s="23"/>
      <c r="C150" s="23"/>
    </row>
    <row r="151">
      <c r="A151" s="23"/>
      <c r="C151" s="23"/>
    </row>
    <row r="152">
      <c r="A152" s="23"/>
      <c r="C152" s="23"/>
    </row>
    <row r="153">
      <c r="A153" s="23"/>
      <c r="C153" s="23"/>
    </row>
    <row r="154">
      <c r="A154" s="23"/>
      <c r="C154" s="23"/>
    </row>
    <row r="155">
      <c r="A155" s="23"/>
      <c r="C155" s="23"/>
    </row>
    <row r="156">
      <c r="A156" s="23"/>
      <c r="C156" s="23"/>
    </row>
    <row r="157">
      <c r="A157" s="23"/>
      <c r="C157" s="23"/>
    </row>
    <row r="158">
      <c r="A158" s="23"/>
      <c r="C158" s="23"/>
    </row>
    <row r="159">
      <c r="A159" s="23"/>
      <c r="C159" s="23"/>
    </row>
    <row r="160">
      <c r="A160" s="23"/>
      <c r="C160" s="23"/>
    </row>
    <row r="161">
      <c r="A161" s="23"/>
      <c r="C161" s="23"/>
    </row>
    <row r="162">
      <c r="A162" s="23"/>
      <c r="C162" s="23"/>
    </row>
    <row r="163">
      <c r="A163" s="23"/>
      <c r="C163" s="23"/>
    </row>
    <row r="164">
      <c r="A164" s="23"/>
      <c r="C164" s="23"/>
    </row>
    <row r="165">
      <c r="A165" s="23"/>
      <c r="C165" s="23"/>
    </row>
    <row r="166">
      <c r="A166" s="23"/>
      <c r="C166" s="23"/>
    </row>
    <row r="167">
      <c r="A167" s="23"/>
      <c r="C167" s="23"/>
    </row>
    <row r="168">
      <c r="A168" s="23"/>
      <c r="C168" s="23"/>
    </row>
    <row r="169">
      <c r="A169" s="23"/>
      <c r="C169" s="23"/>
    </row>
    <row r="170">
      <c r="A170" s="23"/>
      <c r="C170" s="23"/>
    </row>
    <row r="171">
      <c r="A171" s="23"/>
      <c r="C171" s="23"/>
    </row>
    <row r="172">
      <c r="A172" s="23"/>
      <c r="C172" s="23"/>
    </row>
    <row r="173">
      <c r="A173" s="23"/>
      <c r="C173" s="23"/>
    </row>
    <row r="174">
      <c r="A174" s="23"/>
      <c r="C174" s="23"/>
    </row>
    <row r="175">
      <c r="A175" s="23"/>
      <c r="C175" s="23"/>
    </row>
    <row r="176">
      <c r="A176" s="23"/>
      <c r="C176" s="23"/>
    </row>
    <row r="177">
      <c r="A177" s="23"/>
      <c r="C177" s="23"/>
    </row>
    <row r="178">
      <c r="A178" s="23"/>
      <c r="C178" s="23"/>
    </row>
    <row r="179">
      <c r="A179" s="23"/>
      <c r="C179" s="23"/>
    </row>
    <row r="180">
      <c r="A180" s="23"/>
      <c r="C180" s="23"/>
    </row>
    <row r="181">
      <c r="A181" s="23"/>
      <c r="C181" s="23"/>
    </row>
    <row r="182">
      <c r="A182" s="23"/>
      <c r="C182" s="23"/>
    </row>
    <row r="183">
      <c r="A183" s="23"/>
      <c r="C183" s="23"/>
    </row>
    <row r="184">
      <c r="A184" s="23"/>
      <c r="C184" s="23"/>
    </row>
    <row r="185">
      <c r="A185" s="23"/>
      <c r="C185" s="23"/>
    </row>
    <row r="186">
      <c r="A186" s="23"/>
      <c r="C186" s="23"/>
    </row>
    <row r="187">
      <c r="A187" s="23"/>
      <c r="C187" s="23"/>
    </row>
    <row r="188">
      <c r="A188" s="23"/>
      <c r="C188" s="23"/>
    </row>
    <row r="189">
      <c r="A189" s="23"/>
      <c r="C189" s="23"/>
    </row>
    <row r="190">
      <c r="A190" s="23"/>
      <c r="C190" s="23"/>
    </row>
    <row r="191">
      <c r="A191" s="23"/>
      <c r="C191" s="23"/>
    </row>
    <row r="192">
      <c r="A192" s="23"/>
      <c r="C192" s="23"/>
    </row>
    <row r="193">
      <c r="A193" s="23"/>
      <c r="C193" s="23"/>
    </row>
    <row r="194">
      <c r="A194" s="23"/>
      <c r="C194" s="23"/>
    </row>
    <row r="195">
      <c r="A195" s="23"/>
      <c r="C195" s="23"/>
    </row>
    <row r="196">
      <c r="A196" s="23"/>
      <c r="C196" s="23"/>
    </row>
    <row r="197">
      <c r="A197" s="23"/>
      <c r="C197" s="23"/>
    </row>
    <row r="198">
      <c r="A198" s="23"/>
      <c r="C198" s="23"/>
    </row>
    <row r="199">
      <c r="A199" s="23"/>
      <c r="C199" s="23"/>
    </row>
    <row r="200">
      <c r="A200" s="23"/>
      <c r="C200" s="23"/>
    </row>
    <row r="201">
      <c r="A201" s="23"/>
      <c r="C201" s="23"/>
    </row>
    <row r="202">
      <c r="A202" s="23"/>
      <c r="C202" s="23"/>
    </row>
    <row r="203">
      <c r="A203" s="23"/>
      <c r="C203" s="23"/>
    </row>
    <row r="204">
      <c r="A204" s="23"/>
      <c r="C204" s="23"/>
    </row>
    <row r="205">
      <c r="A205" s="23"/>
      <c r="C205" s="23"/>
    </row>
    <row r="206">
      <c r="A206" s="23"/>
      <c r="C206" s="23"/>
    </row>
    <row r="207">
      <c r="A207" s="23"/>
      <c r="C207" s="23"/>
    </row>
    <row r="208">
      <c r="A208" s="23"/>
      <c r="C208" s="23"/>
    </row>
    <row r="209">
      <c r="A209" s="23"/>
      <c r="C209" s="23"/>
    </row>
    <row r="210">
      <c r="A210" s="23"/>
      <c r="C210" s="23"/>
    </row>
    <row r="211">
      <c r="A211" s="23"/>
      <c r="C211" s="23"/>
    </row>
    <row r="212">
      <c r="A212" s="23"/>
      <c r="C212" s="23"/>
    </row>
    <row r="213">
      <c r="A213" s="23"/>
      <c r="C213" s="23"/>
    </row>
    <row r="214">
      <c r="A214" s="23"/>
      <c r="C214" s="23"/>
    </row>
    <row r="215">
      <c r="A215" s="23"/>
      <c r="C215" s="23"/>
    </row>
    <row r="216">
      <c r="A216" s="23"/>
      <c r="C216" s="23"/>
    </row>
    <row r="217">
      <c r="A217" s="23"/>
      <c r="C217" s="23"/>
    </row>
    <row r="218">
      <c r="A218" s="23"/>
      <c r="C218" s="23"/>
    </row>
    <row r="219">
      <c r="A219" s="23"/>
      <c r="C219" s="23"/>
    </row>
    <row r="220">
      <c r="A220" s="23"/>
      <c r="C220" s="23"/>
    </row>
    <row r="221">
      <c r="A221" s="23"/>
      <c r="C221" s="23"/>
    </row>
    <row r="222">
      <c r="A222" s="23"/>
      <c r="C222" s="23"/>
    </row>
    <row r="223">
      <c r="A223" s="23"/>
      <c r="C223" s="23"/>
    </row>
    <row r="224">
      <c r="A224" s="23"/>
      <c r="C224" s="23"/>
    </row>
    <row r="225">
      <c r="A225" s="23"/>
      <c r="C225" s="23"/>
    </row>
    <row r="226">
      <c r="A226" s="23"/>
      <c r="C226" s="23"/>
    </row>
    <row r="227">
      <c r="A227" s="23"/>
      <c r="C227" s="23"/>
    </row>
    <row r="228">
      <c r="A228" s="23"/>
      <c r="C228" s="23"/>
    </row>
    <row r="229">
      <c r="A229" s="23"/>
      <c r="C229" s="23"/>
    </row>
    <row r="230">
      <c r="A230" s="23"/>
      <c r="C230" s="23"/>
    </row>
    <row r="231">
      <c r="A231" s="23"/>
      <c r="C231" s="23"/>
    </row>
    <row r="232">
      <c r="A232" s="23"/>
      <c r="C232" s="23"/>
    </row>
    <row r="233">
      <c r="A233" s="23"/>
      <c r="C233" s="23"/>
    </row>
    <row r="234">
      <c r="A234" s="23"/>
      <c r="C234" s="23"/>
    </row>
    <row r="235">
      <c r="A235" s="23"/>
      <c r="C235" s="23"/>
    </row>
    <row r="236">
      <c r="A236" s="23"/>
      <c r="C236" s="23"/>
    </row>
    <row r="237">
      <c r="A237" s="23"/>
      <c r="C237" s="23"/>
    </row>
    <row r="238">
      <c r="A238" s="23"/>
      <c r="C238" s="23"/>
    </row>
    <row r="239">
      <c r="A239" s="23"/>
      <c r="C239" s="23"/>
    </row>
    <row r="240">
      <c r="A240" s="23"/>
      <c r="C240" s="23"/>
    </row>
    <row r="241">
      <c r="A241" s="23"/>
      <c r="C241" s="23"/>
    </row>
    <row r="242">
      <c r="A242" s="23"/>
      <c r="C242" s="23"/>
    </row>
    <row r="243">
      <c r="A243" s="23"/>
      <c r="C243" s="23"/>
    </row>
    <row r="244">
      <c r="A244" s="23"/>
      <c r="C244" s="23"/>
    </row>
    <row r="245">
      <c r="A245" s="23"/>
      <c r="C245" s="23"/>
    </row>
    <row r="246">
      <c r="A246" s="23"/>
      <c r="C246" s="23"/>
    </row>
    <row r="247">
      <c r="A247" s="23"/>
      <c r="C247" s="23"/>
    </row>
    <row r="248">
      <c r="A248" s="23"/>
      <c r="C248" s="23"/>
    </row>
    <row r="249">
      <c r="A249" s="23"/>
      <c r="C249" s="23"/>
    </row>
    <row r="250">
      <c r="A250" s="23"/>
      <c r="C250" s="23"/>
    </row>
    <row r="251">
      <c r="A251" s="23"/>
      <c r="C251" s="23"/>
    </row>
    <row r="252">
      <c r="A252" s="23"/>
      <c r="C252" s="23"/>
    </row>
    <row r="253">
      <c r="A253" s="23"/>
      <c r="C253" s="23"/>
    </row>
    <row r="254">
      <c r="A254" s="23"/>
      <c r="C254" s="23"/>
    </row>
    <row r="255">
      <c r="A255" s="23"/>
      <c r="C255" s="23"/>
    </row>
    <row r="256">
      <c r="A256" s="23"/>
      <c r="C256" s="23"/>
    </row>
    <row r="257">
      <c r="A257" s="23"/>
      <c r="C257" s="23"/>
    </row>
    <row r="258">
      <c r="A258" s="23"/>
      <c r="C258" s="23"/>
    </row>
    <row r="259">
      <c r="A259" s="23"/>
      <c r="C259" s="23"/>
    </row>
    <row r="260">
      <c r="A260" s="23"/>
      <c r="C260" s="23"/>
    </row>
    <row r="261">
      <c r="A261" s="23"/>
      <c r="C261" s="23"/>
    </row>
    <row r="262">
      <c r="A262" s="23"/>
      <c r="C262" s="23"/>
    </row>
    <row r="263">
      <c r="A263" s="23"/>
      <c r="C263" s="23"/>
    </row>
    <row r="264">
      <c r="A264" s="23"/>
      <c r="C264" s="23"/>
    </row>
    <row r="265">
      <c r="A265" s="23"/>
      <c r="C265" s="23"/>
    </row>
    <row r="266">
      <c r="A266" s="23"/>
      <c r="C266" s="23"/>
    </row>
    <row r="267">
      <c r="A267" s="23"/>
      <c r="C267" s="23"/>
    </row>
    <row r="268">
      <c r="A268" s="23"/>
      <c r="C268" s="23"/>
    </row>
    <row r="269">
      <c r="A269" s="23"/>
      <c r="C269" s="23"/>
    </row>
    <row r="270">
      <c r="A270" s="23"/>
      <c r="C270" s="23"/>
    </row>
    <row r="271">
      <c r="A271" s="23"/>
      <c r="C271" s="23"/>
    </row>
    <row r="272">
      <c r="A272" s="23"/>
      <c r="C272" s="23"/>
    </row>
    <row r="273">
      <c r="A273" s="23"/>
      <c r="C273" s="23"/>
    </row>
    <row r="274">
      <c r="A274" s="23"/>
      <c r="C274" s="23"/>
    </row>
    <row r="275">
      <c r="A275" s="23"/>
      <c r="C275" s="23"/>
    </row>
    <row r="276">
      <c r="A276" s="23"/>
      <c r="C276" s="23"/>
    </row>
    <row r="277">
      <c r="A277" s="23"/>
      <c r="C277" s="23"/>
    </row>
    <row r="278">
      <c r="A278" s="23"/>
      <c r="C278" s="23"/>
    </row>
    <row r="279">
      <c r="A279" s="23"/>
      <c r="C279" s="23"/>
    </row>
    <row r="280">
      <c r="A280" s="23"/>
      <c r="C280" s="23"/>
    </row>
    <row r="281">
      <c r="A281" s="23"/>
      <c r="C281" s="23"/>
    </row>
    <row r="282">
      <c r="A282" s="23"/>
      <c r="C282" s="23"/>
    </row>
    <row r="283">
      <c r="A283" s="23"/>
      <c r="C283" s="23"/>
    </row>
    <row r="284">
      <c r="A284" s="23"/>
      <c r="C284" s="23"/>
    </row>
    <row r="285">
      <c r="A285" s="23"/>
      <c r="C285" s="23"/>
    </row>
    <row r="286">
      <c r="A286" s="23"/>
      <c r="C286" s="23"/>
    </row>
    <row r="287">
      <c r="A287" s="23"/>
      <c r="C287" s="23"/>
    </row>
    <row r="288">
      <c r="A288" s="23"/>
      <c r="C288" s="23"/>
    </row>
    <row r="289">
      <c r="A289" s="23"/>
      <c r="C289" s="23"/>
    </row>
    <row r="290">
      <c r="A290" s="23"/>
      <c r="C290" s="23"/>
    </row>
    <row r="291">
      <c r="A291" s="23"/>
      <c r="C291" s="23"/>
    </row>
    <row r="292">
      <c r="A292" s="23"/>
      <c r="C292" s="23"/>
    </row>
    <row r="293">
      <c r="A293" s="23"/>
      <c r="C293" s="23"/>
    </row>
    <row r="294">
      <c r="A294" s="23"/>
      <c r="C294" s="23"/>
    </row>
    <row r="295">
      <c r="A295" s="23"/>
      <c r="C295" s="23"/>
    </row>
    <row r="296">
      <c r="A296" s="23"/>
      <c r="C296" s="23"/>
    </row>
    <row r="297">
      <c r="A297" s="23"/>
      <c r="C297" s="23"/>
    </row>
    <row r="298">
      <c r="A298" s="23"/>
      <c r="C298" s="23"/>
    </row>
    <row r="299">
      <c r="A299" s="23"/>
      <c r="C299" s="23"/>
    </row>
    <row r="300">
      <c r="A300" s="23"/>
      <c r="C300" s="23"/>
    </row>
    <row r="301">
      <c r="A301" s="23"/>
      <c r="C301" s="23"/>
    </row>
    <row r="302">
      <c r="A302" s="23"/>
      <c r="C302" s="23"/>
    </row>
    <row r="303">
      <c r="A303" s="23"/>
      <c r="C303" s="23"/>
    </row>
    <row r="304">
      <c r="A304" s="23"/>
      <c r="C304" s="23"/>
    </row>
    <row r="305">
      <c r="A305" s="23"/>
      <c r="C305" s="23"/>
    </row>
    <row r="306">
      <c r="A306" s="23"/>
      <c r="C306" s="23"/>
    </row>
    <row r="307">
      <c r="A307" s="23"/>
      <c r="C307" s="23"/>
    </row>
    <row r="308">
      <c r="A308" s="23"/>
      <c r="C308" s="23"/>
    </row>
    <row r="309">
      <c r="A309" s="23"/>
      <c r="C309" s="23"/>
    </row>
    <row r="310">
      <c r="A310" s="23"/>
      <c r="C310" s="23"/>
    </row>
    <row r="311">
      <c r="A311" s="23"/>
      <c r="C311" s="23"/>
    </row>
    <row r="312">
      <c r="A312" s="23"/>
      <c r="C312" s="23"/>
    </row>
    <row r="313">
      <c r="A313" s="23"/>
      <c r="C313" s="23"/>
    </row>
    <row r="314">
      <c r="A314" s="23"/>
      <c r="C314" s="23"/>
    </row>
    <row r="315">
      <c r="A315" s="23"/>
      <c r="C315" s="23"/>
    </row>
    <row r="316">
      <c r="A316" s="23"/>
      <c r="C316" s="23"/>
    </row>
    <row r="317">
      <c r="A317" s="23"/>
      <c r="C317" s="23"/>
    </row>
    <row r="318">
      <c r="A318" s="23"/>
      <c r="C318" s="23"/>
    </row>
    <row r="319">
      <c r="A319" s="23"/>
      <c r="C319" s="23"/>
    </row>
    <row r="320">
      <c r="A320" s="23"/>
      <c r="C320" s="23"/>
    </row>
    <row r="321">
      <c r="A321" s="23"/>
      <c r="C321" s="23"/>
    </row>
    <row r="322">
      <c r="A322" s="23"/>
      <c r="C322" s="23"/>
    </row>
    <row r="323">
      <c r="A323" s="23"/>
      <c r="C323" s="23"/>
    </row>
    <row r="324">
      <c r="A324" s="23"/>
      <c r="C324" s="23"/>
    </row>
    <row r="325">
      <c r="A325" s="23"/>
      <c r="C325" s="23"/>
    </row>
    <row r="326">
      <c r="A326" s="23"/>
      <c r="C326" s="23"/>
    </row>
    <row r="327">
      <c r="A327" s="23"/>
      <c r="C327" s="23"/>
    </row>
    <row r="328">
      <c r="A328" s="23"/>
      <c r="C328" s="23"/>
    </row>
    <row r="329">
      <c r="A329" s="23"/>
      <c r="C329" s="23"/>
    </row>
    <row r="330">
      <c r="A330" s="23"/>
      <c r="C330" s="23"/>
    </row>
    <row r="331">
      <c r="A331" s="23"/>
      <c r="C331" s="23"/>
    </row>
    <row r="332">
      <c r="A332" s="23"/>
      <c r="C332" s="23"/>
    </row>
    <row r="333">
      <c r="A333" s="23"/>
      <c r="C333" s="23"/>
    </row>
    <row r="334">
      <c r="A334" s="23"/>
      <c r="C334" s="23"/>
    </row>
    <row r="335">
      <c r="A335" s="23"/>
      <c r="C335" s="23"/>
    </row>
    <row r="336">
      <c r="A336" s="23"/>
      <c r="C336" s="23"/>
    </row>
    <row r="337">
      <c r="A337" s="23"/>
      <c r="C337" s="23"/>
    </row>
    <row r="338">
      <c r="A338" s="23"/>
      <c r="C338" s="23"/>
    </row>
    <row r="339">
      <c r="A339" s="23"/>
      <c r="C339" s="23"/>
    </row>
    <row r="340">
      <c r="A340" s="23"/>
      <c r="C340" s="23"/>
    </row>
    <row r="341">
      <c r="A341" s="23"/>
      <c r="C341" s="23"/>
    </row>
    <row r="342">
      <c r="A342" s="23"/>
      <c r="C342" s="23"/>
    </row>
    <row r="343">
      <c r="A343" s="23"/>
      <c r="C343" s="23"/>
    </row>
    <row r="344">
      <c r="A344" s="23"/>
      <c r="C344" s="23"/>
    </row>
    <row r="345">
      <c r="A345" s="23"/>
      <c r="C345" s="23"/>
    </row>
    <row r="346">
      <c r="A346" s="23"/>
      <c r="C346" s="23"/>
    </row>
    <row r="347">
      <c r="A347" s="23"/>
      <c r="C347" s="23"/>
    </row>
    <row r="348">
      <c r="A348" s="23"/>
      <c r="C348" s="23"/>
    </row>
    <row r="349">
      <c r="A349" s="23"/>
      <c r="C349" s="23"/>
    </row>
    <row r="350">
      <c r="A350" s="23"/>
      <c r="C350" s="23"/>
    </row>
    <row r="351">
      <c r="A351" s="23"/>
      <c r="C351" s="23"/>
    </row>
    <row r="352">
      <c r="A352" s="23"/>
      <c r="C352" s="23"/>
    </row>
    <row r="353">
      <c r="A353" s="23"/>
      <c r="C353" s="23"/>
    </row>
    <row r="354">
      <c r="A354" s="23"/>
      <c r="C354" s="23"/>
    </row>
    <row r="355">
      <c r="A355" s="23"/>
      <c r="C355" s="23"/>
    </row>
    <row r="356">
      <c r="A356" s="23"/>
      <c r="C356" s="23"/>
    </row>
    <row r="357">
      <c r="A357" s="23"/>
      <c r="C357" s="23"/>
    </row>
    <row r="358">
      <c r="A358" s="23"/>
      <c r="C358" s="23"/>
    </row>
    <row r="359">
      <c r="A359" s="23"/>
      <c r="C359" s="23"/>
    </row>
    <row r="360">
      <c r="A360" s="23"/>
      <c r="C360" s="23"/>
    </row>
    <row r="361">
      <c r="A361" s="23"/>
      <c r="C361" s="23"/>
    </row>
    <row r="362">
      <c r="A362" s="23"/>
      <c r="C362" s="23"/>
    </row>
    <row r="363">
      <c r="A363" s="23"/>
      <c r="C363" s="23"/>
    </row>
    <row r="364">
      <c r="A364" s="23"/>
      <c r="C364" s="23"/>
    </row>
    <row r="365">
      <c r="A365" s="23"/>
      <c r="C365" s="23"/>
    </row>
    <row r="366">
      <c r="A366" s="23"/>
      <c r="C366" s="23"/>
    </row>
    <row r="367">
      <c r="A367" s="23"/>
      <c r="C367" s="23"/>
    </row>
    <row r="368">
      <c r="A368" s="23"/>
      <c r="C368" s="23"/>
    </row>
    <row r="369">
      <c r="A369" s="23"/>
      <c r="C369" s="23"/>
    </row>
    <row r="370">
      <c r="A370" s="23"/>
      <c r="C370" s="23"/>
    </row>
    <row r="371">
      <c r="A371" s="23"/>
      <c r="C371" s="23"/>
    </row>
    <row r="372">
      <c r="A372" s="23"/>
      <c r="C372" s="23"/>
    </row>
    <row r="373">
      <c r="A373" s="23"/>
      <c r="C373" s="23"/>
    </row>
    <row r="374">
      <c r="A374" s="23"/>
      <c r="C374" s="23"/>
    </row>
    <row r="375">
      <c r="A375" s="23"/>
      <c r="C375" s="23"/>
    </row>
    <row r="376">
      <c r="A376" s="23"/>
      <c r="C376" s="23"/>
    </row>
    <row r="377">
      <c r="A377" s="23"/>
      <c r="C377" s="23"/>
    </row>
    <row r="378">
      <c r="A378" s="23"/>
      <c r="C378" s="23"/>
    </row>
    <row r="379">
      <c r="A379" s="23"/>
      <c r="C379" s="23"/>
    </row>
    <row r="380">
      <c r="A380" s="23"/>
      <c r="C380" s="23"/>
    </row>
    <row r="381">
      <c r="A381" s="23"/>
      <c r="C381" s="23"/>
    </row>
    <row r="382">
      <c r="A382" s="23"/>
      <c r="C382" s="23"/>
    </row>
    <row r="383">
      <c r="A383" s="23"/>
      <c r="C383" s="23"/>
    </row>
    <row r="384">
      <c r="A384" s="23"/>
      <c r="C384" s="23"/>
    </row>
    <row r="385">
      <c r="A385" s="23"/>
      <c r="C385" s="23"/>
    </row>
    <row r="386">
      <c r="A386" s="23"/>
      <c r="C386" s="23"/>
    </row>
    <row r="387">
      <c r="A387" s="23"/>
      <c r="C387" s="23"/>
    </row>
    <row r="388">
      <c r="A388" s="23"/>
      <c r="C388" s="23"/>
    </row>
    <row r="389">
      <c r="A389" s="23"/>
      <c r="C389" s="23"/>
    </row>
    <row r="390">
      <c r="A390" s="23"/>
      <c r="C390" s="23"/>
    </row>
    <row r="391">
      <c r="A391" s="23"/>
      <c r="C391" s="23"/>
    </row>
    <row r="392">
      <c r="A392" s="23"/>
      <c r="C392" s="23"/>
    </row>
    <row r="393">
      <c r="A393" s="23"/>
      <c r="C393" s="23"/>
    </row>
    <row r="394">
      <c r="A394" s="23"/>
      <c r="C394" s="23"/>
    </row>
    <row r="395">
      <c r="A395" s="23"/>
      <c r="C395" s="23"/>
    </row>
    <row r="396">
      <c r="A396" s="23"/>
      <c r="C396" s="23"/>
    </row>
    <row r="397">
      <c r="A397" s="23"/>
      <c r="C397" s="23"/>
    </row>
    <row r="398">
      <c r="A398" s="23"/>
      <c r="C398" s="23"/>
    </row>
    <row r="399">
      <c r="A399" s="23"/>
      <c r="C399" s="23"/>
    </row>
    <row r="400">
      <c r="A400" s="23"/>
      <c r="C400" s="23"/>
    </row>
    <row r="401">
      <c r="A401" s="23"/>
      <c r="C401" s="23"/>
    </row>
    <row r="402">
      <c r="A402" s="23"/>
      <c r="C402" s="23"/>
    </row>
    <row r="403">
      <c r="A403" s="23"/>
      <c r="C403" s="23"/>
    </row>
    <row r="404">
      <c r="A404" s="23"/>
      <c r="C404" s="23"/>
    </row>
    <row r="405">
      <c r="A405" s="23"/>
      <c r="C405" s="23"/>
    </row>
    <row r="406">
      <c r="A406" s="23"/>
      <c r="C406" s="23"/>
    </row>
    <row r="407">
      <c r="A407" s="23"/>
      <c r="C407" s="23"/>
    </row>
    <row r="408">
      <c r="A408" s="23"/>
      <c r="C408" s="23"/>
    </row>
    <row r="409">
      <c r="A409" s="23"/>
      <c r="C409" s="23"/>
    </row>
    <row r="410">
      <c r="A410" s="23"/>
      <c r="C410" s="23"/>
    </row>
    <row r="411">
      <c r="A411" s="23"/>
      <c r="C411" s="23"/>
    </row>
    <row r="412">
      <c r="A412" s="23"/>
      <c r="C412" s="23"/>
    </row>
    <row r="413">
      <c r="A413" s="23"/>
      <c r="C413" s="23"/>
    </row>
    <row r="414">
      <c r="A414" s="23"/>
      <c r="C414" s="23"/>
    </row>
    <row r="415">
      <c r="A415" s="23"/>
      <c r="C415" s="23"/>
    </row>
    <row r="416">
      <c r="A416" s="23"/>
      <c r="C416" s="23"/>
    </row>
    <row r="417">
      <c r="A417" s="23"/>
      <c r="C417" s="23"/>
    </row>
    <row r="418">
      <c r="A418" s="23"/>
      <c r="C418" s="23"/>
    </row>
    <row r="419">
      <c r="A419" s="23"/>
      <c r="C419" s="23"/>
    </row>
    <row r="420">
      <c r="A420" s="23"/>
      <c r="C420" s="23"/>
    </row>
    <row r="421">
      <c r="A421" s="23"/>
      <c r="C421" s="23"/>
    </row>
    <row r="422">
      <c r="A422" s="23"/>
      <c r="C422" s="23"/>
    </row>
    <row r="423">
      <c r="A423" s="23"/>
      <c r="C423" s="23"/>
    </row>
    <row r="424">
      <c r="A424" s="23"/>
      <c r="C424" s="23"/>
    </row>
    <row r="425">
      <c r="A425" s="23"/>
      <c r="C425" s="23"/>
    </row>
    <row r="426">
      <c r="A426" s="23"/>
      <c r="C426" s="23"/>
    </row>
    <row r="427">
      <c r="A427" s="23"/>
      <c r="C427" s="23"/>
    </row>
    <row r="428">
      <c r="A428" s="23"/>
      <c r="C428" s="23"/>
    </row>
    <row r="429">
      <c r="A429" s="23"/>
      <c r="C429" s="23"/>
    </row>
    <row r="430">
      <c r="A430" s="23"/>
      <c r="C430" s="23"/>
    </row>
    <row r="431">
      <c r="A431" s="23"/>
      <c r="C431" s="23"/>
    </row>
    <row r="432">
      <c r="A432" s="23"/>
      <c r="C432" s="23"/>
    </row>
    <row r="433">
      <c r="A433" s="23"/>
      <c r="C433" s="23"/>
    </row>
    <row r="434">
      <c r="A434" s="23"/>
      <c r="C434" s="23"/>
    </row>
    <row r="435">
      <c r="A435" s="23"/>
      <c r="C435" s="23"/>
    </row>
    <row r="436">
      <c r="A436" s="23"/>
      <c r="C436" s="23"/>
    </row>
    <row r="437">
      <c r="A437" s="23"/>
      <c r="C437" s="23"/>
    </row>
    <row r="438">
      <c r="A438" s="23"/>
      <c r="C438" s="23"/>
    </row>
    <row r="439">
      <c r="A439" s="23"/>
      <c r="C439" s="23"/>
    </row>
    <row r="440">
      <c r="A440" s="23"/>
      <c r="C440" s="23"/>
    </row>
    <row r="441">
      <c r="A441" s="23"/>
      <c r="C441" s="23"/>
    </row>
    <row r="442">
      <c r="A442" s="23"/>
      <c r="C442" s="23"/>
    </row>
    <row r="443">
      <c r="A443" s="23"/>
      <c r="C443" s="23"/>
    </row>
    <row r="444">
      <c r="A444" s="23"/>
      <c r="C444" s="23"/>
    </row>
    <row r="445">
      <c r="A445" s="23"/>
      <c r="C445" s="23"/>
    </row>
    <row r="446">
      <c r="A446" s="23"/>
      <c r="C446" s="23"/>
    </row>
    <row r="447">
      <c r="A447" s="23"/>
      <c r="C447" s="23"/>
    </row>
    <row r="448">
      <c r="A448" s="23"/>
      <c r="C448" s="23"/>
    </row>
    <row r="449">
      <c r="A449" s="23"/>
      <c r="C449" s="23"/>
    </row>
    <row r="450">
      <c r="A450" s="23"/>
      <c r="C450" s="23"/>
    </row>
    <row r="451">
      <c r="A451" s="23"/>
      <c r="C451" s="23"/>
    </row>
    <row r="452">
      <c r="A452" s="23"/>
      <c r="C452" s="23"/>
    </row>
    <row r="453">
      <c r="A453" s="23"/>
      <c r="C453" s="23"/>
    </row>
    <row r="454">
      <c r="A454" s="23"/>
      <c r="C454" s="23"/>
    </row>
    <row r="455">
      <c r="A455" s="23"/>
      <c r="C455" s="23"/>
    </row>
    <row r="456">
      <c r="A456" s="23"/>
      <c r="C456" s="23"/>
    </row>
    <row r="457">
      <c r="A457" s="23"/>
      <c r="C457" s="23"/>
    </row>
    <row r="458">
      <c r="A458" s="23"/>
      <c r="C458" s="23"/>
    </row>
    <row r="459">
      <c r="A459" s="23"/>
      <c r="C459" s="23"/>
    </row>
    <row r="460">
      <c r="A460" s="23"/>
      <c r="C460" s="23"/>
    </row>
    <row r="461">
      <c r="A461" s="23"/>
      <c r="C461" s="23"/>
    </row>
    <row r="462">
      <c r="A462" s="23"/>
      <c r="C462" s="23"/>
    </row>
    <row r="463">
      <c r="A463" s="23"/>
      <c r="C463" s="23"/>
    </row>
    <row r="464">
      <c r="A464" s="23"/>
      <c r="C464" s="23"/>
    </row>
    <row r="465">
      <c r="A465" s="23"/>
      <c r="C465" s="23"/>
    </row>
    <row r="466">
      <c r="A466" s="23"/>
      <c r="C466" s="23"/>
    </row>
    <row r="467">
      <c r="A467" s="23"/>
      <c r="C467" s="23"/>
    </row>
    <row r="468">
      <c r="A468" s="23"/>
      <c r="C468" s="23"/>
    </row>
    <row r="469">
      <c r="A469" s="23"/>
      <c r="C469" s="23"/>
    </row>
    <row r="470">
      <c r="A470" s="23"/>
      <c r="C470" s="23"/>
    </row>
    <row r="471">
      <c r="A471" s="23"/>
      <c r="C471" s="23"/>
    </row>
    <row r="472">
      <c r="A472" s="23"/>
      <c r="C472" s="23"/>
    </row>
    <row r="473">
      <c r="A473" s="23"/>
      <c r="C473" s="23"/>
    </row>
    <row r="474">
      <c r="A474" s="23"/>
      <c r="C474" s="23"/>
    </row>
    <row r="475">
      <c r="A475" s="23"/>
      <c r="C475" s="23"/>
    </row>
    <row r="476">
      <c r="A476" s="23"/>
      <c r="C476" s="23"/>
    </row>
    <row r="477">
      <c r="A477" s="23"/>
      <c r="C477" s="23"/>
    </row>
    <row r="478">
      <c r="A478" s="23"/>
      <c r="C478" s="23"/>
    </row>
    <row r="479">
      <c r="A479" s="23"/>
      <c r="C479" s="23"/>
    </row>
    <row r="480">
      <c r="A480" s="23"/>
      <c r="C480" s="23"/>
    </row>
    <row r="481">
      <c r="A481" s="23"/>
      <c r="C481" s="23"/>
    </row>
    <row r="482">
      <c r="A482" s="23"/>
      <c r="C482" s="23"/>
    </row>
    <row r="483">
      <c r="A483" s="23"/>
      <c r="C483" s="23"/>
    </row>
    <row r="484">
      <c r="A484" s="23"/>
      <c r="C484" s="23"/>
    </row>
    <row r="485">
      <c r="A485" s="23"/>
      <c r="C485" s="23"/>
    </row>
    <row r="486">
      <c r="A486" s="23"/>
      <c r="C486" s="23"/>
    </row>
    <row r="487">
      <c r="A487" s="23"/>
      <c r="C487" s="23"/>
    </row>
    <row r="488">
      <c r="A488" s="23"/>
      <c r="C488" s="23"/>
    </row>
    <row r="489">
      <c r="A489" s="23"/>
      <c r="C489" s="23"/>
    </row>
    <row r="490">
      <c r="A490" s="23"/>
      <c r="C490" s="23"/>
    </row>
    <row r="491">
      <c r="A491" s="23"/>
      <c r="C491" s="23"/>
    </row>
    <row r="492">
      <c r="A492" s="23"/>
      <c r="C492" s="23"/>
    </row>
    <row r="493">
      <c r="A493" s="23"/>
      <c r="C493" s="23"/>
    </row>
    <row r="494">
      <c r="A494" s="23"/>
      <c r="C494" s="23"/>
    </row>
    <row r="495">
      <c r="A495" s="23"/>
      <c r="C495" s="23"/>
    </row>
    <row r="496">
      <c r="A496" s="23"/>
      <c r="C496" s="23"/>
    </row>
    <row r="497">
      <c r="A497" s="23"/>
      <c r="C497" s="23"/>
    </row>
    <row r="498">
      <c r="A498" s="23"/>
      <c r="C498" s="23"/>
    </row>
    <row r="499">
      <c r="A499" s="23"/>
      <c r="C499" s="23"/>
    </row>
    <row r="500">
      <c r="A500" s="23"/>
      <c r="C500" s="23"/>
    </row>
    <row r="501">
      <c r="A501" s="23"/>
      <c r="C501" s="23"/>
    </row>
    <row r="502">
      <c r="A502" s="23"/>
      <c r="C502" s="23"/>
    </row>
    <row r="503">
      <c r="A503" s="23"/>
      <c r="C503" s="23"/>
    </row>
    <row r="504">
      <c r="A504" s="23"/>
      <c r="C504" s="23"/>
    </row>
    <row r="505">
      <c r="A505" s="23"/>
      <c r="C505" s="23"/>
    </row>
    <row r="506">
      <c r="A506" s="23"/>
      <c r="C506" s="23"/>
    </row>
    <row r="507">
      <c r="A507" s="23"/>
      <c r="C507" s="23"/>
    </row>
    <row r="508">
      <c r="A508" s="23"/>
      <c r="C508" s="23"/>
    </row>
    <row r="509">
      <c r="A509" s="23"/>
      <c r="C509" s="23"/>
    </row>
    <row r="510">
      <c r="A510" s="23"/>
      <c r="C510" s="23"/>
    </row>
    <row r="511">
      <c r="A511" s="23"/>
      <c r="C511" s="23"/>
    </row>
    <row r="512">
      <c r="A512" s="23"/>
      <c r="C512" s="23"/>
    </row>
    <row r="513">
      <c r="A513" s="23"/>
      <c r="C513" s="23"/>
    </row>
    <row r="514">
      <c r="A514" s="23"/>
      <c r="C514" s="23"/>
    </row>
    <row r="515">
      <c r="A515" s="23"/>
      <c r="C515" s="23"/>
    </row>
    <row r="516">
      <c r="A516" s="23"/>
      <c r="C516" s="23"/>
    </row>
    <row r="517">
      <c r="A517" s="23"/>
      <c r="C517" s="23"/>
    </row>
    <row r="518">
      <c r="A518" s="23"/>
      <c r="C518" s="23"/>
    </row>
    <row r="519">
      <c r="A519" s="23"/>
      <c r="C519" s="23"/>
    </row>
    <row r="520">
      <c r="A520" s="23"/>
      <c r="C520" s="23"/>
    </row>
    <row r="521">
      <c r="A521" s="23"/>
      <c r="C521" s="23"/>
    </row>
    <row r="522">
      <c r="A522" s="23"/>
      <c r="C522" s="23"/>
    </row>
    <row r="523">
      <c r="A523" s="23"/>
      <c r="C523" s="23"/>
    </row>
    <row r="524">
      <c r="A524" s="23"/>
      <c r="C524" s="23"/>
    </row>
    <row r="525">
      <c r="A525" s="23"/>
      <c r="C525" s="23"/>
    </row>
    <row r="526">
      <c r="A526" s="23"/>
      <c r="C526" s="23"/>
    </row>
    <row r="527">
      <c r="A527" s="23"/>
      <c r="C527" s="23"/>
    </row>
    <row r="528">
      <c r="A528" s="23"/>
      <c r="C528" s="23"/>
    </row>
    <row r="529">
      <c r="A529" s="23"/>
      <c r="C529" s="23"/>
    </row>
    <row r="530">
      <c r="A530" s="23"/>
      <c r="C530" s="23"/>
    </row>
    <row r="531">
      <c r="A531" s="23"/>
      <c r="C531" s="23"/>
    </row>
    <row r="532">
      <c r="A532" s="23"/>
      <c r="C532" s="23"/>
    </row>
    <row r="533">
      <c r="A533" s="23"/>
      <c r="C533" s="23"/>
    </row>
    <row r="534">
      <c r="A534" s="23"/>
      <c r="C534" s="23"/>
    </row>
    <row r="535">
      <c r="A535" s="23"/>
      <c r="C535" s="23"/>
    </row>
    <row r="536">
      <c r="A536" s="23"/>
      <c r="C536" s="23"/>
    </row>
    <row r="537">
      <c r="A537" s="23"/>
      <c r="C537" s="23"/>
    </row>
    <row r="538">
      <c r="A538" s="23"/>
      <c r="C538" s="23"/>
    </row>
    <row r="539">
      <c r="A539" s="23"/>
      <c r="C539" s="23"/>
    </row>
    <row r="540">
      <c r="A540" s="23"/>
      <c r="C540" s="23"/>
    </row>
    <row r="541">
      <c r="A541" s="23"/>
      <c r="C541" s="23"/>
    </row>
    <row r="542">
      <c r="A542" s="23"/>
      <c r="C542" s="23"/>
    </row>
    <row r="543">
      <c r="A543" s="23"/>
      <c r="C543" s="23"/>
    </row>
    <row r="544">
      <c r="A544" s="23"/>
      <c r="C544" s="23"/>
    </row>
    <row r="545">
      <c r="A545" s="23"/>
      <c r="C545" s="23"/>
    </row>
    <row r="546">
      <c r="A546" s="23"/>
      <c r="C546" s="23"/>
    </row>
    <row r="547">
      <c r="A547" s="23"/>
      <c r="C547" s="23"/>
    </row>
    <row r="548">
      <c r="A548" s="23"/>
      <c r="C548" s="23"/>
    </row>
    <row r="549">
      <c r="A549" s="23"/>
      <c r="C549" s="23"/>
    </row>
    <row r="550">
      <c r="A550" s="23"/>
      <c r="C550" s="23"/>
    </row>
    <row r="551">
      <c r="A551" s="23"/>
      <c r="C551" s="23"/>
    </row>
    <row r="552">
      <c r="A552" s="23"/>
      <c r="C552" s="23"/>
    </row>
    <row r="553">
      <c r="A553" s="23"/>
      <c r="C553" s="23"/>
    </row>
    <row r="554">
      <c r="A554" s="23"/>
      <c r="C554" s="23"/>
    </row>
    <row r="555">
      <c r="A555" s="23"/>
      <c r="C555" s="23"/>
    </row>
    <row r="556">
      <c r="A556" s="23"/>
      <c r="C556" s="23"/>
    </row>
    <row r="557">
      <c r="A557" s="23"/>
      <c r="C557" s="23"/>
    </row>
    <row r="558">
      <c r="A558" s="23"/>
      <c r="C558" s="23"/>
    </row>
    <row r="559">
      <c r="A559" s="23"/>
      <c r="C559" s="23"/>
    </row>
    <row r="560">
      <c r="A560" s="23"/>
      <c r="C560" s="23"/>
    </row>
    <row r="561">
      <c r="A561" s="23"/>
      <c r="C561" s="23"/>
    </row>
    <row r="562">
      <c r="A562" s="23"/>
      <c r="C562" s="23"/>
    </row>
    <row r="563">
      <c r="A563" s="23"/>
      <c r="C563" s="23"/>
    </row>
    <row r="564">
      <c r="A564" s="23"/>
      <c r="C564" s="23"/>
    </row>
    <row r="565">
      <c r="A565" s="23"/>
      <c r="C565" s="23"/>
    </row>
    <row r="566">
      <c r="A566" s="23"/>
      <c r="C566" s="23"/>
    </row>
    <row r="567">
      <c r="A567" s="23"/>
      <c r="C567" s="23"/>
    </row>
    <row r="568">
      <c r="A568" s="23"/>
      <c r="C568" s="23"/>
    </row>
    <row r="569">
      <c r="A569" s="23"/>
      <c r="C569" s="23"/>
    </row>
    <row r="570">
      <c r="A570" s="23"/>
      <c r="C570" s="23"/>
    </row>
    <row r="571">
      <c r="A571" s="23"/>
      <c r="C571" s="23"/>
    </row>
    <row r="572">
      <c r="A572" s="23"/>
      <c r="C572" s="23"/>
    </row>
    <row r="573">
      <c r="A573" s="23"/>
      <c r="C573" s="23"/>
    </row>
    <row r="574">
      <c r="A574" s="23"/>
      <c r="C574" s="23"/>
    </row>
    <row r="575">
      <c r="A575" s="23"/>
      <c r="C575" s="23"/>
    </row>
    <row r="576">
      <c r="A576" s="23"/>
      <c r="C576" s="23"/>
    </row>
    <row r="577">
      <c r="A577" s="23"/>
      <c r="C577" s="23"/>
    </row>
    <row r="578">
      <c r="A578" s="23"/>
      <c r="C578" s="23"/>
    </row>
    <row r="579">
      <c r="A579" s="23"/>
      <c r="C579" s="23"/>
    </row>
    <row r="580">
      <c r="A580" s="23"/>
      <c r="C580" s="23"/>
    </row>
    <row r="581">
      <c r="A581" s="23"/>
      <c r="C581" s="23"/>
    </row>
    <row r="582">
      <c r="A582" s="23"/>
      <c r="C582" s="23"/>
    </row>
    <row r="583">
      <c r="A583" s="23"/>
      <c r="C583" s="23"/>
    </row>
    <row r="584">
      <c r="A584" s="23"/>
      <c r="C584" s="23"/>
    </row>
    <row r="585">
      <c r="A585" s="23"/>
      <c r="C585" s="23"/>
    </row>
    <row r="586">
      <c r="A586" s="23"/>
      <c r="C586" s="23"/>
    </row>
    <row r="587">
      <c r="A587" s="23"/>
      <c r="C587" s="23"/>
    </row>
    <row r="588">
      <c r="A588" s="23"/>
      <c r="C588" s="23"/>
    </row>
    <row r="589">
      <c r="A589" s="23"/>
      <c r="C589" s="23"/>
    </row>
    <row r="590">
      <c r="A590" s="23"/>
      <c r="C590" s="23"/>
    </row>
    <row r="591">
      <c r="A591" s="23"/>
      <c r="C591" s="23"/>
    </row>
    <row r="592">
      <c r="A592" s="23"/>
      <c r="C592" s="23"/>
    </row>
    <row r="593">
      <c r="A593" s="23"/>
      <c r="C593" s="23"/>
    </row>
    <row r="594">
      <c r="A594" s="23"/>
      <c r="C594" s="23"/>
    </row>
    <row r="595">
      <c r="A595" s="23"/>
      <c r="C595" s="23"/>
    </row>
    <row r="596">
      <c r="A596" s="23"/>
      <c r="C596" s="23"/>
    </row>
    <row r="597">
      <c r="A597" s="23"/>
      <c r="C597" s="23"/>
    </row>
    <row r="598">
      <c r="A598" s="23"/>
      <c r="C598" s="23"/>
    </row>
    <row r="599">
      <c r="A599" s="23"/>
      <c r="C599" s="23"/>
    </row>
    <row r="600">
      <c r="A600" s="23"/>
      <c r="C600" s="23"/>
    </row>
    <row r="601">
      <c r="A601" s="23"/>
      <c r="C601" s="23"/>
    </row>
    <row r="602">
      <c r="A602" s="23"/>
      <c r="C602" s="23"/>
    </row>
    <row r="603">
      <c r="A603" s="23"/>
      <c r="C603" s="23"/>
    </row>
    <row r="604">
      <c r="A604" s="23"/>
      <c r="C604" s="23"/>
    </row>
    <row r="605">
      <c r="A605" s="23"/>
      <c r="C605" s="23"/>
    </row>
    <row r="606">
      <c r="A606" s="23"/>
      <c r="C606" s="23"/>
    </row>
    <row r="607">
      <c r="A607" s="23"/>
      <c r="C607" s="23"/>
    </row>
    <row r="608">
      <c r="A608" s="23"/>
      <c r="C608" s="23"/>
    </row>
    <row r="609">
      <c r="A609" s="23"/>
      <c r="C609" s="23"/>
    </row>
    <row r="610">
      <c r="A610" s="23"/>
      <c r="C610" s="23"/>
    </row>
    <row r="611">
      <c r="A611" s="23"/>
      <c r="C611" s="23"/>
    </row>
    <row r="612">
      <c r="A612" s="23"/>
      <c r="C612" s="23"/>
    </row>
    <row r="613">
      <c r="A613" s="23"/>
      <c r="C613" s="23"/>
    </row>
    <row r="614">
      <c r="A614" s="23"/>
      <c r="C614" s="23"/>
    </row>
    <row r="615">
      <c r="A615" s="23"/>
      <c r="C615" s="23"/>
    </row>
    <row r="616">
      <c r="A616" s="23"/>
      <c r="C616" s="23"/>
    </row>
    <row r="617">
      <c r="A617" s="23"/>
      <c r="C617" s="23"/>
    </row>
    <row r="618">
      <c r="A618" s="23"/>
      <c r="C618" s="23"/>
    </row>
    <row r="619">
      <c r="A619" s="23"/>
      <c r="C619" s="23"/>
    </row>
    <row r="620">
      <c r="A620" s="23"/>
      <c r="C620" s="23"/>
    </row>
    <row r="621">
      <c r="A621" s="23"/>
      <c r="C621" s="23"/>
    </row>
    <row r="622">
      <c r="A622" s="23"/>
      <c r="C622" s="23"/>
    </row>
    <row r="623">
      <c r="A623" s="23"/>
      <c r="C623" s="23"/>
    </row>
    <row r="624">
      <c r="A624" s="23"/>
      <c r="C624" s="23"/>
    </row>
    <row r="625">
      <c r="A625" s="23"/>
      <c r="C625" s="23"/>
    </row>
    <row r="626">
      <c r="A626" s="23"/>
      <c r="C626" s="23"/>
    </row>
    <row r="627">
      <c r="A627" s="23"/>
      <c r="C627" s="23"/>
    </row>
    <row r="628">
      <c r="A628" s="23"/>
      <c r="C628" s="23"/>
    </row>
    <row r="629">
      <c r="A629" s="23"/>
      <c r="C629" s="23"/>
    </row>
    <row r="630">
      <c r="A630" s="23"/>
      <c r="C630" s="23"/>
    </row>
    <row r="631">
      <c r="A631" s="23"/>
      <c r="C631" s="23"/>
    </row>
    <row r="632">
      <c r="A632" s="23"/>
      <c r="C632" s="23"/>
    </row>
    <row r="633">
      <c r="A633" s="23"/>
      <c r="C633" s="23"/>
    </row>
    <row r="634">
      <c r="A634" s="23"/>
      <c r="C634" s="23"/>
    </row>
    <row r="635">
      <c r="A635" s="23"/>
      <c r="C635" s="23"/>
    </row>
    <row r="636">
      <c r="A636" s="23"/>
      <c r="C636" s="23"/>
    </row>
    <row r="637">
      <c r="A637" s="23"/>
      <c r="C637" s="23"/>
    </row>
    <row r="638">
      <c r="A638" s="23"/>
      <c r="C638" s="23"/>
    </row>
    <row r="639">
      <c r="A639" s="23"/>
      <c r="C639" s="23"/>
    </row>
    <row r="640">
      <c r="A640" s="23"/>
      <c r="C640" s="23"/>
    </row>
    <row r="641">
      <c r="A641" s="23"/>
      <c r="C641" s="23"/>
    </row>
    <row r="642">
      <c r="A642" s="23"/>
      <c r="C642" s="23"/>
    </row>
    <row r="643">
      <c r="A643" s="23"/>
      <c r="C643" s="23"/>
    </row>
    <row r="644">
      <c r="A644" s="23"/>
      <c r="C644" s="23"/>
    </row>
    <row r="645">
      <c r="A645" s="23"/>
      <c r="C645" s="23"/>
    </row>
    <row r="646">
      <c r="A646" s="23"/>
      <c r="C646" s="23"/>
    </row>
    <row r="647">
      <c r="A647" s="23"/>
      <c r="C647" s="23"/>
    </row>
    <row r="648">
      <c r="A648" s="23"/>
      <c r="C648" s="23"/>
    </row>
    <row r="649">
      <c r="A649" s="23"/>
      <c r="C649" s="23"/>
    </row>
    <row r="650">
      <c r="A650" s="23"/>
      <c r="C650" s="23"/>
    </row>
    <row r="651">
      <c r="A651" s="23"/>
      <c r="C651" s="23"/>
    </row>
    <row r="652">
      <c r="A652" s="23"/>
      <c r="C652" s="23"/>
    </row>
    <row r="653">
      <c r="A653" s="23"/>
      <c r="C653" s="23"/>
    </row>
    <row r="654">
      <c r="A654" s="23"/>
      <c r="C654" s="23"/>
    </row>
    <row r="655">
      <c r="A655" s="23"/>
      <c r="C655" s="23"/>
    </row>
    <row r="656">
      <c r="A656" s="23"/>
      <c r="C656" s="23"/>
    </row>
    <row r="657">
      <c r="A657" s="23"/>
      <c r="C657" s="23"/>
    </row>
    <row r="658">
      <c r="A658" s="23"/>
      <c r="C658" s="23"/>
    </row>
    <row r="659">
      <c r="A659" s="23"/>
      <c r="C659" s="23"/>
    </row>
    <row r="660">
      <c r="A660" s="23"/>
      <c r="C660" s="23"/>
    </row>
    <row r="661">
      <c r="A661" s="23"/>
      <c r="C661" s="23"/>
    </row>
    <row r="662">
      <c r="A662" s="23"/>
      <c r="C662" s="23"/>
    </row>
    <row r="663">
      <c r="A663" s="23"/>
      <c r="C663" s="23"/>
    </row>
    <row r="664">
      <c r="A664" s="23"/>
      <c r="C664" s="23"/>
    </row>
    <row r="665">
      <c r="A665" s="23"/>
      <c r="C665" s="23"/>
    </row>
    <row r="666">
      <c r="A666" s="23"/>
      <c r="C666" s="23"/>
    </row>
    <row r="667">
      <c r="A667" s="23"/>
      <c r="C667" s="23"/>
    </row>
    <row r="668">
      <c r="A668" s="23"/>
      <c r="C668" s="23"/>
    </row>
    <row r="669">
      <c r="A669" s="23"/>
      <c r="C669" s="23"/>
    </row>
    <row r="670">
      <c r="A670" s="23"/>
      <c r="C670" s="23"/>
    </row>
    <row r="671">
      <c r="A671" s="23"/>
      <c r="C671" s="23"/>
    </row>
    <row r="672">
      <c r="A672" s="23"/>
      <c r="C672" s="23"/>
    </row>
    <row r="673">
      <c r="A673" s="23"/>
      <c r="C673" s="23"/>
    </row>
    <row r="674">
      <c r="A674" s="23"/>
      <c r="C674" s="23"/>
    </row>
    <row r="675">
      <c r="A675" s="23"/>
      <c r="C675" s="23"/>
    </row>
    <row r="676">
      <c r="A676" s="23"/>
      <c r="C676" s="23"/>
    </row>
    <row r="677">
      <c r="A677" s="23"/>
      <c r="C677" s="23"/>
    </row>
    <row r="678">
      <c r="A678" s="23"/>
      <c r="C678" s="23"/>
    </row>
    <row r="679">
      <c r="A679" s="23"/>
      <c r="C679" s="23"/>
    </row>
    <row r="680">
      <c r="A680" s="23"/>
      <c r="C680" s="23"/>
    </row>
    <row r="681">
      <c r="A681" s="23"/>
      <c r="C681" s="23"/>
    </row>
    <row r="682">
      <c r="A682" s="23"/>
      <c r="C682" s="23"/>
    </row>
    <row r="683">
      <c r="A683" s="23"/>
      <c r="C683" s="23"/>
    </row>
    <row r="684">
      <c r="A684" s="23"/>
      <c r="C684" s="23"/>
    </row>
    <row r="685">
      <c r="A685" s="23"/>
      <c r="C685" s="23"/>
    </row>
    <row r="686">
      <c r="A686" s="23"/>
      <c r="C686" s="23"/>
    </row>
    <row r="687">
      <c r="A687" s="23"/>
      <c r="C687" s="23"/>
    </row>
    <row r="688">
      <c r="A688" s="23"/>
      <c r="C688" s="23"/>
    </row>
    <row r="689">
      <c r="A689" s="23"/>
      <c r="C689" s="23"/>
    </row>
    <row r="690">
      <c r="A690" s="23"/>
      <c r="C690" s="23"/>
    </row>
    <row r="691">
      <c r="A691" s="23"/>
      <c r="C691" s="23"/>
    </row>
    <row r="692">
      <c r="A692" s="23"/>
      <c r="C692" s="23"/>
    </row>
    <row r="693">
      <c r="A693" s="23"/>
      <c r="C693" s="23"/>
    </row>
    <row r="694">
      <c r="A694" s="23"/>
      <c r="C694" s="23"/>
    </row>
    <row r="695">
      <c r="A695" s="23"/>
      <c r="C695" s="23"/>
    </row>
    <row r="696">
      <c r="A696" s="23"/>
      <c r="C696" s="23"/>
    </row>
    <row r="697">
      <c r="A697" s="23"/>
      <c r="C697" s="23"/>
    </row>
    <row r="698">
      <c r="A698" s="23"/>
      <c r="C698" s="23"/>
    </row>
    <row r="699">
      <c r="A699" s="23"/>
      <c r="C699" s="23"/>
    </row>
    <row r="700">
      <c r="A700" s="23"/>
      <c r="C700" s="23"/>
    </row>
    <row r="701">
      <c r="A701" s="23"/>
      <c r="C701" s="23"/>
    </row>
    <row r="702">
      <c r="A702" s="23"/>
      <c r="C702" s="23"/>
    </row>
    <row r="703">
      <c r="A703" s="23"/>
      <c r="C703" s="23"/>
    </row>
    <row r="704">
      <c r="A704" s="23"/>
      <c r="C704" s="23"/>
    </row>
    <row r="705">
      <c r="A705" s="23"/>
      <c r="C705" s="23"/>
    </row>
    <row r="706">
      <c r="A706" s="23"/>
      <c r="C706" s="23"/>
    </row>
    <row r="707">
      <c r="A707" s="23"/>
      <c r="C707" s="23"/>
    </row>
    <row r="708">
      <c r="A708" s="23"/>
      <c r="C708" s="23"/>
    </row>
    <row r="709">
      <c r="A709" s="23"/>
      <c r="C709" s="23"/>
    </row>
    <row r="710">
      <c r="A710" s="23"/>
      <c r="C710" s="23"/>
    </row>
    <row r="711">
      <c r="A711" s="23"/>
      <c r="C711" s="23"/>
    </row>
    <row r="712">
      <c r="A712" s="23"/>
      <c r="C712" s="23"/>
    </row>
    <row r="713">
      <c r="A713" s="23"/>
      <c r="C713" s="23"/>
    </row>
    <row r="714">
      <c r="A714" s="23"/>
      <c r="C714" s="23"/>
    </row>
    <row r="715">
      <c r="A715" s="23"/>
      <c r="C715" s="23"/>
    </row>
    <row r="716">
      <c r="A716" s="23"/>
      <c r="C716" s="23"/>
    </row>
    <row r="717">
      <c r="A717" s="23"/>
      <c r="C717" s="23"/>
    </row>
    <row r="718">
      <c r="A718" s="23"/>
      <c r="C718" s="23"/>
    </row>
    <row r="719">
      <c r="A719" s="23"/>
      <c r="C719" s="23"/>
    </row>
    <row r="720">
      <c r="A720" s="23"/>
      <c r="C720" s="23"/>
    </row>
    <row r="721">
      <c r="A721" s="23"/>
      <c r="C721" s="23"/>
    </row>
    <row r="722">
      <c r="A722" s="23"/>
      <c r="C722" s="23"/>
    </row>
    <row r="723">
      <c r="A723" s="23"/>
      <c r="C723" s="23"/>
    </row>
    <row r="724">
      <c r="A724" s="23"/>
      <c r="C724" s="23"/>
    </row>
    <row r="725">
      <c r="A725" s="23"/>
      <c r="C725" s="23"/>
    </row>
    <row r="726">
      <c r="A726" s="23"/>
      <c r="C726" s="23"/>
    </row>
    <row r="727">
      <c r="A727" s="23"/>
      <c r="C727" s="23"/>
    </row>
    <row r="728">
      <c r="A728" s="23"/>
      <c r="C728" s="23"/>
    </row>
    <row r="729">
      <c r="A729" s="23"/>
      <c r="C729" s="23"/>
    </row>
    <row r="730">
      <c r="A730" s="23"/>
      <c r="C730" s="23"/>
    </row>
    <row r="731">
      <c r="A731" s="23"/>
      <c r="C731" s="23"/>
    </row>
    <row r="732">
      <c r="A732" s="23"/>
      <c r="C732" s="23"/>
    </row>
    <row r="733">
      <c r="A733" s="23"/>
      <c r="C733" s="23"/>
    </row>
    <row r="734">
      <c r="A734" s="23"/>
      <c r="C734" s="23"/>
    </row>
    <row r="735">
      <c r="A735" s="23"/>
      <c r="C735" s="23"/>
    </row>
    <row r="736">
      <c r="A736" s="23"/>
      <c r="C736" s="23"/>
    </row>
    <row r="737">
      <c r="A737" s="23"/>
      <c r="C737" s="23"/>
    </row>
    <row r="738">
      <c r="A738" s="23"/>
      <c r="C738" s="23"/>
    </row>
    <row r="739">
      <c r="A739" s="23"/>
      <c r="C739" s="23"/>
    </row>
    <row r="740">
      <c r="A740" s="23"/>
      <c r="C740" s="23"/>
    </row>
    <row r="741">
      <c r="A741" s="23"/>
      <c r="C741" s="23"/>
    </row>
    <row r="742">
      <c r="A742" s="23"/>
      <c r="C742" s="23"/>
    </row>
    <row r="743">
      <c r="A743" s="23"/>
      <c r="C743" s="23"/>
    </row>
    <row r="744">
      <c r="A744" s="23"/>
      <c r="C744" s="23"/>
    </row>
    <row r="745">
      <c r="A745" s="23"/>
      <c r="C745" s="23"/>
    </row>
    <row r="746">
      <c r="A746" s="23"/>
      <c r="C746" s="23"/>
    </row>
    <row r="747">
      <c r="A747" s="23"/>
      <c r="C747" s="23"/>
    </row>
    <row r="748">
      <c r="A748" s="23"/>
      <c r="C748" s="23"/>
    </row>
    <row r="749">
      <c r="A749" s="23"/>
      <c r="C749" s="23"/>
    </row>
    <row r="750">
      <c r="A750" s="23"/>
      <c r="C750" s="23"/>
    </row>
    <row r="751">
      <c r="A751" s="23"/>
      <c r="C751" s="23"/>
    </row>
    <row r="752">
      <c r="A752" s="23"/>
      <c r="C752" s="23"/>
    </row>
    <row r="753">
      <c r="A753" s="23"/>
      <c r="C753" s="23"/>
    </row>
    <row r="754">
      <c r="A754" s="23"/>
      <c r="C754" s="23"/>
    </row>
    <row r="755">
      <c r="A755" s="23"/>
      <c r="C755" s="23"/>
    </row>
    <row r="756">
      <c r="A756" s="23"/>
      <c r="C756" s="23"/>
    </row>
    <row r="757">
      <c r="A757" s="23"/>
      <c r="C757" s="23"/>
    </row>
    <row r="758">
      <c r="A758" s="23"/>
      <c r="C758" s="23"/>
    </row>
    <row r="759">
      <c r="A759" s="23"/>
      <c r="C759" s="23"/>
    </row>
    <row r="760">
      <c r="A760" s="23"/>
      <c r="C760" s="23"/>
    </row>
    <row r="761">
      <c r="A761" s="23"/>
      <c r="C761" s="23"/>
    </row>
    <row r="762">
      <c r="A762" s="23"/>
      <c r="C762" s="23"/>
    </row>
    <row r="763">
      <c r="A763" s="23"/>
      <c r="C763" s="23"/>
    </row>
    <row r="764">
      <c r="A764" s="23"/>
      <c r="C764" s="23"/>
    </row>
    <row r="765">
      <c r="A765" s="23"/>
      <c r="C765" s="23"/>
    </row>
    <row r="766">
      <c r="A766" s="23"/>
      <c r="C766" s="23"/>
    </row>
    <row r="767">
      <c r="A767" s="23"/>
      <c r="C767" s="23"/>
    </row>
    <row r="768">
      <c r="A768" s="23"/>
      <c r="C768" s="23"/>
    </row>
    <row r="769">
      <c r="A769" s="23"/>
      <c r="C769" s="23"/>
    </row>
    <row r="770">
      <c r="A770" s="23"/>
      <c r="C770" s="23"/>
    </row>
    <row r="771">
      <c r="A771" s="23"/>
      <c r="C771" s="23"/>
    </row>
    <row r="772">
      <c r="A772" s="23"/>
      <c r="C772" s="23"/>
    </row>
    <row r="773">
      <c r="A773" s="23"/>
      <c r="C773" s="23"/>
    </row>
    <row r="774">
      <c r="A774" s="23"/>
      <c r="C774" s="23"/>
    </row>
    <row r="775">
      <c r="A775" s="23"/>
      <c r="C775" s="23"/>
    </row>
    <row r="776">
      <c r="A776" s="23"/>
      <c r="C776" s="23"/>
    </row>
    <row r="777">
      <c r="A777" s="23"/>
      <c r="C777" s="23"/>
    </row>
    <row r="778">
      <c r="A778" s="23"/>
      <c r="C778" s="23"/>
    </row>
    <row r="779">
      <c r="A779" s="23"/>
      <c r="C779" s="23"/>
    </row>
    <row r="780">
      <c r="A780" s="23"/>
      <c r="C780" s="23"/>
    </row>
    <row r="781">
      <c r="A781" s="23"/>
      <c r="C781" s="23"/>
    </row>
    <row r="782">
      <c r="A782" s="23"/>
      <c r="C782" s="23"/>
    </row>
    <row r="783">
      <c r="A783" s="23"/>
      <c r="C783" s="23"/>
    </row>
    <row r="784">
      <c r="A784" s="23"/>
      <c r="C784" s="23"/>
    </row>
    <row r="785">
      <c r="A785" s="23"/>
      <c r="C785" s="23"/>
    </row>
    <row r="786">
      <c r="A786" s="23"/>
      <c r="C786" s="23"/>
    </row>
    <row r="787">
      <c r="A787" s="23"/>
      <c r="C787" s="23"/>
    </row>
    <row r="788">
      <c r="A788" s="23"/>
      <c r="C788" s="23"/>
    </row>
    <row r="789">
      <c r="A789" s="23"/>
      <c r="C789" s="23"/>
    </row>
    <row r="790">
      <c r="A790" s="23"/>
      <c r="C790" s="23"/>
    </row>
    <row r="791">
      <c r="A791" s="23"/>
      <c r="C791" s="23"/>
    </row>
    <row r="792">
      <c r="A792" s="23"/>
      <c r="C792" s="23"/>
    </row>
    <row r="793">
      <c r="A793" s="23"/>
      <c r="C793" s="23"/>
    </row>
    <row r="794">
      <c r="A794" s="23"/>
      <c r="C794" s="23"/>
    </row>
    <row r="795">
      <c r="A795" s="23"/>
      <c r="C795" s="23"/>
    </row>
    <row r="796">
      <c r="A796" s="23"/>
      <c r="C796" s="23"/>
    </row>
    <row r="797">
      <c r="A797" s="23"/>
      <c r="C797" s="23"/>
    </row>
    <row r="798">
      <c r="A798" s="23"/>
      <c r="C798" s="23"/>
    </row>
    <row r="799">
      <c r="A799" s="23"/>
      <c r="C799" s="23"/>
    </row>
    <row r="800">
      <c r="A800" s="23"/>
      <c r="C800" s="23"/>
    </row>
    <row r="801">
      <c r="A801" s="23"/>
      <c r="C801" s="23"/>
    </row>
    <row r="802">
      <c r="A802" s="23"/>
      <c r="C802" s="23"/>
    </row>
    <row r="803">
      <c r="A803" s="23"/>
      <c r="C803" s="23"/>
    </row>
    <row r="804">
      <c r="A804" s="23"/>
      <c r="C804" s="23"/>
    </row>
    <row r="805">
      <c r="A805" s="23"/>
      <c r="C805" s="23"/>
    </row>
    <row r="806">
      <c r="A806" s="23"/>
      <c r="C806" s="23"/>
    </row>
    <row r="807">
      <c r="A807" s="23"/>
      <c r="C807" s="23"/>
    </row>
    <row r="808">
      <c r="A808" s="23"/>
      <c r="C808" s="23"/>
    </row>
    <row r="809">
      <c r="A809" s="23"/>
      <c r="C809" s="23"/>
    </row>
    <row r="810">
      <c r="A810" s="23"/>
      <c r="C810" s="23"/>
    </row>
    <row r="811">
      <c r="A811" s="23"/>
      <c r="C811" s="23"/>
    </row>
    <row r="812">
      <c r="A812" s="23"/>
      <c r="C812" s="23"/>
    </row>
    <row r="813">
      <c r="A813" s="23"/>
      <c r="C813" s="23"/>
    </row>
    <row r="814">
      <c r="A814" s="23"/>
      <c r="C814" s="23"/>
    </row>
    <row r="815">
      <c r="A815" s="23"/>
      <c r="C815" s="23"/>
    </row>
    <row r="816">
      <c r="A816" s="23"/>
      <c r="C816" s="23"/>
    </row>
    <row r="817">
      <c r="A817" s="23"/>
      <c r="C817" s="23"/>
    </row>
    <row r="818">
      <c r="A818" s="23"/>
      <c r="C818" s="23"/>
    </row>
    <row r="819">
      <c r="A819" s="23"/>
      <c r="C819" s="23"/>
    </row>
    <row r="820">
      <c r="A820" s="23"/>
      <c r="C820" s="23"/>
    </row>
    <row r="821">
      <c r="A821" s="23"/>
      <c r="C821" s="23"/>
    </row>
    <row r="822">
      <c r="A822" s="23"/>
      <c r="C822" s="23"/>
    </row>
    <row r="823">
      <c r="A823" s="23"/>
      <c r="C823" s="23"/>
    </row>
    <row r="824">
      <c r="A824" s="23"/>
      <c r="C824" s="23"/>
    </row>
    <row r="825">
      <c r="A825" s="23"/>
      <c r="C825" s="23"/>
    </row>
    <row r="826">
      <c r="A826" s="23"/>
      <c r="C826" s="23"/>
    </row>
    <row r="827">
      <c r="A827" s="23"/>
      <c r="C827" s="23"/>
    </row>
    <row r="828">
      <c r="A828" s="23"/>
      <c r="C828" s="23"/>
    </row>
    <row r="829">
      <c r="A829" s="23"/>
      <c r="C829" s="23"/>
    </row>
    <row r="830">
      <c r="A830" s="23"/>
      <c r="C830" s="23"/>
    </row>
    <row r="831">
      <c r="A831" s="23"/>
      <c r="C831" s="23"/>
    </row>
    <row r="832">
      <c r="A832" s="23"/>
      <c r="C832" s="23"/>
    </row>
    <row r="833">
      <c r="A833" s="23"/>
      <c r="C833" s="23"/>
    </row>
    <row r="834">
      <c r="A834" s="23"/>
      <c r="C834" s="23"/>
    </row>
    <row r="835">
      <c r="A835" s="23"/>
      <c r="C835" s="23"/>
    </row>
    <row r="836">
      <c r="A836" s="23"/>
      <c r="C836" s="23"/>
    </row>
    <row r="837">
      <c r="A837" s="23"/>
      <c r="C837" s="23"/>
    </row>
    <row r="838">
      <c r="A838" s="23"/>
      <c r="C838" s="23"/>
    </row>
    <row r="839">
      <c r="A839" s="23"/>
      <c r="C839" s="23"/>
    </row>
    <row r="840">
      <c r="A840" s="23"/>
      <c r="C840" s="23"/>
    </row>
    <row r="841">
      <c r="A841" s="23"/>
      <c r="C841" s="23"/>
    </row>
    <row r="842">
      <c r="A842" s="23"/>
      <c r="C842" s="23"/>
    </row>
    <row r="843">
      <c r="A843" s="23"/>
      <c r="C843" s="23"/>
    </row>
    <row r="844">
      <c r="A844" s="23"/>
      <c r="C844" s="23"/>
    </row>
    <row r="845">
      <c r="A845" s="23"/>
      <c r="C845" s="23"/>
    </row>
    <row r="846">
      <c r="A846" s="23"/>
      <c r="C846" s="23"/>
    </row>
    <row r="847">
      <c r="A847" s="23"/>
      <c r="C847" s="23"/>
    </row>
    <row r="848">
      <c r="A848" s="23"/>
      <c r="C848" s="23"/>
    </row>
    <row r="849">
      <c r="A849" s="23"/>
      <c r="C849" s="23"/>
    </row>
    <row r="850">
      <c r="A850" s="23"/>
      <c r="C850" s="23"/>
    </row>
    <row r="851">
      <c r="A851" s="23"/>
      <c r="C851" s="23"/>
    </row>
    <row r="852">
      <c r="A852" s="23"/>
      <c r="C852" s="23"/>
    </row>
    <row r="853">
      <c r="A853" s="23"/>
      <c r="C853" s="23"/>
    </row>
    <row r="854">
      <c r="A854" s="23"/>
      <c r="C854" s="23"/>
    </row>
    <row r="855">
      <c r="A855" s="23"/>
      <c r="C855" s="23"/>
    </row>
    <row r="856">
      <c r="A856" s="23"/>
      <c r="C856" s="23"/>
    </row>
    <row r="857">
      <c r="A857" s="23"/>
      <c r="C857" s="23"/>
    </row>
    <row r="858">
      <c r="A858" s="23"/>
      <c r="C858" s="23"/>
    </row>
    <row r="859">
      <c r="A859" s="23"/>
      <c r="C859" s="23"/>
    </row>
    <row r="860">
      <c r="A860" s="23"/>
      <c r="C860" s="23"/>
    </row>
    <row r="861">
      <c r="A861" s="23"/>
      <c r="C861" s="23"/>
    </row>
    <row r="862">
      <c r="A862" s="23"/>
      <c r="C862" s="23"/>
    </row>
    <row r="863">
      <c r="A863" s="23"/>
      <c r="C863" s="23"/>
    </row>
    <row r="864">
      <c r="A864" s="23"/>
      <c r="C864" s="23"/>
    </row>
    <row r="865">
      <c r="A865" s="23"/>
      <c r="C865" s="23"/>
    </row>
    <row r="866">
      <c r="A866" s="23"/>
      <c r="C866" s="23"/>
    </row>
    <row r="867">
      <c r="A867" s="23"/>
      <c r="C867" s="23"/>
    </row>
    <row r="868">
      <c r="A868" s="23"/>
      <c r="C868" s="23"/>
    </row>
    <row r="869">
      <c r="A869" s="23"/>
      <c r="C869" s="23"/>
    </row>
    <row r="870">
      <c r="A870" s="23"/>
      <c r="C870" s="23"/>
    </row>
    <row r="871">
      <c r="A871" s="23"/>
      <c r="C871" s="23"/>
    </row>
    <row r="872">
      <c r="A872" s="23"/>
      <c r="C872" s="23"/>
    </row>
    <row r="873">
      <c r="A873" s="23"/>
      <c r="C873" s="23"/>
    </row>
    <row r="874">
      <c r="A874" s="23"/>
      <c r="C874" s="23"/>
    </row>
    <row r="875">
      <c r="A875" s="23"/>
      <c r="C875" s="23"/>
    </row>
    <row r="876">
      <c r="A876" s="23"/>
      <c r="C876" s="23"/>
    </row>
    <row r="877">
      <c r="A877" s="23"/>
      <c r="C877" s="23"/>
    </row>
    <row r="878">
      <c r="A878" s="23"/>
      <c r="C878" s="23"/>
    </row>
    <row r="879">
      <c r="A879" s="23"/>
      <c r="C879" s="23"/>
    </row>
    <row r="880">
      <c r="A880" s="23"/>
      <c r="C880" s="23"/>
    </row>
    <row r="881">
      <c r="A881" s="23"/>
      <c r="C881" s="23"/>
    </row>
    <row r="882">
      <c r="A882" s="23"/>
      <c r="C882" s="23"/>
    </row>
    <row r="883">
      <c r="A883" s="23"/>
      <c r="C883" s="23"/>
    </row>
    <row r="884">
      <c r="A884" s="23"/>
      <c r="C884" s="23"/>
    </row>
    <row r="885">
      <c r="A885" s="23"/>
      <c r="C885" s="23"/>
    </row>
    <row r="886">
      <c r="A886" s="23"/>
      <c r="C886" s="23"/>
    </row>
    <row r="887">
      <c r="A887" s="23"/>
      <c r="C887" s="23"/>
    </row>
    <row r="888">
      <c r="A888" s="23"/>
      <c r="C888" s="23"/>
    </row>
    <row r="889">
      <c r="A889" s="23"/>
      <c r="C889" s="23"/>
    </row>
    <row r="890">
      <c r="A890" s="23"/>
      <c r="C890" s="23"/>
    </row>
    <row r="891">
      <c r="A891" s="23"/>
      <c r="C891" s="23"/>
    </row>
    <row r="892">
      <c r="A892" s="23"/>
      <c r="C892" s="23"/>
    </row>
    <row r="893">
      <c r="A893" s="23"/>
      <c r="C893" s="23"/>
    </row>
    <row r="894">
      <c r="A894" s="23"/>
      <c r="C894" s="23"/>
    </row>
    <row r="895">
      <c r="A895" s="23"/>
      <c r="C895" s="23"/>
    </row>
    <row r="896">
      <c r="A896" s="23"/>
      <c r="C896" s="23"/>
    </row>
    <row r="897">
      <c r="A897" s="23"/>
      <c r="C897" s="23"/>
    </row>
    <row r="898">
      <c r="A898" s="23"/>
      <c r="C898" s="23"/>
    </row>
    <row r="899">
      <c r="A899" s="23"/>
      <c r="C899" s="23"/>
    </row>
    <row r="900">
      <c r="A900" s="23"/>
      <c r="C900" s="23"/>
    </row>
    <row r="901">
      <c r="A901" s="23"/>
      <c r="C901" s="23"/>
    </row>
    <row r="902">
      <c r="A902" s="23"/>
      <c r="C902" s="23"/>
    </row>
    <row r="903">
      <c r="A903" s="23"/>
      <c r="C903" s="23"/>
    </row>
    <row r="904">
      <c r="A904" s="23"/>
      <c r="C904" s="23"/>
    </row>
    <row r="905">
      <c r="A905" s="23"/>
      <c r="C905" s="23"/>
    </row>
    <row r="906">
      <c r="A906" s="23"/>
      <c r="C906" s="23"/>
    </row>
    <row r="907">
      <c r="A907" s="23"/>
      <c r="C907" s="23"/>
    </row>
    <row r="908">
      <c r="A908" s="23"/>
      <c r="C908" s="23"/>
    </row>
    <row r="909">
      <c r="A909" s="23"/>
      <c r="C909" s="23"/>
    </row>
    <row r="910">
      <c r="A910" s="23"/>
      <c r="C910" s="23"/>
    </row>
    <row r="911">
      <c r="A911" s="23"/>
      <c r="C911" s="23"/>
    </row>
    <row r="912">
      <c r="A912" s="23"/>
      <c r="C912" s="23"/>
    </row>
    <row r="913">
      <c r="A913" s="23"/>
      <c r="C913" s="23"/>
    </row>
    <row r="914">
      <c r="A914" s="23"/>
      <c r="C914" s="23"/>
    </row>
    <row r="915">
      <c r="A915" s="23"/>
      <c r="C915" s="23"/>
    </row>
    <row r="916">
      <c r="A916" s="23"/>
      <c r="C916" s="23"/>
    </row>
    <row r="917">
      <c r="A917" s="23"/>
      <c r="C917" s="23"/>
    </row>
    <row r="918">
      <c r="A918" s="23"/>
      <c r="C918" s="23"/>
    </row>
    <row r="919">
      <c r="A919" s="23"/>
      <c r="C919" s="23"/>
    </row>
    <row r="920">
      <c r="A920" s="23"/>
      <c r="C920" s="23"/>
    </row>
    <row r="921">
      <c r="A921" s="23"/>
      <c r="C921" s="23"/>
    </row>
    <row r="922">
      <c r="A922" s="23"/>
      <c r="C922" s="23"/>
    </row>
    <row r="923">
      <c r="A923" s="23"/>
      <c r="C923" s="23"/>
    </row>
    <row r="924">
      <c r="A924" s="23"/>
      <c r="C924" s="23"/>
    </row>
    <row r="925">
      <c r="A925" s="23"/>
      <c r="C925" s="23"/>
    </row>
    <row r="926">
      <c r="A926" s="23"/>
      <c r="C926" s="23"/>
    </row>
    <row r="927">
      <c r="A927" s="23"/>
      <c r="C927" s="23"/>
    </row>
    <row r="928">
      <c r="A928" s="23"/>
      <c r="C928" s="23"/>
    </row>
    <row r="929">
      <c r="A929" s="23"/>
      <c r="C929" s="23"/>
    </row>
    <row r="930">
      <c r="A930" s="23"/>
      <c r="C930" s="23"/>
    </row>
    <row r="931">
      <c r="A931" s="23"/>
      <c r="C931" s="23"/>
    </row>
    <row r="932">
      <c r="A932" s="23"/>
      <c r="C932" s="23"/>
    </row>
    <row r="933">
      <c r="A933" s="23"/>
      <c r="C933" s="23"/>
    </row>
    <row r="934">
      <c r="A934" s="23"/>
      <c r="C934" s="23"/>
    </row>
    <row r="935">
      <c r="A935" s="23"/>
      <c r="C935" s="23"/>
    </row>
    <row r="936">
      <c r="A936" s="23"/>
      <c r="C936" s="23"/>
    </row>
    <row r="937">
      <c r="A937" s="23"/>
      <c r="C937" s="23"/>
    </row>
    <row r="938">
      <c r="A938" s="23"/>
      <c r="C938" s="23"/>
    </row>
    <row r="939">
      <c r="A939" s="23"/>
      <c r="C939" s="23"/>
    </row>
    <row r="940">
      <c r="A940" s="23"/>
      <c r="C940" s="23"/>
    </row>
    <row r="941">
      <c r="A941" s="23"/>
      <c r="C941" s="23"/>
    </row>
    <row r="942">
      <c r="A942" s="23"/>
      <c r="C942" s="23"/>
    </row>
    <row r="943">
      <c r="A943" s="23"/>
      <c r="C943" s="23"/>
    </row>
    <row r="944">
      <c r="A944" s="23"/>
      <c r="C944" s="23"/>
    </row>
    <row r="945">
      <c r="A945" s="23"/>
      <c r="C945" s="23"/>
    </row>
    <row r="946">
      <c r="A946" s="23"/>
      <c r="C946" s="23"/>
    </row>
    <row r="947">
      <c r="A947" s="23"/>
      <c r="C947" s="23"/>
    </row>
    <row r="948">
      <c r="A948" s="23"/>
      <c r="C948" s="23"/>
    </row>
    <row r="949">
      <c r="A949" s="23"/>
      <c r="C949" s="23"/>
    </row>
    <row r="950">
      <c r="A950" s="23"/>
      <c r="C950" s="23"/>
    </row>
    <row r="951">
      <c r="A951" s="23"/>
      <c r="C951" s="23"/>
    </row>
    <row r="952">
      <c r="A952" s="23"/>
      <c r="C952" s="23"/>
    </row>
    <row r="953">
      <c r="A953" s="23"/>
      <c r="C953" s="23"/>
    </row>
    <row r="954">
      <c r="A954" s="23"/>
      <c r="C954" s="23"/>
    </row>
    <row r="955">
      <c r="A955" s="23"/>
      <c r="C955" s="23"/>
    </row>
    <row r="956">
      <c r="A956" s="23"/>
      <c r="C956" s="23"/>
    </row>
    <row r="957">
      <c r="A957" s="23"/>
      <c r="C957" s="23"/>
    </row>
    <row r="958">
      <c r="A958" s="23"/>
      <c r="C958" s="23"/>
    </row>
    <row r="959">
      <c r="A959" s="23"/>
      <c r="C959" s="23"/>
    </row>
    <row r="960">
      <c r="A960" s="23"/>
      <c r="C960" s="23"/>
    </row>
    <row r="961">
      <c r="A961" s="23"/>
      <c r="C961" s="23"/>
    </row>
    <row r="962">
      <c r="A962" s="23"/>
      <c r="C962" s="23"/>
    </row>
    <row r="963">
      <c r="A963" s="23"/>
      <c r="C963" s="23"/>
    </row>
    <row r="964">
      <c r="A964" s="23"/>
      <c r="C964" s="23"/>
    </row>
    <row r="965">
      <c r="A965" s="23"/>
      <c r="C965" s="23"/>
    </row>
    <row r="966">
      <c r="A966" s="23"/>
      <c r="C966" s="23"/>
    </row>
    <row r="967">
      <c r="A967" s="23"/>
      <c r="C967" s="23"/>
    </row>
    <row r="968">
      <c r="A968" s="23"/>
      <c r="C968" s="23"/>
    </row>
    <row r="969">
      <c r="A969" s="23"/>
      <c r="C969" s="23"/>
    </row>
    <row r="970">
      <c r="A970" s="23"/>
      <c r="C970" s="23"/>
    </row>
    <row r="971">
      <c r="A971" s="23"/>
      <c r="C971" s="23"/>
    </row>
    <row r="972">
      <c r="A972" s="23"/>
      <c r="C972" s="23"/>
    </row>
    <row r="973">
      <c r="A973" s="23"/>
      <c r="C973" s="23"/>
    </row>
    <row r="974">
      <c r="A974" s="23"/>
      <c r="C974" s="23"/>
    </row>
    <row r="975">
      <c r="A975" s="23"/>
      <c r="C975" s="23"/>
    </row>
    <row r="976">
      <c r="A976" s="23"/>
      <c r="C976" s="23"/>
    </row>
    <row r="977">
      <c r="A977" s="23"/>
      <c r="C977" s="23"/>
    </row>
    <row r="978">
      <c r="A978" s="23"/>
      <c r="C978" s="23"/>
    </row>
    <row r="979">
      <c r="A979" s="23"/>
      <c r="C979" s="23"/>
    </row>
    <row r="980">
      <c r="A980" s="23"/>
      <c r="C980" s="23"/>
    </row>
    <row r="981">
      <c r="A981" s="23"/>
      <c r="C981" s="23"/>
    </row>
    <row r="982">
      <c r="A982" s="23"/>
      <c r="C982" s="23"/>
    </row>
    <row r="983">
      <c r="A983" s="23"/>
      <c r="C983" s="23"/>
    </row>
    <row r="984">
      <c r="A984" s="23"/>
      <c r="C984" s="23"/>
    </row>
    <row r="985">
      <c r="A985" s="23"/>
      <c r="C985" s="23"/>
    </row>
    <row r="986">
      <c r="A986" s="23"/>
      <c r="C986" s="23"/>
    </row>
    <row r="987">
      <c r="A987" s="23"/>
      <c r="C987" s="23"/>
    </row>
    <row r="988">
      <c r="A988" s="23"/>
      <c r="C988" s="23"/>
    </row>
    <row r="989">
      <c r="A989" s="23"/>
      <c r="C989" s="23"/>
    </row>
    <row r="990">
      <c r="A990" s="23"/>
      <c r="C990" s="23"/>
    </row>
    <row r="991">
      <c r="A991" s="23"/>
      <c r="C991" s="23"/>
    </row>
    <row r="992">
      <c r="A992" s="23"/>
      <c r="C992" s="23"/>
    </row>
    <row r="993">
      <c r="A993" s="23"/>
      <c r="C993" s="23"/>
    </row>
    <row r="994">
      <c r="A994" s="23"/>
      <c r="C994" s="23"/>
    </row>
    <row r="995">
      <c r="A995" s="23"/>
      <c r="C995" s="23"/>
    </row>
    <row r="996">
      <c r="A996" s="23"/>
      <c r="C996" s="23"/>
    </row>
    <row r="997">
      <c r="A997" s="23"/>
      <c r="C997" s="23"/>
    </row>
    <row r="998">
      <c r="A998" s="23"/>
      <c r="C998" s="23"/>
    </row>
    <row r="999">
      <c r="A999" s="23"/>
      <c r="C999" s="23"/>
    </row>
    <row r="1000">
      <c r="A1000" s="23"/>
      <c r="C1000" s="23"/>
    </row>
    <row r="1001">
      <c r="A1001" s="23"/>
      <c r="C1001" s="23"/>
    </row>
    <row r="1002">
      <c r="A1002" s="23"/>
      <c r="C1002" s="23"/>
    </row>
    <row r="1003">
      <c r="A1003" s="23"/>
      <c r="C1003" s="23"/>
    </row>
    <row r="1004">
      <c r="A1004" s="23"/>
      <c r="C1004" s="23"/>
    </row>
    <row r="1005">
      <c r="A1005" s="23"/>
      <c r="C1005" s="23"/>
    </row>
  </sheetData>
  <hyperlinks>
    <hyperlink r:id="rId1" ref="B5"/>
    <hyperlink r:id="rId2" ref="B6"/>
    <hyperlink r:id="rId3" ref="B7"/>
    <hyperlink r:id="rId4" ref="B8"/>
    <hyperlink r:id="rId5" ref="B9"/>
    <hyperlink r:id="rId6" ref="B13"/>
    <hyperlink r:id="rId7" ref="B14"/>
    <hyperlink r:id="rId8" ref="B15"/>
    <hyperlink r:id="rId9" ref="B16"/>
    <hyperlink r:id="rId10" ref="B17"/>
    <hyperlink r:id="rId11" ref="B18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2.88"/>
    <col customWidth="1" min="3" max="3" width="19.75"/>
    <col customWidth="1" min="4" max="4" width="10.63"/>
    <col customWidth="1" min="5" max="5" width="11.0"/>
    <col customWidth="1" min="6" max="6" width="24.25"/>
    <col customWidth="1" min="7" max="7" width="15.75"/>
  </cols>
  <sheetData>
    <row r="1">
      <c r="A1" s="12" t="s">
        <v>216</v>
      </c>
      <c r="F1" s="25"/>
    </row>
    <row r="2">
      <c r="F2" s="25"/>
    </row>
    <row r="3">
      <c r="A3" s="26" t="s">
        <v>176</v>
      </c>
      <c r="B3" s="11" t="s">
        <v>217</v>
      </c>
      <c r="C3" s="27" t="s">
        <v>218</v>
      </c>
      <c r="D3" s="11" t="s">
        <v>219</v>
      </c>
      <c r="E3" s="11" t="s">
        <v>220</v>
      </c>
      <c r="F3" s="27" t="s">
        <v>221</v>
      </c>
      <c r="G3" s="27" t="s">
        <v>222</v>
      </c>
      <c r="H3" s="27" t="s">
        <v>223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>
      <c r="A4" s="29" t="s">
        <v>224</v>
      </c>
      <c r="B4" s="30"/>
      <c r="C4" s="31"/>
      <c r="D4" s="31"/>
      <c r="E4" s="31"/>
      <c r="F4" s="32"/>
      <c r="G4" s="33"/>
      <c r="H4" s="5"/>
    </row>
    <row r="5">
      <c r="A5" s="34" t="s">
        <v>225</v>
      </c>
      <c r="B5" s="30">
        <v>2729.0</v>
      </c>
      <c r="C5" s="31">
        <v>115.0</v>
      </c>
      <c r="D5" s="31">
        <v>7.0</v>
      </c>
      <c r="E5" s="31">
        <v>109.0</v>
      </c>
      <c r="F5" s="32" t="s">
        <v>226</v>
      </c>
      <c r="G5" s="33" t="s">
        <v>227</v>
      </c>
      <c r="H5" s="5" t="s">
        <v>228</v>
      </c>
    </row>
    <row r="6">
      <c r="A6" s="34" t="s">
        <v>229</v>
      </c>
      <c r="B6" s="30">
        <v>2173.0</v>
      </c>
      <c r="C6" s="31">
        <v>155.0</v>
      </c>
      <c r="D6" s="31">
        <v>7.0</v>
      </c>
      <c r="E6" s="31">
        <v>149.0</v>
      </c>
      <c r="F6" s="32" t="s">
        <v>226</v>
      </c>
      <c r="G6" s="33" t="s">
        <v>227</v>
      </c>
      <c r="H6" s="5" t="s">
        <v>228</v>
      </c>
    </row>
    <row r="7">
      <c r="A7" s="35" t="s">
        <v>230</v>
      </c>
      <c r="B7" s="30">
        <v>2499.0</v>
      </c>
      <c r="C7" s="31">
        <v>206.0</v>
      </c>
      <c r="D7" s="31">
        <v>8.0</v>
      </c>
      <c r="E7" s="31">
        <v>210.0</v>
      </c>
      <c r="F7" s="36" t="s">
        <v>231</v>
      </c>
      <c r="G7" s="33" t="s">
        <v>227</v>
      </c>
      <c r="H7" s="5" t="s">
        <v>228</v>
      </c>
    </row>
    <row r="8">
      <c r="A8" s="35" t="s">
        <v>232</v>
      </c>
      <c r="B8" s="30">
        <v>15000.0</v>
      </c>
      <c r="C8" s="31">
        <v>170.0</v>
      </c>
      <c r="D8" s="31">
        <v>8.0</v>
      </c>
      <c r="E8" s="31">
        <v>170.0</v>
      </c>
      <c r="F8" s="36" t="s">
        <v>231</v>
      </c>
      <c r="G8" s="33" t="s">
        <v>227</v>
      </c>
      <c r="H8" s="5" t="s">
        <v>228</v>
      </c>
    </row>
    <row r="9">
      <c r="A9" s="37" t="s">
        <v>185</v>
      </c>
      <c r="B9" s="30">
        <v>120000.0</v>
      </c>
      <c r="C9" s="31">
        <v>177.0</v>
      </c>
      <c r="D9" s="31">
        <v>13.0</v>
      </c>
      <c r="E9" s="31">
        <v>170.0</v>
      </c>
      <c r="F9" s="36" t="s">
        <v>233</v>
      </c>
      <c r="G9" s="33" t="s">
        <v>227</v>
      </c>
      <c r="H9" s="5" t="s">
        <v>228</v>
      </c>
    </row>
    <row r="10">
      <c r="A10" s="37" t="s">
        <v>191</v>
      </c>
      <c r="B10" s="30">
        <v>1000000.0</v>
      </c>
      <c r="C10" s="31">
        <v>177.0</v>
      </c>
      <c r="D10" s="31">
        <v>13.0</v>
      </c>
      <c r="E10" s="31">
        <v>170.0</v>
      </c>
      <c r="F10" s="36" t="s">
        <v>233</v>
      </c>
      <c r="G10" s="33" t="s">
        <v>227</v>
      </c>
      <c r="H10" s="5" t="s">
        <v>234</v>
      </c>
    </row>
    <row r="11">
      <c r="A11" s="37" t="s">
        <v>188</v>
      </c>
      <c r="B11" s="30">
        <v>2000.0</v>
      </c>
      <c r="C11" s="31">
        <v>306.0</v>
      </c>
      <c r="D11" s="19">
        <v>8.0</v>
      </c>
      <c r="E11" s="19">
        <v>300.0</v>
      </c>
      <c r="F11" s="36" t="s">
        <v>233</v>
      </c>
      <c r="G11" s="33" t="s">
        <v>235</v>
      </c>
      <c r="H11" s="5" t="s">
        <v>236</v>
      </c>
    </row>
    <row r="12">
      <c r="A12" s="37" t="s">
        <v>194</v>
      </c>
      <c r="B12" s="30">
        <v>1000000.0</v>
      </c>
      <c r="C12" s="31">
        <v>207.0</v>
      </c>
      <c r="D12" s="19">
        <v>13.0</v>
      </c>
      <c r="E12" s="31">
        <v>200.0</v>
      </c>
      <c r="F12" s="36" t="s">
        <v>233</v>
      </c>
      <c r="G12" s="33" t="s">
        <v>235</v>
      </c>
      <c r="H12" s="5" t="s">
        <v>234</v>
      </c>
    </row>
    <row r="13">
      <c r="A13" s="35"/>
      <c r="B13" s="30"/>
      <c r="C13" s="31"/>
      <c r="D13" s="19"/>
      <c r="E13" s="19"/>
      <c r="F13" s="36"/>
      <c r="G13" s="19"/>
      <c r="H13" s="5"/>
    </row>
    <row r="14">
      <c r="A14" s="29" t="s">
        <v>237</v>
      </c>
      <c r="B14" s="30"/>
      <c r="C14" s="31"/>
      <c r="D14" s="19"/>
      <c r="E14" s="19"/>
      <c r="F14" s="36"/>
      <c r="G14" s="19"/>
      <c r="H14" s="5"/>
    </row>
    <row r="15">
      <c r="A15" s="37" t="s">
        <v>191</v>
      </c>
      <c r="B15" s="30">
        <v>1000000.0</v>
      </c>
      <c r="C15" s="31">
        <v>177.0</v>
      </c>
      <c r="D15" s="31">
        <v>13.0</v>
      </c>
      <c r="E15" s="31">
        <v>170.0</v>
      </c>
      <c r="F15" s="36" t="s">
        <v>233</v>
      </c>
      <c r="G15" s="19" t="s">
        <v>238</v>
      </c>
      <c r="H15" s="5" t="s">
        <v>239</v>
      </c>
    </row>
    <row r="16">
      <c r="A16" s="37" t="s">
        <v>188</v>
      </c>
      <c r="B16" s="30">
        <v>2000.0</v>
      </c>
      <c r="C16" s="31">
        <v>306.0</v>
      </c>
      <c r="D16" s="19">
        <v>8.0</v>
      </c>
      <c r="E16" s="19">
        <v>300.0</v>
      </c>
      <c r="F16" s="36" t="s">
        <v>233</v>
      </c>
      <c r="G16" s="19" t="s">
        <v>238</v>
      </c>
      <c r="H16" s="5" t="s">
        <v>240</v>
      </c>
    </row>
    <row r="17">
      <c r="A17" s="35" t="s">
        <v>200</v>
      </c>
      <c r="B17" s="30">
        <v>6000.0</v>
      </c>
      <c r="C17" s="31">
        <v>457.0</v>
      </c>
      <c r="D17" s="19">
        <v>8.0</v>
      </c>
      <c r="E17" s="19">
        <v>450.0</v>
      </c>
      <c r="F17" s="36" t="s">
        <v>233</v>
      </c>
      <c r="G17" s="19" t="s">
        <v>238</v>
      </c>
      <c r="H17" s="5" t="s">
        <v>240</v>
      </c>
    </row>
    <row r="18">
      <c r="F18" s="25"/>
    </row>
    <row r="19">
      <c r="F19" s="25"/>
    </row>
    <row r="20">
      <c r="F20" s="25"/>
    </row>
    <row r="21">
      <c r="F21" s="25"/>
    </row>
    <row r="22">
      <c r="F22" s="25"/>
    </row>
    <row r="23">
      <c r="F23" s="25"/>
    </row>
    <row r="24">
      <c r="F24" s="25"/>
    </row>
    <row r="25">
      <c r="F25" s="25"/>
    </row>
    <row r="26">
      <c r="F26" s="25"/>
    </row>
    <row r="27">
      <c r="F27" s="25"/>
    </row>
    <row r="28">
      <c r="F28" s="25"/>
    </row>
    <row r="29">
      <c r="F29" s="25"/>
    </row>
    <row r="30">
      <c r="F30" s="25"/>
    </row>
    <row r="31">
      <c r="F31" s="25"/>
    </row>
    <row r="32">
      <c r="F32" s="25"/>
    </row>
    <row r="33">
      <c r="F33" s="25"/>
    </row>
    <row r="34">
      <c r="F34" s="25"/>
    </row>
    <row r="35">
      <c r="F35" s="25"/>
    </row>
    <row r="36">
      <c r="F36" s="25"/>
    </row>
    <row r="37">
      <c r="F37" s="25"/>
    </row>
    <row r="38">
      <c r="F38" s="25"/>
    </row>
    <row r="39">
      <c r="F39" s="25"/>
    </row>
    <row r="40">
      <c r="F40" s="25"/>
    </row>
    <row r="41">
      <c r="F41" s="25"/>
    </row>
    <row r="42">
      <c r="F42" s="25"/>
    </row>
    <row r="43">
      <c r="F43" s="25"/>
    </row>
    <row r="44">
      <c r="F44" s="25"/>
    </row>
    <row r="45">
      <c r="F45" s="25"/>
    </row>
    <row r="46">
      <c r="F46" s="25"/>
    </row>
    <row r="47">
      <c r="F47" s="25"/>
    </row>
    <row r="48">
      <c r="F48" s="25"/>
    </row>
    <row r="49">
      <c r="F49" s="25"/>
    </row>
    <row r="50">
      <c r="F50" s="25"/>
    </row>
    <row r="51">
      <c r="F51" s="25"/>
    </row>
    <row r="52">
      <c r="F52" s="25"/>
    </row>
    <row r="53">
      <c r="F53" s="25"/>
    </row>
    <row r="54">
      <c r="F54" s="25"/>
    </row>
    <row r="55">
      <c r="F55" s="25"/>
    </row>
    <row r="56">
      <c r="F56" s="25"/>
    </row>
    <row r="57">
      <c r="F57" s="25"/>
    </row>
    <row r="58">
      <c r="F58" s="25"/>
    </row>
    <row r="59">
      <c r="F59" s="25"/>
    </row>
    <row r="60">
      <c r="F60" s="25"/>
    </row>
    <row r="61">
      <c r="F61" s="25"/>
    </row>
    <row r="62">
      <c r="F62" s="25"/>
    </row>
    <row r="63">
      <c r="F63" s="25"/>
    </row>
    <row r="64">
      <c r="F64" s="25"/>
    </row>
    <row r="65">
      <c r="F65" s="25"/>
    </row>
    <row r="66">
      <c r="F66" s="25"/>
    </row>
    <row r="67">
      <c r="F67" s="25"/>
    </row>
    <row r="68">
      <c r="F68" s="25"/>
    </row>
    <row r="69">
      <c r="F69" s="25"/>
    </row>
    <row r="70">
      <c r="F70" s="25"/>
    </row>
    <row r="71">
      <c r="F71" s="25"/>
    </row>
    <row r="72">
      <c r="F72" s="25"/>
    </row>
    <row r="73">
      <c r="F73" s="25"/>
    </row>
    <row r="74">
      <c r="F74" s="25"/>
    </row>
    <row r="75">
      <c r="F75" s="25"/>
    </row>
    <row r="76">
      <c r="F76" s="25"/>
    </row>
    <row r="77">
      <c r="F77" s="25"/>
    </row>
    <row r="78">
      <c r="F78" s="25"/>
    </row>
    <row r="79">
      <c r="F79" s="25"/>
    </row>
    <row r="80">
      <c r="F80" s="25"/>
    </row>
    <row r="81">
      <c r="F81" s="25"/>
    </row>
    <row r="82">
      <c r="F82" s="25"/>
    </row>
    <row r="83">
      <c r="F83" s="25"/>
    </row>
    <row r="84">
      <c r="F84" s="25"/>
    </row>
    <row r="85">
      <c r="F85" s="25"/>
    </row>
    <row r="86">
      <c r="F86" s="25"/>
    </row>
    <row r="87">
      <c r="F87" s="25"/>
    </row>
    <row r="88">
      <c r="F88" s="25"/>
    </row>
    <row r="89">
      <c r="F89" s="25"/>
    </row>
    <row r="90">
      <c r="F90" s="25"/>
    </row>
    <row r="91">
      <c r="F91" s="25"/>
    </row>
    <row r="92">
      <c r="F92" s="25"/>
    </row>
    <row r="93">
      <c r="F93" s="25"/>
    </row>
    <row r="94">
      <c r="F94" s="25"/>
    </row>
    <row r="95">
      <c r="F95" s="25"/>
    </row>
    <row r="96">
      <c r="F96" s="25"/>
    </row>
    <row r="97">
      <c r="F97" s="25"/>
    </row>
    <row r="98">
      <c r="F98" s="25"/>
    </row>
    <row r="99">
      <c r="F99" s="25"/>
    </row>
    <row r="100">
      <c r="F100" s="25"/>
    </row>
    <row r="101">
      <c r="F101" s="25"/>
    </row>
    <row r="102">
      <c r="F102" s="25"/>
    </row>
    <row r="103">
      <c r="F103" s="25"/>
    </row>
    <row r="104">
      <c r="F104" s="25"/>
    </row>
    <row r="105">
      <c r="F105" s="25"/>
    </row>
    <row r="106">
      <c r="F106" s="25"/>
    </row>
    <row r="107">
      <c r="F107" s="25"/>
    </row>
    <row r="108">
      <c r="F108" s="25"/>
    </row>
    <row r="109">
      <c r="F109" s="25"/>
    </row>
    <row r="110">
      <c r="F110" s="25"/>
    </row>
    <row r="111">
      <c r="F111" s="25"/>
    </row>
    <row r="112">
      <c r="F112" s="25"/>
    </row>
    <row r="113">
      <c r="F113" s="25"/>
    </row>
    <row r="114">
      <c r="F114" s="25"/>
    </row>
    <row r="115">
      <c r="F115" s="25"/>
    </row>
    <row r="116">
      <c r="F116" s="25"/>
    </row>
    <row r="117">
      <c r="F117" s="25"/>
    </row>
    <row r="118">
      <c r="F118" s="25"/>
    </row>
    <row r="119">
      <c r="F119" s="25"/>
    </row>
    <row r="120">
      <c r="F120" s="25"/>
    </row>
    <row r="121">
      <c r="F121" s="25"/>
    </row>
    <row r="122">
      <c r="F122" s="25"/>
    </row>
    <row r="123">
      <c r="F123" s="25"/>
    </row>
    <row r="124">
      <c r="F124" s="25"/>
    </row>
    <row r="125">
      <c r="F125" s="25"/>
    </row>
    <row r="126">
      <c r="F126" s="25"/>
    </row>
    <row r="127">
      <c r="F127" s="25"/>
    </row>
    <row r="128">
      <c r="F128" s="25"/>
    </row>
    <row r="129">
      <c r="F129" s="25"/>
    </row>
    <row r="130">
      <c r="F130" s="25"/>
    </row>
    <row r="131">
      <c r="F131" s="25"/>
    </row>
    <row r="132">
      <c r="F132" s="25"/>
    </row>
    <row r="133">
      <c r="F133" s="25"/>
    </row>
    <row r="134">
      <c r="F134" s="25"/>
    </row>
    <row r="135">
      <c r="F135" s="25"/>
    </row>
    <row r="136">
      <c r="F136" s="25"/>
    </row>
    <row r="137">
      <c r="F137" s="25"/>
    </row>
    <row r="138">
      <c r="F138" s="25"/>
    </row>
    <row r="139">
      <c r="F139" s="25"/>
    </row>
    <row r="140">
      <c r="F140" s="25"/>
    </row>
    <row r="141">
      <c r="F141" s="25"/>
    </row>
    <row r="142">
      <c r="F142" s="25"/>
    </row>
    <row r="143">
      <c r="F143" s="25"/>
    </row>
    <row r="144">
      <c r="F144" s="25"/>
    </row>
    <row r="145">
      <c r="F145" s="25"/>
    </row>
    <row r="146">
      <c r="F146" s="25"/>
    </row>
    <row r="147">
      <c r="F147" s="25"/>
    </row>
    <row r="148">
      <c r="F148" s="25"/>
    </row>
    <row r="149">
      <c r="F149" s="25"/>
    </row>
    <row r="150">
      <c r="F150" s="25"/>
    </row>
    <row r="151">
      <c r="F151" s="25"/>
    </row>
    <row r="152">
      <c r="F152" s="25"/>
    </row>
    <row r="153">
      <c r="F153" s="25"/>
    </row>
    <row r="154">
      <c r="F154" s="25"/>
    </row>
    <row r="155">
      <c r="F155" s="25"/>
    </row>
    <row r="156">
      <c r="F156" s="25"/>
    </row>
    <row r="157">
      <c r="F157" s="25"/>
    </row>
    <row r="158">
      <c r="F158" s="25"/>
    </row>
    <row r="159">
      <c r="F159" s="25"/>
    </row>
    <row r="160">
      <c r="F160" s="25"/>
    </row>
    <row r="161">
      <c r="F161" s="25"/>
    </row>
    <row r="162">
      <c r="F162" s="25"/>
    </row>
    <row r="163">
      <c r="F163" s="25"/>
    </row>
    <row r="164">
      <c r="F164" s="25"/>
    </row>
    <row r="165">
      <c r="F165" s="25"/>
    </row>
    <row r="166">
      <c r="F166" s="25"/>
    </row>
    <row r="167">
      <c r="F167" s="25"/>
    </row>
    <row r="168">
      <c r="F168" s="25"/>
    </row>
    <row r="169">
      <c r="F169" s="25"/>
    </row>
    <row r="170">
      <c r="F170" s="25"/>
    </row>
    <row r="171">
      <c r="F171" s="25"/>
    </row>
    <row r="172">
      <c r="F172" s="25"/>
    </row>
    <row r="173">
      <c r="F173" s="25"/>
    </row>
    <row r="174">
      <c r="F174" s="25"/>
    </row>
    <row r="175">
      <c r="F175" s="25"/>
    </row>
    <row r="176">
      <c r="F176" s="25"/>
    </row>
    <row r="177">
      <c r="F177" s="25"/>
    </row>
    <row r="178">
      <c r="F178" s="25"/>
    </row>
    <row r="179">
      <c r="F179" s="25"/>
    </row>
    <row r="180">
      <c r="F180" s="25"/>
    </row>
    <row r="181">
      <c r="F181" s="25"/>
    </row>
    <row r="182">
      <c r="F182" s="25"/>
    </row>
    <row r="183">
      <c r="F183" s="25"/>
    </row>
    <row r="184">
      <c r="F184" s="25"/>
    </row>
    <row r="185">
      <c r="F185" s="25"/>
    </row>
    <row r="186">
      <c r="F186" s="25"/>
    </row>
    <row r="187">
      <c r="F187" s="25"/>
    </row>
    <row r="188">
      <c r="F188" s="25"/>
    </row>
    <row r="189">
      <c r="F189" s="25"/>
    </row>
    <row r="190">
      <c r="F190" s="25"/>
    </row>
    <row r="191">
      <c r="F191" s="25"/>
    </row>
    <row r="192">
      <c r="F192" s="25"/>
    </row>
    <row r="193">
      <c r="F193" s="25"/>
    </row>
    <row r="194">
      <c r="F194" s="25"/>
    </row>
    <row r="195">
      <c r="F195" s="25"/>
    </row>
    <row r="196">
      <c r="F196" s="25"/>
    </row>
    <row r="197">
      <c r="F197" s="25"/>
    </row>
    <row r="198">
      <c r="F198" s="25"/>
    </row>
    <row r="199">
      <c r="F199" s="25"/>
    </row>
    <row r="200">
      <c r="F200" s="25"/>
    </row>
    <row r="201">
      <c r="F201" s="25"/>
    </row>
    <row r="202">
      <c r="F202" s="25"/>
    </row>
    <row r="203">
      <c r="F203" s="25"/>
    </row>
    <row r="204">
      <c r="F204" s="25"/>
    </row>
    <row r="205">
      <c r="F205" s="25"/>
    </row>
    <row r="206">
      <c r="F206" s="25"/>
    </row>
    <row r="207">
      <c r="F207" s="25"/>
    </row>
    <row r="208">
      <c r="F208" s="25"/>
    </row>
    <row r="209">
      <c r="F209" s="25"/>
    </row>
    <row r="210">
      <c r="F210" s="25"/>
    </row>
    <row r="211">
      <c r="F211" s="25"/>
    </row>
    <row r="212">
      <c r="F212" s="25"/>
    </row>
    <row r="213">
      <c r="F213" s="25"/>
    </row>
    <row r="214">
      <c r="F214" s="25"/>
    </row>
    <row r="215">
      <c r="F215" s="25"/>
    </row>
    <row r="216">
      <c r="F216" s="25"/>
    </row>
    <row r="217">
      <c r="F217" s="25"/>
    </row>
    <row r="218">
      <c r="F218" s="25"/>
    </row>
    <row r="219">
      <c r="F219" s="25"/>
    </row>
    <row r="220">
      <c r="F220" s="25"/>
    </row>
    <row r="221">
      <c r="F221" s="25"/>
    </row>
    <row r="222">
      <c r="F222" s="25"/>
    </row>
    <row r="223">
      <c r="F223" s="25"/>
    </row>
    <row r="224">
      <c r="F224" s="25"/>
    </row>
    <row r="225">
      <c r="F225" s="25"/>
    </row>
    <row r="226">
      <c r="F226" s="25"/>
    </row>
    <row r="227">
      <c r="F227" s="25"/>
    </row>
    <row r="228">
      <c r="F228" s="25"/>
    </row>
    <row r="229">
      <c r="F229" s="25"/>
    </row>
    <row r="230">
      <c r="F230" s="25"/>
    </row>
    <row r="231">
      <c r="F231" s="25"/>
    </row>
    <row r="232">
      <c r="F232" s="25"/>
    </row>
    <row r="233">
      <c r="F233" s="25"/>
    </row>
    <row r="234">
      <c r="F234" s="25"/>
    </row>
    <row r="235">
      <c r="F235" s="25"/>
    </row>
    <row r="236">
      <c r="F236" s="25"/>
    </row>
    <row r="237">
      <c r="F237" s="25"/>
    </row>
    <row r="238">
      <c r="F238" s="25"/>
    </row>
    <row r="239">
      <c r="F239" s="25"/>
    </row>
    <row r="240">
      <c r="F240" s="25"/>
    </row>
    <row r="241">
      <c r="F241" s="25"/>
    </row>
    <row r="242">
      <c r="F242" s="25"/>
    </row>
    <row r="243">
      <c r="F243" s="25"/>
    </row>
    <row r="244">
      <c r="F244" s="25"/>
    </row>
    <row r="245">
      <c r="F245" s="25"/>
    </row>
    <row r="246">
      <c r="F246" s="25"/>
    </row>
    <row r="247">
      <c r="F247" s="25"/>
    </row>
    <row r="248">
      <c r="F248" s="25"/>
    </row>
    <row r="249">
      <c r="F249" s="25"/>
    </row>
    <row r="250">
      <c r="F250" s="25"/>
    </row>
    <row r="251">
      <c r="F251" s="25"/>
    </row>
    <row r="252">
      <c r="F252" s="25"/>
    </row>
    <row r="253">
      <c r="F253" s="25"/>
    </row>
    <row r="254">
      <c r="F254" s="25"/>
    </row>
    <row r="255">
      <c r="F255" s="25"/>
    </row>
    <row r="256">
      <c r="F256" s="25"/>
    </row>
    <row r="257">
      <c r="F257" s="25"/>
    </row>
    <row r="258">
      <c r="F258" s="25"/>
    </row>
    <row r="259">
      <c r="F259" s="25"/>
    </row>
    <row r="260">
      <c r="F260" s="25"/>
    </row>
    <row r="261">
      <c r="F261" s="25"/>
    </row>
    <row r="262">
      <c r="F262" s="25"/>
    </row>
    <row r="263">
      <c r="F263" s="25"/>
    </row>
    <row r="264">
      <c r="F264" s="25"/>
    </row>
    <row r="265">
      <c r="F265" s="25"/>
    </row>
    <row r="266">
      <c r="F266" s="25"/>
    </row>
    <row r="267">
      <c r="F267" s="25"/>
    </row>
    <row r="268">
      <c r="F268" s="25"/>
    </row>
    <row r="269">
      <c r="F269" s="25"/>
    </row>
    <row r="270">
      <c r="F270" s="25"/>
    </row>
    <row r="271">
      <c r="F271" s="25"/>
    </row>
    <row r="272">
      <c r="F272" s="25"/>
    </row>
    <row r="273">
      <c r="F273" s="25"/>
    </row>
    <row r="274">
      <c r="F274" s="25"/>
    </row>
    <row r="275">
      <c r="F275" s="25"/>
    </row>
    <row r="276">
      <c r="F276" s="25"/>
    </row>
    <row r="277">
      <c r="F277" s="25"/>
    </row>
    <row r="278">
      <c r="F278" s="25"/>
    </row>
    <row r="279">
      <c r="F279" s="25"/>
    </row>
    <row r="280">
      <c r="F280" s="25"/>
    </row>
    <row r="281">
      <c r="F281" s="25"/>
    </row>
    <row r="282">
      <c r="F282" s="25"/>
    </row>
    <row r="283">
      <c r="F283" s="25"/>
    </row>
    <row r="284">
      <c r="F284" s="25"/>
    </row>
    <row r="285">
      <c r="F285" s="25"/>
    </row>
    <row r="286">
      <c r="F286" s="25"/>
    </row>
    <row r="287">
      <c r="F287" s="25"/>
    </row>
    <row r="288">
      <c r="F288" s="25"/>
    </row>
    <row r="289">
      <c r="F289" s="25"/>
    </row>
    <row r="290">
      <c r="F290" s="25"/>
    </row>
    <row r="291">
      <c r="F291" s="25"/>
    </row>
    <row r="292">
      <c r="F292" s="25"/>
    </row>
    <row r="293">
      <c r="F293" s="25"/>
    </row>
    <row r="294">
      <c r="F294" s="25"/>
    </row>
    <row r="295">
      <c r="F295" s="25"/>
    </row>
    <row r="296">
      <c r="F296" s="25"/>
    </row>
    <row r="297">
      <c r="F297" s="25"/>
    </row>
    <row r="298">
      <c r="F298" s="25"/>
    </row>
    <row r="299">
      <c r="F299" s="25"/>
    </row>
    <row r="300">
      <c r="F300" s="25"/>
    </row>
    <row r="301">
      <c r="F301" s="25"/>
    </row>
    <row r="302">
      <c r="F302" s="25"/>
    </row>
    <row r="303">
      <c r="F303" s="25"/>
    </row>
    <row r="304">
      <c r="F304" s="25"/>
    </row>
    <row r="305">
      <c r="F305" s="25"/>
    </row>
    <row r="306">
      <c r="F306" s="25"/>
    </row>
    <row r="307">
      <c r="F307" s="25"/>
    </row>
    <row r="308">
      <c r="F308" s="25"/>
    </row>
    <row r="309">
      <c r="F309" s="25"/>
    </row>
    <row r="310">
      <c r="F310" s="25"/>
    </row>
    <row r="311">
      <c r="F311" s="25"/>
    </row>
    <row r="312">
      <c r="F312" s="25"/>
    </row>
    <row r="313">
      <c r="F313" s="25"/>
    </row>
    <row r="314">
      <c r="F314" s="25"/>
    </row>
    <row r="315">
      <c r="F315" s="25"/>
    </row>
    <row r="316">
      <c r="F316" s="25"/>
    </row>
    <row r="317">
      <c r="F317" s="25"/>
    </row>
    <row r="318">
      <c r="F318" s="25"/>
    </row>
    <row r="319">
      <c r="F319" s="25"/>
    </row>
    <row r="320">
      <c r="F320" s="25"/>
    </row>
    <row r="321">
      <c r="F321" s="25"/>
    </row>
    <row r="322">
      <c r="F322" s="25"/>
    </row>
    <row r="323">
      <c r="F323" s="25"/>
    </row>
    <row r="324">
      <c r="F324" s="25"/>
    </row>
    <row r="325">
      <c r="F325" s="25"/>
    </row>
    <row r="326">
      <c r="F326" s="25"/>
    </row>
    <row r="327">
      <c r="F327" s="25"/>
    </row>
    <row r="328">
      <c r="F328" s="25"/>
    </row>
    <row r="329">
      <c r="F329" s="25"/>
    </row>
    <row r="330">
      <c r="F330" s="25"/>
    </row>
    <row r="331">
      <c r="F331" s="25"/>
    </row>
    <row r="332">
      <c r="F332" s="25"/>
    </row>
    <row r="333">
      <c r="F333" s="25"/>
    </row>
    <row r="334">
      <c r="F334" s="25"/>
    </row>
    <row r="335">
      <c r="F335" s="25"/>
    </row>
    <row r="336">
      <c r="F336" s="25"/>
    </row>
    <row r="337">
      <c r="F337" s="25"/>
    </row>
    <row r="338">
      <c r="F338" s="25"/>
    </row>
    <row r="339">
      <c r="F339" s="25"/>
    </row>
    <row r="340">
      <c r="F340" s="25"/>
    </row>
    <row r="341">
      <c r="F341" s="25"/>
    </row>
    <row r="342">
      <c r="F342" s="25"/>
    </row>
    <row r="343">
      <c r="F343" s="25"/>
    </row>
    <row r="344">
      <c r="F344" s="25"/>
    </row>
    <row r="345">
      <c r="F345" s="25"/>
    </row>
    <row r="346">
      <c r="F346" s="25"/>
    </row>
    <row r="347">
      <c r="F347" s="25"/>
    </row>
    <row r="348">
      <c r="F348" s="25"/>
    </row>
    <row r="349">
      <c r="F349" s="25"/>
    </row>
    <row r="350">
      <c r="F350" s="25"/>
    </row>
    <row r="351">
      <c r="F351" s="25"/>
    </row>
    <row r="352">
      <c r="F352" s="25"/>
    </row>
    <row r="353">
      <c r="F353" s="25"/>
    </row>
    <row r="354">
      <c r="F354" s="25"/>
    </row>
    <row r="355">
      <c r="F355" s="25"/>
    </row>
    <row r="356">
      <c r="F356" s="25"/>
    </row>
    <row r="357">
      <c r="F357" s="25"/>
    </row>
    <row r="358">
      <c r="F358" s="25"/>
    </row>
    <row r="359">
      <c r="F359" s="25"/>
    </row>
    <row r="360">
      <c r="F360" s="25"/>
    </row>
    <row r="361">
      <c r="F361" s="25"/>
    </row>
    <row r="362">
      <c r="F362" s="25"/>
    </row>
    <row r="363">
      <c r="F363" s="25"/>
    </row>
    <row r="364">
      <c r="F364" s="25"/>
    </row>
    <row r="365">
      <c r="F365" s="25"/>
    </row>
    <row r="366">
      <c r="F366" s="25"/>
    </row>
    <row r="367">
      <c r="F367" s="25"/>
    </row>
    <row r="368">
      <c r="F368" s="25"/>
    </row>
    <row r="369">
      <c r="F369" s="25"/>
    </row>
    <row r="370">
      <c r="F370" s="25"/>
    </row>
    <row r="371">
      <c r="F371" s="25"/>
    </row>
    <row r="372">
      <c r="F372" s="25"/>
    </row>
    <row r="373">
      <c r="F373" s="25"/>
    </row>
    <row r="374">
      <c r="F374" s="25"/>
    </row>
    <row r="375">
      <c r="F375" s="25"/>
    </row>
    <row r="376">
      <c r="F376" s="25"/>
    </row>
    <row r="377">
      <c r="F377" s="25"/>
    </row>
    <row r="378">
      <c r="F378" s="25"/>
    </row>
    <row r="379">
      <c r="F379" s="25"/>
    </row>
    <row r="380">
      <c r="F380" s="25"/>
    </row>
    <row r="381">
      <c r="F381" s="25"/>
    </row>
    <row r="382">
      <c r="F382" s="25"/>
    </row>
    <row r="383">
      <c r="F383" s="25"/>
    </row>
    <row r="384">
      <c r="F384" s="25"/>
    </row>
    <row r="385">
      <c r="F385" s="25"/>
    </row>
    <row r="386">
      <c r="F386" s="25"/>
    </row>
    <row r="387">
      <c r="F387" s="25"/>
    </row>
    <row r="388">
      <c r="F388" s="25"/>
    </row>
    <row r="389">
      <c r="F389" s="25"/>
    </row>
    <row r="390">
      <c r="F390" s="25"/>
    </row>
    <row r="391">
      <c r="F391" s="25"/>
    </row>
    <row r="392">
      <c r="F392" s="25"/>
    </row>
    <row r="393">
      <c r="F393" s="25"/>
    </row>
    <row r="394">
      <c r="F394" s="25"/>
    </row>
    <row r="395">
      <c r="F395" s="25"/>
    </row>
    <row r="396">
      <c r="F396" s="25"/>
    </row>
    <row r="397">
      <c r="F397" s="25"/>
    </row>
    <row r="398">
      <c r="F398" s="25"/>
    </row>
    <row r="399">
      <c r="F399" s="25"/>
    </row>
    <row r="400">
      <c r="F400" s="25"/>
    </row>
    <row r="401">
      <c r="F401" s="25"/>
    </row>
    <row r="402">
      <c r="F402" s="25"/>
    </row>
    <row r="403">
      <c r="F403" s="25"/>
    </row>
    <row r="404">
      <c r="F404" s="25"/>
    </row>
    <row r="405">
      <c r="F405" s="25"/>
    </row>
    <row r="406">
      <c r="F406" s="25"/>
    </row>
    <row r="407">
      <c r="F407" s="25"/>
    </row>
    <row r="408">
      <c r="F408" s="25"/>
    </row>
    <row r="409">
      <c r="F409" s="25"/>
    </row>
    <row r="410">
      <c r="F410" s="25"/>
    </row>
    <row r="411">
      <c r="F411" s="25"/>
    </row>
    <row r="412">
      <c r="F412" s="25"/>
    </row>
    <row r="413">
      <c r="F413" s="25"/>
    </row>
    <row r="414">
      <c r="F414" s="25"/>
    </row>
    <row r="415">
      <c r="F415" s="25"/>
    </row>
    <row r="416">
      <c r="F416" s="25"/>
    </row>
    <row r="417">
      <c r="F417" s="25"/>
    </row>
    <row r="418">
      <c r="F418" s="25"/>
    </row>
    <row r="419">
      <c r="F419" s="25"/>
    </row>
    <row r="420">
      <c r="F420" s="25"/>
    </row>
    <row r="421">
      <c r="F421" s="25"/>
    </row>
    <row r="422">
      <c r="F422" s="25"/>
    </row>
    <row r="423">
      <c r="F423" s="25"/>
    </row>
    <row r="424">
      <c r="F424" s="25"/>
    </row>
    <row r="425">
      <c r="F425" s="25"/>
    </row>
    <row r="426">
      <c r="F426" s="25"/>
    </row>
    <row r="427">
      <c r="F427" s="25"/>
    </row>
    <row r="428">
      <c r="F428" s="25"/>
    </row>
    <row r="429">
      <c r="F429" s="25"/>
    </row>
    <row r="430">
      <c r="F430" s="25"/>
    </row>
    <row r="431">
      <c r="F431" s="25"/>
    </row>
    <row r="432">
      <c r="F432" s="25"/>
    </row>
    <row r="433">
      <c r="F433" s="25"/>
    </row>
    <row r="434">
      <c r="F434" s="25"/>
    </row>
    <row r="435">
      <c r="F435" s="25"/>
    </row>
    <row r="436">
      <c r="F436" s="25"/>
    </row>
    <row r="437">
      <c r="F437" s="25"/>
    </row>
    <row r="438">
      <c r="F438" s="25"/>
    </row>
    <row r="439">
      <c r="F439" s="25"/>
    </row>
    <row r="440">
      <c r="F440" s="25"/>
    </row>
    <row r="441">
      <c r="F441" s="25"/>
    </row>
    <row r="442">
      <c r="F442" s="25"/>
    </row>
    <row r="443">
      <c r="F443" s="25"/>
    </row>
    <row r="444">
      <c r="F444" s="25"/>
    </row>
    <row r="445">
      <c r="F445" s="25"/>
    </row>
    <row r="446">
      <c r="F446" s="25"/>
    </row>
    <row r="447">
      <c r="F447" s="25"/>
    </row>
    <row r="448">
      <c r="F448" s="25"/>
    </row>
    <row r="449">
      <c r="F449" s="25"/>
    </row>
    <row r="450">
      <c r="F450" s="25"/>
    </row>
    <row r="451">
      <c r="F451" s="25"/>
    </row>
    <row r="452">
      <c r="F452" s="25"/>
    </row>
    <row r="453">
      <c r="F453" s="25"/>
    </row>
    <row r="454">
      <c r="F454" s="25"/>
    </row>
    <row r="455">
      <c r="F455" s="25"/>
    </row>
    <row r="456">
      <c r="F456" s="25"/>
    </row>
    <row r="457">
      <c r="F457" s="25"/>
    </row>
    <row r="458">
      <c r="F458" s="25"/>
    </row>
    <row r="459">
      <c r="F459" s="25"/>
    </row>
    <row r="460">
      <c r="F460" s="25"/>
    </row>
    <row r="461">
      <c r="F461" s="25"/>
    </row>
    <row r="462">
      <c r="F462" s="25"/>
    </row>
    <row r="463">
      <c r="F463" s="25"/>
    </row>
    <row r="464">
      <c r="F464" s="25"/>
    </row>
    <row r="465">
      <c r="F465" s="25"/>
    </row>
    <row r="466">
      <c r="F466" s="25"/>
    </row>
    <row r="467">
      <c r="F467" s="25"/>
    </row>
    <row r="468">
      <c r="F468" s="25"/>
    </row>
    <row r="469">
      <c r="F469" s="25"/>
    </row>
    <row r="470">
      <c r="F470" s="25"/>
    </row>
    <row r="471">
      <c r="F471" s="25"/>
    </row>
    <row r="472">
      <c r="F472" s="25"/>
    </row>
    <row r="473">
      <c r="F473" s="25"/>
    </row>
    <row r="474">
      <c r="F474" s="25"/>
    </row>
    <row r="475">
      <c r="F475" s="25"/>
    </row>
    <row r="476">
      <c r="F476" s="25"/>
    </row>
    <row r="477">
      <c r="F477" s="25"/>
    </row>
    <row r="478">
      <c r="F478" s="25"/>
    </row>
    <row r="479">
      <c r="F479" s="25"/>
    </row>
    <row r="480">
      <c r="F480" s="25"/>
    </row>
    <row r="481">
      <c r="F481" s="25"/>
    </row>
    <row r="482">
      <c r="F482" s="25"/>
    </row>
    <row r="483">
      <c r="F483" s="25"/>
    </row>
    <row r="484">
      <c r="F484" s="25"/>
    </row>
    <row r="485">
      <c r="F485" s="25"/>
    </row>
    <row r="486">
      <c r="F486" s="25"/>
    </row>
    <row r="487">
      <c r="F487" s="25"/>
    </row>
    <row r="488">
      <c r="F488" s="25"/>
    </row>
    <row r="489">
      <c r="F489" s="25"/>
    </row>
    <row r="490">
      <c r="F490" s="25"/>
    </row>
    <row r="491">
      <c r="F491" s="25"/>
    </row>
    <row r="492">
      <c r="F492" s="25"/>
    </row>
    <row r="493">
      <c r="F493" s="25"/>
    </row>
    <row r="494">
      <c r="F494" s="25"/>
    </row>
    <row r="495">
      <c r="F495" s="25"/>
    </row>
    <row r="496">
      <c r="F496" s="25"/>
    </row>
    <row r="497">
      <c r="F497" s="25"/>
    </row>
    <row r="498">
      <c r="F498" s="25"/>
    </row>
    <row r="499">
      <c r="F499" s="25"/>
    </row>
    <row r="500">
      <c r="F500" s="25"/>
    </row>
    <row r="501">
      <c r="F501" s="25"/>
    </row>
    <row r="502">
      <c r="F502" s="25"/>
    </row>
    <row r="503">
      <c r="F503" s="25"/>
    </row>
    <row r="504">
      <c r="F504" s="25"/>
    </row>
    <row r="505">
      <c r="F505" s="25"/>
    </row>
    <row r="506">
      <c r="F506" s="25"/>
    </row>
    <row r="507">
      <c r="F507" s="25"/>
    </row>
    <row r="508">
      <c r="F508" s="25"/>
    </row>
    <row r="509">
      <c r="F509" s="25"/>
    </row>
    <row r="510">
      <c r="F510" s="25"/>
    </row>
    <row r="511">
      <c r="F511" s="25"/>
    </row>
    <row r="512">
      <c r="F512" s="25"/>
    </row>
    <row r="513">
      <c r="F513" s="25"/>
    </row>
    <row r="514">
      <c r="F514" s="25"/>
    </row>
    <row r="515">
      <c r="F515" s="25"/>
    </row>
    <row r="516">
      <c r="F516" s="25"/>
    </row>
    <row r="517">
      <c r="F517" s="25"/>
    </row>
    <row r="518">
      <c r="F518" s="25"/>
    </row>
    <row r="519">
      <c r="F519" s="25"/>
    </row>
    <row r="520">
      <c r="F520" s="25"/>
    </row>
    <row r="521">
      <c r="F521" s="25"/>
    </row>
    <row r="522">
      <c r="F522" s="25"/>
    </row>
    <row r="523">
      <c r="F523" s="25"/>
    </row>
    <row r="524">
      <c r="F524" s="25"/>
    </row>
    <row r="525">
      <c r="F525" s="25"/>
    </row>
    <row r="526">
      <c r="F526" s="25"/>
    </row>
    <row r="527">
      <c r="F527" s="25"/>
    </row>
    <row r="528">
      <c r="F528" s="25"/>
    </row>
    <row r="529">
      <c r="F529" s="25"/>
    </row>
    <row r="530">
      <c r="F530" s="25"/>
    </row>
    <row r="531">
      <c r="F531" s="25"/>
    </row>
    <row r="532">
      <c r="F532" s="25"/>
    </row>
    <row r="533">
      <c r="F533" s="25"/>
    </row>
    <row r="534">
      <c r="F534" s="25"/>
    </row>
    <row r="535">
      <c r="F535" s="25"/>
    </row>
    <row r="536">
      <c r="F536" s="25"/>
    </row>
    <row r="537">
      <c r="F537" s="25"/>
    </row>
    <row r="538">
      <c r="F538" s="25"/>
    </row>
    <row r="539">
      <c r="F539" s="25"/>
    </row>
    <row r="540">
      <c r="F540" s="25"/>
    </row>
    <row r="541">
      <c r="F541" s="25"/>
    </row>
    <row r="542">
      <c r="F542" s="25"/>
    </row>
    <row r="543">
      <c r="F543" s="25"/>
    </row>
    <row r="544">
      <c r="F544" s="25"/>
    </row>
    <row r="545">
      <c r="F545" s="25"/>
    </row>
    <row r="546">
      <c r="F546" s="25"/>
    </row>
    <row r="547">
      <c r="F547" s="25"/>
    </row>
    <row r="548">
      <c r="F548" s="25"/>
    </row>
    <row r="549">
      <c r="F549" s="25"/>
    </row>
    <row r="550">
      <c r="F550" s="25"/>
    </row>
    <row r="551">
      <c r="F551" s="25"/>
    </row>
    <row r="552">
      <c r="F552" s="25"/>
    </row>
    <row r="553">
      <c r="F553" s="25"/>
    </row>
    <row r="554">
      <c r="F554" s="25"/>
    </row>
    <row r="555">
      <c r="F555" s="25"/>
    </row>
    <row r="556">
      <c r="F556" s="25"/>
    </row>
    <row r="557">
      <c r="F557" s="25"/>
    </row>
    <row r="558">
      <c r="F558" s="25"/>
    </row>
    <row r="559">
      <c r="F559" s="25"/>
    </row>
    <row r="560">
      <c r="F560" s="25"/>
    </row>
    <row r="561">
      <c r="F561" s="25"/>
    </row>
    <row r="562">
      <c r="F562" s="25"/>
    </row>
    <row r="563">
      <c r="F563" s="25"/>
    </row>
    <row r="564">
      <c r="F564" s="25"/>
    </row>
    <row r="565">
      <c r="F565" s="25"/>
    </row>
    <row r="566">
      <c r="F566" s="25"/>
    </row>
    <row r="567">
      <c r="F567" s="25"/>
    </row>
    <row r="568">
      <c r="F568" s="25"/>
    </row>
    <row r="569">
      <c r="F569" s="25"/>
    </row>
    <row r="570">
      <c r="F570" s="25"/>
    </row>
    <row r="571">
      <c r="F571" s="25"/>
    </row>
    <row r="572">
      <c r="F572" s="25"/>
    </row>
    <row r="573">
      <c r="F573" s="25"/>
    </row>
    <row r="574">
      <c r="F574" s="25"/>
    </row>
    <row r="575">
      <c r="F575" s="25"/>
    </row>
    <row r="576">
      <c r="F576" s="25"/>
    </row>
    <row r="577">
      <c r="F577" s="25"/>
    </row>
    <row r="578">
      <c r="F578" s="25"/>
    </row>
    <row r="579">
      <c r="F579" s="25"/>
    </row>
    <row r="580">
      <c r="F580" s="25"/>
    </row>
    <row r="581">
      <c r="F581" s="25"/>
    </row>
    <row r="582">
      <c r="F582" s="25"/>
    </row>
    <row r="583">
      <c r="F583" s="25"/>
    </row>
    <row r="584">
      <c r="F584" s="25"/>
    </row>
    <row r="585">
      <c r="F585" s="25"/>
    </row>
    <row r="586">
      <c r="F586" s="25"/>
    </row>
    <row r="587">
      <c r="F587" s="25"/>
    </row>
    <row r="588">
      <c r="F588" s="25"/>
    </row>
    <row r="589">
      <c r="F589" s="25"/>
    </row>
    <row r="590">
      <c r="F590" s="25"/>
    </row>
    <row r="591">
      <c r="F591" s="25"/>
    </row>
    <row r="592">
      <c r="F592" s="25"/>
    </row>
    <row r="593">
      <c r="F593" s="25"/>
    </row>
    <row r="594">
      <c r="F594" s="25"/>
    </row>
    <row r="595">
      <c r="F595" s="25"/>
    </row>
    <row r="596">
      <c r="F596" s="25"/>
    </row>
    <row r="597">
      <c r="F597" s="25"/>
    </row>
    <row r="598">
      <c r="F598" s="25"/>
    </row>
    <row r="599">
      <c r="F599" s="25"/>
    </row>
    <row r="600">
      <c r="F600" s="25"/>
    </row>
    <row r="601">
      <c r="F601" s="25"/>
    </row>
    <row r="602">
      <c r="F602" s="25"/>
    </row>
    <row r="603">
      <c r="F603" s="25"/>
    </row>
    <row r="604">
      <c r="F604" s="25"/>
    </row>
    <row r="605">
      <c r="F605" s="25"/>
    </row>
    <row r="606">
      <c r="F606" s="25"/>
    </row>
    <row r="607">
      <c r="F607" s="25"/>
    </row>
    <row r="608">
      <c r="F608" s="25"/>
    </row>
    <row r="609">
      <c r="F609" s="25"/>
    </row>
    <row r="610">
      <c r="F610" s="25"/>
    </row>
    <row r="611">
      <c r="F611" s="25"/>
    </row>
    <row r="612">
      <c r="F612" s="25"/>
    </row>
    <row r="613">
      <c r="F613" s="25"/>
    </row>
    <row r="614">
      <c r="F614" s="25"/>
    </row>
    <row r="615">
      <c r="F615" s="25"/>
    </row>
    <row r="616">
      <c r="F616" s="25"/>
    </row>
    <row r="617">
      <c r="F617" s="25"/>
    </row>
    <row r="618">
      <c r="F618" s="25"/>
    </row>
    <row r="619">
      <c r="F619" s="25"/>
    </row>
    <row r="620">
      <c r="F620" s="25"/>
    </row>
    <row r="621">
      <c r="F621" s="25"/>
    </row>
    <row r="622">
      <c r="F622" s="25"/>
    </row>
    <row r="623">
      <c r="F623" s="25"/>
    </row>
    <row r="624">
      <c r="F624" s="25"/>
    </row>
    <row r="625">
      <c r="F625" s="25"/>
    </row>
    <row r="626">
      <c r="F626" s="25"/>
    </row>
    <row r="627">
      <c r="F627" s="25"/>
    </row>
    <row r="628">
      <c r="F628" s="25"/>
    </row>
    <row r="629">
      <c r="F629" s="25"/>
    </row>
    <row r="630">
      <c r="F630" s="25"/>
    </row>
    <row r="631">
      <c r="F631" s="25"/>
    </row>
    <row r="632">
      <c r="F632" s="25"/>
    </row>
    <row r="633">
      <c r="F633" s="25"/>
    </row>
    <row r="634">
      <c r="F634" s="25"/>
    </row>
    <row r="635">
      <c r="F635" s="25"/>
    </row>
    <row r="636">
      <c r="F636" s="25"/>
    </row>
    <row r="637">
      <c r="F637" s="25"/>
    </row>
    <row r="638">
      <c r="F638" s="25"/>
    </row>
    <row r="639">
      <c r="F639" s="25"/>
    </row>
    <row r="640">
      <c r="F640" s="25"/>
    </row>
    <row r="641">
      <c r="F641" s="25"/>
    </row>
    <row r="642">
      <c r="F642" s="25"/>
    </row>
    <row r="643">
      <c r="F643" s="25"/>
    </row>
    <row r="644">
      <c r="F644" s="25"/>
    </row>
    <row r="645">
      <c r="F645" s="25"/>
    </row>
    <row r="646">
      <c r="F646" s="25"/>
    </row>
    <row r="647">
      <c r="F647" s="25"/>
    </row>
    <row r="648">
      <c r="F648" s="25"/>
    </row>
    <row r="649">
      <c r="F649" s="25"/>
    </row>
    <row r="650">
      <c r="F650" s="25"/>
    </row>
    <row r="651">
      <c r="F651" s="25"/>
    </row>
    <row r="652">
      <c r="F652" s="25"/>
    </row>
    <row r="653">
      <c r="F653" s="25"/>
    </row>
    <row r="654">
      <c r="F654" s="25"/>
    </row>
    <row r="655">
      <c r="F655" s="25"/>
    </row>
    <row r="656">
      <c r="F656" s="25"/>
    </row>
    <row r="657">
      <c r="F657" s="25"/>
    </row>
    <row r="658">
      <c r="F658" s="25"/>
    </row>
    <row r="659">
      <c r="F659" s="25"/>
    </row>
    <row r="660">
      <c r="F660" s="25"/>
    </row>
    <row r="661">
      <c r="F661" s="25"/>
    </row>
    <row r="662">
      <c r="F662" s="25"/>
    </row>
    <row r="663">
      <c r="F663" s="25"/>
    </row>
    <row r="664">
      <c r="F664" s="25"/>
    </row>
    <row r="665">
      <c r="F665" s="25"/>
    </row>
    <row r="666">
      <c r="F666" s="25"/>
    </row>
    <row r="667">
      <c r="F667" s="25"/>
    </row>
    <row r="668">
      <c r="F668" s="25"/>
    </row>
    <row r="669">
      <c r="F669" s="25"/>
    </row>
    <row r="670">
      <c r="F670" s="25"/>
    </row>
    <row r="671">
      <c r="F671" s="25"/>
    </row>
    <row r="672">
      <c r="F672" s="25"/>
    </row>
    <row r="673">
      <c r="F673" s="25"/>
    </row>
    <row r="674">
      <c r="F674" s="25"/>
    </row>
    <row r="675">
      <c r="F675" s="25"/>
    </row>
    <row r="676">
      <c r="F676" s="25"/>
    </row>
    <row r="677">
      <c r="F677" s="25"/>
    </row>
    <row r="678">
      <c r="F678" s="25"/>
    </row>
    <row r="679">
      <c r="F679" s="25"/>
    </row>
    <row r="680">
      <c r="F680" s="25"/>
    </row>
    <row r="681">
      <c r="F681" s="25"/>
    </row>
    <row r="682">
      <c r="F682" s="25"/>
    </row>
    <row r="683">
      <c r="F683" s="25"/>
    </row>
    <row r="684">
      <c r="F684" s="25"/>
    </row>
    <row r="685">
      <c r="F685" s="25"/>
    </row>
    <row r="686">
      <c r="F686" s="25"/>
    </row>
    <row r="687">
      <c r="F687" s="25"/>
    </row>
    <row r="688">
      <c r="F688" s="25"/>
    </row>
    <row r="689">
      <c r="F689" s="25"/>
    </row>
    <row r="690">
      <c r="F690" s="25"/>
    </row>
    <row r="691">
      <c r="F691" s="25"/>
    </row>
    <row r="692">
      <c r="F692" s="25"/>
    </row>
    <row r="693">
      <c r="F693" s="25"/>
    </row>
    <row r="694">
      <c r="F694" s="25"/>
    </row>
    <row r="695">
      <c r="F695" s="25"/>
    </row>
    <row r="696">
      <c r="F696" s="25"/>
    </row>
    <row r="697">
      <c r="F697" s="25"/>
    </row>
    <row r="698">
      <c r="F698" s="25"/>
    </row>
    <row r="699">
      <c r="F699" s="25"/>
    </row>
    <row r="700">
      <c r="F700" s="25"/>
    </row>
    <row r="701">
      <c r="F701" s="25"/>
    </row>
    <row r="702">
      <c r="F702" s="25"/>
    </row>
    <row r="703">
      <c r="F703" s="25"/>
    </row>
    <row r="704">
      <c r="F704" s="25"/>
    </row>
    <row r="705">
      <c r="F705" s="25"/>
    </row>
    <row r="706">
      <c r="F706" s="25"/>
    </row>
    <row r="707">
      <c r="F707" s="25"/>
    </row>
    <row r="708">
      <c r="F708" s="25"/>
    </row>
    <row r="709">
      <c r="F709" s="25"/>
    </row>
    <row r="710">
      <c r="F710" s="25"/>
    </row>
    <row r="711">
      <c r="F711" s="25"/>
    </row>
    <row r="712">
      <c r="F712" s="25"/>
    </row>
    <row r="713">
      <c r="F713" s="25"/>
    </row>
    <row r="714">
      <c r="F714" s="25"/>
    </row>
    <row r="715">
      <c r="F715" s="25"/>
    </row>
    <row r="716">
      <c r="F716" s="25"/>
    </row>
    <row r="717">
      <c r="F717" s="25"/>
    </row>
    <row r="718">
      <c r="F718" s="25"/>
    </row>
    <row r="719">
      <c r="F719" s="25"/>
    </row>
    <row r="720">
      <c r="F720" s="25"/>
    </row>
    <row r="721">
      <c r="F721" s="25"/>
    </row>
    <row r="722">
      <c r="F722" s="25"/>
    </row>
    <row r="723">
      <c r="F723" s="25"/>
    </row>
    <row r="724">
      <c r="F724" s="25"/>
    </row>
    <row r="725">
      <c r="F725" s="25"/>
    </row>
    <row r="726">
      <c r="F726" s="25"/>
    </row>
    <row r="727">
      <c r="F727" s="25"/>
    </row>
    <row r="728">
      <c r="F728" s="25"/>
    </row>
    <row r="729">
      <c r="F729" s="25"/>
    </row>
    <row r="730">
      <c r="F730" s="25"/>
    </row>
    <row r="731">
      <c r="F731" s="25"/>
    </row>
    <row r="732">
      <c r="F732" s="25"/>
    </row>
    <row r="733">
      <c r="F733" s="25"/>
    </row>
    <row r="734">
      <c r="F734" s="25"/>
    </row>
    <row r="735">
      <c r="F735" s="25"/>
    </row>
    <row r="736">
      <c r="F736" s="25"/>
    </row>
    <row r="737">
      <c r="F737" s="25"/>
    </row>
    <row r="738">
      <c r="F738" s="25"/>
    </row>
    <row r="739">
      <c r="F739" s="25"/>
    </row>
    <row r="740">
      <c r="F740" s="25"/>
    </row>
    <row r="741">
      <c r="F741" s="25"/>
    </row>
    <row r="742">
      <c r="F742" s="25"/>
    </row>
    <row r="743">
      <c r="F743" s="25"/>
    </row>
    <row r="744">
      <c r="F744" s="25"/>
    </row>
    <row r="745">
      <c r="F745" s="25"/>
    </row>
    <row r="746">
      <c r="F746" s="25"/>
    </row>
    <row r="747">
      <c r="F747" s="25"/>
    </row>
    <row r="748">
      <c r="F748" s="25"/>
    </row>
    <row r="749">
      <c r="F749" s="25"/>
    </row>
    <row r="750">
      <c r="F750" s="25"/>
    </row>
    <row r="751">
      <c r="F751" s="25"/>
    </row>
    <row r="752">
      <c r="F752" s="25"/>
    </row>
    <row r="753">
      <c r="F753" s="25"/>
    </row>
    <row r="754">
      <c r="F754" s="25"/>
    </row>
    <row r="755">
      <c r="F755" s="25"/>
    </row>
    <row r="756">
      <c r="F756" s="25"/>
    </row>
    <row r="757">
      <c r="F757" s="25"/>
    </row>
    <row r="758">
      <c r="F758" s="25"/>
    </row>
    <row r="759">
      <c r="F759" s="25"/>
    </row>
    <row r="760">
      <c r="F760" s="25"/>
    </row>
    <row r="761">
      <c r="F761" s="25"/>
    </row>
    <row r="762">
      <c r="F762" s="25"/>
    </row>
    <row r="763">
      <c r="F763" s="25"/>
    </row>
    <row r="764">
      <c r="F764" s="25"/>
    </row>
    <row r="765">
      <c r="F765" s="25"/>
    </row>
    <row r="766">
      <c r="F766" s="25"/>
    </row>
    <row r="767">
      <c r="F767" s="25"/>
    </row>
    <row r="768">
      <c r="F768" s="25"/>
    </row>
    <row r="769">
      <c r="F769" s="25"/>
    </row>
    <row r="770">
      <c r="F770" s="25"/>
    </row>
    <row r="771">
      <c r="F771" s="25"/>
    </row>
    <row r="772">
      <c r="F772" s="25"/>
    </row>
    <row r="773">
      <c r="F773" s="25"/>
    </row>
    <row r="774">
      <c r="F774" s="25"/>
    </row>
    <row r="775">
      <c r="F775" s="25"/>
    </row>
    <row r="776">
      <c r="F776" s="25"/>
    </row>
    <row r="777">
      <c r="F777" s="25"/>
    </row>
    <row r="778">
      <c r="F778" s="25"/>
    </row>
    <row r="779">
      <c r="F779" s="25"/>
    </row>
    <row r="780">
      <c r="F780" s="25"/>
    </row>
    <row r="781">
      <c r="F781" s="25"/>
    </row>
    <row r="782">
      <c r="F782" s="25"/>
    </row>
    <row r="783">
      <c r="F783" s="25"/>
    </row>
    <row r="784">
      <c r="F784" s="25"/>
    </row>
    <row r="785">
      <c r="F785" s="25"/>
    </row>
    <row r="786">
      <c r="F786" s="25"/>
    </row>
    <row r="787">
      <c r="F787" s="25"/>
    </row>
    <row r="788">
      <c r="F788" s="25"/>
    </row>
    <row r="789">
      <c r="F789" s="25"/>
    </row>
    <row r="790">
      <c r="F790" s="25"/>
    </row>
    <row r="791">
      <c r="F791" s="25"/>
    </row>
    <row r="792">
      <c r="F792" s="25"/>
    </row>
    <row r="793">
      <c r="F793" s="25"/>
    </row>
    <row r="794">
      <c r="F794" s="25"/>
    </row>
    <row r="795">
      <c r="F795" s="25"/>
    </row>
    <row r="796">
      <c r="F796" s="25"/>
    </row>
    <row r="797">
      <c r="F797" s="25"/>
    </row>
    <row r="798">
      <c r="F798" s="25"/>
    </row>
    <row r="799">
      <c r="F799" s="25"/>
    </row>
    <row r="800">
      <c r="F800" s="25"/>
    </row>
    <row r="801">
      <c r="F801" s="25"/>
    </row>
    <row r="802">
      <c r="F802" s="25"/>
    </row>
    <row r="803">
      <c r="F803" s="25"/>
    </row>
    <row r="804">
      <c r="F804" s="25"/>
    </row>
    <row r="805">
      <c r="F805" s="25"/>
    </row>
    <row r="806">
      <c r="F806" s="25"/>
    </row>
    <row r="807">
      <c r="F807" s="25"/>
    </row>
    <row r="808">
      <c r="F808" s="25"/>
    </row>
    <row r="809">
      <c r="F809" s="25"/>
    </row>
    <row r="810">
      <c r="F810" s="25"/>
    </row>
    <row r="811">
      <c r="F811" s="25"/>
    </row>
    <row r="812">
      <c r="F812" s="25"/>
    </row>
    <row r="813">
      <c r="F813" s="25"/>
    </row>
    <row r="814">
      <c r="F814" s="25"/>
    </row>
    <row r="815">
      <c r="F815" s="25"/>
    </row>
    <row r="816">
      <c r="F816" s="25"/>
    </row>
    <row r="817">
      <c r="F817" s="25"/>
    </row>
    <row r="818">
      <c r="F818" s="25"/>
    </row>
    <row r="819">
      <c r="F819" s="25"/>
    </row>
    <row r="820">
      <c r="F820" s="25"/>
    </row>
    <row r="821">
      <c r="F821" s="25"/>
    </row>
    <row r="822">
      <c r="F822" s="25"/>
    </row>
    <row r="823">
      <c r="F823" s="25"/>
    </row>
    <row r="824">
      <c r="F824" s="25"/>
    </row>
    <row r="825">
      <c r="F825" s="25"/>
    </row>
    <row r="826">
      <c r="F826" s="25"/>
    </row>
    <row r="827">
      <c r="F827" s="25"/>
    </row>
    <row r="828">
      <c r="F828" s="25"/>
    </row>
    <row r="829">
      <c r="F829" s="25"/>
    </row>
    <row r="830">
      <c r="F830" s="25"/>
    </row>
    <row r="831">
      <c r="F831" s="25"/>
    </row>
    <row r="832">
      <c r="F832" s="25"/>
    </row>
    <row r="833">
      <c r="F833" s="25"/>
    </row>
    <row r="834">
      <c r="F834" s="25"/>
    </row>
    <row r="835">
      <c r="F835" s="25"/>
    </row>
    <row r="836">
      <c r="F836" s="25"/>
    </row>
    <row r="837">
      <c r="F837" s="25"/>
    </row>
    <row r="838">
      <c r="F838" s="25"/>
    </row>
    <row r="839">
      <c r="F839" s="25"/>
    </row>
    <row r="840">
      <c r="F840" s="25"/>
    </row>
    <row r="841">
      <c r="F841" s="25"/>
    </row>
    <row r="842">
      <c r="F842" s="25"/>
    </row>
    <row r="843">
      <c r="F843" s="25"/>
    </row>
    <row r="844">
      <c r="F844" s="25"/>
    </row>
    <row r="845">
      <c r="F845" s="25"/>
    </row>
    <row r="846">
      <c r="F846" s="25"/>
    </row>
    <row r="847">
      <c r="F847" s="25"/>
    </row>
    <row r="848">
      <c r="F848" s="25"/>
    </row>
    <row r="849">
      <c r="F849" s="25"/>
    </row>
    <row r="850">
      <c r="F850" s="25"/>
    </row>
    <row r="851">
      <c r="F851" s="25"/>
    </row>
    <row r="852">
      <c r="F852" s="25"/>
    </row>
    <row r="853">
      <c r="F853" s="25"/>
    </row>
    <row r="854">
      <c r="F854" s="25"/>
    </row>
    <row r="855">
      <c r="F855" s="25"/>
    </row>
    <row r="856">
      <c r="F856" s="25"/>
    </row>
    <row r="857">
      <c r="F857" s="25"/>
    </row>
    <row r="858">
      <c r="F858" s="25"/>
    </row>
    <row r="859">
      <c r="F859" s="25"/>
    </row>
    <row r="860">
      <c r="F860" s="25"/>
    </row>
    <row r="861">
      <c r="F861" s="25"/>
    </row>
    <row r="862">
      <c r="F862" s="25"/>
    </row>
    <row r="863">
      <c r="F863" s="25"/>
    </row>
    <row r="864">
      <c r="F864" s="25"/>
    </row>
    <row r="865">
      <c r="F865" s="25"/>
    </row>
    <row r="866">
      <c r="F866" s="25"/>
    </row>
    <row r="867">
      <c r="F867" s="25"/>
    </row>
    <row r="868">
      <c r="F868" s="25"/>
    </row>
    <row r="869">
      <c r="F869" s="25"/>
    </row>
    <row r="870">
      <c r="F870" s="25"/>
    </row>
    <row r="871">
      <c r="F871" s="25"/>
    </row>
    <row r="872">
      <c r="F872" s="25"/>
    </row>
    <row r="873">
      <c r="F873" s="25"/>
    </row>
    <row r="874">
      <c r="F874" s="25"/>
    </row>
    <row r="875">
      <c r="F875" s="25"/>
    </row>
    <row r="876">
      <c r="F876" s="25"/>
    </row>
    <row r="877">
      <c r="F877" s="25"/>
    </row>
    <row r="878">
      <c r="F878" s="25"/>
    </row>
    <row r="879">
      <c r="F879" s="25"/>
    </row>
    <row r="880">
      <c r="F880" s="25"/>
    </row>
    <row r="881">
      <c r="F881" s="25"/>
    </row>
    <row r="882">
      <c r="F882" s="25"/>
    </row>
    <row r="883">
      <c r="F883" s="25"/>
    </row>
    <row r="884">
      <c r="F884" s="25"/>
    </row>
    <row r="885">
      <c r="F885" s="25"/>
    </row>
    <row r="886">
      <c r="F886" s="25"/>
    </row>
    <row r="887">
      <c r="F887" s="25"/>
    </row>
    <row r="888">
      <c r="F888" s="25"/>
    </row>
    <row r="889">
      <c r="F889" s="25"/>
    </row>
    <row r="890">
      <c r="F890" s="25"/>
    </row>
    <row r="891">
      <c r="F891" s="25"/>
    </row>
    <row r="892">
      <c r="F892" s="25"/>
    </row>
    <row r="893">
      <c r="F893" s="25"/>
    </row>
    <row r="894">
      <c r="F894" s="25"/>
    </row>
    <row r="895">
      <c r="F895" s="25"/>
    </row>
    <row r="896">
      <c r="F896" s="25"/>
    </row>
    <row r="897">
      <c r="F897" s="25"/>
    </row>
    <row r="898">
      <c r="F898" s="25"/>
    </row>
    <row r="899">
      <c r="F899" s="25"/>
    </row>
    <row r="900">
      <c r="F900" s="25"/>
    </row>
    <row r="901">
      <c r="F901" s="25"/>
    </row>
    <row r="902">
      <c r="F902" s="25"/>
    </row>
    <row r="903">
      <c r="F903" s="25"/>
    </row>
    <row r="904">
      <c r="F904" s="25"/>
    </row>
    <row r="905">
      <c r="F905" s="25"/>
    </row>
    <row r="906">
      <c r="F906" s="25"/>
    </row>
    <row r="907">
      <c r="F907" s="25"/>
    </row>
    <row r="908">
      <c r="F908" s="25"/>
    </row>
    <row r="909">
      <c r="F909" s="25"/>
    </row>
    <row r="910">
      <c r="F910" s="25"/>
    </row>
    <row r="911">
      <c r="F911" s="25"/>
    </row>
    <row r="912">
      <c r="F912" s="25"/>
    </row>
    <row r="913">
      <c r="F913" s="25"/>
    </row>
    <row r="914">
      <c r="F914" s="25"/>
    </row>
    <row r="915">
      <c r="F915" s="25"/>
    </row>
    <row r="916">
      <c r="F916" s="25"/>
    </row>
    <row r="917">
      <c r="F917" s="25"/>
    </row>
    <row r="918">
      <c r="F918" s="25"/>
    </row>
    <row r="919">
      <c r="F919" s="25"/>
    </row>
    <row r="920">
      <c r="F920" s="25"/>
    </row>
    <row r="921">
      <c r="F921" s="25"/>
    </row>
    <row r="922">
      <c r="F922" s="25"/>
    </row>
    <row r="923">
      <c r="F923" s="25"/>
    </row>
    <row r="924">
      <c r="F924" s="25"/>
    </row>
    <row r="925">
      <c r="F925" s="25"/>
    </row>
    <row r="926">
      <c r="F926" s="25"/>
    </row>
    <row r="927">
      <c r="F927" s="25"/>
    </row>
    <row r="928">
      <c r="F928" s="25"/>
    </row>
    <row r="929">
      <c r="F929" s="25"/>
    </row>
    <row r="930">
      <c r="F930" s="25"/>
    </row>
    <row r="931">
      <c r="F931" s="25"/>
    </row>
    <row r="932">
      <c r="F932" s="25"/>
    </row>
    <row r="933">
      <c r="F933" s="25"/>
    </row>
    <row r="934">
      <c r="F934" s="25"/>
    </row>
    <row r="935">
      <c r="F935" s="25"/>
    </row>
    <row r="936">
      <c r="F936" s="25"/>
    </row>
    <row r="937">
      <c r="F937" s="25"/>
    </row>
    <row r="938">
      <c r="F938" s="25"/>
    </row>
    <row r="939">
      <c r="F939" s="25"/>
    </row>
    <row r="940">
      <c r="F940" s="25"/>
    </row>
    <row r="941">
      <c r="F941" s="25"/>
    </row>
    <row r="942">
      <c r="F942" s="25"/>
    </row>
    <row r="943">
      <c r="F943" s="25"/>
    </row>
    <row r="944">
      <c r="F944" s="25"/>
    </row>
    <row r="945">
      <c r="F945" s="25"/>
    </row>
    <row r="946">
      <c r="F946" s="25"/>
    </row>
    <row r="947">
      <c r="F947" s="25"/>
    </row>
    <row r="948">
      <c r="F948" s="25"/>
    </row>
    <row r="949">
      <c r="F949" s="25"/>
    </row>
    <row r="950">
      <c r="F950" s="25"/>
    </row>
    <row r="951">
      <c r="F951" s="25"/>
    </row>
    <row r="952">
      <c r="F952" s="25"/>
    </row>
    <row r="953">
      <c r="F953" s="25"/>
    </row>
    <row r="954">
      <c r="F954" s="25"/>
    </row>
    <row r="955">
      <c r="F955" s="25"/>
    </row>
    <row r="956">
      <c r="F956" s="25"/>
    </row>
    <row r="957">
      <c r="F957" s="25"/>
    </row>
    <row r="958">
      <c r="F958" s="25"/>
    </row>
    <row r="959">
      <c r="F959" s="25"/>
    </row>
    <row r="960">
      <c r="F960" s="25"/>
    </row>
    <row r="961">
      <c r="F961" s="25"/>
    </row>
    <row r="962">
      <c r="F962" s="25"/>
    </row>
    <row r="963">
      <c r="F963" s="25"/>
    </row>
    <row r="964">
      <c r="F964" s="25"/>
    </row>
    <row r="965">
      <c r="F965" s="25"/>
    </row>
    <row r="966">
      <c r="F966" s="25"/>
    </row>
    <row r="967">
      <c r="F967" s="25"/>
    </row>
    <row r="968">
      <c r="F968" s="25"/>
    </row>
    <row r="969">
      <c r="F969" s="25"/>
    </row>
    <row r="970">
      <c r="F970" s="25"/>
    </row>
    <row r="971">
      <c r="F971" s="25"/>
    </row>
    <row r="972">
      <c r="F972" s="25"/>
    </row>
    <row r="973">
      <c r="F973" s="25"/>
    </row>
    <row r="974">
      <c r="F974" s="25"/>
    </row>
    <row r="975">
      <c r="F975" s="25"/>
    </row>
    <row r="976">
      <c r="F976" s="25"/>
    </row>
    <row r="977">
      <c r="F977" s="25"/>
    </row>
    <row r="978">
      <c r="F978" s="25"/>
    </row>
    <row r="979">
      <c r="F979" s="25"/>
    </row>
    <row r="980">
      <c r="F980" s="25"/>
    </row>
    <row r="981">
      <c r="F981" s="25"/>
    </row>
    <row r="982">
      <c r="F982" s="25"/>
    </row>
    <row r="983">
      <c r="F983" s="25"/>
    </row>
    <row r="984">
      <c r="F984" s="25"/>
    </row>
    <row r="985">
      <c r="F985" s="25"/>
    </row>
    <row r="986">
      <c r="F986" s="25"/>
    </row>
    <row r="987">
      <c r="F987" s="25"/>
    </row>
    <row r="988">
      <c r="F988" s="25"/>
    </row>
    <row r="989">
      <c r="F989" s="25"/>
    </row>
    <row r="990">
      <c r="F990" s="25"/>
    </row>
    <row r="991">
      <c r="F991" s="25"/>
    </row>
    <row r="992">
      <c r="F992" s="25"/>
    </row>
    <row r="993">
      <c r="F993" s="25"/>
    </row>
    <row r="994">
      <c r="F994" s="25"/>
    </row>
    <row r="995">
      <c r="F995" s="25"/>
    </row>
    <row r="996">
      <c r="F996" s="25"/>
    </row>
    <row r="997">
      <c r="F997" s="25"/>
    </row>
    <row r="998">
      <c r="F998" s="25"/>
    </row>
    <row r="999">
      <c r="F999" s="25"/>
    </row>
    <row r="1000">
      <c r="F1000" s="25"/>
    </row>
    <row r="1001">
      <c r="F1001" s="25"/>
    </row>
    <row r="1002">
      <c r="F1002" s="25"/>
    </row>
    <row r="1003">
      <c r="F1003" s="25"/>
    </row>
    <row r="1004">
      <c r="F1004" s="2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2" max="2" width="32.5"/>
    <col customWidth="1" min="3" max="3" width="14.38"/>
    <col customWidth="1" min="4" max="4" width="14.63"/>
    <col customWidth="1" min="5" max="5" width="24.25"/>
    <col customWidth="1" min="6" max="7" width="16.75"/>
    <col customWidth="1" min="8" max="8" width="8.0"/>
    <col customWidth="1" min="9" max="9" width="25.25"/>
    <col customWidth="1" min="10" max="10" width="17.88"/>
    <col customWidth="1" min="11" max="11" width="13.38"/>
    <col customWidth="1" min="12" max="12" width="14.0"/>
    <col customWidth="1" min="13" max="13" width="15.63"/>
    <col customWidth="1" min="14" max="14" width="14.63"/>
  </cols>
  <sheetData>
    <row r="1">
      <c r="A1" s="6" t="s">
        <v>241</v>
      </c>
      <c r="B1" s="38"/>
      <c r="C1" s="39"/>
      <c r="D1" s="40"/>
      <c r="E1" s="41"/>
      <c r="F1" s="42"/>
      <c r="G1" s="43"/>
      <c r="H1" s="44"/>
      <c r="I1" s="43"/>
      <c r="J1" s="31"/>
      <c r="K1" s="23"/>
      <c r="L1" s="23"/>
      <c r="M1" s="23"/>
      <c r="N1" s="23"/>
    </row>
    <row r="2">
      <c r="A2" s="34"/>
      <c r="B2" s="38"/>
      <c r="C2" s="39"/>
      <c r="D2" s="40"/>
      <c r="E2" s="41"/>
      <c r="F2" s="42"/>
      <c r="G2" s="43"/>
      <c r="H2" s="44"/>
      <c r="I2" s="43"/>
      <c r="J2" s="31"/>
      <c r="K2" s="23"/>
      <c r="L2" s="23"/>
      <c r="M2" s="23"/>
      <c r="N2" s="23"/>
    </row>
    <row r="3">
      <c r="A3" s="29" t="s">
        <v>176</v>
      </c>
      <c r="B3" s="45" t="s">
        <v>242</v>
      </c>
      <c r="C3" s="46" t="s">
        <v>217</v>
      </c>
      <c r="D3" s="47" t="s">
        <v>243</v>
      </c>
      <c r="E3" s="48" t="s">
        <v>244</v>
      </c>
      <c r="F3" s="49" t="s">
        <v>245</v>
      </c>
      <c r="G3" s="12" t="s">
        <v>222</v>
      </c>
      <c r="H3" s="50" t="s">
        <v>246</v>
      </c>
      <c r="I3" s="12" t="s">
        <v>247</v>
      </c>
      <c r="J3" s="47" t="s">
        <v>217</v>
      </c>
      <c r="K3" s="51" t="s">
        <v>248</v>
      </c>
      <c r="L3" s="51" t="s">
        <v>249</v>
      </c>
      <c r="M3" s="51" t="s">
        <v>250</v>
      </c>
      <c r="N3" s="51" t="s">
        <v>251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34" t="s">
        <v>225</v>
      </c>
      <c r="B4" s="52" t="s">
        <v>252</v>
      </c>
      <c r="C4" s="53">
        <f>2729</f>
        <v>2729</v>
      </c>
      <c r="D4" s="31">
        <v>115.0</v>
      </c>
      <c r="E4" s="54" t="s">
        <v>253</v>
      </c>
      <c r="F4" s="55" t="s">
        <v>254</v>
      </c>
      <c r="G4" s="5" t="s">
        <v>227</v>
      </c>
      <c r="H4" s="5" t="s">
        <v>255</v>
      </c>
      <c r="I4" s="5" t="s">
        <v>256</v>
      </c>
      <c r="J4" s="56">
        <f>2729</f>
        <v>2729</v>
      </c>
      <c r="K4" s="57">
        <v>2582.0</v>
      </c>
      <c r="L4" s="57">
        <v>2650.0</v>
      </c>
      <c r="M4" s="57">
        <v>2577.0</v>
      </c>
      <c r="N4" s="57">
        <v>2655.0</v>
      </c>
    </row>
    <row r="5">
      <c r="A5" s="34" t="s">
        <v>229</v>
      </c>
      <c r="B5" s="52" t="s">
        <v>257</v>
      </c>
      <c r="C5" s="53">
        <f>2173</f>
        <v>2173</v>
      </c>
      <c r="D5" s="31">
        <v>155.0</v>
      </c>
      <c r="E5" s="54" t="s">
        <v>253</v>
      </c>
      <c r="F5" s="55" t="s">
        <v>254</v>
      </c>
      <c r="G5" s="5" t="s">
        <v>227</v>
      </c>
      <c r="H5" s="5" t="s">
        <v>258</v>
      </c>
      <c r="I5" s="5" t="s">
        <v>256</v>
      </c>
      <c r="J5" s="56">
        <f>2173</f>
        <v>2173</v>
      </c>
      <c r="K5" s="57">
        <v>1894.0</v>
      </c>
      <c r="L5" s="57">
        <v>1797.0</v>
      </c>
      <c r="M5" s="57">
        <v>1765.0</v>
      </c>
      <c r="N5" s="57">
        <v>1926.0</v>
      </c>
    </row>
    <row r="6">
      <c r="A6" s="35" t="s">
        <v>230</v>
      </c>
      <c r="B6" s="58" t="s">
        <v>259</v>
      </c>
      <c r="C6" s="53">
        <v>2499.0</v>
      </c>
      <c r="D6" s="31">
        <v>206.0</v>
      </c>
      <c r="E6" s="54" t="s">
        <v>260</v>
      </c>
      <c r="F6" s="54" t="s">
        <v>254</v>
      </c>
      <c r="G6" s="5" t="s">
        <v>227</v>
      </c>
      <c r="H6" s="5" t="s">
        <v>261</v>
      </c>
      <c r="I6" s="5" t="s">
        <v>256</v>
      </c>
      <c r="J6" s="56">
        <v>2499.0</v>
      </c>
      <c r="K6" s="57">
        <v>2428.0</v>
      </c>
      <c r="L6" s="57">
        <v>2419.0</v>
      </c>
      <c r="M6" s="57">
        <v>2384.0</v>
      </c>
      <c r="N6" s="57">
        <v>2463.0</v>
      </c>
    </row>
    <row r="7">
      <c r="A7" s="35" t="s">
        <v>232</v>
      </c>
      <c r="B7" s="59" t="s">
        <v>262</v>
      </c>
      <c r="C7" s="53">
        <v>433.0</v>
      </c>
      <c r="D7" s="31">
        <v>170.0</v>
      </c>
      <c r="E7" s="54" t="s">
        <v>260</v>
      </c>
      <c r="F7" s="55" t="s">
        <v>254</v>
      </c>
      <c r="G7" s="5" t="s">
        <v>227</v>
      </c>
      <c r="H7" s="5" t="s">
        <v>263</v>
      </c>
      <c r="I7" s="2" t="s">
        <v>264</v>
      </c>
      <c r="J7" s="56">
        <v>433.0</v>
      </c>
      <c r="K7" s="60">
        <v>422.0</v>
      </c>
      <c r="L7" s="60">
        <v>419.0</v>
      </c>
      <c r="M7" s="60">
        <v>409.0</v>
      </c>
      <c r="N7" s="60">
        <v>432.0</v>
      </c>
    </row>
    <row r="8">
      <c r="A8" s="35" t="s">
        <v>232</v>
      </c>
      <c r="B8" s="52" t="s">
        <v>265</v>
      </c>
      <c r="C8" s="53">
        <v>4515.0</v>
      </c>
      <c r="D8" s="31">
        <v>170.0</v>
      </c>
      <c r="E8" s="54" t="s">
        <v>260</v>
      </c>
      <c r="F8" s="55" t="s">
        <v>254</v>
      </c>
      <c r="G8" s="5" t="s">
        <v>227</v>
      </c>
      <c r="H8" s="5" t="s">
        <v>263</v>
      </c>
      <c r="I8" s="61" t="s">
        <v>266</v>
      </c>
      <c r="J8" s="56">
        <v>4515.0</v>
      </c>
      <c r="K8" s="60">
        <v>4042.0</v>
      </c>
      <c r="L8" s="60">
        <v>3890.0</v>
      </c>
      <c r="M8" s="60">
        <v>3734.0</v>
      </c>
      <c r="N8" s="60">
        <v>4198.0</v>
      </c>
    </row>
    <row r="9">
      <c r="A9" s="35" t="s">
        <v>232</v>
      </c>
      <c r="B9" s="59" t="s">
        <v>267</v>
      </c>
      <c r="C9" s="53">
        <v>2785.0</v>
      </c>
      <c r="D9" s="31">
        <v>170.0</v>
      </c>
      <c r="E9" s="62" t="s">
        <v>268</v>
      </c>
      <c r="F9" s="55" t="s">
        <v>254</v>
      </c>
      <c r="G9" s="5" t="s">
        <v>227</v>
      </c>
      <c r="H9" s="5" t="s">
        <v>263</v>
      </c>
      <c r="I9" s="61" t="s">
        <v>269</v>
      </c>
      <c r="J9" s="56">
        <v>2785.0</v>
      </c>
      <c r="K9" s="60">
        <v>2717.0</v>
      </c>
      <c r="L9" s="60">
        <v>2692.0</v>
      </c>
      <c r="M9" s="60">
        <v>2655.0</v>
      </c>
      <c r="N9" s="60">
        <v>2754.0</v>
      </c>
    </row>
    <row r="10">
      <c r="A10" s="35" t="s">
        <v>232</v>
      </c>
      <c r="B10" s="59" t="s">
        <v>270</v>
      </c>
      <c r="C10" s="53">
        <v>1307.0</v>
      </c>
      <c r="D10" s="31">
        <v>170.0</v>
      </c>
      <c r="E10" s="54" t="s">
        <v>260</v>
      </c>
      <c r="F10" s="55" t="s">
        <v>254</v>
      </c>
      <c r="G10" s="5" t="s">
        <v>227</v>
      </c>
      <c r="H10" s="5" t="s">
        <v>263</v>
      </c>
      <c r="I10" s="61" t="s">
        <v>271</v>
      </c>
      <c r="J10" s="56">
        <v>1307.0</v>
      </c>
      <c r="K10" s="57">
        <v>1274.0</v>
      </c>
      <c r="L10" s="57">
        <v>1236.0</v>
      </c>
      <c r="M10" s="57">
        <v>1219.0</v>
      </c>
      <c r="N10" s="57">
        <v>1291.0</v>
      </c>
    </row>
    <row r="11">
      <c r="A11" s="35" t="s">
        <v>232</v>
      </c>
      <c r="B11" s="59" t="s">
        <v>272</v>
      </c>
      <c r="C11" s="53">
        <v>5960.0</v>
      </c>
      <c r="D11" s="31">
        <v>170.0</v>
      </c>
      <c r="E11" s="62" t="s">
        <v>268</v>
      </c>
      <c r="F11" s="55" t="s">
        <v>254</v>
      </c>
      <c r="G11" s="5" t="s">
        <v>227</v>
      </c>
      <c r="H11" s="5" t="s">
        <v>263</v>
      </c>
      <c r="I11" s="61" t="s">
        <v>273</v>
      </c>
      <c r="J11" s="56">
        <v>5960.0</v>
      </c>
      <c r="K11" s="60">
        <v>5816.0</v>
      </c>
      <c r="L11" s="60">
        <v>5696.0</v>
      </c>
      <c r="M11" s="60">
        <v>5610.0</v>
      </c>
      <c r="N11" s="60">
        <v>5902.0</v>
      </c>
    </row>
    <row r="12">
      <c r="A12" s="63" t="s">
        <v>185</v>
      </c>
      <c r="B12" s="59" t="s">
        <v>274</v>
      </c>
      <c r="C12" s="53">
        <v>82172.0</v>
      </c>
      <c r="D12" s="19">
        <v>177.0</v>
      </c>
      <c r="E12" s="54" t="s">
        <v>253</v>
      </c>
      <c r="F12" s="54" t="s">
        <v>254</v>
      </c>
      <c r="G12" s="5" t="s">
        <v>227</v>
      </c>
      <c r="H12" s="5" t="s">
        <v>275</v>
      </c>
      <c r="I12" s="64" t="s">
        <v>276</v>
      </c>
      <c r="J12" s="56">
        <v>82172.0</v>
      </c>
      <c r="K12" s="57">
        <v>42697.0</v>
      </c>
      <c r="L12" s="57">
        <v>30776.0</v>
      </c>
      <c r="M12" s="57">
        <v>29314.0</v>
      </c>
      <c r="N12" s="57">
        <v>44159.0</v>
      </c>
    </row>
    <row r="13">
      <c r="A13" s="63" t="s">
        <v>185</v>
      </c>
      <c r="B13" s="52" t="s">
        <v>277</v>
      </c>
      <c r="C13" s="53">
        <v>37828.0</v>
      </c>
      <c r="D13" s="19">
        <v>177.0</v>
      </c>
      <c r="E13" s="54" t="s">
        <v>278</v>
      </c>
      <c r="F13" s="54" t="s">
        <v>279</v>
      </c>
      <c r="G13" s="5" t="s">
        <v>227</v>
      </c>
      <c r="H13" s="5" t="s">
        <v>275</v>
      </c>
      <c r="I13" s="64" t="s">
        <v>280</v>
      </c>
      <c r="J13" s="56">
        <v>37828.0</v>
      </c>
      <c r="K13" s="57">
        <v>23939.0</v>
      </c>
      <c r="L13" s="57">
        <v>20055.0</v>
      </c>
      <c r="M13" s="57">
        <v>18867.0</v>
      </c>
      <c r="N13" s="19">
        <v>25127.0</v>
      </c>
    </row>
    <row r="14">
      <c r="A14" s="63" t="s">
        <v>191</v>
      </c>
      <c r="B14" s="58" t="s">
        <v>281</v>
      </c>
      <c r="C14" s="65">
        <v>125123.0</v>
      </c>
      <c r="D14" s="19">
        <v>177.0</v>
      </c>
      <c r="E14" s="54" t="s">
        <v>253</v>
      </c>
      <c r="F14" s="54" t="s">
        <v>254</v>
      </c>
      <c r="G14" s="5" t="s">
        <v>227</v>
      </c>
      <c r="H14" s="5" t="s">
        <v>282</v>
      </c>
      <c r="I14" s="66" t="s">
        <v>283</v>
      </c>
      <c r="J14" s="56">
        <v>125123.0</v>
      </c>
      <c r="K14" s="57">
        <v>28005.0</v>
      </c>
      <c r="L14" s="57">
        <v>37606.0</v>
      </c>
      <c r="M14" s="57">
        <v>26463.0</v>
      </c>
      <c r="N14" s="57">
        <v>39148.0</v>
      </c>
    </row>
    <row r="15">
      <c r="A15" s="63" t="s">
        <v>191</v>
      </c>
      <c r="B15" s="58" t="s">
        <v>284</v>
      </c>
      <c r="C15" s="65">
        <v>125293.0</v>
      </c>
      <c r="D15" s="19">
        <v>177.0</v>
      </c>
      <c r="E15" s="54" t="s">
        <v>253</v>
      </c>
      <c r="F15" s="54" t="s">
        <v>279</v>
      </c>
      <c r="G15" s="5" t="s">
        <v>227</v>
      </c>
      <c r="H15" s="5" t="s">
        <v>282</v>
      </c>
      <c r="I15" s="5" t="s">
        <v>285</v>
      </c>
      <c r="J15" s="56">
        <v>125293.0</v>
      </c>
      <c r="K15" s="57">
        <v>28220.0</v>
      </c>
      <c r="L15" s="57">
        <v>35618.0</v>
      </c>
      <c r="M15" s="57">
        <v>25980.0</v>
      </c>
      <c r="N15" s="57">
        <v>37858.0</v>
      </c>
    </row>
    <row r="16">
      <c r="A16" s="63" t="s">
        <v>191</v>
      </c>
      <c r="B16" s="58" t="s">
        <v>286</v>
      </c>
      <c r="C16" s="65">
        <v>51000.0</v>
      </c>
      <c r="D16" s="19">
        <v>177.0</v>
      </c>
      <c r="E16" s="54" t="s">
        <v>260</v>
      </c>
      <c r="F16" s="54" t="s">
        <v>254</v>
      </c>
      <c r="G16" s="5" t="s">
        <v>227</v>
      </c>
      <c r="H16" s="5" t="s">
        <v>282</v>
      </c>
      <c r="I16" s="66" t="s">
        <v>287</v>
      </c>
      <c r="J16" s="56">
        <v>51000.0</v>
      </c>
      <c r="K16" s="57">
        <v>13623.0</v>
      </c>
      <c r="L16" s="57">
        <v>14793.0</v>
      </c>
      <c r="M16" s="57">
        <v>12089.0</v>
      </c>
      <c r="N16" s="57">
        <v>16327.0</v>
      </c>
    </row>
    <row r="17">
      <c r="A17" s="63" t="s">
        <v>191</v>
      </c>
      <c r="B17" s="58" t="s">
        <v>288</v>
      </c>
      <c r="C17" s="65">
        <v>91000.0</v>
      </c>
      <c r="D17" s="19">
        <v>177.0</v>
      </c>
      <c r="E17" s="54" t="s">
        <v>260</v>
      </c>
      <c r="F17" s="54" t="s">
        <v>279</v>
      </c>
      <c r="G17" s="5" t="s">
        <v>227</v>
      </c>
      <c r="H17" s="5" t="s">
        <v>282</v>
      </c>
      <c r="I17" s="5" t="s">
        <v>289</v>
      </c>
      <c r="J17" s="56">
        <v>91000.0</v>
      </c>
      <c r="K17" s="57">
        <v>10232.0</v>
      </c>
      <c r="L17" s="57">
        <v>13369.0</v>
      </c>
      <c r="M17" s="57">
        <v>9380.0</v>
      </c>
      <c r="N17" s="57">
        <v>14221.0</v>
      </c>
    </row>
    <row r="18">
      <c r="A18" s="63" t="s">
        <v>191</v>
      </c>
      <c r="B18" s="58" t="s">
        <v>290</v>
      </c>
      <c r="C18" s="65">
        <v>52224.0</v>
      </c>
      <c r="D18" s="19">
        <v>177.0</v>
      </c>
      <c r="E18" s="54" t="s">
        <v>291</v>
      </c>
      <c r="F18" s="54" t="s">
        <v>254</v>
      </c>
      <c r="G18" s="5" t="s">
        <v>227</v>
      </c>
      <c r="H18" s="5" t="s">
        <v>282</v>
      </c>
      <c r="I18" s="66" t="s">
        <v>292</v>
      </c>
      <c r="J18" s="56">
        <v>52224.0</v>
      </c>
      <c r="K18" s="57">
        <v>10092.0</v>
      </c>
      <c r="L18" s="57">
        <v>12462.0</v>
      </c>
      <c r="M18" s="57">
        <v>9236.0</v>
      </c>
      <c r="N18" s="57">
        <v>13318.0</v>
      </c>
    </row>
    <row r="19">
      <c r="A19" s="63" t="s">
        <v>191</v>
      </c>
      <c r="B19" s="58" t="s">
        <v>293</v>
      </c>
      <c r="C19" s="65">
        <v>52224.0</v>
      </c>
      <c r="D19" s="19">
        <v>177.0</v>
      </c>
      <c r="E19" s="54" t="s">
        <v>291</v>
      </c>
      <c r="F19" s="54" t="s">
        <v>254</v>
      </c>
      <c r="G19" s="5" t="s">
        <v>227</v>
      </c>
      <c r="H19" s="5" t="s">
        <v>282</v>
      </c>
      <c r="I19" s="66" t="s">
        <v>294</v>
      </c>
      <c r="J19" s="56">
        <v>52224.0</v>
      </c>
      <c r="K19" s="57">
        <v>12064.0</v>
      </c>
      <c r="L19" s="57">
        <v>14854.0</v>
      </c>
      <c r="M19" s="57">
        <v>11171.0</v>
      </c>
      <c r="N19" s="57">
        <v>15747.0</v>
      </c>
    </row>
    <row r="20">
      <c r="A20" s="63" t="s">
        <v>191</v>
      </c>
      <c r="B20" s="58" t="s">
        <v>295</v>
      </c>
      <c r="C20" s="65">
        <v>51886.0</v>
      </c>
      <c r="D20" s="19">
        <v>177.0</v>
      </c>
      <c r="E20" s="54" t="s">
        <v>291</v>
      </c>
      <c r="F20" s="54" t="s">
        <v>254</v>
      </c>
      <c r="G20" s="5" t="s">
        <v>227</v>
      </c>
      <c r="H20" s="5" t="s">
        <v>282</v>
      </c>
      <c r="I20" s="66" t="s">
        <v>296</v>
      </c>
      <c r="J20" s="56">
        <v>51886.0</v>
      </c>
      <c r="K20" s="57">
        <v>2380.0</v>
      </c>
      <c r="L20" s="57">
        <v>7050.0</v>
      </c>
      <c r="M20" s="57">
        <v>2260.0</v>
      </c>
      <c r="N20" s="57">
        <v>7170.0</v>
      </c>
    </row>
    <row r="21">
      <c r="A21" s="63" t="s">
        <v>191</v>
      </c>
      <c r="B21" s="58" t="s">
        <v>297</v>
      </c>
      <c r="C21" s="65">
        <v>57814.0</v>
      </c>
      <c r="D21" s="19">
        <v>177.0</v>
      </c>
      <c r="E21" s="62" t="s">
        <v>268</v>
      </c>
      <c r="F21" s="54" t="s">
        <v>279</v>
      </c>
      <c r="G21" s="5" t="s">
        <v>227</v>
      </c>
      <c r="H21" s="5" t="s">
        <v>282</v>
      </c>
      <c r="I21" s="5" t="s">
        <v>298</v>
      </c>
      <c r="J21" s="56">
        <v>57814.0</v>
      </c>
      <c r="K21" s="57">
        <v>8814.0</v>
      </c>
      <c r="L21" s="57">
        <v>10482.0</v>
      </c>
      <c r="M21" s="57">
        <v>7654.0</v>
      </c>
      <c r="N21" s="57">
        <v>11642.0</v>
      </c>
    </row>
    <row r="22">
      <c r="A22" s="63" t="s">
        <v>191</v>
      </c>
      <c r="B22" s="58" t="s">
        <v>299</v>
      </c>
      <c r="C22" s="65">
        <v>23888.0</v>
      </c>
      <c r="D22" s="19">
        <v>177.0</v>
      </c>
      <c r="E22" s="62" t="s">
        <v>268</v>
      </c>
      <c r="F22" s="54" t="s">
        <v>300</v>
      </c>
      <c r="G22" s="5" t="s">
        <v>227</v>
      </c>
      <c r="H22" s="5" t="s">
        <v>282</v>
      </c>
      <c r="I22" s="5" t="s">
        <v>301</v>
      </c>
      <c r="J22" s="56">
        <v>23888.0</v>
      </c>
      <c r="K22" s="57">
        <v>2544.0</v>
      </c>
      <c r="L22" s="57">
        <v>3344.0</v>
      </c>
      <c r="M22" s="57">
        <v>2336.0</v>
      </c>
      <c r="N22" s="57">
        <v>3552.0</v>
      </c>
    </row>
    <row r="23">
      <c r="A23" s="63" t="s">
        <v>191</v>
      </c>
      <c r="B23" s="58" t="s">
        <v>302</v>
      </c>
      <c r="C23" s="65">
        <v>203351.0</v>
      </c>
      <c r="D23" s="19">
        <v>177.0</v>
      </c>
      <c r="E23" s="62" t="s">
        <v>268</v>
      </c>
      <c r="F23" s="54" t="s">
        <v>254</v>
      </c>
      <c r="G23" s="5" t="s">
        <v>227</v>
      </c>
      <c r="H23" s="5" t="s">
        <v>282</v>
      </c>
      <c r="I23" s="66" t="s">
        <v>303</v>
      </c>
      <c r="J23" s="56">
        <v>203351.0</v>
      </c>
      <c r="K23" s="67">
        <v>39111.0</v>
      </c>
      <c r="L23" s="67">
        <v>42369.0</v>
      </c>
      <c r="M23" s="67">
        <v>32377.0</v>
      </c>
      <c r="N23" s="67">
        <v>49103.0</v>
      </c>
    </row>
    <row r="24">
      <c r="A24" s="63" t="s">
        <v>191</v>
      </c>
      <c r="B24" s="58" t="s">
        <v>304</v>
      </c>
      <c r="C24" s="65">
        <v>75656.0</v>
      </c>
      <c r="D24" s="19">
        <v>177.0</v>
      </c>
      <c r="E24" s="54" t="s">
        <v>278</v>
      </c>
      <c r="F24" s="54" t="s">
        <v>254</v>
      </c>
      <c r="G24" s="5" t="s">
        <v>227</v>
      </c>
      <c r="H24" s="5" t="s">
        <v>282</v>
      </c>
      <c r="I24" s="5" t="s">
        <v>305</v>
      </c>
      <c r="J24" s="56">
        <v>75656.0</v>
      </c>
      <c r="K24" s="57">
        <v>14063.0</v>
      </c>
      <c r="L24" s="57">
        <v>17593.0</v>
      </c>
      <c r="M24" s="57">
        <v>12808.0</v>
      </c>
      <c r="N24" s="57">
        <v>18848.0</v>
      </c>
    </row>
    <row r="25">
      <c r="A25" s="63" t="s">
        <v>191</v>
      </c>
      <c r="B25" s="58" t="s">
        <v>306</v>
      </c>
      <c r="C25" s="65">
        <v>15000.0</v>
      </c>
      <c r="D25" s="19">
        <v>177.0</v>
      </c>
      <c r="E25" s="54" t="s">
        <v>307</v>
      </c>
      <c r="F25" s="54" t="s">
        <v>254</v>
      </c>
      <c r="G25" s="5" t="s">
        <v>227</v>
      </c>
      <c r="H25" s="5" t="s">
        <v>282</v>
      </c>
      <c r="I25" s="66" t="s">
        <v>308</v>
      </c>
      <c r="J25" s="56">
        <v>15000.0</v>
      </c>
      <c r="K25" s="57">
        <v>2425.0</v>
      </c>
      <c r="L25" s="57">
        <v>2511.0</v>
      </c>
      <c r="M25" s="57">
        <v>1988.0</v>
      </c>
      <c r="N25" s="57">
        <v>2948.0</v>
      </c>
    </row>
    <row r="26">
      <c r="A26" s="63" t="s">
        <v>191</v>
      </c>
      <c r="B26" s="58" t="s">
        <v>309</v>
      </c>
      <c r="C26" s="65">
        <v>60000.0</v>
      </c>
      <c r="D26" s="19">
        <v>177.0</v>
      </c>
      <c r="E26" s="54" t="s">
        <v>307</v>
      </c>
      <c r="F26" s="54" t="s">
        <v>254</v>
      </c>
      <c r="G26" s="5" t="s">
        <v>227</v>
      </c>
      <c r="H26" s="5" t="s">
        <v>282</v>
      </c>
      <c r="I26" s="66" t="s">
        <v>310</v>
      </c>
      <c r="J26" s="56">
        <v>60000.0</v>
      </c>
      <c r="K26" s="57">
        <v>9551.0</v>
      </c>
      <c r="L26" s="57">
        <v>9953.0</v>
      </c>
      <c r="M26" s="57">
        <v>7821.0</v>
      </c>
      <c r="N26" s="57">
        <v>11683.0</v>
      </c>
    </row>
    <row r="27">
      <c r="A27" s="63" t="s">
        <v>191</v>
      </c>
      <c r="B27" s="58" t="s">
        <v>311</v>
      </c>
      <c r="C27" s="65">
        <v>15541.0</v>
      </c>
      <c r="D27" s="19">
        <v>177.0</v>
      </c>
      <c r="E27" s="54" t="s">
        <v>307</v>
      </c>
      <c r="F27" s="54" t="s">
        <v>254</v>
      </c>
      <c r="G27" s="5" t="s">
        <v>227</v>
      </c>
      <c r="H27" s="5" t="s">
        <v>282</v>
      </c>
      <c r="I27" s="66" t="s">
        <v>312</v>
      </c>
      <c r="J27" s="56">
        <v>15541.0</v>
      </c>
      <c r="K27" s="57">
        <v>2150.0</v>
      </c>
      <c r="L27" s="57">
        <v>2533.0</v>
      </c>
      <c r="M27" s="57">
        <v>1867.0</v>
      </c>
      <c r="N27" s="57">
        <v>2816.0</v>
      </c>
    </row>
    <row r="28">
      <c r="A28" s="63" t="s">
        <v>188</v>
      </c>
      <c r="B28" s="58" t="s">
        <v>313</v>
      </c>
      <c r="C28" s="65">
        <v>642.0</v>
      </c>
      <c r="D28" s="19">
        <v>306.0</v>
      </c>
      <c r="E28" s="54" t="s">
        <v>278</v>
      </c>
      <c r="F28" s="54" t="s">
        <v>300</v>
      </c>
      <c r="G28" s="5" t="s">
        <v>235</v>
      </c>
      <c r="H28" s="5" t="s">
        <v>314</v>
      </c>
      <c r="I28" s="5" t="s">
        <v>315</v>
      </c>
      <c r="J28" s="56">
        <v>642.0</v>
      </c>
      <c r="K28" s="68">
        <v>306.0</v>
      </c>
      <c r="L28" s="68">
        <v>225.0</v>
      </c>
      <c r="M28" s="68">
        <v>218.0</v>
      </c>
      <c r="N28" s="68">
        <v>313.0</v>
      </c>
    </row>
    <row r="29">
      <c r="A29" s="63" t="s">
        <v>188</v>
      </c>
      <c r="B29" s="58" t="s">
        <v>316</v>
      </c>
      <c r="C29" s="65">
        <v>1052.0</v>
      </c>
      <c r="D29" s="19">
        <v>306.0</v>
      </c>
      <c r="E29" s="54" t="s">
        <v>278</v>
      </c>
      <c r="F29" s="54" t="s">
        <v>300</v>
      </c>
      <c r="G29" s="5" t="s">
        <v>235</v>
      </c>
      <c r="H29" s="5" t="s">
        <v>314</v>
      </c>
      <c r="I29" s="5" t="s">
        <v>317</v>
      </c>
      <c r="J29" s="56">
        <v>1052.0</v>
      </c>
      <c r="K29" s="68">
        <v>77.0</v>
      </c>
      <c r="L29" s="68">
        <v>96.0</v>
      </c>
      <c r="M29" s="68">
        <v>72.0</v>
      </c>
      <c r="N29" s="68">
        <v>101.0</v>
      </c>
    </row>
    <row r="30">
      <c r="A30" s="63" t="s">
        <v>188</v>
      </c>
      <c r="B30" s="58" t="s">
        <v>318</v>
      </c>
      <c r="C30" s="65">
        <v>306.0</v>
      </c>
      <c r="D30" s="19">
        <v>306.0</v>
      </c>
      <c r="E30" s="54" t="s">
        <v>253</v>
      </c>
      <c r="F30" s="54" t="s">
        <v>300</v>
      </c>
      <c r="G30" s="5" t="s">
        <v>235</v>
      </c>
      <c r="H30" s="5" t="s">
        <v>314</v>
      </c>
      <c r="I30" s="5" t="s">
        <v>319</v>
      </c>
      <c r="J30" s="56">
        <v>306.0</v>
      </c>
      <c r="K30" s="68">
        <v>116.0</v>
      </c>
      <c r="L30" s="68">
        <v>143.0</v>
      </c>
      <c r="M30" s="68">
        <v>110.0</v>
      </c>
      <c r="N30" s="68">
        <v>149.0</v>
      </c>
    </row>
    <row r="31">
      <c r="A31" s="63" t="s">
        <v>194</v>
      </c>
      <c r="B31" s="59" t="s">
        <v>320</v>
      </c>
      <c r="C31" s="53">
        <v>346397.0</v>
      </c>
      <c r="D31" s="19">
        <v>207.0</v>
      </c>
      <c r="E31" s="54" t="s">
        <v>253</v>
      </c>
      <c r="F31" s="54" t="s">
        <v>300</v>
      </c>
      <c r="G31" s="5" t="s">
        <v>235</v>
      </c>
      <c r="H31" s="5" t="s">
        <v>321</v>
      </c>
      <c r="I31" s="2" t="s">
        <v>322</v>
      </c>
      <c r="J31" s="56">
        <v>346397.0</v>
      </c>
      <c r="K31" s="67">
        <v>44364.0</v>
      </c>
      <c r="L31" s="67">
        <v>26911.0</v>
      </c>
      <c r="M31" s="67">
        <v>25908.0</v>
      </c>
      <c r="N31" s="67">
        <v>45367.0</v>
      </c>
    </row>
    <row r="32">
      <c r="A32" s="63" t="s">
        <v>194</v>
      </c>
      <c r="B32" s="59" t="s">
        <v>323</v>
      </c>
      <c r="C32" s="53">
        <v>251005.0</v>
      </c>
      <c r="D32" s="19">
        <v>207.0</v>
      </c>
      <c r="E32" s="62" t="s">
        <v>268</v>
      </c>
      <c r="F32" s="54" t="s">
        <v>300</v>
      </c>
      <c r="G32" s="5" t="s">
        <v>235</v>
      </c>
      <c r="H32" s="5" t="s">
        <v>321</v>
      </c>
      <c r="I32" s="2" t="s">
        <v>324</v>
      </c>
      <c r="J32" s="56">
        <v>251005.0</v>
      </c>
      <c r="K32" s="67">
        <v>64807.0</v>
      </c>
      <c r="L32" s="67">
        <v>32329.0</v>
      </c>
      <c r="M32" s="67">
        <v>31885.0</v>
      </c>
      <c r="N32" s="67">
        <v>65251.0</v>
      </c>
    </row>
    <row r="33">
      <c r="A33" s="63" t="s">
        <v>194</v>
      </c>
      <c r="B33" s="59" t="s">
        <v>325</v>
      </c>
      <c r="C33" s="53">
        <v>56044.0</v>
      </c>
      <c r="D33" s="19">
        <v>207.0</v>
      </c>
      <c r="E33" s="62" t="s">
        <v>268</v>
      </c>
      <c r="F33" s="54" t="s">
        <v>300</v>
      </c>
      <c r="G33" s="5" t="s">
        <v>235</v>
      </c>
      <c r="H33" s="5" t="s">
        <v>321</v>
      </c>
      <c r="I33" s="2" t="s">
        <v>326</v>
      </c>
      <c r="J33" s="56">
        <v>56044.0</v>
      </c>
      <c r="K33" s="57">
        <v>13514.0</v>
      </c>
      <c r="L33" s="57">
        <v>6523.0</v>
      </c>
      <c r="M33" s="57">
        <v>6419.0</v>
      </c>
      <c r="N33" s="57">
        <v>13618.0</v>
      </c>
    </row>
    <row r="34">
      <c r="A34" s="63" t="s">
        <v>194</v>
      </c>
      <c r="B34" s="59" t="s">
        <v>327</v>
      </c>
      <c r="C34" s="53">
        <v>17596.0</v>
      </c>
      <c r="D34" s="19">
        <v>207.0</v>
      </c>
      <c r="E34" s="62" t="s">
        <v>268</v>
      </c>
      <c r="F34" s="54" t="s">
        <v>300</v>
      </c>
      <c r="G34" s="5" t="s">
        <v>235</v>
      </c>
      <c r="H34" s="5" t="s">
        <v>321</v>
      </c>
      <c r="I34" s="2" t="s">
        <v>328</v>
      </c>
      <c r="J34" s="56">
        <v>17596.0</v>
      </c>
      <c r="K34" s="57">
        <v>2537.0</v>
      </c>
      <c r="L34" s="57">
        <v>995.0</v>
      </c>
      <c r="M34" s="57">
        <v>958.0</v>
      </c>
      <c r="N34" s="57">
        <v>2574.0</v>
      </c>
    </row>
    <row r="35">
      <c r="A35" s="63" t="s">
        <v>194</v>
      </c>
      <c r="B35" s="59" t="s">
        <v>329</v>
      </c>
      <c r="C35" s="53">
        <v>1228.0</v>
      </c>
      <c r="D35" s="19">
        <v>207.0</v>
      </c>
      <c r="E35" s="54" t="s">
        <v>278</v>
      </c>
      <c r="F35" s="54" t="s">
        <v>300</v>
      </c>
      <c r="G35" s="5" t="s">
        <v>235</v>
      </c>
      <c r="H35" s="5" t="s">
        <v>321</v>
      </c>
      <c r="I35" s="2" t="s">
        <v>330</v>
      </c>
      <c r="J35" s="56">
        <v>1228.0</v>
      </c>
      <c r="K35" s="57">
        <v>263.0</v>
      </c>
      <c r="L35" s="57">
        <v>147.0</v>
      </c>
      <c r="M35" s="57">
        <v>138.0</v>
      </c>
      <c r="N35" s="57">
        <v>272.0</v>
      </c>
    </row>
    <row r="36">
      <c r="A36" s="63" t="s">
        <v>194</v>
      </c>
      <c r="B36" s="52" t="s">
        <v>331</v>
      </c>
      <c r="C36" s="53">
        <v>16319.0</v>
      </c>
      <c r="D36" s="19">
        <v>207.0</v>
      </c>
      <c r="E36" s="54" t="s">
        <v>278</v>
      </c>
      <c r="F36" s="54" t="s">
        <v>300</v>
      </c>
      <c r="G36" s="5" t="s">
        <v>235</v>
      </c>
      <c r="H36" s="5" t="s">
        <v>321</v>
      </c>
      <c r="I36" s="2" t="s">
        <v>332</v>
      </c>
      <c r="J36" s="56">
        <v>16319.0</v>
      </c>
      <c r="K36" s="57">
        <v>2945.0</v>
      </c>
      <c r="L36" s="57">
        <v>1754.0</v>
      </c>
      <c r="M36" s="57">
        <v>1688.0</v>
      </c>
      <c r="N36" s="57">
        <v>3011.0</v>
      </c>
    </row>
    <row r="37">
      <c r="A37" s="63" t="s">
        <v>194</v>
      </c>
      <c r="B37" s="52" t="s">
        <v>333</v>
      </c>
      <c r="C37" s="53">
        <v>50000.0</v>
      </c>
      <c r="D37" s="19">
        <v>207.0</v>
      </c>
      <c r="E37" s="54" t="s">
        <v>291</v>
      </c>
      <c r="F37" s="54" t="s">
        <v>300</v>
      </c>
      <c r="G37" s="5" t="s">
        <v>235</v>
      </c>
      <c r="H37" s="5" t="s">
        <v>321</v>
      </c>
      <c r="I37" s="2" t="s">
        <v>334</v>
      </c>
      <c r="J37" s="56">
        <v>50000.0</v>
      </c>
      <c r="K37" s="57">
        <v>11826.0</v>
      </c>
      <c r="L37" s="57">
        <v>7295.0</v>
      </c>
      <c r="M37" s="57">
        <v>6689.0</v>
      </c>
      <c r="N37" s="57">
        <v>12432.0</v>
      </c>
    </row>
    <row r="38">
      <c r="A38" s="63" t="s">
        <v>194</v>
      </c>
      <c r="B38" s="59" t="s">
        <v>335</v>
      </c>
      <c r="C38" s="53">
        <v>16071.0</v>
      </c>
      <c r="D38" s="19">
        <v>207.0</v>
      </c>
      <c r="E38" s="54" t="s">
        <v>260</v>
      </c>
      <c r="F38" s="54" t="s">
        <v>300</v>
      </c>
      <c r="G38" s="5" t="s">
        <v>235</v>
      </c>
      <c r="H38" s="5" t="s">
        <v>321</v>
      </c>
      <c r="I38" s="2" t="s">
        <v>336</v>
      </c>
      <c r="J38" s="56">
        <v>16071.0</v>
      </c>
      <c r="K38" s="57">
        <v>6116.0</v>
      </c>
      <c r="L38" s="57">
        <v>4019.0</v>
      </c>
      <c r="M38" s="57">
        <v>3965.0</v>
      </c>
      <c r="N38" s="57">
        <v>6170.0</v>
      </c>
    </row>
    <row r="39">
      <c r="A39" s="63" t="s">
        <v>194</v>
      </c>
      <c r="B39" s="59" t="s">
        <v>337</v>
      </c>
      <c r="C39" s="53">
        <f>301*39</f>
        <v>11739</v>
      </c>
      <c r="D39" s="19">
        <v>207.0</v>
      </c>
      <c r="E39" s="54" t="s">
        <v>260</v>
      </c>
      <c r="F39" s="54" t="s">
        <v>300</v>
      </c>
      <c r="G39" s="5" t="s">
        <v>235</v>
      </c>
      <c r="H39" s="5" t="s">
        <v>321</v>
      </c>
      <c r="I39" s="2" t="s">
        <v>338</v>
      </c>
      <c r="J39" s="56">
        <f>301*39</f>
        <v>11739</v>
      </c>
      <c r="K39" s="57">
        <v>3252.0</v>
      </c>
      <c r="L39" s="57">
        <v>1727.0</v>
      </c>
      <c r="M39" s="57">
        <v>1699.0</v>
      </c>
      <c r="N39" s="57">
        <v>3280.0</v>
      </c>
    </row>
    <row r="40">
      <c r="A40" s="63" t="s">
        <v>194</v>
      </c>
      <c r="B40" s="59" t="s">
        <v>339</v>
      </c>
      <c r="C40" s="69">
        <v>197155.0</v>
      </c>
      <c r="D40" s="19">
        <v>207.0</v>
      </c>
      <c r="E40" s="54" t="s">
        <v>260</v>
      </c>
      <c r="F40" s="54" t="s">
        <v>300</v>
      </c>
      <c r="G40" s="5" t="s">
        <v>235</v>
      </c>
      <c r="H40" s="5" t="s">
        <v>321</v>
      </c>
      <c r="I40" s="2" t="s">
        <v>340</v>
      </c>
      <c r="J40" s="56">
        <v>197155.0</v>
      </c>
      <c r="K40" s="57">
        <v>49642.0</v>
      </c>
      <c r="L40" s="57">
        <v>30064.0</v>
      </c>
      <c r="M40" s="57">
        <v>28858.0</v>
      </c>
      <c r="N40" s="57">
        <v>50848.0</v>
      </c>
    </row>
    <row r="41">
      <c r="A41" s="63" t="s">
        <v>194</v>
      </c>
      <c r="B41" s="58" t="s">
        <v>341</v>
      </c>
      <c r="C41" s="53">
        <v>26517.0</v>
      </c>
      <c r="D41" s="19">
        <v>207.0</v>
      </c>
      <c r="E41" s="54" t="s">
        <v>278</v>
      </c>
      <c r="F41" s="54" t="s">
        <v>300</v>
      </c>
      <c r="G41" s="5" t="s">
        <v>235</v>
      </c>
      <c r="H41" s="5" t="s">
        <v>321</v>
      </c>
      <c r="I41" s="2" t="s">
        <v>342</v>
      </c>
      <c r="J41" s="56">
        <v>26517.0</v>
      </c>
      <c r="K41" s="57">
        <v>5247.0</v>
      </c>
      <c r="L41" s="57">
        <v>2854.0</v>
      </c>
      <c r="M41" s="57">
        <v>2757.0</v>
      </c>
      <c r="N41" s="57">
        <v>5344.0</v>
      </c>
    </row>
    <row r="42">
      <c r="A42" s="63" t="s">
        <v>194</v>
      </c>
      <c r="B42" s="58" t="s">
        <v>343</v>
      </c>
      <c r="C42" s="53">
        <v>205.0</v>
      </c>
      <c r="D42" s="19">
        <v>207.0</v>
      </c>
      <c r="E42" s="54" t="s">
        <v>278</v>
      </c>
      <c r="F42" s="54" t="s">
        <v>300</v>
      </c>
      <c r="G42" s="5" t="s">
        <v>235</v>
      </c>
      <c r="H42" s="5" t="s">
        <v>321</v>
      </c>
      <c r="I42" s="2" t="s">
        <v>344</v>
      </c>
      <c r="J42" s="56">
        <v>205.0</v>
      </c>
      <c r="K42" s="57">
        <v>9.0</v>
      </c>
      <c r="L42" s="57">
        <v>7.0</v>
      </c>
      <c r="M42" s="57">
        <v>5.0</v>
      </c>
      <c r="N42" s="57">
        <v>11.0</v>
      </c>
    </row>
    <row r="43">
      <c r="A43" s="63" t="s">
        <v>194</v>
      </c>
      <c r="B43" s="58" t="s">
        <v>345</v>
      </c>
      <c r="C43" s="53">
        <v>440.0</v>
      </c>
      <c r="D43" s="19">
        <v>207.0</v>
      </c>
      <c r="E43" s="54" t="s">
        <v>278</v>
      </c>
      <c r="F43" s="54" t="s">
        <v>300</v>
      </c>
      <c r="G43" s="5" t="s">
        <v>235</v>
      </c>
      <c r="H43" s="5" t="s">
        <v>321</v>
      </c>
      <c r="I43" s="2" t="s">
        <v>346</v>
      </c>
      <c r="J43" s="56">
        <v>440.0</v>
      </c>
      <c r="K43" s="57">
        <v>55.0</v>
      </c>
      <c r="L43" s="57">
        <v>39.0</v>
      </c>
      <c r="M43" s="57">
        <v>35.0</v>
      </c>
      <c r="N43" s="57">
        <v>59.0</v>
      </c>
    </row>
    <row r="44">
      <c r="A44" s="63" t="s">
        <v>194</v>
      </c>
      <c r="B44" s="58" t="s">
        <v>347</v>
      </c>
      <c r="C44" s="53">
        <v>8773.0</v>
      </c>
      <c r="D44" s="19">
        <v>207.0</v>
      </c>
      <c r="E44" s="54" t="s">
        <v>278</v>
      </c>
      <c r="F44" s="54" t="s">
        <v>300</v>
      </c>
      <c r="G44" s="5" t="s">
        <v>235</v>
      </c>
      <c r="H44" s="5" t="s">
        <v>321</v>
      </c>
      <c r="I44" s="2" t="s">
        <v>348</v>
      </c>
      <c r="J44" s="56">
        <v>8773.0</v>
      </c>
      <c r="K44" s="57">
        <v>2195.0</v>
      </c>
      <c r="L44" s="57">
        <v>1040.0</v>
      </c>
      <c r="M44" s="57">
        <v>1029.0</v>
      </c>
      <c r="N44" s="57">
        <v>2206.0</v>
      </c>
    </row>
    <row r="45">
      <c r="A45" s="63" t="s">
        <v>194</v>
      </c>
      <c r="B45" s="58" t="s">
        <v>349</v>
      </c>
      <c r="C45" s="53">
        <v>227.0</v>
      </c>
      <c r="D45" s="19">
        <v>207.0</v>
      </c>
      <c r="E45" s="54" t="s">
        <v>278</v>
      </c>
      <c r="F45" s="54" t="s">
        <v>300</v>
      </c>
      <c r="G45" s="5" t="s">
        <v>235</v>
      </c>
      <c r="H45" s="5" t="s">
        <v>321</v>
      </c>
      <c r="I45" s="2" t="s">
        <v>350</v>
      </c>
      <c r="J45" s="56">
        <v>227.0</v>
      </c>
      <c r="K45" s="57">
        <v>55.0</v>
      </c>
      <c r="L45" s="57">
        <v>28.0</v>
      </c>
      <c r="M45" s="57">
        <v>28.0</v>
      </c>
      <c r="N45" s="57">
        <v>55.0</v>
      </c>
    </row>
    <row r="46">
      <c r="A46" s="63" t="s">
        <v>194</v>
      </c>
      <c r="B46" s="52" t="s">
        <v>351</v>
      </c>
      <c r="C46" s="53">
        <v>2.0</v>
      </c>
      <c r="D46" s="19">
        <v>207.0</v>
      </c>
      <c r="E46" s="54" t="s">
        <v>278</v>
      </c>
      <c r="F46" s="54" t="s">
        <v>300</v>
      </c>
      <c r="G46" s="5" t="s">
        <v>235</v>
      </c>
      <c r="H46" s="5" t="s">
        <v>321</v>
      </c>
      <c r="I46" s="2" t="s">
        <v>352</v>
      </c>
      <c r="J46" s="56">
        <v>2.0</v>
      </c>
      <c r="K46" s="57">
        <v>0.0</v>
      </c>
      <c r="L46" s="57">
        <v>0.0</v>
      </c>
      <c r="M46" s="57">
        <v>0.0</v>
      </c>
      <c r="N46" s="57">
        <v>0.0</v>
      </c>
    </row>
    <row r="47">
      <c r="A47" s="63" t="s">
        <v>194</v>
      </c>
      <c r="B47" s="59" t="s">
        <v>353</v>
      </c>
      <c r="C47" s="53">
        <v>282.0</v>
      </c>
      <c r="D47" s="19">
        <v>207.0</v>
      </c>
      <c r="E47" s="54" t="s">
        <v>278</v>
      </c>
      <c r="F47" s="54" t="s">
        <v>300</v>
      </c>
      <c r="G47" s="5" t="s">
        <v>235</v>
      </c>
      <c r="H47" s="5" t="s">
        <v>321</v>
      </c>
      <c r="I47" s="2" t="s">
        <v>354</v>
      </c>
      <c r="J47" s="56">
        <v>282.0</v>
      </c>
      <c r="K47" s="57">
        <v>68.0</v>
      </c>
      <c r="L47" s="57">
        <v>40.0</v>
      </c>
      <c r="M47" s="57">
        <v>39.0</v>
      </c>
      <c r="N47" s="57">
        <v>69.0</v>
      </c>
    </row>
    <row r="48">
      <c r="A48" s="70" t="s">
        <v>200</v>
      </c>
      <c r="B48" s="52" t="s">
        <v>355</v>
      </c>
      <c r="C48" s="69">
        <v>6000.0</v>
      </c>
      <c r="D48" s="31">
        <v>457.0</v>
      </c>
      <c r="E48" s="54" t="s">
        <v>253</v>
      </c>
      <c r="F48" s="54" t="s">
        <v>300</v>
      </c>
      <c r="G48" s="5" t="s">
        <v>238</v>
      </c>
      <c r="H48" s="5" t="s">
        <v>356</v>
      </c>
      <c r="I48" s="71" t="s">
        <v>357</v>
      </c>
      <c r="J48" s="30">
        <v>6000.0</v>
      </c>
      <c r="K48" s="72">
        <v>8.0</v>
      </c>
      <c r="L48" s="72">
        <v>42.0</v>
      </c>
      <c r="M48" s="72">
        <v>6.0</v>
      </c>
      <c r="N48" s="72">
        <v>44.0</v>
      </c>
    </row>
    <row r="49">
      <c r="A49" s="70" t="s">
        <v>358</v>
      </c>
      <c r="B49" s="25"/>
      <c r="C49" s="73">
        <f>SUM(C4:C48)</f>
        <v>2150401</v>
      </c>
      <c r="J49" s="74">
        <f t="shared" ref="J49:N49" si="1">SUM(J4:J48)</f>
        <v>2150401</v>
      </c>
      <c r="K49" s="74">
        <f t="shared" si="1"/>
        <v>478487</v>
      </c>
      <c r="L49" s="74">
        <f t="shared" si="1"/>
        <v>412445</v>
      </c>
      <c r="M49" s="74">
        <f t="shared" si="1"/>
        <v>344470</v>
      </c>
      <c r="N49" s="74">
        <f t="shared" si="1"/>
        <v>546462</v>
      </c>
    </row>
    <row r="50">
      <c r="A50" s="14" t="s">
        <v>359</v>
      </c>
      <c r="B50" s="25"/>
      <c r="D50" s="23"/>
      <c r="J50" s="31"/>
      <c r="K50" s="23"/>
      <c r="L50" s="23"/>
      <c r="M50" s="23"/>
      <c r="N50" s="23"/>
    </row>
    <row r="51">
      <c r="A51" s="5" t="s">
        <v>360</v>
      </c>
      <c r="B51" s="25"/>
      <c r="D51" s="23"/>
      <c r="J51" s="31"/>
      <c r="K51" s="75"/>
      <c r="L51" s="75"/>
      <c r="M51" s="75"/>
      <c r="N51" s="75"/>
    </row>
    <row r="52">
      <c r="B52" s="25"/>
      <c r="D52" s="23"/>
      <c r="J52" s="31"/>
      <c r="K52" s="75"/>
      <c r="L52" s="75"/>
      <c r="M52" s="75"/>
      <c r="N52" s="75"/>
    </row>
    <row r="53">
      <c r="B53" s="35" t="s">
        <v>361</v>
      </c>
      <c r="C53" s="39" t="s">
        <v>217</v>
      </c>
      <c r="D53" s="23"/>
      <c r="J53" s="40"/>
      <c r="K53" s="75"/>
      <c r="L53" s="75"/>
      <c r="M53" s="75"/>
      <c r="N53" s="75"/>
    </row>
    <row r="54">
      <c r="B54" s="76" t="s">
        <v>225</v>
      </c>
      <c r="C54" s="53">
        <f t="shared" ref="C54:C62" si="2">SUMIF(A$4:A$48,B54,C$4:C$48)</f>
        <v>2729</v>
      </c>
      <c r="D54" s="23"/>
      <c r="J54" s="56"/>
      <c r="K54" s="23"/>
      <c r="L54" s="23"/>
      <c r="M54" s="23"/>
      <c r="N54" s="23"/>
    </row>
    <row r="55">
      <c r="B55" s="76" t="s">
        <v>229</v>
      </c>
      <c r="C55" s="53">
        <f t="shared" si="2"/>
        <v>2173</v>
      </c>
      <c r="D55" s="23"/>
      <c r="J55" s="56"/>
      <c r="K55" s="23"/>
      <c r="L55" s="23"/>
      <c r="M55" s="23"/>
      <c r="N55" s="23"/>
    </row>
    <row r="56">
      <c r="B56" s="77" t="s">
        <v>230</v>
      </c>
      <c r="C56" s="53">
        <f t="shared" si="2"/>
        <v>2499</v>
      </c>
      <c r="D56" s="23"/>
      <c r="J56" s="56"/>
      <c r="K56" s="23"/>
      <c r="L56" s="23"/>
      <c r="M56" s="23"/>
      <c r="N56" s="23"/>
    </row>
    <row r="57">
      <c r="B57" s="77" t="s">
        <v>232</v>
      </c>
      <c r="C57" s="53">
        <f t="shared" si="2"/>
        <v>15000</v>
      </c>
      <c r="D57" s="23"/>
      <c r="J57" s="56"/>
      <c r="K57" s="23"/>
      <c r="L57" s="23"/>
      <c r="M57" s="23"/>
      <c r="N57" s="23"/>
    </row>
    <row r="58">
      <c r="B58" s="77" t="s">
        <v>185</v>
      </c>
      <c r="C58" s="53">
        <f t="shared" si="2"/>
        <v>120000</v>
      </c>
      <c r="D58" s="23"/>
      <c r="J58" s="56"/>
      <c r="K58" s="23"/>
      <c r="L58" s="23"/>
      <c r="M58" s="23"/>
      <c r="N58" s="23"/>
    </row>
    <row r="59">
      <c r="B59" s="77" t="s">
        <v>191</v>
      </c>
      <c r="C59" s="53">
        <f t="shared" si="2"/>
        <v>1000000</v>
      </c>
      <c r="D59" s="23"/>
      <c r="J59" s="56"/>
      <c r="K59" s="23"/>
      <c r="L59" s="23"/>
      <c r="M59" s="23"/>
      <c r="N59" s="23"/>
    </row>
    <row r="60">
      <c r="B60" s="77" t="s">
        <v>194</v>
      </c>
      <c r="C60" s="53">
        <f t="shared" si="2"/>
        <v>1000000</v>
      </c>
      <c r="D60" s="23"/>
      <c r="J60" s="56"/>
      <c r="K60" s="23"/>
      <c r="L60" s="23"/>
      <c r="M60" s="23"/>
      <c r="N60" s="23"/>
    </row>
    <row r="61">
      <c r="B61" s="78" t="s">
        <v>188</v>
      </c>
      <c r="C61" s="53">
        <f t="shared" si="2"/>
        <v>2000</v>
      </c>
      <c r="D61" s="23"/>
      <c r="J61" s="56"/>
      <c r="K61" s="23"/>
      <c r="L61" s="23"/>
      <c r="M61" s="23"/>
      <c r="N61" s="23"/>
    </row>
    <row r="62">
      <c r="B62" s="79" t="s">
        <v>200</v>
      </c>
      <c r="C62" s="53">
        <f t="shared" si="2"/>
        <v>6000</v>
      </c>
      <c r="J62" s="56"/>
      <c r="K62" s="23"/>
      <c r="L62" s="23"/>
      <c r="M62" s="23"/>
      <c r="N62" s="23"/>
    </row>
    <row r="63">
      <c r="B63" s="80"/>
      <c r="C63" s="81">
        <f>sum(C54:C62)</f>
        <v>2150401</v>
      </c>
      <c r="D63" s="23"/>
      <c r="J63" s="82"/>
      <c r="K63" s="23"/>
      <c r="L63" s="23"/>
      <c r="M63" s="23"/>
      <c r="N63" s="23"/>
    </row>
    <row r="64">
      <c r="B64" s="25"/>
      <c r="D64" s="23"/>
      <c r="J64" s="31"/>
      <c r="K64" s="23"/>
      <c r="L64" s="23"/>
      <c r="M64" s="23"/>
      <c r="N64" s="23"/>
    </row>
    <row r="65">
      <c r="B65" s="34" t="s">
        <v>244</v>
      </c>
      <c r="C65" s="39" t="s">
        <v>217</v>
      </c>
      <c r="D65" s="23"/>
      <c r="J65" s="40"/>
      <c r="K65" s="23"/>
      <c r="L65" s="23"/>
      <c r="M65" s="23"/>
      <c r="N65" s="23"/>
    </row>
    <row r="66">
      <c r="B66" s="83" t="s">
        <v>253</v>
      </c>
      <c r="C66" s="53">
        <f t="shared" ref="C66:C71" si="3">SUMIF(E$4:E$48,B66,C$4:C$48)</f>
        <v>690193</v>
      </c>
      <c r="D66" s="23"/>
      <c r="J66" s="56"/>
      <c r="K66" s="23"/>
      <c r="L66" s="23"/>
      <c r="M66" s="23"/>
      <c r="N66" s="23"/>
    </row>
    <row r="67">
      <c r="B67" s="83" t="s">
        <v>278</v>
      </c>
      <c r="C67" s="53">
        <f t="shared" si="3"/>
        <v>169171</v>
      </c>
      <c r="D67" s="23"/>
      <c r="J67" s="56"/>
      <c r="K67" s="23"/>
      <c r="L67" s="23"/>
      <c r="M67" s="23"/>
      <c r="N67" s="23"/>
    </row>
    <row r="68">
      <c r="B68" s="83" t="s">
        <v>291</v>
      </c>
      <c r="C68" s="53">
        <f t="shared" si="3"/>
        <v>206334</v>
      </c>
      <c r="D68" s="23"/>
      <c r="J68" s="56"/>
      <c r="K68" s="23"/>
      <c r="L68" s="23"/>
      <c r="M68" s="23"/>
      <c r="N68" s="23"/>
    </row>
    <row r="69">
      <c r="B69" s="84" t="s">
        <v>268</v>
      </c>
      <c r="C69" s="53">
        <f t="shared" si="3"/>
        <v>618443</v>
      </c>
      <c r="D69" s="23"/>
      <c r="J69" s="56"/>
      <c r="K69" s="23"/>
      <c r="L69" s="23"/>
      <c r="M69" s="23"/>
      <c r="N69" s="23"/>
    </row>
    <row r="70">
      <c r="B70" s="83" t="s">
        <v>260</v>
      </c>
      <c r="C70" s="53">
        <f t="shared" si="3"/>
        <v>375719</v>
      </c>
      <c r="D70" s="23"/>
      <c r="J70" s="56"/>
      <c r="K70" s="23"/>
      <c r="L70" s="23"/>
      <c r="M70" s="23"/>
      <c r="N70" s="23"/>
    </row>
    <row r="71">
      <c r="B71" s="83" t="s">
        <v>307</v>
      </c>
      <c r="C71" s="53">
        <f t="shared" si="3"/>
        <v>90541</v>
      </c>
      <c r="D71" s="23"/>
      <c r="J71" s="56"/>
      <c r="K71" s="23"/>
      <c r="L71" s="23"/>
      <c r="M71" s="23"/>
      <c r="N71" s="23"/>
    </row>
    <row r="72">
      <c r="B72" s="85" t="s">
        <v>362</v>
      </c>
      <c r="C72" s="81">
        <f>sum(C66:C71)</f>
        <v>2150401</v>
      </c>
      <c r="D72" s="23"/>
      <c r="J72" s="82"/>
      <c r="K72" s="23"/>
      <c r="L72" s="23"/>
      <c r="M72" s="23"/>
      <c r="N72" s="23"/>
    </row>
    <row r="73">
      <c r="B73" s="80"/>
      <c r="J73" s="31"/>
      <c r="K73" s="23"/>
      <c r="L73" s="23"/>
      <c r="M73" s="23"/>
      <c r="N73" s="23"/>
    </row>
    <row r="74">
      <c r="B74" s="35" t="s">
        <v>245</v>
      </c>
      <c r="C74" s="39" t="s">
        <v>217</v>
      </c>
      <c r="D74" s="23"/>
      <c r="J74" s="40"/>
      <c r="K74" s="23"/>
      <c r="L74" s="23"/>
      <c r="M74" s="23"/>
      <c r="N74" s="23"/>
    </row>
    <row r="75">
      <c r="B75" s="77" t="s">
        <v>254</v>
      </c>
      <c r="C75" s="53">
        <f t="shared" ref="C75:C77" si="4">SUMIF(F$4:F$48,B75,C$4:C$48)</f>
        <v>806578</v>
      </c>
      <c r="D75" s="23"/>
      <c r="J75" s="56"/>
      <c r="K75" s="23"/>
      <c r="L75" s="23"/>
      <c r="M75" s="23"/>
      <c r="N75" s="23"/>
    </row>
    <row r="76">
      <c r="B76" s="77" t="s">
        <v>279</v>
      </c>
      <c r="C76" s="53">
        <f t="shared" si="4"/>
        <v>311935</v>
      </c>
      <c r="D76" s="23"/>
      <c r="J76" s="56"/>
      <c r="K76" s="23"/>
      <c r="L76" s="23"/>
      <c r="M76" s="23"/>
      <c r="N76" s="23"/>
    </row>
    <row r="77">
      <c r="B77" s="77" t="s">
        <v>300</v>
      </c>
      <c r="C77" s="53">
        <f t="shared" si="4"/>
        <v>1031888</v>
      </c>
      <c r="D77" s="23"/>
      <c r="J77" s="56"/>
      <c r="K77" s="23"/>
      <c r="L77" s="23"/>
      <c r="M77" s="23"/>
      <c r="N77" s="23"/>
    </row>
    <row r="78">
      <c r="B78" s="80"/>
      <c r="C78" s="81">
        <f>sum(C75:C77)</f>
        <v>2150401</v>
      </c>
      <c r="D78" s="23"/>
      <c r="J78" s="82"/>
      <c r="K78" s="23"/>
      <c r="L78" s="23"/>
      <c r="M78" s="23"/>
      <c r="N78" s="23"/>
    </row>
    <row r="79">
      <c r="B79" s="25"/>
      <c r="J79" s="31"/>
      <c r="K79" s="23"/>
      <c r="L79" s="23"/>
      <c r="M79" s="23"/>
      <c r="N79" s="23"/>
    </row>
    <row r="80">
      <c r="B80" s="85" t="s">
        <v>222</v>
      </c>
      <c r="C80" s="39" t="s">
        <v>217</v>
      </c>
      <c r="D80" s="23"/>
      <c r="J80" s="40"/>
      <c r="K80" s="23"/>
      <c r="L80" s="23"/>
      <c r="M80" s="23"/>
      <c r="N80" s="23"/>
    </row>
    <row r="81">
      <c r="B81" s="78" t="s">
        <v>227</v>
      </c>
      <c r="C81" s="53">
        <f t="shared" ref="C81:C83" si="5">SUMIF(G$4:G$48,B81,C$4:C$48)</f>
        <v>1142401</v>
      </c>
      <c r="D81" s="23"/>
      <c r="J81" s="56"/>
      <c r="K81" s="23"/>
      <c r="L81" s="23"/>
      <c r="M81" s="23"/>
      <c r="N81" s="23"/>
    </row>
    <row r="82">
      <c r="B82" s="78" t="s">
        <v>235</v>
      </c>
      <c r="C82" s="53">
        <f t="shared" si="5"/>
        <v>1002000</v>
      </c>
      <c r="D82" s="23"/>
      <c r="J82" s="56"/>
      <c r="K82" s="23"/>
      <c r="L82" s="23"/>
      <c r="M82" s="23"/>
      <c r="N82" s="23"/>
    </row>
    <row r="83">
      <c r="B83" s="78" t="s">
        <v>238</v>
      </c>
      <c r="C83" s="53">
        <f t="shared" si="5"/>
        <v>6000</v>
      </c>
      <c r="D83" s="23"/>
      <c r="J83" s="56"/>
      <c r="K83" s="23"/>
      <c r="L83" s="23"/>
      <c r="M83" s="23"/>
      <c r="N83" s="23"/>
    </row>
    <row r="84">
      <c r="B84" s="25"/>
      <c r="C84" s="81">
        <f>sum(C81:C83)</f>
        <v>2150401</v>
      </c>
      <c r="D84" s="23"/>
      <c r="J84" s="82"/>
      <c r="K84" s="23"/>
      <c r="L84" s="23"/>
      <c r="M84" s="23"/>
      <c r="N84" s="23"/>
    </row>
    <row r="85">
      <c r="B85" s="25"/>
      <c r="D85" s="23"/>
      <c r="J85" s="31"/>
      <c r="K85" s="23"/>
      <c r="L85" s="23"/>
      <c r="M85" s="23"/>
      <c r="N85" s="23"/>
    </row>
    <row r="86">
      <c r="B86" s="25"/>
      <c r="D86" s="23"/>
      <c r="J86" s="31"/>
      <c r="K86" s="23"/>
      <c r="L86" s="23"/>
      <c r="M86" s="23"/>
      <c r="N86" s="23"/>
    </row>
    <row r="87">
      <c r="B87" s="25"/>
      <c r="D87" s="23"/>
      <c r="J87" s="31"/>
      <c r="K87" s="23"/>
      <c r="L87" s="23"/>
      <c r="M87" s="23"/>
      <c r="N87" s="23"/>
    </row>
    <row r="88">
      <c r="A88" s="86"/>
      <c r="B88" s="25"/>
      <c r="D88" s="23"/>
      <c r="J88" s="31"/>
      <c r="K88" s="23"/>
      <c r="L88" s="23"/>
      <c r="M88" s="23"/>
      <c r="N88" s="23"/>
    </row>
    <row r="89">
      <c r="A89" s="86"/>
      <c r="B89" s="25"/>
      <c r="D89" s="23"/>
      <c r="J89" s="31"/>
      <c r="K89" s="23"/>
      <c r="L89" s="23"/>
      <c r="M89" s="23"/>
      <c r="N89" s="23"/>
    </row>
    <row r="90">
      <c r="A90" s="86"/>
      <c r="B90" s="25"/>
      <c r="D90" s="23"/>
      <c r="J90" s="31"/>
      <c r="K90" s="23"/>
      <c r="L90" s="23"/>
      <c r="M90" s="23"/>
      <c r="N90" s="23"/>
    </row>
    <row r="91">
      <c r="A91" s="86"/>
      <c r="B91" s="25"/>
      <c r="D91" s="23"/>
      <c r="J91" s="31"/>
      <c r="K91" s="23"/>
      <c r="L91" s="23"/>
      <c r="M91" s="23"/>
      <c r="N91" s="23"/>
    </row>
    <row r="92">
      <c r="A92" s="86"/>
      <c r="B92" s="25"/>
      <c r="D92" s="23"/>
      <c r="J92" s="31"/>
      <c r="K92" s="23"/>
      <c r="L92" s="23"/>
      <c r="M92" s="23"/>
      <c r="N92" s="23"/>
    </row>
    <row r="93">
      <c r="A93" s="86"/>
      <c r="B93" s="25"/>
      <c r="D93" s="23"/>
      <c r="J93" s="31"/>
      <c r="K93" s="23"/>
      <c r="L93" s="23"/>
      <c r="M93" s="23"/>
      <c r="N93" s="23"/>
    </row>
    <row r="94">
      <c r="A94" s="86"/>
      <c r="B94" s="25"/>
      <c r="D94" s="23"/>
      <c r="J94" s="31"/>
      <c r="K94" s="23"/>
      <c r="L94" s="23"/>
      <c r="M94" s="23"/>
      <c r="N94" s="23"/>
    </row>
    <row r="95">
      <c r="A95" s="86"/>
      <c r="B95" s="25"/>
      <c r="D95" s="23"/>
      <c r="J95" s="31"/>
      <c r="K95" s="23"/>
      <c r="L95" s="23"/>
      <c r="M95" s="23"/>
      <c r="N95" s="23"/>
    </row>
    <row r="96">
      <c r="A96" s="86"/>
      <c r="B96" s="25"/>
      <c r="D96" s="23"/>
      <c r="J96" s="31"/>
      <c r="K96" s="23"/>
      <c r="L96" s="23"/>
      <c r="M96" s="23"/>
      <c r="N96" s="23"/>
    </row>
    <row r="97">
      <c r="A97" s="86"/>
      <c r="B97" s="25"/>
      <c r="D97" s="23"/>
      <c r="J97" s="31"/>
      <c r="K97" s="23"/>
      <c r="L97" s="23"/>
      <c r="M97" s="23"/>
      <c r="N97" s="23"/>
    </row>
    <row r="98">
      <c r="A98" s="86"/>
      <c r="B98" s="25"/>
      <c r="D98" s="23"/>
      <c r="J98" s="31"/>
      <c r="K98" s="23"/>
      <c r="L98" s="23"/>
      <c r="M98" s="23"/>
      <c r="N98" s="23"/>
    </row>
    <row r="99">
      <c r="A99" s="86"/>
      <c r="B99" s="25"/>
      <c r="D99" s="23"/>
      <c r="J99" s="31"/>
      <c r="K99" s="23"/>
      <c r="L99" s="23"/>
      <c r="M99" s="23"/>
      <c r="N99" s="23"/>
    </row>
    <row r="100">
      <c r="A100" s="86"/>
      <c r="B100" s="25"/>
      <c r="D100" s="23"/>
      <c r="J100" s="31"/>
      <c r="K100" s="23"/>
      <c r="L100" s="23"/>
      <c r="M100" s="23"/>
      <c r="N100" s="23"/>
    </row>
    <row r="101">
      <c r="A101" s="86"/>
      <c r="B101" s="25"/>
      <c r="D101" s="23"/>
      <c r="J101" s="31"/>
      <c r="K101" s="23"/>
      <c r="L101" s="23"/>
      <c r="M101" s="23"/>
      <c r="N101" s="23"/>
    </row>
    <row r="102">
      <c r="A102" s="86"/>
      <c r="B102" s="25"/>
      <c r="D102" s="23"/>
      <c r="J102" s="31"/>
      <c r="K102" s="23"/>
      <c r="L102" s="23"/>
      <c r="M102" s="23"/>
      <c r="N102" s="23"/>
    </row>
    <row r="103">
      <c r="A103" s="86"/>
      <c r="B103" s="25"/>
      <c r="D103" s="23"/>
      <c r="J103" s="31"/>
      <c r="K103" s="23"/>
      <c r="L103" s="23"/>
      <c r="M103" s="23"/>
      <c r="N103" s="23"/>
    </row>
    <row r="104">
      <c r="A104" s="86"/>
      <c r="B104" s="25"/>
      <c r="D104" s="23"/>
      <c r="J104" s="31"/>
      <c r="K104" s="23"/>
      <c r="L104" s="23"/>
      <c r="M104" s="23"/>
      <c r="N104" s="23"/>
    </row>
    <row r="105">
      <c r="A105" s="86"/>
      <c r="B105" s="25"/>
      <c r="D105" s="23"/>
      <c r="J105" s="31"/>
      <c r="K105" s="23"/>
      <c r="L105" s="23"/>
      <c r="M105" s="23"/>
      <c r="N105" s="23"/>
    </row>
    <row r="106">
      <c r="A106" s="86"/>
      <c r="B106" s="25"/>
      <c r="D106" s="23"/>
      <c r="J106" s="31"/>
      <c r="K106" s="23"/>
      <c r="L106" s="23"/>
      <c r="M106" s="23"/>
      <c r="N106" s="23"/>
    </row>
    <row r="107">
      <c r="A107" s="86"/>
      <c r="B107" s="25"/>
      <c r="D107" s="23"/>
      <c r="J107" s="31"/>
      <c r="K107" s="23"/>
      <c r="L107" s="23"/>
      <c r="M107" s="23"/>
      <c r="N107" s="23"/>
    </row>
    <row r="108">
      <c r="A108" s="86"/>
      <c r="B108" s="25"/>
      <c r="D108" s="23"/>
      <c r="J108" s="31"/>
      <c r="K108" s="23"/>
      <c r="L108" s="23"/>
      <c r="M108" s="23"/>
      <c r="N108" s="23"/>
    </row>
    <row r="109">
      <c r="A109" s="86"/>
      <c r="B109" s="25"/>
      <c r="D109" s="23"/>
      <c r="J109" s="31"/>
      <c r="K109" s="23"/>
      <c r="L109" s="23"/>
      <c r="M109" s="23"/>
      <c r="N109" s="23"/>
    </row>
    <row r="110">
      <c r="A110" s="86"/>
      <c r="B110" s="25"/>
      <c r="D110" s="23"/>
      <c r="J110" s="31"/>
      <c r="K110" s="23"/>
      <c r="L110" s="23"/>
      <c r="M110" s="23"/>
      <c r="N110" s="23"/>
    </row>
    <row r="111">
      <c r="A111" s="86"/>
      <c r="B111" s="25"/>
      <c r="D111" s="23"/>
      <c r="J111" s="31"/>
      <c r="K111" s="23"/>
      <c r="L111" s="23"/>
      <c r="M111" s="23"/>
      <c r="N111" s="23"/>
    </row>
    <row r="112">
      <c r="A112" s="86"/>
      <c r="B112" s="25"/>
      <c r="D112" s="23"/>
      <c r="J112" s="31"/>
      <c r="K112" s="23"/>
      <c r="L112" s="23"/>
      <c r="M112" s="23"/>
      <c r="N112" s="23"/>
    </row>
    <row r="113">
      <c r="A113" s="86"/>
      <c r="B113" s="25"/>
      <c r="D113" s="23"/>
      <c r="J113" s="31"/>
      <c r="K113" s="23"/>
      <c r="L113" s="23"/>
      <c r="M113" s="23"/>
      <c r="N113" s="23"/>
    </row>
    <row r="114">
      <c r="A114" s="86"/>
      <c r="B114" s="25"/>
      <c r="D114" s="23"/>
      <c r="J114" s="31"/>
      <c r="K114" s="23"/>
      <c r="L114" s="23"/>
      <c r="M114" s="23"/>
      <c r="N114" s="23"/>
    </row>
    <row r="115">
      <c r="A115" s="86"/>
      <c r="B115" s="25"/>
      <c r="D115" s="23"/>
      <c r="J115" s="31"/>
      <c r="K115" s="23"/>
      <c r="L115" s="23"/>
      <c r="M115" s="23"/>
      <c r="N115" s="23"/>
    </row>
    <row r="116">
      <c r="A116" s="86"/>
      <c r="B116" s="25"/>
      <c r="D116" s="23"/>
      <c r="J116" s="31"/>
      <c r="K116" s="23"/>
      <c r="L116" s="23"/>
      <c r="M116" s="23"/>
      <c r="N116" s="23"/>
    </row>
    <row r="117">
      <c r="A117" s="86"/>
      <c r="B117" s="25"/>
      <c r="D117" s="23"/>
      <c r="J117" s="31"/>
      <c r="K117" s="23"/>
      <c r="L117" s="23"/>
      <c r="M117" s="23"/>
      <c r="N117" s="23"/>
    </row>
    <row r="118">
      <c r="A118" s="86"/>
      <c r="B118" s="25"/>
      <c r="D118" s="23"/>
      <c r="J118" s="31"/>
      <c r="K118" s="23"/>
      <c r="L118" s="23"/>
      <c r="M118" s="23"/>
      <c r="N118" s="23"/>
    </row>
    <row r="119">
      <c r="A119" s="86"/>
      <c r="B119" s="25"/>
      <c r="D119" s="23"/>
      <c r="J119" s="31"/>
      <c r="K119" s="23"/>
      <c r="L119" s="23"/>
      <c r="M119" s="23"/>
      <c r="N119" s="23"/>
    </row>
    <row r="120">
      <c r="A120" s="86"/>
      <c r="B120" s="25"/>
      <c r="D120" s="23"/>
      <c r="J120" s="31"/>
      <c r="K120" s="23"/>
      <c r="L120" s="23"/>
      <c r="M120" s="23"/>
      <c r="N120" s="23"/>
    </row>
    <row r="121">
      <c r="A121" s="86"/>
      <c r="B121" s="25"/>
      <c r="D121" s="23"/>
      <c r="J121" s="31"/>
      <c r="K121" s="23"/>
      <c r="L121" s="23"/>
      <c r="M121" s="23"/>
      <c r="N121" s="23"/>
    </row>
    <row r="122">
      <c r="A122" s="86"/>
      <c r="B122" s="25"/>
      <c r="D122" s="23"/>
      <c r="J122" s="31"/>
      <c r="K122" s="23"/>
      <c r="L122" s="23"/>
      <c r="M122" s="23"/>
      <c r="N122" s="23"/>
    </row>
    <row r="123">
      <c r="A123" s="86"/>
      <c r="B123" s="25"/>
      <c r="D123" s="23"/>
      <c r="J123" s="31"/>
      <c r="K123" s="23"/>
      <c r="L123" s="23"/>
      <c r="M123" s="23"/>
      <c r="N123" s="23"/>
    </row>
    <row r="124">
      <c r="A124" s="86"/>
      <c r="B124" s="25"/>
      <c r="D124" s="23"/>
      <c r="J124" s="31"/>
      <c r="K124" s="23"/>
      <c r="L124" s="23"/>
      <c r="M124" s="23"/>
      <c r="N124" s="23"/>
    </row>
    <row r="125">
      <c r="A125" s="86"/>
      <c r="B125" s="25"/>
      <c r="D125" s="23"/>
      <c r="J125" s="31"/>
      <c r="K125" s="23"/>
      <c r="L125" s="23"/>
      <c r="M125" s="23"/>
      <c r="N125" s="23"/>
    </row>
    <row r="126">
      <c r="A126" s="86"/>
      <c r="B126" s="25"/>
      <c r="D126" s="23"/>
      <c r="J126" s="31"/>
      <c r="K126" s="23"/>
      <c r="L126" s="23"/>
      <c r="M126" s="23"/>
      <c r="N126" s="23"/>
    </row>
    <row r="127">
      <c r="A127" s="86"/>
      <c r="B127" s="25"/>
      <c r="D127" s="23"/>
      <c r="J127" s="31"/>
      <c r="K127" s="23"/>
      <c r="L127" s="23"/>
      <c r="M127" s="23"/>
      <c r="N127" s="23"/>
    </row>
    <row r="128">
      <c r="A128" s="86"/>
      <c r="B128" s="25"/>
      <c r="D128" s="23"/>
      <c r="J128" s="31"/>
      <c r="K128" s="23"/>
      <c r="L128" s="23"/>
      <c r="M128" s="23"/>
      <c r="N128" s="23"/>
    </row>
    <row r="129">
      <c r="A129" s="86"/>
      <c r="B129" s="25"/>
      <c r="D129" s="23"/>
      <c r="J129" s="31"/>
      <c r="K129" s="23"/>
      <c r="L129" s="23"/>
      <c r="M129" s="23"/>
      <c r="N129" s="23"/>
    </row>
    <row r="130">
      <c r="A130" s="86"/>
      <c r="B130" s="25"/>
      <c r="D130" s="23"/>
      <c r="J130" s="31"/>
      <c r="K130" s="23"/>
      <c r="L130" s="23"/>
      <c r="M130" s="23"/>
      <c r="N130" s="23"/>
    </row>
    <row r="131">
      <c r="A131" s="86"/>
      <c r="B131" s="25"/>
      <c r="D131" s="23"/>
      <c r="J131" s="31"/>
      <c r="K131" s="23"/>
      <c r="L131" s="23"/>
      <c r="M131" s="23"/>
      <c r="N131" s="23"/>
    </row>
    <row r="132">
      <c r="A132" s="86"/>
      <c r="B132" s="25"/>
      <c r="D132" s="23"/>
      <c r="J132" s="31"/>
      <c r="K132" s="23"/>
      <c r="L132" s="23"/>
      <c r="M132" s="23"/>
      <c r="N132" s="23"/>
    </row>
    <row r="133">
      <c r="A133" s="86"/>
      <c r="B133" s="25"/>
      <c r="D133" s="23"/>
      <c r="J133" s="31"/>
      <c r="K133" s="23"/>
      <c r="L133" s="23"/>
      <c r="M133" s="23"/>
      <c r="N133" s="23"/>
    </row>
    <row r="134">
      <c r="A134" s="86"/>
      <c r="B134" s="25"/>
      <c r="D134" s="23"/>
      <c r="J134" s="31"/>
      <c r="K134" s="23"/>
      <c r="L134" s="23"/>
      <c r="M134" s="23"/>
      <c r="N134" s="23"/>
    </row>
    <row r="135">
      <c r="A135" s="86"/>
      <c r="B135" s="25"/>
      <c r="D135" s="23"/>
      <c r="J135" s="31"/>
      <c r="K135" s="23"/>
      <c r="L135" s="23"/>
      <c r="M135" s="23"/>
      <c r="N135" s="23"/>
    </row>
    <row r="136">
      <c r="A136" s="86"/>
      <c r="B136" s="25"/>
      <c r="D136" s="23"/>
      <c r="J136" s="31"/>
      <c r="K136" s="23"/>
      <c r="L136" s="23"/>
      <c r="M136" s="23"/>
      <c r="N136" s="23"/>
    </row>
    <row r="137">
      <c r="A137" s="86"/>
      <c r="B137" s="25"/>
      <c r="D137" s="23"/>
      <c r="J137" s="31"/>
      <c r="K137" s="23"/>
      <c r="L137" s="23"/>
      <c r="M137" s="23"/>
      <c r="N137" s="23"/>
    </row>
    <row r="138">
      <c r="A138" s="86"/>
      <c r="B138" s="25"/>
      <c r="D138" s="23"/>
      <c r="J138" s="31"/>
      <c r="K138" s="23"/>
      <c r="L138" s="23"/>
      <c r="M138" s="23"/>
      <c r="N138" s="23"/>
    </row>
    <row r="139">
      <c r="A139" s="86"/>
      <c r="B139" s="25"/>
      <c r="D139" s="23"/>
      <c r="J139" s="31"/>
      <c r="K139" s="23"/>
      <c r="L139" s="23"/>
      <c r="M139" s="23"/>
      <c r="N139" s="23"/>
    </row>
    <row r="140">
      <c r="A140" s="86"/>
      <c r="B140" s="25"/>
      <c r="D140" s="23"/>
      <c r="J140" s="31"/>
      <c r="K140" s="23"/>
      <c r="L140" s="23"/>
      <c r="M140" s="23"/>
      <c r="N140" s="23"/>
    </row>
    <row r="141">
      <c r="A141" s="86"/>
      <c r="B141" s="25"/>
      <c r="D141" s="23"/>
      <c r="J141" s="31"/>
      <c r="K141" s="23"/>
      <c r="L141" s="23"/>
      <c r="M141" s="23"/>
      <c r="N141" s="23"/>
    </row>
    <row r="142">
      <c r="A142" s="86"/>
      <c r="B142" s="25"/>
      <c r="D142" s="23"/>
      <c r="J142" s="31"/>
      <c r="K142" s="23"/>
      <c r="L142" s="23"/>
      <c r="M142" s="23"/>
      <c r="N142" s="23"/>
    </row>
    <row r="143">
      <c r="A143" s="86"/>
      <c r="B143" s="25"/>
      <c r="D143" s="23"/>
      <c r="J143" s="31"/>
      <c r="K143" s="23"/>
      <c r="L143" s="23"/>
      <c r="M143" s="23"/>
      <c r="N143" s="23"/>
    </row>
    <row r="144">
      <c r="A144" s="86"/>
      <c r="B144" s="25"/>
      <c r="D144" s="23"/>
      <c r="J144" s="31"/>
      <c r="K144" s="23"/>
      <c r="L144" s="23"/>
      <c r="M144" s="23"/>
      <c r="N144" s="23"/>
    </row>
    <row r="145">
      <c r="A145" s="86"/>
      <c r="B145" s="25"/>
      <c r="D145" s="23"/>
      <c r="J145" s="31"/>
      <c r="K145" s="23"/>
      <c r="L145" s="23"/>
      <c r="M145" s="23"/>
      <c r="N145" s="23"/>
    </row>
    <row r="146">
      <c r="A146" s="86"/>
      <c r="B146" s="25"/>
      <c r="D146" s="23"/>
      <c r="J146" s="31"/>
      <c r="K146" s="23"/>
      <c r="L146" s="23"/>
      <c r="M146" s="23"/>
      <c r="N146" s="23"/>
    </row>
    <row r="147">
      <c r="A147" s="86"/>
      <c r="B147" s="25"/>
      <c r="D147" s="23"/>
      <c r="J147" s="31"/>
      <c r="K147" s="23"/>
      <c r="L147" s="23"/>
      <c r="M147" s="23"/>
      <c r="N147" s="23"/>
    </row>
    <row r="148">
      <c r="A148" s="86"/>
      <c r="B148" s="25"/>
      <c r="D148" s="23"/>
      <c r="J148" s="31"/>
      <c r="K148" s="23"/>
      <c r="L148" s="23"/>
      <c r="M148" s="23"/>
      <c r="N148" s="23"/>
    </row>
    <row r="149">
      <c r="A149" s="86"/>
      <c r="B149" s="25"/>
      <c r="D149" s="23"/>
      <c r="J149" s="31"/>
      <c r="K149" s="23"/>
      <c r="L149" s="23"/>
      <c r="M149" s="23"/>
      <c r="N149" s="23"/>
    </row>
    <row r="150">
      <c r="A150" s="86"/>
      <c r="B150" s="25"/>
      <c r="D150" s="23"/>
      <c r="J150" s="31"/>
      <c r="K150" s="23"/>
      <c r="L150" s="23"/>
      <c r="M150" s="23"/>
      <c r="N150" s="23"/>
    </row>
    <row r="151">
      <c r="A151" s="86"/>
      <c r="B151" s="25"/>
      <c r="D151" s="23"/>
      <c r="J151" s="31"/>
      <c r="K151" s="23"/>
      <c r="L151" s="23"/>
      <c r="M151" s="23"/>
      <c r="N151" s="23"/>
    </row>
    <row r="152">
      <c r="A152" s="86"/>
      <c r="B152" s="25"/>
      <c r="D152" s="23"/>
      <c r="J152" s="31"/>
      <c r="K152" s="23"/>
      <c r="L152" s="23"/>
      <c r="M152" s="23"/>
      <c r="N152" s="23"/>
    </row>
    <row r="153">
      <c r="A153" s="86"/>
      <c r="B153" s="25"/>
      <c r="D153" s="23"/>
      <c r="J153" s="31"/>
      <c r="K153" s="23"/>
      <c r="L153" s="23"/>
      <c r="M153" s="23"/>
      <c r="N153" s="23"/>
    </row>
    <row r="154">
      <c r="A154" s="86"/>
      <c r="B154" s="25"/>
      <c r="D154" s="23"/>
      <c r="J154" s="31"/>
      <c r="K154" s="23"/>
      <c r="L154" s="23"/>
      <c r="M154" s="23"/>
      <c r="N154" s="23"/>
    </row>
    <row r="155">
      <c r="A155" s="86"/>
      <c r="B155" s="25"/>
      <c r="D155" s="23"/>
      <c r="J155" s="31"/>
      <c r="K155" s="23"/>
      <c r="L155" s="23"/>
      <c r="M155" s="23"/>
      <c r="N155" s="23"/>
    </row>
    <row r="156">
      <c r="A156" s="86"/>
      <c r="B156" s="25"/>
      <c r="D156" s="23"/>
      <c r="J156" s="31"/>
      <c r="K156" s="23"/>
      <c r="L156" s="23"/>
      <c r="M156" s="23"/>
      <c r="N156" s="23"/>
    </row>
    <row r="157">
      <c r="A157" s="86"/>
      <c r="B157" s="25"/>
      <c r="D157" s="23"/>
      <c r="J157" s="31"/>
      <c r="K157" s="23"/>
      <c r="L157" s="23"/>
      <c r="M157" s="23"/>
      <c r="N157" s="23"/>
    </row>
    <row r="158">
      <c r="A158" s="86"/>
      <c r="B158" s="25"/>
      <c r="D158" s="23"/>
      <c r="J158" s="31"/>
      <c r="K158" s="23"/>
      <c r="L158" s="23"/>
      <c r="M158" s="23"/>
      <c r="N158" s="23"/>
    </row>
    <row r="159">
      <c r="A159" s="86"/>
      <c r="B159" s="25"/>
      <c r="D159" s="23"/>
      <c r="J159" s="31"/>
      <c r="K159" s="23"/>
      <c r="L159" s="23"/>
      <c r="M159" s="23"/>
      <c r="N159" s="23"/>
    </row>
    <row r="160">
      <c r="A160" s="86"/>
      <c r="B160" s="25"/>
      <c r="D160" s="23"/>
      <c r="J160" s="31"/>
      <c r="K160" s="23"/>
      <c r="L160" s="23"/>
      <c r="M160" s="23"/>
      <c r="N160" s="23"/>
    </row>
    <row r="161">
      <c r="A161" s="86"/>
      <c r="B161" s="25"/>
      <c r="D161" s="23"/>
      <c r="J161" s="31"/>
      <c r="K161" s="23"/>
      <c r="L161" s="23"/>
      <c r="M161" s="23"/>
      <c r="N161" s="23"/>
    </row>
    <row r="162">
      <c r="A162" s="86"/>
      <c r="B162" s="25"/>
      <c r="D162" s="23"/>
      <c r="J162" s="31"/>
      <c r="K162" s="23"/>
      <c r="L162" s="23"/>
      <c r="M162" s="23"/>
      <c r="N162" s="23"/>
    </row>
    <row r="163">
      <c r="A163" s="86"/>
      <c r="B163" s="25"/>
      <c r="D163" s="23"/>
      <c r="J163" s="31"/>
      <c r="K163" s="23"/>
      <c r="L163" s="23"/>
      <c r="M163" s="23"/>
      <c r="N163" s="23"/>
    </row>
    <row r="164">
      <c r="A164" s="86"/>
      <c r="B164" s="25"/>
      <c r="D164" s="23"/>
      <c r="J164" s="31"/>
      <c r="K164" s="23"/>
      <c r="L164" s="23"/>
      <c r="M164" s="23"/>
      <c r="N164" s="23"/>
    </row>
    <row r="165">
      <c r="A165" s="86"/>
      <c r="B165" s="25"/>
      <c r="D165" s="23"/>
      <c r="J165" s="31"/>
      <c r="K165" s="23"/>
      <c r="L165" s="23"/>
      <c r="M165" s="23"/>
      <c r="N165" s="23"/>
    </row>
    <row r="166">
      <c r="A166" s="86"/>
      <c r="B166" s="25"/>
      <c r="D166" s="23"/>
      <c r="J166" s="31"/>
      <c r="K166" s="23"/>
      <c r="L166" s="23"/>
      <c r="M166" s="23"/>
      <c r="N166" s="23"/>
    </row>
    <row r="167">
      <c r="A167" s="86"/>
      <c r="B167" s="25"/>
      <c r="D167" s="23"/>
      <c r="J167" s="31"/>
      <c r="K167" s="23"/>
      <c r="L167" s="23"/>
      <c r="M167" s="23"/>
      <c r="N167" s="23"/>
    </row>
    <row r="168">
      <c r="A168" s="86"/>
      <c r="B168" s="25"/>
      <c r="D168" s="23"/>
      <c r="J168" s="31"/>
      <c r="K168" s="23"/>
      <c r="L168" s="23"/>
      <c r="M168" s="23"/>
      <c r="N168" s="23"/>
    </row>
    <row r="169">
      <c r="A169" s="86"/>
      <c r="B169" s="25"/>
      <c r="D169" s="23"/>
      <c r="J169" s="31"/>
      <c r="K169" s="23"/>
      <c r="L169" s="23"/>
      <c r="M169" s="23"/>
      <c r="N169" s="23"/>
    </row>
    <row r="170">
      <c r="A170" s="86"/>
      <c r="B170" s="25"/>
      <c r="D170" s="23"/>
      <c r="J170" s="31"/>
      <c r="K170" s="23"/>
      <c r="L170" s="23"/>
      <c r="M170" s="23"/>
      <c r="N170" s="23"/>
    </row>
    <row r="171">
      <c r="A171" s="86"/>
      <c r="B171" s="25"/>
      <c r="D171" s="23"/>
      <c r="J171" s="31"/>
      <c r="K171" s="23"/>
      <c r="L171" s="23"/>
      <c r="M171" s="23"/>
      <c r="N171" s="23"/>
    </row>
    <row r="172">
      <c r="A172" s="86"/>
      <c r="B172" s="25"/>
      <c r="D172" s="23"/>
      <c r="J172" s="31"/>
      <c r="K172" s="23"/>
      <c r="L172" s="23"/>
      <c r="M172" s="23"/>
      <c r="N172" s="23"/>
    </row>
    <row r="173">
      <c r="A173" s="86"/>
      <c r="B173" s="25"/>
      <c r="D173" s="23"/>
      <c r="J173" s="31"/>
      <c r="K173" s="23"/>
      <c r="L173" s="23"/>
      <c r="M173" s="23"/>
      <c r="N173" s="23"/>
    </row>
    <row r="174">
      <c r="A174" s="86"/>
      <c r="B174" s="25"/>
      <c r="D174" s="23"/>
      <c r="J174" s="31"/>
      <c r="K174" s="23"/>
      <c r="L174" s="23"/>
      <c r="M174" s="23"/>
      <c r="N174" s="23"/>
    </row>
    <row r="175">
      <c r="A175" s="86"/>
      <c r="B175" s="25"/>
      <c r="D175" s="23"/>
      <c r="J175" s="31"/>
      <c r="K175" s="23"/>
      <c r="L175" s="23"/>
      <c r="M175" s="23"/>
      <c r="N175" s="23"/>
    </row>
    <row r="176">
      <c r="A176" s="86"/>
      <c r="B176" s="25"/>
      <c r="D176" s="23"/>
      <c r="J176" s="31"/>
      <c r="K176" s="23"/>
      <c r="L176" s="23"/>
      <c r="M176" s="23"/>
      <c r="N176" s="23"/>
    </row>
    <row r="177">
      <c r="A177" s="86"/>
      <c r="B177" s="25"/>
      <c r="D177" s="23"/>
      <c r="J177" s="31"/>
      <c r="K177" s="23"/>
      <c r="L177" s="23"/>
      <c r="M177" s="23"/>
      <c r="N177" s="23"/>
    </row>
    <row r="178">
      <c r="A178" s="86"/>
      <c r="B178" s="25"/>
      <c r="D178" s="23"/>
      <c r="J178" s="31"/>
      <c r="K178" s="23"/>
      <c r="L178" s="23"/>
      <c r="M178" s="23"/>
      <c r="N178" s="23"/>
    </row>
    <row r="179">
      <c r="A179" s="86"/>
      <c r="B179" s="25"/>
      <c r="D179" s="23"/>
      <c r="J179" s="31"/>
      <c r="K179" s="23"/>
      <c r="L179" s="23"/>
      <c r="M179" s="23"/>
      <c r="N179" s="23"/>
    </row>
    <row r="180">
      <c r="A180" s="86"/>
      <c r="B180" s="25"/>
      <c r="D180" s="23"/>
      <c r="J180" s="31"/>
      <c r="K180" s="23"/>
      <c r="L180" s="23"/>
      <c r="M180" s="23"/>
      <c r="N180" s="23"/>
    </row>
    <row r="181">
      <c r="A181" s="86"/>
      <c r="B181" s="25"/>
      <c r="D181" s="23"/>
      <c r="J181" s="31"/>
      <c r="K181" s="23"/>
      <c r="L181" s="23"/>
      <c r="M181" s="23"/>
      <c r="N181" s="23"/>
    </row>
    <row r="182">
      <c r="A182" s="86"/>
      <c r="B182" s="25"/>
      <c r="D182" s="23"/>
      <c r="J182" s="31"/>
      <c r="K182" s="23"/>
      <c r="L182" s="23"/>
      <c r="M182" s="23"/>
      <c r="N182" s="23"/>
    </row>
    <row r="183">
      <c r="A183" s="86"/>
      <c r="B183" s="25"/>
      <c r="D183" s="23"/>
      <c r="J183" s="31"/>
      <c r="K183" s="23"/>
      <c r="L183" s="23"/>
      <c r="M183" s="23"/>
      <c r="N183" s="23"/>
    </row>
    <row r="184">
      <c r="A184" s="86"/>
      <c r="B184" s="25"/>
      <c r="D184" s="23"/>
      <c r="J184" s="31"/>
      <c r="K184" s="23"/>
      <c r="L184" s="23"/>
      <c r="M184" s="23"/>
      <c r="N184" s="23"/>
    </row>
    <row r="185">
      <c r="A185" s="86"/>
      <c r="B185" s="25"/>
      <c r="D185" s="23"/>
      <c r="J185" s="31"/>
      <c r="K185" s="23"/>
      <c r="L185" s="23"/>
      <c r="M185" s="23"/>
      <c r="N185" s="23"/>
    </row>
    <row r="186">
      <c r="A186" s="86"/>
      <c r="B186" s="25"/>
      <c r="D186" s="23"/>
      <c r="J186" s="31"/>
      <c r="K186" s="23"/>
      <c r="L186" s="23"/>
      <c r="M186" s="23"/>
      <c r="N186" s="23"/>
    </row>
    <row r="187">
      <c r="A187" s="86"/>
      <c r="B187" s="25"/>
      <c r="D187" s="23"/>
      <c r="J187" s="31"/>
      <c r="K187" s="23"/>
      <c r="L187" s="23"/>
      <c r="M187" s="23"/>
      <c r="N187" s="23"/>
    </row>
    <row r="188">
      <c r="A188" s="86"/>
      <c r="B188" s="25"/>
      <c r="D188" s="23"/>
      <c r="J188" s="31"/>
      <c r="K188" s="23"/>
      <c r="L188" s="23"/>
      <c r="M188" s="23"/>
      <c r="N188" s="23"/>
    </row>
    <row r="189">
      <c r="A189" s="86"/>
      <c r="B189" s="25"/>
      <c r="D189" s="23"/>
      <c r="J189" s="31"/>
      <c r="K189" s="23"/>
      <c r="L189" s="23"/>
      <c r="M189" s="23"/>
      <c r="N189" s="23"/>
    </row>
    <row r="190">
      <c r="A190" s="86"/>
      <c r="B190" s="25"/>
      <c r="D190" s="23"/>
      <c r="J190" s="31"/>
      <c r="K190" s="23"/>
      <c r="L190" s="23"/>
      <c r="M190" s="23"/>
      <c r="N190" s="23"/>
    </row>
    <row r="191">
      <c r="A191" s="86"/>
      <c r="B191" s="25"/>
      <c r="D191" s="23"/>
      <c r="J191" s="31"/>
      <c r="K191" s="23"/>
      <c r="L191" s="23"/>
      <c r="M191" s="23"/>
      <c r="N191" s="23"/>
    </row>
    <row r="192">
      <c r="A192" s="86"/>
      <c r="B192" s="25"/>
      <c r="D192" s="23"/>
      <c r="J192" s="31"/>
      <c r="K192" s="23"/>
      <c r="L192" s="23"/>
      <c r="M192" s="23"/>
      <c r="N192" s="23"/>
    </row>
    <row r="193">
      <c r="A193" s="86"/>
      <c r="B193" s="25"/>
      <c r="D193" s="23"/>
      <c r="J193" s="31"/>
      <c r="K193" s="23"/>
      <c r="L193" s="23"/>
      <c r="M193" s="23"/>
      <c r="N193" s="23"/>
    </row>
    <row r="194">
      <c r="A194" s="86"/>
      <c r="B194" s="25"/>
      <c r="D194" s="23"/>
      <c r="J194" s="31"/>
      <c r="K194" s="23"/>
      <c r="L194" s="23"/>
      <c r="M194" s="23"/>
      <c r="N194" s="23"/>
    </row>
    <row r="195">
      <c r="A195" s="86"/>
      <c r="B195" s="25"/>
      <c r="D195" s="23"/>
      <c r="J195" s="31"/>
      <c r="K195" s="23"/>
      <c r="L195" s="23"/>
      <c r="M195" s="23"/>
      <c r="N195" s="23"/>
    </row>
    <row r="196">
      <c r="A196" s="86"/>
      <c r="B196" s="25"/>
      <c r="D196" s="23"/>
      <c r="J196" s="31"/>
      <c r="K196" s="23"/>
      <c r="L196" s="23"/>
      <c r="M196" s="23"/>
      <c r="N196" s="23"/>
    </row>
    <row r="197">
      <c r="A197" s="86"/>
      <c r="B197" s="25"/>
      <c r="D197" s="23"/>
      <c r="J197" s="31"/>
      <c r="K197" s="23"/>
      <c r="L197" s="23"/>
      <c r="M197" s="23"/>
      <c r="N197" s="23"/>
    </row>
    <row r="198">
      <c r="A198" s="86"/>
      <c r="B198" s="25"/>
      <c r="D198" s="23"/>
      <c r="J198" s="31"/>
      <c r="K198" s="23"/>
      <c r="L198" s="23"/>
      <c r="M198" s="23"/>
      <c r="N198" s="23"/>
    </row>
    <row r="199">
      <c r="A199" s="86"/>
      <c r="B199" s="25"/>
      <c r="D199" s="23"/>
      <c r="J199" s="31"/>
      <c r="K199" s="23"/>
      <c r="L199" s="23"/>
      <c r="M199" s="23"/>
      <c r="N199" s="23"/>
    </row>
    <row r="200">
      <c r="A200" s="86"/>
      <c r="B200" s="25"/>
      <c r="D200" s="23"/>
      <c r="J200" s="31"/>
      <c r="K200" s="23"/>
      <c r="L200" s="23"/>
      <c r="M200" s="23"/>
      <c r="N200" s="23"/>
    </row>
    <row r="201">
      <c r="A201" s="86"/>
      <c r="B201" s="25"/>
      <c r="D201" s="23"/>
      <c r="J201" s="31"/>
      <c r="K201" s="23"/>
      <c r="L201" s="23"/>
      <c r="M201" s="23"/>
      <c r="N201" s="23"/>
    </row>
    <row r="202">
      <c r="A202" s="86"/>
      <c r="B202" s="25"/>
      <c r="D202" s="23"/>
      <c r="J202" s="31"/>
      <c r="K202" s="23"/>
      <c r="L202" s="23"/>
      <c r="M202" s="23"/>
      <c r="N202" s="23"/>
    </row>
    <row r="203">
      <c r="A203" s="86"/>
      <c r="B203" s="25"/>
      <c r="D203" s="23"/>
      <c r="J203" s="31"/>
      <c r="K203" s="23"/>
      <c r="L203" s="23"/>
      <c r="M203" s="23"/>
      <c r="N203" s="23"/>
    </row>
    <row r="204">
      <c r="A204" s="86"/>
      <c r="B204" s="25"/>
      <c r="D204" s="23"/>
      <c r="J204" s="31"/>
      <c r="K204" s="23"/>
      <c r="L204" s="23"/>
      <c r="M204" s="23"/>
      <c r="N204" s="23"/>
    </row>
    <row r="205">
      <c r="A205" s="86"/>
      <c r="B205" s="25"/>
      <c r="D205" s="23"/>
      <c r="J205" s="31"/>
      <c r="K205" s="23"/>
      <c r="L205" s="23"/>
      <c r="M205" s="23"/>
      <c r="N205" s="23"/>
    </row>
    <row r="206">
      <c r="A206" s="86"/>
      <c r="B206" s="25"/>
      <c r="D206" s="23"/>
      <c r="J206" s="31"/>
      <c r="K206" s="23"/>
      <c r="L206" s="23"/>
      <c r="M206" s="23"/>
      <c r="N206" s="23"/>
    </row>
    <row r="207">
      <c r="A207" s="86"/>
      <c r="B207" s="25"/>
      <c r="D207" s="23"/>
      <c r="J207" s="31"/>
      <c r="K207" s="23"/>
      <c r="L207" s="23"/>
      <c r="M207" s="23"/>
      <c r="N207" s="23"/>
    </row>
    <row r="208">
      <c r="A208" s="86"/>
      <c r="B208" s="25"/>
      <c r="D208" s="23"/>
      <c r="J208" s="31"/>
      <c r="K208" s="23"/>
      <c r="L208" s="23"/>
      <c r="M208" s="23"/>
      <c r="N208" s="23"/>
    </row>
    <row r="209">
      <c r="A209" s="86"/>
      <c r="B209" s="25"/>
      <c r="D209" s="23"/>
      <c r="J209" s="31"/>
      <c r="K209" s="23"/>
      <c r="L209" s="23"/>
      <c r="M209" s="23"/>
      <c r="N209" s="23"/>
    </row>
    <row r="210">
      <c r="A210" s="86"/>
      <c r="B210" s="25"/>
      <c r="D210" s="23"/>
      <c r="J210" s="31"/>
      <c r="K210" s="23"/>
      <c r="L210" s="23"/>
      <c r="M210" s="23"/>
      <c r="N210" s="23"/>
    </row>
    <row r="211">
      <c r="A211" s="86"/>
      <c r="B211" s="25"/>
      <c r="D211" s="23"/>
      <c r="J211" s="31"/>
      <c r="K211" s="23"/>
      <c r="L211" s="23"/>
      <c r="M211" s="23"/>
      <c r="N211" s="23"/>
    </row>
    <row r="212">
      <c r="A212" s="86"/>
      <c r="B212" s="25"/>
      <c r="D212" s="23"/>
      <c r="J212" s="31"/>
      <c r="K212" s="23"/>
      <c r="L212" s="23"/>
      <c r="M212" s="23"/>
      <c r="N212" s="23"/>
    </row>
    <row r="213">
      <c r="A213" s="86"/>
      <c r="B213" s="25"/>
      <c r="D213" s="23"/>
      <c r="J213" s="31"/>
      <c r="K213" s="23"/>
      <c r="L213" s="23"/>
      <c r="M213" s="23"/>
      <c r="N213" s="23"/>
    </row>
    <row r="214">
      <c r="A214" s="86"/>
      <c r="B214" s="25"/>
      <c r="D214" s="23"/>
      <c r="J214" s="31"/>
      <c r="K214" s="23"/>
      <c r="L214" s="23"/>
      <c r="M214" s="23"/>
      <c r="N214" s="23"/>
    </row>
    <row r="215">
      <c r="A215" s="86"/>
      <c r="B215" s="25"/>
      <c r="D215" s="23"/>
      <c r="J215" s="31"/>
      <c r="K215" s="23"/>
      <c r="L215" s="23"/>
      <c r="M215" s="23"/>
      <c r="N215" s="23"/>
    </row>
    <row r="216">
      <c r="A216" s="86"/>
      <c r="B216" s="25"/>
      <c r="D216" s="23"/>
      <c r="J216" s="31"/>
      <c r="K216" s="23"/>
      <c r="L216" s="23"/>
      <c r="M216" s="23"/>
      <c r="N216" s="23"/>
    </row>
    <row r="217">
      <c r="A217" s="86"/>
      <c r="B217" s="25"/>
      <c r="D217" s="23"/>
      <c r="J217" s="31"/>
      <c r="K217" s="23"/>
      <c r="L217" s="23"/>
      <c r="M217" s="23"/>
      <c r="N217" s="23"/>
    </row>
    <row r="218">
      <c r="A218" s="86"/>
      <c r="B218" s="25"/>
      <c r="D218" s="23"/>
      <c r="J218" s="31"/>
      <c r="K218" s="23"/>
      <c r="L218" s="23"/>
      <c r="M218" s="23"/>
      <c r="N218" s="23"/>
    </row>
    <row r="219">
      <c r="A219" s="86"/>
      <c r="B219" s="25"/>
      <c r="D219" s="23"/>
      <c r="J219" s="31"/>
      <c r="K219" s="23"/>
      <c r="L219" s="23"/>
      <c r="M219" s="23"/>
      <c r="N219" s="23"/>
    </row>
    <row r="220">
      <c r="A220" s="86"/>
      <c r="B220" s="25"/>
      <c r="D220" s="23"/>
      <c r="J220" s="31"/>
      <c r="K220" s="23"/>
      <c r="L220" s="23"/>
      <c r="M220" s="23"/>
      <c r="N220" s="23"/>
    </row>
    <row r="221">
      <c r="A221" s="86"/>
      <c r="B221" s="25"/>
      <c r="D221" s="23"/>
      <c r="J221" s="31"/>
      <c r="K221" s="23"/>
      <c r="L221" s="23"/>
      <c r="M221" s="23"/>
      <c r="N221" s="23"/>
    </row>
    <row r="222">
      <c r="A222" s="86"/>
      <c r="B222" s="25"/>
      <c r="D222" s="23"/>
      <c r="J222" s="31"/>
      <c r="K222" s="23"/>
      <c r="L222" s="23"/>
      <c r="M222" s="23"/>
      <c r="N222" s="23"/>
    </row>
    <row r="223">
      <c r="A223" s="86"/>
      <c r="B223" s="25"/>
      <c r="D223" s="23"/>
      <c r="J223" s="31"/>
      <c r="K223" s="23"/>
      <c r="L223" s="23"/>
      <c r="M223" s="23"/>
      <c r="N223" s="23"/>
    </row>
    <row r="224">
      <c r="A224" s="86"/>
      <c r="B224" s="25"/>
      <c r="D224" s="23"/>
      <c r="J224" s="31"/>
      <c r="K224" s="23"/>
      <c r="L224" s="23"/>
      <c r="M224" s="23"/>
      <c r="N224" s="23"/>
    </row>
    <row r="225">
      <c r="A225" s="86"/>
      <c r="B225" s="25"/>
      <c r="D225" s="23"/>
      <c r="J225" s="31"/>
      <c r="K225" s="23"/>
      <c r="L225" s="23"/>
      <c r="M225" s="23"/>
      <c r="N225" s="23"/>
    </row>
    <row r="226">
      <c r="A226" s="86"/>
      <c r="B226" s="25"/>
      <c r="D226" s="23"/>
      <c r="J226" s="31"/>
      <c r="K226" s="23"/>
      <c r="L226" s="23"/>
      <c r="M226" s="23"/>
      <c r="N226" s="23"/>
    </row>
    <row r="227">
      <c r="A227" s="86"/>
      <c r="B227" s="25"/>
      <c r="D227" s="23"/>
      <c r="J227" s="31"/>
      <c r="K227" s="23"/>
      <c r="L227" s="23"/>
      <c r="M227" s="23"/>
      <c r="N227" s="23"/>
    </row>
    <row r="228">
      <c r="A228" s="86"/>
      <c r="B228" s="25"/>
      <c r="D228" s="23"/>
      <c r="J228" s="31"/>
      <c r="K228" s="23"/>
      <c r="L228" s="23"/>
      <c r="M228" s="23"/>
      <c r="N228" s="23"/>
    </row>
    <row r="229">
      <c r="A229" s="86"/>
      <c r="B229" s="25"/>
      <c r="D229" s="23"/>
      <c r="J229" s="31"/>
      <c r="K229" s="23"/>
      <c r="L229" s="23"/>
      <c r="M229" s="23"/>
      <c r="N229" s="23"/>
    </row>
    <row r="230">
      <c r="A230" s="86"/>
      <c r="B230" s="25"/>
      <c r="D230" s="23"/>
      <c r="J230" s="31"/>
      <c r="K230" s="23"/>
      <c r="L230" s="23"/>
      <c r="M230" s="23"/>
      <c r="N230" s="23"/>
    </row>
    <row r="231">
      <c r="A231" s="86"/>
      <c r="B231" s="25"/>
      <c r="D231" s="23"/>
      <c r="J231" s="31"/>
      <c r="K231" s="23"/>
      <c r="L231" s="23"/>
      <c r="M231" s="23"/>
      <c r="N231" s="23"/>
    </row>
    <row r="232">
      <c r="A232" s="86"/>
      <c r="B232" s="25"/>
      <c r="D232" s="23"/>
      <c r="J232" s="31"/>
      <c r="K232" s="23"/>
      <c r="L232" s="23"/>
      <c r="M232" s="23"/>
      <c r="N232" s="23"/>
    </row>
    <row r="233">
      <c r="A233" s="86"/>
      <c r="B233" s="25"/>
      <c r="D233" s="23"/>
      <c r="J233" s="31"/>
      <c r="K233" s="23"/>
      <c r="L233" s="23"/>
      <c r="M233" s="23"/>
      <c r="N233" s="23"/>
    </row>
    <row r="234">
      <c r="A234" s="86"/>
      <c r="B234" s="25"/>
      <c r="D234" s="23"/>
      <c r="J234" s="31"/>
      <c r="K234" s="23"/>
      <c r="L234" s="23"/>
      <c r="M234" s="23"/>
      <c r="N234" s="23"/>
    </row>
    <row r="235">
      <c r="A235" s="86"/>
      <c r="B235" s="25"/>
      <c r="D235" s="23"/>
      <c r="J235" s="31"/>
      <c r="K235" s="23"/>
      <c r="L235" s="23"/>
      <c r="M235" s="23"/>
      <c r="N235" s="23"/>
    </row>
    <row r="236">
      <c r="A236" s="86"/>
      <c r="B236" s="25"/>
      <c r="D236" s="23"/>
      <c r="J236" s="31"/>
      <c r="K236" s="23"/>
      <c r="L236" s="23"/>
      <c r="M236" s="23"/>
      <c r="N236" s="23"/>
    </row>
    <row r="237">
      <c r="A237" s="86"/>
      <c r="B237" s="25"/>
      <c r="D237" s="23"/>
      <c r="J237" s="31"/>
      <c r="K237" s="23"/>
      <c r="L237" s="23"/>
      <c r="M237" s="23"/>
      <c r="N237" s="23"/>
    </row>
    <row r="238">
      <c r="A238" s="86"/>
      <c r="B238" s="25"/>
      <c r="D238" s="23"/>
      <c r="J238" s="31"/>
      <c r="K238" s="23"/>
      <c r="L238" s="23"/>
      <c r="M238" s="23"/>
      <c r="N238" s="23"/>
    </row>
    <row r="239">
      <c r="A239" s="86"/>
      <c r="B239" s="25"/>
      <c r="D239" s="23"/>
      <c r="J239" s="31"/>
      <c r="K239" s="23"/>
      <c r="L239" s="23"/>
      <c r="M239" s="23"/>
      <c r="N239" s="23"/>
    </row>
    <row r="240">
      <c r="A240" s="86"/>
      <c r="B240" s="25"/>
      <c r="D240" s="23"/>
      <c r="J240" s="31"/>
      <c r="K240" s="23"/>
      <c r="L240" s="23"/>
      <c r="M240" s="23"/>
      <c r="N240" s="23"/>
    </row>
    <row r="241">
      <c r="A241" s="86"/>
      <c r="B241" s="25"/>
      <c r="D241" s="23"/>
      <c r="J241" s="31"/>
      <c r="K241" s="23"/>
      <c r="L241" s="23"/>
      <c r="M241" s="23"/>
      <c r="N241" s="23"/>
    </row>
    <row r="242">
      <c r="A242" s="86"/>
      <c r="B242" s="25"/>
      <c r="D242" s="23"/>
      <c r="J242" s="31"/>
      <c r="K242" s="23"/>
      <c r="L242" s="23"/>
      <c r="M242" s="23"/>
      <c r="N242" s="23"/>
    </row>
    <row r="243">
      <c r="A243" s="86"/>
      <c r="B243" s="25"/>
      <c r="D243" s="23"/>
      <c r="J243" s="31"/>
      <c r="K243" s="23"/>
      <c r="L243" s="23"/>
      <c r="M243" s="23"/>
      <c r="N243" s="23"/>
    </row>
    <row r="244">
      <c r="A244" s="86"/>
      <c r="B244" s="25"/>
      <c r="D244" s="23"/>
      <c r="J244" s="31"/>
      <c r="K244" s="23"/>
      <c r="L244" s="23"/>
      <c r="M244" s="23"/>
      <c r="N244" s="23"/>
    </row>
    <row r="245">
      <c r="A245" s="86"/>
      <c r="B245" s="25"/>
      <c r="D245" s="23"/>
      <c r="J245" s="31"/>
      <c r="K245" s="23"/>
      <c r="L245" s="23"/>
      <c r="M245" s="23"/>
      <c r="N245" s="23"/>
    </row>
    <row r="246">
      <c r="A246" s="86"/>
      <c r="B246" s="25"/>
      <c r="D246" s="23"/>
      <c r="J246" s="31"/>
      <c r="K246" s="23"/>
      <c r="L246" s="23"/>
      <c r="M246" s="23"/>
      <c r="N246" s="23"/>
    </row>
    <row r="247">
      <c r="A247" s="86"/>
      <c r="B247" s="25"/>
      <c r="D247" s="23"/>
      <c r="J247" s="31"/>
      <c r="K247" s="23"/>
      <c r="L247" s="23"/>
      <c r="M247" s="23"/>
      <c r="N247" s="23"/>
    </row>
    <row r="248">
      <c r="A248" s="86"/>
      <c r="B248" s="25"/>
      <c r="D248" s="23"/>
      <c r="J248" s="31"/>
      <c r="K248" s="23"/>
      <c r="L248" s="23"/>
      <c r="M248" s="23"/>
      <c r="N248" s="23"/>
    </row>
    <row r="249">
      <c r="A249" s="86"/>
      <c r="B249" s="25"/>
      <c r="D249" s="23"/>
      <c r="J249" s="31"/>
      <c r="K249" s="23"/>
      <c r="L249" s="23"/>
      <c r="M249" s="23"/>
      <c r="N249" s="23"/>
    </row>
    <row r="250">
      <c r="A250" s="86"/>
      <c r="B250" s="25"/>
      <c r="D250" s="23"/>
      <c r="J250" s="31"/>
      <c r="K250" s="23"/>
      <c r="L250" s="23"/>
      <c r="M250" s="23"/>
      <c r="N250" s="23"/>
    </row>
    <row r="251">
      <c r="A251" s="86"/>
      <c r="B251" s="25"/>
      <c r="D251" s="23"/>
      <c r="J251" s="31"/>
      <c r="K251" s="23"/>
      <c r="L251" s="23"/>
      <c r="M251" s="23"/>
      <c r="N251" s="23"/>
    </row>
    <row r="252">
      <c r="A252" s="86"/>
      <c r="B252" s="25"/>
      <c r="D252" s="23"/>
      <c r="J252" s="31"/>
      <c r="K252" s="23"/>
      <c r="L252" s="23"/>
      <c r="M252" s="23"/>
      <c r="N252" s="23"/>
    </row>
    <row r="253">
      <c r="A253" s="86"/>
      <c r="B253" s="25"/>
      <c r="D253" s="23"/>
      <c r="J253" s="31"/>
      <c r="K253" s="23"/>
      <c r="L253" s="23"/>
      <c r="M253" s="23"/>
      <c r="N253" s="23"/>
    </row>
    <row r="254">
      <c r="A254" s="86"/>
      <c r="B254" s="25"/>
      <c r="D254" s="23"/>
      <c r="J254" s="31"/>
      <c r="K254" s="23"/>
      <c r="L254" s="23"/>
      <c r="M254" s="23"/>
      <c r="N254" s="23"/>
    </row>
    <row r="255">
      <c r="A255" s="86"/>
      <c r="B255" s="25"/>
      <c r="D255" s="23"/>
      <c r="J255" s="31"/>
      <c r="K255" s="23"/>
      <c r="L255" s="23"/>
      <c r="M255" s="23"/>
      <c r="N255" s="23"/>
    </row>
    <row r="256">
      <c r="A256" s="86"/>
      <c r="B256" s="25"/>
      <c r="D256" s="23"/>
      <c r="J256" s="31"/>
      <c r="K256" s="23"/>
      <c r="L256" s="23"/>
      <c r="M256" s="23"/>
      <c r="N256" s="23"/>
    </row>
    <row r="257">
      <c r="A257" s="86"/>
      <c r="B257" s="25"/>
      <c r="D257" s="23"/>
      <c r="J257" s="31"/>
      <c r="K257" s="23"/>
      <c r="L257" s="23"/>
      <c r="M257" s="23"/>
      <c r="N257" s="23"/>
    </row>
    <row r="258">
      <c r="A258" s="86"/>
      <c r="B258" s="25"/>
      <c r="D258" s="23"/>
      <c r="J258" s="31"/>
      <c r="K258" s="23"/>
      <c r="L258" s="23"/>
      <c r="M258" s="23"/>
      <c r="N258" s="23"/>
    </row>
    <row r="259">
      <c r="A259" s="86"/>
      <c r="B259" s="25"/>
      <c r="D259" s="23"/>
      <c r="J259" s="31"/>
      <c r="K259" s="23"/>
      <c r="L259" s="23"/>
      <c r="M259" s="23"/>
      <c r="N259" s="23"/>
    </row>
    <row r="260">
      <c r="A260" s="86"/>
      <c r="B260" s="25"/>
      <c r="D260" s="23"/>
      <c r="J260" s="31"/>
      <c r="K260" s="23"/>
      <c r="L260" s="23"/>
      <c r="M260" s="23"/>
      <c r="N260" s="23"/>
    </row>
    <row r="261">
      <c r="A261" s="86"/>
      <c r="B261" s="25"/>
      <c r="D261" s="23"/>
      <c r="J261" s="31"/>
      <c r="K261" s="23"/>
      <c r="L261" s="23"/>
      <c r="M261" s="23"/>
      <c r="N261" s="23"/>
    </row>
    <row r="262">
      <c r="A262" s="86"/>
      <c r="B262" s="25"/>
      <c r="D262" s="23"/>
      <c r="J262" s="31"/>
      <c r="K262" s="23"/>
      <c r="L262" s="23"/>
      <c r="M262" s="23"/>
      <c r="N262" s="23"/>
    </row>
    <row r="263">
      <c r="A263" s="86"/>
      <c r="B263" s="25"/>
      <c r="D263" s="23"/>
      <c r="J263" s="31"/>
      <c r="K263" s="23"/>
      <c r="L263" s="23"/>
      <c r="M263" s="23"/>
      <c r="N263" s="23"/>
    </row>
    <row r="264">
      <c r="A264" s="86"/>
      <c r="B264" s="25"/>
      <c r="D264" s="23"/>
      <c r="J264" s="31"/>
      <c r="K264" s="23"/>
      <c r="L264" s="23"/>
      <c r="M264" s="23"/>
      <c r="N264" s="23"/>
    </row>
    <row r="265">
      <c r="A265" s="86"/>
      <c r="B265" s="25"/>
      <c r="D265" s="23"/>
      <c r="J265" s="31"/>
      <c r="K265" s="23"/>
      <c r="L265" s="23"/>
      <c r="M265" s="23"/>
      <c r="N265" s="23"/>
    </row>
    <row r="266">
      <c r="A266" s="86"/>
      <c r="B266" s="25"/>
      <c r="D266" s="23"/>
      <c r="J266" s="31"/>
      <c r="K266" s="23"/>
      <c r="L266" s="23"/>
      <c r="M266" s="23"/>
      <c r="N266" s="23"/>
    </row>
    <row r="267">
      <c r="A267" s="86"/>
      <c r="B267" s="25"/>
      <c r="D267" s="23"/>
      <c r="J267" s="31"/>
      <c r="K267" s="23"/>
      <c r="L267" s="23"/>
      <c r="M267" s="23"/>
      <c r="N267" s="23"/>
    </row>
    <row r="268">
      <c r="A268" s="86"/>
      <c r="B268" s="25"/>
      <c r="D268" s="23"/>
      <c r="J268" s="31"/>
      <c r="K268" s="23"/>
      <c r="L268" s="23"/>
      <c r="M268" s="23"/>
      <c r="N268" s="23"/>
    </row>
    <row r="269">
      <c r="A269" s="86"/>
      <c r="B269" s="25"/>
      <c r="D269" s="23"/>
      <c r="J269" s="31"/>
      <c r="K269" s="23"/>
      <c r="L269" s="23"/>
      <c r="M269" s="23"/>
      <c r="N269" s="23"/>
    </row>
    <row r="270">
      <c r="A270" s="86"/>
      <c r="B270" s="25"/>
      <c r="D270" s="23"/>
      <c r="J270" s="31"/>
      <c r="K270" s="23"/>
      <c r="L270" s="23"/>
      <c r="M270" s="23"/>
      <c r="N270" s="23"/>
    </row>
    <row r="271">
      <c r="A271" s="86"/>
      <c r="B271" s="25"/>
      <c r="D271" s="23"/>
      <c r="J271" s="31"/>
      <c r="K271" s="23"/>
      <c r="L271" s="23"/>
      <c r="M271" s="23"/>
      <c r="N271" s="23"/>
    </row>
    <row r="272">
      <c r="A272" s="86"/>
      <c r="B272" s="25"/>
      <c r="D272" s="23"/>
      <c r="J272" s="31"/>
      <c r="K272" s="23"/>
      <c r="L272" s="23"/>
      <c r="M272" s="23"/>
      <c r="N272" s="23"/>
    </row>
    <row r="273">
      <c r="A273" s="86"/>
      <c r="B273" s="25"/>
      <c r="D273" s="23"/>
      <c r="J273" s="31"/>
      <c r="K273" s="23"/>
      <c r="L273" s="23"/>
      <c r="M273" s="23"/>
      <c r="N273" s="23"/>
    </row>
    <row r="274">
      <c r="A274" s="86"/>
      <c r="B274" s="25"/>
      <c r="D274" s="23"/>
      <c r="J274" s="31"/>
      <c r="K274" s="23"/>
      <c r="L274" s="23"/>
      <c r="M274" s="23"/>
      <c r="N274" s="23"/>
    </row>
    <row r="275">
      <c r="A275" s="86"/>
      <c r="B275" s="25"/>
      <c r="D275" s="23"/>
      <c r="J275" s="31"/>
      <c r="K275" s="23"/>
      <c r="L275" s="23"/>
      <c r="M275" s="23"/>
      <c r="N275" s="23"/>
    </row>
    <row r="276">
      <c r="A276" s="86"/>
      <c r="B276" s="25"/>
      <c r="D276" s="23"/>
      <c r="J276" s="31"/>
      <c r="K276" s="23"/>
      <c r="L276" s="23"/>
      <c r="M276" s="23"/>
      <c r="N276" s="23"/>
    </row>
    <row r="277">
      <c r="A277" s="86"/>
      <c r="B277" s="25"/>
      <c r="D277" s="23"/>
      <c r="J277" s="31"/>
      <c r="K277" s="23"/>
      <c r="L277" s="23"/>
      <c r="M277" s="23"/>
      <c r="N277" s="23"/>
    </row>
    <row r="278">
      <c r="A278" s="86"/>
      <c r="B278" s="25"/>
      <c r="D278" s="23"/>
      <c r="J278" s="31"/>
      <c r="K278" s="23"/>
      <c r="L278" s="23"/>
      <c r="M278" s="23"/>
      <c r="N278" s="23"/>
    </row>
    <row r="279">
      <c r="A279" s="86"/>
      <c r="B279" s="25"/>
      <c r="D279" s="23"/>
      <c r="J279" s="31"/>
      <c r="K279" s="23"/>
      <c r="L279" s="23"/>
      <c r="M279" s="23"/>
      <c r="N279" s="23"/>
    </row>
    <row r="280">
      <c r="A280" s="86"/>
      <c r="B280" s="25"/>
      <c r="D280" s="23"/>
      <c r="J280" s="31"/>
      <c r="K280" s="23"/>
      <c r="L280" s="23"/>
      <c r="M280" s="23"/>
      <c r="N280" s="23"/>
    </row>
    <row r="281">
      <c r="A281" s="86"/>
      <c r="B281" s="25"/>
      <c r="D281" s="23"/>
      <c r="J281" s="31"/>
      <c r="K281" s="23"/>
      <c r="L281" s="23"/>
      <c r="M281" s="23"/>
      <c r="N281" s="23"/>
    </row>
    <row r="282">
      <c r="A282" s="86"/>
      <c r="B282" s="25"/>
      <c r="D282" s="23"/>
      <c r="J282" s="31"/>
      <c r="K282" s="23"/>
      <c r="L282" s="23"/>
      <c r="M282" s="23"/>
      <c r="N282" s="23"/>
    </row>
    <row r="283">
      <c r="A283" s="86"/>
      <c r="B283" s="25"/>
      <c r="D283" s="23"/>
      <c r="J283" s="31"/>
      <c r="K283" s="23"/>
      <c r="L283" s="23"/>
      <c r="M283" s="23"/>
      <c r="N283" s="23"/>
    </row>
    <row r="284">
      <c r="A284" s="86"/>
      <c r="B284" s="25"/>
      <c r="D284" s="23"/>
      <c r="J284" s="31"/>
      <c r="K284" s="23"/>
      <c r="L284" s="23"/>
      <c r="M284" s="23"/>
      <c r="N284" s="23"/>
    </row>
    <row r="285">
      <c r="A285" s="86"/>
      <c r="B285" s="25"/>
      <c r="D285" s="23"/>
      <c r="J285" s="31"/>
      <c r="K285" s="23"/>
      <c r="L285" s="23"/>
      <c r="M285" s="23"/>
      <c r="N285" s="23"/>
    </row>
    <row r="286">
      <c r="A286" s="86"/>
      <c r="B286" s="25"/>
      <c r="D286" s="23"/>
      <c r="J286" s="31"/>
      <c r="K286" s="23"/>
      <c r="L286" s="23"/>
      <c r="M286" s="23"/>
      <c r="N286" s="23"/>
    </row>
    <row r="287">
      <c r="A287" s="86"/>
      <c r="B287" s="25"/>
      <c r="D287" s="23"/>
      <c r="J287" s="31"/>
      <c r="K287" s="23"/>
      <c r="L287" s="23"/>
      <c r="M287" s="23"/>
      <c r="N287" s="23"/>
    </row>
    <row r="288">
      <c r="A288" s="86"/>
      <c r="B288" s="25"/>
      <c r="D288" s="23"/>
      <c r="J288" s="31"/>
      <c r="K288" s="23"/>
      <c r="L288" s="23"/>
      <c r="M288" s="23"/>
      <c r="N288" s="23"/>
    </row>
    <row r="289">
      <c r="A289" s="86"/>
      <c r="B289" s="25"/>
      <c r="D289" s="23"/>
      <c r="J289" s="31"/>
      <c r="K289" s="23"/>
      <c r="L289" s="23"/>
      <c r="M289" s="23"/>
      <c r="N289" s="23"/>
    </row>
    <row r="290">
      <c r="A290" s="86"/>
      <c r="B290" s="25"/>
      <c r="D290" s="23"/>
      <c r="J290" s="31"/>
      <c r="K290" s="23"/>
      <c r="L290" s="23"/>
      <c r="M290" s="23"/>
      <c r="N290" s="23"/>
    </row>
    <row r="291">
      <c r="A291" s="86"/>
      <c r="B291" s="25"/>
      <c r="D291" s="23"/>
      <c r="J291" s="31"/>
      <c r="K291" s="23"/>
      <c r="L291" s="23"/>
      <c r="M291" s="23"/>
      <c r="N291" s="23"/>
    </row>
    <row r="292">
      <c r="A292" s="86"/>
      <c r="B292" s="25"/>
      <c r="D292" s="23"/>
      <c r="J292" s="31"/>
      <c r="K292" s="23"/>
      <c r="L292" s="23"/>
      <c r="M292" s="23"/>
      <c r="N292" s="23"/>
    </row>
    <row r="293">
      <c r="A293" s="86"/>
      <c r="B293" s="25"/>
      <c r="D293" s="23"/>
      <c r="J293" s="31"/>
      <c r="K293" s="23"/>
      <c r="L293" s="23"/>
      <c r="M293" s="23"/>
      <c r="N293" s="23"/>
    </row>
    <row r="294">
      <c r="A294" s="86"/>
      <c r="B294" s="25"/>
      <c r="D294" s="23"/>
      <c r="J294" s="31"/>
      <c r="K294" s="23"/>
      <c r="L294" s="23"/>
      <c r="M294" s="23"/>
      <c r="N294" s="23"/>
    </row>
    <row r="295">
      <c r="A295" s="86"/>
      <c r="B295" s="25"/>
      <c r="D295" s="23"/>
      <c r="J295" s="31"/>
      <c r="K295" s="23"/>
      <c r="L295" s="23"/>
      <c r="M295" s="23"/>
      <c r="N295" s="23"/>
    </row>
    <row r="296">
      <c r="A296" s="86"/>
      <c r="B296" s="25"/>
      <c r="D296" s="23"/>
      <c r="J296" s="31"/>
      <c r="K296" s="23"/>
      <c r="L296" s="23"/>
      <c r="M296" s="23"/>
      <c r="N296" s="23"/>
    </row>
    <row r="297">
      <c r="A297" s="86"/>
      <c r="B297" s="25"/>
      <c r="D297" s="23"/>
      <c r="J297" s="31"/>
      <c r="K297" s="23"/>
      <c r="L297" s="23"/>
      <c r="M297" s="23"/>
      <c r="N297" s="23"/>
    </row>
    <row r="298">
      <c r="A298" s="86"/>
      <c r="B298" s="25"/>
      <c r="D298" s="23"/>
      <c r="J298" s="31"/>
      <c r="K298" s="23"/>
      <c r="L298" s="23"/>
      <c r="M298" s="23"/>
      <c r="N298" s="23"/>
    </row>
    <row r="299">
      <c r="A299" s="86"/>
      <c r="B299" s="25"/>
      <c r="D299" s="23"/>
      <c r="J299" s="31"/>
      <c r="K299" s="23"/>
      <c r="L299" s="23"/>
      <c r="M299" s="23"/>
      <c r="N299" s="23"/>
    </row>
    <row r="300">
      <c r="A300" s="86"/>
      <c r="B300" s="25"/>
      <c r="D300" s="23"/>
      <c r="J300" s="31"/>
      <c r="K300" s="23"/>
      <c r="L300" s="23"/>
      <c r="M300" s="23"/>
      <c r="N300" s="23"/>
    </row>
    <row r="301">
      <c r="A301" s="86"/>
      <c r="B301" s="25"/>
      <c r="D301" s="23"/>
      <c r="J301" s="31"/>
      <c r="K301" s="23"/>
      <c r="L301" s="23"/>
      <c r="M301" s="23"/>
      <c r="N301" s="23"/>
    </row>
    <row r="302">
      <c r="A302" s="86"/>
      <c r="B302" s="25"/>
      <c r="D302" s="23"/>
      <c r="J302" s="31"/>
      <c r="K302" s="23"/>
      <c r="L302" s="23"/>
      <c r="M302" s="23"/>
      <c r="N302" s="23"/>
    </row>
    <row r="303">
      <c r="A303" s="86"/>
      <c r="B303" s="25"/>
      <c r="D303" s="23"/>
      <c r="J303" s="31"/>
      <c r="K303" s="23"/>
      <c r="L303" s="23"/>
      <c r="M303" s="23"/>
      <c r="N303" s="23"/>
    </row>
    <row r="304">
      <c r="A304" s="86"/>
      <c r="B304" s="25"/>
      <c r="D304" s="23"/>
      <c r="J304" s="31"/>
      <c r="K304" s="23"/>
      <c r="L304" s="23"/>
      <c r="M304" s="23"/>
      <c r="N304" s="23"/>
    </row>
    <row r="305">
      <c r="A305" s="86"/>
      <c r="B305" s="25"/>
      <c r="D305" s="23"/>
      <c r="J305" s="31"/>
      <c r="K305" s="23"/>
      <c r="L305" s="23"/>
      <c r="M305" s="23"/>
      <c r="N305" s="23"/>
    </row>
    <row r="306">
      <c r="A306" s="86"/>
      <c r="B306" s="25"/>
      <c r="D306" s="23"/>
      <c r="J306" s="31"/>
      <c r="K306" s="23"/>
      <c r="L306" s="23"/>
      <c r="M306" s="23"/>
      <c r="N306" s="23"/>
    </row>
    <row r="307">
      <c r="A307" s="86"/>
      <c r="B307" s="25"/>
      <c r="D307" s="23"/>
      <c r="J307" s="31"/>
      <c r="K307" s="23"/>
      <c r="L307" s="23"/>
      <c r="M307" s="23"/>
      <c r="N307" s="23"/>
    </row>
    <row r="308">
      <c r="A308" s="86"/>
      <c r="B308" s="25"/>
      <c r="D308" s="23"/>
      <c r="J308" s="31"/>
      <c r="K308" s="23"/>
      <c r="L308" s="23"/>
      <c r="M308" s="23"/>
      <c r="N308" s="23"/>
    </row>
    <row r="309">
      <c r="A309" s="86"/>
      <c r="B309" s="25"/>
      <c r="D309" s="23"/>
      <c r="J309" s="31"/>
      <c r="K309" s="23"/>
      <c r="L309" s="23"/>
      <c r="M309" s="23"/>
      <c r="N309" s="23"/>
    </row>
    <row r="310">
      <c r="A310" s="86"/>
      <c r="B310" s="25"/>
      <c r="D310" s="23"/>
      <c r="J310" s="31"/>
      <c r="K310" s="23"/>
      <c r="L310" s="23"/>
      <c r="M310" s="23"/>
      <c r="N310" s="23"/>
    </row>
    <row r="311">
      <c r="A311" s="86"/>
      <c r="B311" s="25"/>
      <c r="D311" s="23"/>
      <c r="J311" s="31"/>
      <c r="K311" s="23"/>
      <c r="L311" s="23"/>
      <c r="M311" s="23"/>
      <c r="N311" s="23"/>
    </row>
    <row r="312">
      <c r="A312" s="86"/>
      <c r="B312" s="25"/>
      <c r="D312" s="23"/>
      <c r="J312" s="31"/>
      <c r="K312" s="23"/>
      <c r="L312" s="23"/>
      <c r="M312" s="23"/>
      <c r="N312" s="23"/>
    </row>
    <row r="313">
      <c r="A313" s="86"/>
      <c r="B313" s="25"/>
      <c r="D313" s="23"/>
      <c r="J313" s="31"/>
      <c r="K313" s="23"/>
      <c r="L313" s="23"/>
      <c r="M313" s="23"/>
      <c r="N313" s="23"/>
    </row>
    <row r="314">
      <c r="A314" s="86"/>
      <c r="B314" s="25"/>
      <c r="D314" s="23"/>
      <c r="J314" s="31"/>
      <c r="K314" s="23"/>
      <c r="L314" s="23"/>
      <c r="M314" s="23"/>
      <c r="N314" s="23"/>
    </row>
    <row r="315">
      <c r="A315" s="86"/>
      <c r="B315" s="25"/>
      <c r="D315" s="23"/>
      <c r="J315" s="31"/>
      <c r="K315" s="23"/>
      <c r="L315" s="23"/>
      <c r="M315" s="23"/>
      <c r="N315" s="23"/>
    </row>
    <row r="316">
      <c r="A316" s="86"/>
      <c r="B316" s="25"/>
      <c r="D316" s="23"/>
      <c r="J316" s="31"/>
      <c r="K316" s="23"/>
      <c r="L316" s="23"/>
      <c r="M316" s="23"/>
      <c r="N316" s="23"/>
    </row>
    <row r="317">
      <c r="A317" s="86"/>
      <c r="B317" s="25"/>
      <c r="D317" s="23"/>
      <c r="J317" s="31"/>
      <c r="K317" s="23"/>
      <c r="L317" s="23"/>
      <c r="M317" s="23"/>
      <c r="N317" s="23"/>
    </row>
    <row r="318">
      <c r="A318" s="86"/>
      <c r="B318" s="25"/>
      <c r="D318" s="23"/>
      <c r="J318" s="31"/>
      <c r="K318" s="23"/>
      <c r="L318" s="23"/>
      <c r="M318" s="23"/>
      <c r="N318" s="23"/>
    </row>
    <row r="319">
      <c r="A319" s="86"/>
      <c r="B319" s="25"/>
      <c r="D319" s="23"/>
      <c r="J319" s="31"/>
      <c r="K319" s="23"/>
      <c r="L319" s="23"/>
      <c r="M319" s="23"/>
      <c r="N319" s="23"/>
    </row>
    <row r="320">
      <c r="A320" s="86"/>
      <c r="B320" s="25"/>
      <c r="D320" s="23"/>
      <c r="J320" s="31"/>
      <c r="K320" s="23"/>
      <c r="L320" s="23"/>
      <c r="M320" s="23"/>
      <c r="N320" s="23"/>
    </row>
    <row r="321">
      <c r="A321" s="86"/>
      <c r="B321" s="25"/>
      <c r="D321" s="23"/>
      <c r="J321" s="31"/>
      <c r="K321" s="23"/>
      <c r="L321" s="23"/>
      <c r="M321" s="23"/>
      <c r="N321" s="23"/>
    </row>
    <row r="322">
      <c r="A322" s="86"/>
      <c r="B322" s="25"/>
      <c r="D322" s="23"/>
      <c r="J322" s="31"/>
      <c r="K322" s="23"/>
      <c r="L322" s="23"/>
      <c r="M322" s="23"/>
      <c r="N322" s="23"/>
    </row>
    <row r="323">
      <c r="A323" s="86"/>
      <c r="B323" s="25"/>
      <c r="D323" s="23"/>
      <c r="J323" s="31"/>
      <c r="K323" s="23"/>
      <c r="L323" s="23"/>
      <c r="M323" s="23"/>
      <c r="N323" s="23"/>
    </row>
    <row r="324">
      <c r="A324" s="86"/>
      <c r="B324" s="25"/>
      <c r="D324" s="23"/>
      <c r="J324" s="31"/>
      <c r="K324" s="23"/>
      <c r="L324" s="23"/>
      <c r="M324" s="23"/>
      <c r="N324" s="23"/>
    </row>
    <row r="325">
      <c r="A325" s="86"/>
      <c r="B325" s="25"/>
      <c r="D325" s="23"/>
      <c r="J325" s="31"/>
      <c r="K325" s="23"/>
      <c r="L325" s="23"/>
      <c r="M325" s="23"/>
      <c r="N325" s="23"/>
    </row>
    <row r="326">
      <c r="A326" s="86"/>
      <c r="B326" s="25"/>
      <c r="D326" s="23"/>
      <c r="J326" s="31"/>
      <c r="K326" s="23"/>
      <c r="L326" s="23"/>
      <c r="M326" s="23"/>
      <c r="N326" s="23"/>
    </row>
    <row r="327">
      <c r="A327" s="86"/>
      <c r="B327" s="25"/>
      <c r="D327" s="23"/>
      <c r="J327" s="31"/>
      <c r="K327" s="23"/>
      <c r="L327" s="23"/>
      <c r="M327" s="23"/>
      <c r="N327" s="23"/>
    </row>
    <row r="328">
      <c r="A328" s="86"/>
      <c r="B328" s="25"/>
      <c r="D328" s="23"/>
      <c r="J328" s="31"/>
      <c r="K328" s="23"/>
      <c r="L328" s="23"/>
      <c r="M328" s="23"/>
      <c r="N328" s="23"/>
    </row>
    <row r="329">
      <c r="A329" s="86"/>
      <c r="B329" s="25"/>
      <c r="D329" s="23"/>
      <c r="J329" s="31"/>
      <c r="K329" s="23"/>
      <c r="L329" s="23"/>
      <c r="M329" s="23"/>
      <c r="N329" s="23"/>
    </row>
    <row r="330">
      <c r="A330" s="86"/>
      <c r="B330" s="25"/>
      <c r="D330" s="23"/>
      <c r="J330" s="31"/>
      <c r="K330" s="23"/>
      <c r="L330" s="23"/>
      <c r="M330" s="23"/>
      <c r="N330" s="23"/>
    </row>
    <row r="331">
      <c r="A331" s="86"/>
      <c r="B331" s="25"/>
      <c r="D331" s="23"/>
      <c r="J331" s="31"/>
      <c r="K331" s="23"/>
      <c r="L331" s="23"/>
      <c r="M331" s="23"/>
      <c r="N331" s="23"/>
    </row>
    <row r="332">
      <c r="A332" s="86"/>
      <c r="B332" s="25"/>
      <c r="D332" s="23"/>
      <c r="J332" s="31"/>
      <c r="K332" s="23"/>
      <c r="L332" s="23"/>
      <c r="M332" s="23"/>
      <c r="N332" s="23"/>
    </row>
    <row r="333">
      <c r="A333" s="86"/>
      <c r="B333" s="25"/>
      <c r="D333" s="23"/>
      <c r="J333" s="31"/>
      <c r="K333" s="23"/>
      <c r="L333" s="23"/>
      <c r="M333" s="23"/>
      <c r="N333" s="23"/>
    </row>
    <row r="334">
      <c r="A334" s="86"/>
      <c r="B334" s="25"/>
      <c r="D334" s="23"/>
      <c r="J334" s="31"/>
      <c r="K334" s="23"/>
      <c r="L334" s="23"/>
      <c r="M334" s="23"/>
      <c r="N334" s="23"/>
    </row>
    <row r="335">
      <c r="A335" s="86"/>
      <c r="B335" s="25"/>
      <c r="D335" s="23"/>
      <c r="J335" s="31"/>
      <c r="K335" s="23"/>
      <c r="L335" s="23"/>
      <c r="M335" s="23"/>
      <c r="N335" s="23"/>
    </row>
    <row r="336">
      <c r="A336" s="86"/>
      <c r="B336" s="25"/>
      <c r="D336" s="23"/>
      <c r="J336" s="31"/>
      <c r="K336" s="23"/>
      <c r="L336" s="23"/>
      <c r="M336" s="23"/>
      <c r="N336" s="23"/>
    </row>
    <row r="337">
      <c r="A337" s="86"/>
      <c r="B337" s="25"/>
      <c r="D337" s="23"/>
      <c r="J337" s="31"/>
      <c r="K337" s="23"/>
      <c r="L337" s="23"/>
      <c r="M337" s="23"/>
      <c r="N337" s="23"/>
    </row>
    <row r="338">
      <c r="A338" s="86"/>
      <c r="B338" s="25"/>
      <c r="D338" s="23"/>
      <c r="J338" s="31"/>
      <c r="K338" s="23"/>
      <c r="L338" s="23"/>
      <c r="M338" s="23"/>
      <c r="N338" s="23"/>
    </row>
    <row r="339">
      <c r="A339" s="86"/>
      <c r="B339" s="25"/>
      <c r="D339" s="23"/>
      <c r="J339" s="31"/>
      <c r="K339" s="23"/>
      <c r="L339" s="23"/>
      <c r="M339" s="23"/>
      <c r="N339" s="23"/>
    </row>
    <row r="340">
      <c r="A340" s="86"/>
      <c r="B340" s="25"/>
      <c r="D340" s="23"/>
      <c r="J340" s="31"/>
      <c r="K340" s="23"/>
      <c r="L340" s="23"/>
      <c r="M340" s="23"/>
      <c r="N340" s="23"/>
    </row>
    <row r="341">
      <c r="A341" s="86"/>
      <c r="B341" s="25"/>
      <c r="D341" s="23"/>
      <c r="J341" s="31"/>
      <c r="K341" s="23"/>
      <c r="L341" s="23"/>
      <c r="M341" s="23"/>
      <c r="N341" s="23"/>
    </row>
    <row r="342">
      <c r="A342" s="86"/>
      <c r="B342" s="25"/>
      <c r="D342" s="23"/>
      <c r="J342" s="31"/>
      <c r="K342" s="23"/>
      <c r="L342" s="23"/>
      <c r="M342" s="23"/>
      <c r="N342" s="23"/>
    </row>
    <row r="343">
      <c r="A343" s="86"/>
      <c r="B343" s="25"/>
      <c r="D343" s="23"/>
      <c r="J343" s="31"/>
      <c r="K343" s="23"/>
      <c r="L343" s="23"/>
      <c r="M343" s="23"/>
      <c r="N343" s="23"/>
    </row>
    <row r="344">
      <c r="A344" s="86"/>
      <c r="B344" s="25"/>
      <c r="D344" s="23"/>
      <c r="J344" s="31"/>
      <c r="K344" s="23"/>
      <c r="L344" s="23"/>
      <c r="M344" s="23"/>
      <c r="N344" s="23"/>
    </row>
    <row r="345">
      <c r="A345" s="86"/>
      <c r="B345" s="25"/>
      <c r="D345" s="23"/>
      <c r="J345" s="31"/>
      <c r="K345" s="23"/>
      <c r="L345" s="23"/>
      <c r="M345" s="23"/>
      <c r="N345" s="23"/>
    </row>
    <row r="346">
      <c r="A346" s="86"/>
      <c r="B346" s="25"/>
      <c r="D346" s="23"/>
      <c r="J346" s="31"/>
      <c r="K346" s="23"/>
      <c r="L346" s="23"/>
      <c r="M346" s="23"/>
      <c r="N346" s="23"/>
    </row>
    <row r="347">
      <c r="A347" s="86"/>
      <c r="B347" s="25"/>
      <c r="D347" s="23"/>
      <c r="J347" s="31"/>
      <c r="K347" s="23"/>
      <c r="L347" s="23"/>
      <c r="M347" s="23"/>
      <c r="N347" s="23"/>
    </row>
    <row r="348">
      <c r="A348" s="86"/>
      <c r="B348" s="25"/>
      <c r="D348" s="23"/>
      <c r="J348" s="31"/>
      <c r="K348" s="23"/>
      <c r="L348" s="23"/>
      <c r="M348" s="23"/>
      <c r="N348" s="23"/>
    </row>
    <row r="349">
      <c r="A349" s="86"/>
      <c r="B349" s="25"/>
      <c r="D349" s="23"/>
      <c r="J349" s="31"/>
      <c r="K349" s="23"/>
      <c r="L349" s="23"/>
      <c r="M349" s="23"/>
      <c r="N349" s="23"/>
    </row>
    <row r="350">
      <c r="A350" s="86"/>
      <c r="B350" s="25"/>
      <c r="D350" s="23"/>
      <c r="J350" s="31"/>
      <c r="K350" s="23"/>
      <c r="L350" s="23"/>
      <c r="M350" s="23"/>
      <c r="N350" s="23"/>
    </row>
    <row r="351">
      <c r="A351" s="86"/>
      <c r="B351" s="25"/>
      <c r="D351" s="23"/>
      <c r="J351" s="31"/>
      <c r="K351" s="23"/>
      <c r="L351" s="23"/>
      <c r="M351" s="23"/>
      <c r="N351" s="23"/>
    </row>
    <row r="352">
      <c r="A352" s="86"/>
      <c r="B352" s="25"/>
      <c r="D352" s="23"/>
      <c r="J352" s="31"/>
      <c r="K352" s="23"/>
      <c r="L352" s="23"/>
      <c r="M352" s="23"/>
      <c r="N352" s="23"/>
    </row>
    <row r="353">
      <c r="A353" s="86"/>
      <c r="B353" s="25"/>
      <c r="D353" s="23"/>
      <c r="J353" s="31"/>
      <c r="K353" s="23"/>
      <c r="L353" s="23"/>
      <c r="M353" s="23"/>
      <c r="N353" s="23"/>
    </row>
    <row r="354">
      <c r="A354" s="86"/>
      <c r="B354" s="25"/>
      <c r="D354" s="23"/>
      <c r="J354" s="31"/>
      <c r="K354" s="23"/>
      <c r="L354" s="23"/>
      <c r="M354" s="23"/>
      <c r="N354" s="23"/>
    </row>
    <row r="355">
      <c r="A355" s="86"/>
      <c r="B355" s="25"/>
      <c r="D355" s="23"/>
      <c r="J355" s="31"/>
      <c r="K355" s="23"/>
      <c r="L355" s="23"/>
      <c r="M355" s="23"/>
      <c r="N355" s="23"/>
    </row>
    <row r="356">
      <c r="A356" s="86"/>
      <c r="B356" s="25"/>
      <c r="D356" s="23"/>
      <c r="J356" s="31"/>
      <c r="K356" s="23"/>
      <c r="L356" s="23"/>
      <c r="M356" s="23"/>
      <c r="N356" s="23"/>
    </row>
    <row r="357">
      <c r="A357" s="86"/>
      <c r="B357" s="25"/>
      <c r="D357" s="23"/>
      <c r="J357" s="31"/>
      <c r="K357" s="23"/>
      <c r="L357" s="23"/>
      <c r="M357" s="23"/>
      <c r="N357" s="23"/>
    </row>
    <row r="358">
      <c r="A358" s="86"/>
      <c r="B358" s="25"/>
      <c r="D358" s="23"/>
      <c r="J358" s="31"/>
      <c r="K358" s="23"/>
      <c r="L358" s="23"/>
      <c r="M358" s="23"/>
      <c r="N358" s="23"/>
    </row>
    <row r="359">
      <c r="A359" s="86"/>
      <c r="B359" s="25"/>
      <c r="D359" s="23"/>
      <c r="J359" s="31"/>
      <c r="K359" s="23"/>
      <c r="L359" s="23"/>
      <c r="M359" s="23"/>
      <c r="N359" s="23"/>
    </row>
    <row r="360">
      <c r="A360" s="86"/>
      <c r="B360" s="25"/>
      <c r="D360" s="23"/>
      <c r="J360" s="31"/>
      <c r="K360" s="23"/>
      <c r="L360" s="23"/>
      <c r="M360" s="23"/>
      <c r="N360" s="23"/>
    </row>
    <row r="361">
      <c r="A361" s="86"/>
      <c r="B361" s="25"/>
      <c r="D361" s="23"/>
      <c r="J361" s="31"/>
      <c r="K361" s="23"/>
      <c r="L361" s="23"/>
      <c r="M361" s="23"/>
      <c r="N361" s="23"/>
    </row>
    <row r="362">
      <c r="A362" s="86"/>
      <c r="B362" s="25"/>
      <c r="D362" s="23"/>
      <c r="J362" s="31"/>
      <c r="K362" s="23"/>
      <c r="L362" s="23"/>
      <c r="M362" s="23"/>
      <c r="N362" s="23"/>
    </row>
    <row r="363">
      <c r="A363" s="86"/>
      <c r="B363" s="25"/>
      <c r="D363" s="23"/>
      <c r="J363" s="31"/>
      <c r="K363" s="23"/>
      <c r="L363" s="23"/>
      <c r="M363" s="23"/>
      <c r="N363" s="23"/>
    </row>
    <row r="364">
      <c r="A364" s="86"/>
      <c r="B364" s="25"/>
      <c r="D364" s="23"/>
      <c r="J364" s="31"/>
      <c r="K364" s="23"/>
      <c r="L364" s="23"/>
      <c r="M364" s="23"/>
      <c r="N364" s="23"/>
    </row>
    <row r="365">
      <c r="A365" s="86"/>
      <c r="B365" s="25"/>
      <c r="D365" s="23"/>
      <c r="J365" s="31"/>
      <c r="K365" s="23"/>
      <c r="L365" s="23"/>
      <c r="M365" s="23"/>
      <c r="N365" s="23"/>
    </row>
    <row r="366">
      <c r="A366" s="86"/>
      <c r="B366" s="25"/>
      <c r="D366" s="23"/>
      <c r="J366" s="31"/>
      <c r="K366" s="23"/>
      <c r="L366" s="23"/>
      <c r="M366" s="23"/>
      <c r="N366" s="23"/>
    </row>
    <row r="367">
      <c r="A367" s="86"/>
      <c r="B367" s="25"/>
      <c r="D367" s="23"/>
      <c r="J367" s="31"/>
      <c r="K367" s="23"/>
      <c r="L367" s="23"/>
      <c r="M367" s="23"/>
      <c r="N367" s="23"/>
    </row>
    <row r="368">
      <c r="A368" s="86"/>
      <c r="B368" s="25"/>
      <c r="D368" s="23"/>
      <c r="J368" s="31"/>
      <c r="K368" s="23"/>
      <c r="L368" s="23"/>
      <c r="M368" s="23"/>
      <c r="N368" s="23"/>
    </row>
    <row r="369">
      <c r="A369" s="86"/>
      <c r="B369" s="25"/>
      <c r="D369" s="23"/>
      <c r="J369" s="31"/>
      <c r="K369" s="23"/>
      <c r="L369" s="23"/>
      <c r="M369" s="23"/>
      <c r="N369" s="23"/>
    </row>
    <row r="370">
      <c r="A370" s="86"/>
      <c r="B370" s="25"/>
      <c r="D370" s="23"/>
      <c r="J370" s="31"/>
      <c r="K370" s="23"/>
      <c r="L370" s="23"/>
      <c r="M370" s="23"/>
      <c r="N370" s="23"/>
    </row>
    <row r="371">
      <c r="A371" s="86"/>
      <c r="B371" s="25"/>
      <c r="D371" s="23"/>
      <c r="J371" s="31"/>
      <c r="K371" s="23"/>
      <c r="L371" s="23"/>
      <c r="M371" s="23"/>
      <c r="N371" s="23"/>
    </row>
    <row r="372">
      <c r="A372" s="86"/>
      <c r="B372" s="25"/>
      <c r="D372" s="23"/>
      <c r="J372" s="31"/>
      <c r="K372" s="23"/>
      <c r="L372" s="23"/>
      <c r="M372" s="23"/>
      <c r="N372" s="23"/>
    </row>
    <row r="373">
      <c r="A373" s="86"/>
      <c r="B373" s="25"/>
      <c r="D373" s="23"/>
      <c r="J373" s="31"/>
      <c r="K373" s="23"/>
      <c r="L373" s="23"/>
      <c r="M373" s="23"/>
      <c r="N373" s="23"/>
    </row>
    <row r="374">
      <c r="A374" s="86"/>
      <c r="B374" s="25"/>
      <c r="D374" s="23"/>
      <c r="J374" s="31"/>
      <c r="K374" s="23"/>
      <c r="L374" s="23"/>
      <c r="M374" s="23"/>
      <c r="N374" s="23"/>
    </row>
    <row r="375">
      <c r="A375" s="86"/>
      <c r="B375" s="25"/>
      <c r="D375" s="23"/>
      <c r="J375" s="31"/>
      <c r="K375" s="23"/>
      <c r="L375" s="23"/>
      <c r="M375" s="23"/>
      <c r="N375" s="23"/>
    </row>
    <row r="376">
      <c r="A376" s="86"/>
      <c r="B376" s="25"/>
      <c r="D376" s="23"/>
      <c r="J376" s="31"/>
      <c r="K376" s="23"/>
      <c r="L376" s="23"/>
      <c r="M376" s="23"/>
      <c r="N376" s="23"/>
    </row>
    <row r="377">
      <c r="A377" s="86"/>
      <c r="B377" s="25"/>
      <c r="D377" s="23"/>
      <c r="J377" s="31"/>
      <c r="K377" s="23"/>
      <c r="L377" s="23"/>
      <c r="M377" s="23"/>
      <c r="N377" s="23"/>
    </row>
    <row r="378">
      <c r="A378" s="86"/>
      <c r="B378" s="25"/>
      <c r="D378" s="23"/>
      <c r="J378" s="31"/>
      <c r="K378" s="23"/>
      <c r="L378" s="23"/>
      <c r="M378" s="23"/>
      <c r="N378" s="23"/>
    </row>
    <row r="379">
      <c r="A379" s="86"/>
      <c r="B379" s="25"/>
      <c r="D379" s="23"/>
      <c r="J379" s="31"/>
      <c r="K379" s="23"/>
      <c r="L379" s="23"/>
      <c r="M379" s="23"/>
      <c r="N379" s="23"/>
    </row>
    <row r="380">
      <c r="A380" s="86"/>
      <c r="B380" s="25"/>
      <c r="D380" s="23"/>
      <c r="J380" s="31"/>
      <c r="K380" s="23"/>
      <c r="L380" s="23"/>
      <c r="M380" s="23"/>
      <c r="N380" s="23"/>
    </row>
    <row r="381">
      <c r="A381" s="86"/>
      <c r="B381" s="25"/>
      <c r="D381" s="23"/>
      <c r="J381" s="31"/>
      <c r="K381" s="23"/>
      <c r="L381" s="23"/>
      <c r="M381" s="23"/>
      <c r="N381" s="23"/>
    </row>
    <row r="382">
      <c r="A382" s="86"/>
      <c r="B382" s="25"/>
      <c r="D382" s="23"/>
      <c r="J382" s="31"/>
      <c r="K382" s="23"/>
      <c r="L382" s="23"/>
      <c r="M382" s="23"/>
      <c r="N382" s="23"/>
    </row>
    <row r="383">
      <c r="A383" s="86"/>
      <c r="B383" s="25"/>
      <c r="D383" s="23"/>
      <c r="J383" s="31"/>
      <c r="K383" s="23"/>
      <c r="L383" s="23"/>
      <c r="M383" s="23"/>
      <c r="N383" s="23"/>
    </row>
    <row r="384">
      <c r="A384" s="86"/>
      <c r="B384" s="25"/>
      <c r="D384" s="23"/>
      <c r="J384" s="31"/>
      <c r="K384" s="23"/>
      <c r="L384" s="23"/>
      <c r="M384" s="23"/>
      <c r="N384" s="23"/>
    </row>
    <row r="385">
      <c r="A385" s="86"/>
      <c r="B385" s="25"/>
      <c r="D385" s="23"/>
      <c r="J385" s="31"/>
      <c r="K385" s="23"/>
      <c r="L385" s="23"/>
      <c r="M385" s="23"/>
      <c r="N385" s="23"/>
    </row>
    <row r="386">
      <c r="A386" s="86"/>
      <c r="B386" s="25"/>
      <c r="D386" s="23"/>
      <c r="J386" s="31"/>
      <c r="K386" s="23"/>
      <c r="L386" s="23"/>
      <c r="M386" s="23"/>
      <c r="N386" s="23"/>
    </row>
    <row r="387">
      <c r="A387" s="86"/>
      <c r="B387" s="25"/>
      <c r="D387" s="23"/>
      <c r="J387" s="31"/>
      <c r="K387" s="23"/>
      <c r="L387" s="23"/>
      <c r="M387" s="23"/>
      <c r="N387" s="23"/>
    </row>
    <row r="388">
      <c r="A388" s="86"/>
      <c r="B388" s="25"/>
      <c r="D388" s="23"/>
      <c r="J388" s="31"/>
      <c r="K388" s="23"/>
      <c r="L388" s="23"/>
      <c r="M388" s="23"/>
      <c r="N388" s="23"/>
    </row>
    <row r="389">
      <c r="A389" s="86"/>
      <c r="B389" s="25"/>
      <c r="D389" s="23"/>
      <c r="J389" s="31"/>
      <c r="K389" s="23"/>
      <c r="L389" s="23"/>
      <c r="M389" s="23"/>
      <c r="N389" s="23"/>
    </row>
    <row r="390">
      <c r="A390" s="86"/>
      <c r="B390" s="25"/>
      <c r="D390" s="23"/>
      <c r="J390" s="31"/>
      <c r="K390" s="23"/>
      <c r="L390" s="23"/>
      <c r="M390" s="23"/>
      <c r="N390" s="23"/>
    </row>
    <row r="391">
      <c r="A391" s="86"/>
      <c r="B391" s="25"/>
      <c r="D391" s="23"/>
      <c r="J391" s="31"/>
      <c r="K391" s="23"/>
      <c r="L391" s="23"/>
      <c r="M391" s="23"/>
      <c r="N391" s="23"/>
    </row>
    <row r="392">
      <c r="A392" s="86"/>
      <c r="B392" s="25"/>
      <c r="D392" s="23"/>
      <c r="J392" s="31"/>
      <c r="K392" s="23"/>
      <c r="L392" s="23"/>
      <c r="M392" s="23"/>
      <c r="N392" s="23"/>
    </row>
    <row r="393">
      <c r="A393" s="86"/>
      <c r="B393" s="25"/>
      <c r="D393" s="23"/>
      <c r="J393" s="31"/>
      <c r="K393" s="23"/>
      <c r="L393" s="23"/>
      <c r="M393" s="23"/>
      <c r="N393" s="23"/>
    </row>
    <row r="394">
      <c r="A394" s="86"/>
      <c r="B394" s="25"/>
      <c r="D394" s="23"/>
      <c r="J394" s="31"/>
      <c r="K394" s="23"/>
      <c r="L394" s="23"/>
      <c r="M394" s="23"/>
      <c r="N394" s="23"/>
    </row>
    <row r="395">
      <c r="A395" s="86"/>
      <c r="B395" s="25"/>
      <c r="D395" s="23"/>
      <c r="J395" s="31"/>
      <c r="K395" s="23"/>
      <c r="L395" s="23"/>
      <c r="M395" s="23"/>
      <c r="N395" s="23"/>
    </row>
    <row r="396">
      <c r="A396" s="86"/>
      <c r="B396" s="25"/>
      <c r="D396" s="23"/>
      <c r="J396" s="31"/>
      <c r="K396" s="23"/>
      <c r="L396" s="23"/>
      <c r="M396" s="23"/>
      <c r="N396" s="23"/>
    </row>
    <row r="397">
      <c r="A397" s="86"/>
      <c r="B397" s="25"/>
      <c r="D397" s="23"/>
      <c r="J397" s="31"/>
      <c r="K397" s="23"/>
      <c r="L397" s="23"/>
      <c r="M397" s="23"/>
      <c r="N397" s="23"/>
    </row>
    <row r="398">
      <c r="A398" s="86"/>
      <c r="B398" s="25"/>
      <c r="D398" s="23"/>
      <c r="J398" s="31"/>
      <c r="K398" s="23"/>
      <c r="L398" s="23"/>
      <c r="M398" s="23"/>
      <c r="N398" s="23"/>
    </row>
    <row r="399">
      <c r="A399" s="86"/>
      <c r="B399" s="25"/>
      <c r="D399" s="23"/>
      <c r="J399" s="31"/>
      <c r="K399" s="23"/>
      <c r="L399" s="23"/>
      <c r="M399" s="23"/>
      <c r="N399" s="23"/>
    </row>
    <row r="400">
      <c r="A400" s="86"/>
      <c r="B400" s="25"/>
      <c r="D400" s="23"/>
      <c r="J400" s="31"/>
      <c r="K400" s="23"/>
      <c r="L400" s="23"/>
      <c r="M400" s="23"/>
      <c r="N400" s="23"/>
    </row>
    <row r="401">
      <c r="A401" s="86"/>
      <c r="B401" s="25"/>
      <c r="D401" s="23"/>
      <c r="J401" s="31"/>
      <c r="K401" s="23"/>
      <c r="L401" s="23"/>
      <c r="M401" s="23"/>
      <c r="N401" s="23"/>
    </row>
    <row r="402">
      <c r="A402" s="86"/>
      <c r="B402" s="25"/>
      <c r="D402" s="23"/>
      <c r="J402" s="31"/>
      <c r="K402" s="23"/>
      <c r="L402" s="23"/>
      <c r="M402" s="23"/>
      <c r="N402" s="23"/>
    </row>
    <row r="403">
      <c r="A403" s="86"/>
      <c r="B403" s="25"/>
      <c r="D403" s="23"/>
      <c r="J403" s="31"/>
      <c r="K403" s="23"/>
      <c r="L403" s="23"/>
      <c r="M403" s="23"/>
      <c r="N403" s="23"/>
    </row>
    <row r="404">
      <c r="A404" s="86"/>
      <c r="B404" s="25"/>
      <c r="D404" s="23"/>
      <c r="J404" s="31"/>
      <c r="K404" s="23"/>
      <c r="L404" s="23"/>
      <c r="M404" s="23"/>
      <c r="N404" s="23"/>
    </row>
    <row r="405">
      <c r="A405" s="86"/>
      <c r="B405" s="25"/>
      <c r="D405" s="23"/>
      <c r="J405" s="31"/>
      <c r="K405" s="23"/>
      <c r="L405" s="23"/>
      <c r="M405" s="23"/>
      <c r="N405" s="23"/>
    </row>
    <row r="406">
      <c r="A406" s="86"/>
      <c r="B406" s="25"/>
      <c r="D406" s="23"/>
      <c r="J406" s="31"/>
      <c r="K406" s="23"/>
      <c r="L406" s="23"/>
      <c r="M406" s="23"/>
      <c r="N406" s="23"/>
    </row>
    <row r="407">
      <c r="A407" s="86"/>
      <c r="B407" s="25"/>
      <c r="D407" s="23"/>
      <c r="J407" s="31"/>
      <c r="K407" s="23"/>
      <c r="L407" s="23"/>
      <c r="M407" s="23"/>
      <c r="N407" s="23"/>
    </row>
    <row r="408">
      <c r="A408" s="86"/>
      <c r="B408" s="25"/>
      <c r="D408" s="23"/>
      <c r="J408" s="31"/>
      <c r="K408" s="23"/>
      <c r="L408" s="23"/>
      <c r="M408" s="23"/>
      <c r="N408" s="23"/>
    </row>
    <row r="409">
      <c r="A409" s="86"/>
      <c r="B409" s="25"/>
      <c r="D409" s="23"/>
      <c r="J409" s="31"/>
      <c r="K409" s="23"/>
      <c r="L409" s="23"/>
      <c r="M409" s="23"/>
      <c r="N409" s="23"/>
    </row>
    <row r="410">
      <c r="A410" s="86"/>
      <c r="B410" s="25"/>
      <c r="D410" s="23"/>
      <c r="J410" s="31"/>
      <c r="K410" s="23"/>
      <c r="L410" s="23"/>
      <c r="M410" s="23"/>
      <c r="N410" s="23"/>
    </row>
    <row r="411">
      <c r="A411" s="86"/>
      <c r="B411" s="25"/>
      <c r="D411" s="23"/>
      <c r="J411" s="31"/>
      <c r="K411" s="23"/>
      <c r="L411" s="23"/>
      <c r="M411" s="23"/>
      <c r="N411" s="23"/>
    </row>
    <row r="412">
      <c r="A412" s="86"/>
      <c r="B412" s="25"/>
      <c r="D412" s="23"/>
      <c r="J412" s="31"/>
      <c r="K412" s="23"/>
      <c r="L412" s="23"/>
      <c r="M412" s="23"/>
      <c r="N412" s="23"/>
    </row>
    <row r="413">
      <c r="A413" s="86"/>
      <c r="B413" s="25"/>
      <c r="D413" s="23"/>
      <c r="J413" s="31"/>
      <c r="K413" s="23"/>
      <c r="L413" s="23"/>
      <c r="M413" s="23"/>
      <c r="N413" s="23"/>
    </row>
    <row r="414">
      <c r="A414" s="86"/>
      <c r="B414" s="25"/>
      <c r="D414" s="23"/>
      <c r="J414" s="31"/>
      <c r="K414" s="23"/>
      <c r="L414" s="23"/>
      <c r="M414" s="23"/>
      <c r="N414" s="23"/>
    </row>
    <row r="415">
      <c r="A415" s="86"/>
      <c r="B415" s="25"/>
      <c r="D415" s="23"/>
      <c r="J415" s="31"/>
      <c r="K415" s="23"/>
      <c r="L415" s="23"/>
      <c r="M415" s="23"/>
      <c r="N415" s="23"/>
    </row>
    <row r="416">
      <c r="A416" s="86"/>
      <c r="B416" s="25"/>
      <c r="D416" s="23"/>
      <c r="J416" s="31"/>
      <c r="K416" s="23"/>
      <c r="L416" s="23"/>
      <c r="M416" s="23"/>
      <c r="N416" s="23"/>
    </row>
    <row r="417">
      <c r="A417" s="86"/>
      <c r="B417" s="25"/>
      <c r="D417" s="23"/>
      <c r="J417" s="31"/>
      <c r="K417" s="23"/>
      <c r="L417" s="23"/>
      <c r="M417" s="23"/>
      <c r="N417" s="23"/>
    </row>
    <row r="418">
      <c r="A418" s="86"/>
      <c r="B418" s="25"/>
      <c r="D418" s="23"/>
      <c r="J418" s="31"/>
      <c r="K418" s="23"/>
      <c r="L418" s="23"/>
      <c r="M418" s="23"/>
      <c r="N418" s="23"/>
    </row>
    <row r="419">
      <c r="A419" s="86"/>
      <c r="B419" s="25"/>
      <c r="D419" s="23"/>
      <c r="J419" s="31"/>
      <c r="K419" s="23"/>
      <c r="L419" s="23"/>
      <c r="M419" s="23"/>
      <c r="N419" s="23"/>
    </row>
    <row r="420">
      <c r="A420" s="86"/>
      <c r="B420" s="25"/>
      <c r="D420" s="23"/>
      <c r="J420" s="31"/>
      <c r="K420" s="23"/>
      <c r="L420" s="23"/>
      <c r="M420" s="23"/>
      <c r="N420" s="23"/>
    </row>
    <row r="421">
      <c r="A421" s="86"/>
      <c r="B421" s="25"/>
      <c r="D421" s="23"/>
      <c r="J421" s="31"/>
      <c r="K421" s="23"/>
      <c r="L421" s="23"/>
      <c r="M421" s="23"/>
      <c r="N421" s="23"/>
    </row>
    <row r="422">
      <c r="A422" s="86"/>
      <c r="B422" s="25"/>
      <c r="D422" s="23"/>
      <c r="J422" s="31"/>
      <c r="K422" s="23"/>
      <c r="L422" s="23"/>
      <c r="M422" s="23"/>
      <c r="N422" s="23"/>
    </row>
    <row r="423">
      <c r="A423" s="86"/>
      <c r="B423" s="25"/>
      <c r="D423" s="23"/>
      <c r="J423" s="31"/>
      <c r="K423" s="23"/>
      <c r="L423" s="23"/>
      <c r="M423" s="23"/>
      <c r="N423" s="23"/>
    </row>
    <row r="424">
      <c r="A424" s="86"/>
      <c r="B424" s="25"/>
      <c r="D424" s="23"/>
      <c r="J424" s="31"/>
      <c r="K424" s="23"/>
      <c r="L424" s="23"/>
      <c r="M424" s="23"/>
      <c r="N424" s="23"/>
    </row>
    <row r="425">
      <c r="A425" s="86"/>
      <c r="B425" s="25"/>
      <c r="D425" s="23"/>
      <c r="J425" s="31"/>
      <c r="K425" s="23"/>
      <c r="L425" s="23"/>
      <c r="M425" s="23"/>
      <c r="N425" s="23"/>
    </row>
    <row r="426">
      <c r="A426" s="86"/>
      <c r="B426" s="25"/>
      <c r="D426" s="23"/>
      <c r="J426" s="31"/>
      <c r="K426" s="23"/>
      <c r="L426" s="23"/>
      <c r="M426" s="23"/>
      <c r="N426" s="23"/>
    </row>
    <row r="427">
      <c r="A427" s="86"/>
      <c r="B427" s="25"/>
      <c r="D427" s="23"/>
      <c r="J427" s="31"/>
      <c r="K427" s="23"/>
      <c r="L427" s="23"/>
      <c r="M427" s="23"/>
      <c r="N427" s="23"/>
    </row>
    <row r="428">
      <c r="A428" s="86"/>
      <c r="B428" s="25"/>
      <c r="D428" s="23"/>
      <c r="J428" s="31"/>
      <c r="K428" s="23"/>
      <c r="L428" s="23"/>
      <c r="M428" s="23"/>
      <c r="N428" s="23"/>
    </row>
    <row r="429">
      <c r="A429" s="86"/>
      <c r="B429" s="25"/>
      <c r="D429" s="23"/>
      <c r="J429" s="31"/>
      <c r="K429" s="23"/>
      <c r="L429" s="23"/>
      <c r="M429" s="23"/>
      <c r="N429" s="23"/>
    </row>
    <row r="430">
      <c r="A430" s="86"/>
      <c r="B430" s="25"/>
      <c r="D430" s="23"/>
      <c r="J430" s="31"/>
      <c r="K430" s="23"/>
      <c r="L430" s="23"/>
      <c r="M430" s="23"/>
      <c r="N430" s="23"/>
    </row>
    <row r="431">
      <c r="A431" s="86"/>
      <c r="B431" s="25"/>
      <c r="D431" s="23"/>
      <c r="J431" s="31"/>
      <c r="K431" s="23"/>
      <c r="L431" s="23"/>
      <c r="M431" s="23"/>
      <c r="N431" s="23"/>
    </row>
    <row r="432">
      <c r="A432" s="86"/>
      <c r="B432" s="25"/>
      <c r="D432" s="23"/>
      <c r="J432" s="31"/>
      <c r="K432" s="23"/>
      <c r="L432" s="23"/>
      <c r="M432" s="23"/>
      <c r="N432" s="23"/>
    </row>
    <row r="433">
      <c r="A433" s="86"/>
      <c r="B433" s="25"/>
      <c r="D433" s="23"/>
      <c r="J433" s="31"/>
      <c r="K433" s="23"/>
      <c r="L433" s="23"/>
      <c r="M433" s="23"/>
      <c r="N433" s="23"/>
    </row>
    <row r="434">
      <c r="A434" s="86"/>
      <c r="B434" s="25"/>
      <c r="D434" s="23"/>
      <c r="J434" s="31"/>
      <c r="K434" s="23"/>
      <c r="L434" s="23"/>
      <c r="M434" s="23"/>
      <c r="N434" s="23"/>
    </row>
    <row r="435">
      <c r="A435" s="86"/>
      <c r="B435" s="25"/>
      <c r="D435" s="23"/>
      <c r="J435" s="31"/>
      <c r="K435" s="23"/>
      <c r="L435" s="23"/>
      <c r="M435" s="23"/>
      <c r="N435" s="23"/>
    </row>
    <row r="436">
      <c r="A436" s="86"/>
      <c r="B436" s="25"/>
      <c r="D436" s="23"/>
      <c r="J436" s="31"/>
      <c r="K436" s="23"/>
      <c r="L436" s="23"/>
      <c r="M436" s="23"/>
      <c r="N436" s="23"/>
    </row>
    <row r="437">
      <c r="A437" s="86"/>
      <c r="B437" s="25"/>
      <c r="D437" s="23"/>
      <c r="J437" s="31"/>
      <c r="K437" s="23"/>
      <c r="L437" s="23"/>
      <c r="M437" s="23"/>
      <c r="N437" s="23"/>
    </row>
    <row r="438">
      <c r="A438" s="86"/>
      <c r="B438" s="25"/>
      <c r="D438" s="23"/>
      <c r="J438" s="31"/>
      <c r="K438" s="23"/>
      <c r="L438" s="23"/>
      <c r="M438" s="23"/>
      <c r="N438" s="23"/>
    </row>
    <row r="439">
      <c r="A439" s="86"/>
      <c r="B439" s="25"/>
      <c r="D439" s="23"/>
      <c r="J439" s="31"/>
      <c r="K439" s="23"/>
      <c r="L439" s="23"/>
      <c r="M439" s="23"/>
      <c r="N439" s="23"/>
    </row>
    <row r="440">
      <c r="A440" s="86"/>
      <c r="B440" s="25"/>
      <c r="D440" s="23"/>
      <c r="J440" s="31"/>
      <c r="K440" s="23"/>
      <c r="L440" s="23"/>
      <c r="M440" s="23"/>
      <c r="N440" s="23"/>
    </row>
    <row r="441">
      <c r="A441" s="86"/>
      <c r="B441" s="25"/>
      <c r="D441" s="23"/>
      <c r="J441" s="31"/>
      <c r="K441" s="23"/>
      <c r="L441" s="23"/>
      <c r="M441" s="23"/>
      <c r="N441" s="23"/>
    </row>
    <row r="442">
      <c r="A442" s="86"/>
      <c r="B442" s="25"/>
      <c r="D442" s="23"/>
      <c r="J442" s="31"/>
      <c r="K442" s="23"/>
      <c r="L442" s="23"/>
      <c r="M442" s="23"/>
      <c r="N442" s="23"/>
    </row>
    <row r="443">
      <c r="A443" s="86"/>
      <c r="B443" s="25"/>
      <c r="D443" s="23"/>
      <c r="J443" s="31"/>
      <c r="K443" s="23"/>
      <c r="L443" s="23"/>
      <c r="M443" s="23"/>
      <c r="N443" s="23"/>
    </row>
    <row r="444">
      <c r="A444" s="86"/>
      <c r="B444" s="25"/>
      <c r="D444" s="23"/>
      <c r="J444" s="31"/>
      <c r="K444" s="23"/>
      <c r="L444" s="23"/>
      <c r="M444" s="23"/>
      <c r="N444" s="23"/>
    </row>
    <row r="445">
      <c r="A445" s="86"/>
      <c r="B445" s="25"/>
      <c r="D445" s="23"/>
      <c r="J445" s="31"/>
      <c r="K445" s="23"/>
      <c r="L445" s="23"/>
      <c r="M445" s="23"/>
      <c r="N445" s="23"/>
    </row>
    <row r="446">
      <c r="A446" s="86"/>
      <c r="B446" s="25"/>
      <c r="D446" s="23"/>
      <c r="J446" s="31"/>
      <c r="K446" s="23"/>
      <c r="L446" s="23"/>
      <c r="M446" s="23"/>
      <c r="N446" s="23"/>
    </row>
    <row r="447">
      <c r="A447" s="86"/>
      <c r="B447" s="25"/>
      <c r="D447" s="23"/>
      <c r="J447" s="31"/>
      <c r="K447" s="23"/>
      <c r="L447" s="23"/>
      <c r="M447" s="23"/>
      <c r="N447" s="23"/>
    </row>
    <row r="448">
      <c r="A448" s="86"/>
      <c r="B448" s="25"/>
      <c r="D448" s="23"/>
      <c r="J448" s="31"/>
      <c r="K448" s="23"/>
      <c r="L448" s="23"/>
      <c r="M448" s="23"/>
      <c r="N448" s="23"/>
    </row>
    <row r="449">
      <c r="A449" s="86"/>
      <c r="B449" s="25"/>
      <c r="D449" s="23"/>
      <c r="J449" s="31"/>
      <c r="K449" s="23"/>
      <c r="L449" s="23"/>
      <c r="M449" s="23"/>
      <c r="N449" s="23"/>
    </row>
    <row r="450">
      <c r="A450" s="86"/>
      <c r="B450" s="25"/>
      <c r="D450" s="23"/>
      <c r="J450" s="31"/>
      <c r="K450" s="23"/>
      <c r="L450" s="23"/>
      <c r="M450" s="23"/>
      <c r="N450" s="23"/>
    </row>
    <row r="451">
      <c r="A451" s="86"/>
      <c r="B451" s="25"/>
      <c r="D451" s="23"/>
      <c r="J451" s="31"/>
      <c r="K451" s="23"/>
      <c r="L451" s="23"/>
      <c r="M451" s="23"/>
      <c r="N451" s="23"/>
    </row>
    <row r="452">
      <c r="A452" s="86"/>
      <c r="B452" s="25"/>
      <c r="D452" s="23"/>
      <c r="J452" s="31"/>
      <c r="K452" s="23"/>
      <c r="L452" s="23"/>
      <c r="M452" s="23"/>
      <c r="N452" s="23"/>
    </row>
    <row r="453">
      <c r="A453" s="86"/>
      <c r="B453" s="25"/>
      <c r="D453" s="23"/>
      <c r="J453" s="31"/>
      <c r="K453" s="23"/>
      <c r="L453" s="23"/>
      <c r="M453" s="23"/>
      <c r="N453" s="23"/>
    </row>
    <row r="454">
      <c r="A454" s="86"/>
      <c r="B454" s="25"/>
      <c r="D454" s="23"/>
      <c r="J454" s="31"/>
      <c r="K454" s="23"/>
      <c r="L454" s="23"/>
      <c r="M454" s="23"/>
      <c r="N454" s="23"/>
    </row>
    <row r="455">
      <c r="A455" s="86"/>
      <c r="B455" s="25"/>
      <c r="D455" s="23"/>
      <c r="J455" s="31"/>
      <c r="K455" s="23"/>
      <c r="L455" s="23"/>
      <c r="M455" s="23"/>
      <c r="N455" s="23"/>
    </row>
    <row r="456">
      <c r="A456" s="86"/>
      <c r="B456" s="25"/>
      <c r="D456" s="23"/>
      <c r="J456" s="31"/>
      <c r="K456" s="23"/>
      <c r="L456" s="23"/>
      <c r="M456" s="23"/>
      <c r="N456" s="23"/>
    </row>
    <row r="457">
      <c r="A457" s="86"/>
      <c r="B457" s="25"/>
      <c r="D457" s="23"/>
      <c r="J457" s="31"/>
      <c r="K457" s="23"/>
      <c r="L457" s="23"/>
      <c r="M457" s="23"/>
      <c r="N457" s="23"/>
    </row>
    <row r="458">
      <c r="A458" s="86"/>
      <c r="B458" s="25"/>
      <c r="D458" s="23"/>
      <c r="J458" s="31"/>
      <c r="K458" s="23"/>
      <c r="L458" s="23"/>
      <c r="M458" s="23"/>
      <c r="N458" s="23"/>
    </row>
    <row r="459">
      <c r="A459" s="86"/>
      <c r="B459" s="25"/>
      <c r="D459" s="23"/>
      <c r="J459" s="31"/>
      <c r="K459" s="23"/>
      <c r="L459" s="23"/>
      <c r="M459" s="23"/>
      <c r="N459" s="23"/>
    </row>
    <row r="460">
      <c r="A460" s="86"/>
      <c r="B460" s="25"/>
      <c r="D460" s="23"/>
      <c r="J460" s="31"/>
      <c r="K460" s="23"/>
      <c r="L460" s="23"/>
      <c r="M460" s="23"/>
      <c r="N460" s="23"/>
    </row>
    <row r="461">
      <c r="A461" s="86"/>
      <c r="B461" s="25"/>
      <c r="D461" s="23"/>
      <c r="J461" s="31"/>
      <c r="K461" s="23"/>
      <c r="L461" s="23"/>
      <c r="M461" s="23"/>
      <c r="N461" s="23"/>
    </row>
    <row r="462">
      <c r="A462" s="86"/>
      <c r="B462" s="25"/>
      <c r="D462" s="23"/>
      <c r="J462" s="31"/>
      <c r="K462" s="23"/>
      <c r="L462" s="23"/>
      <c r="M462" s="23"/>
      <c r="N462" s="23"/>
    </row>
    <row r="463">
      <c r="A463" s="86"/>
      <c r="B463" s="25"/>
      <c r="D463" s="23"/>
      <c r="J463" s="31"/>
      <c r="K463" s="23"/>
      <c r="L463" s="23"/>
      <c r="M463" s="23"/>
      <c r="N463" s="23"/>
    </row>
    <row r="464">
      <c r="A464" s="86"/>
      <c r="B464" s="25"/>
      <c r="D464" s="23"/>
      <c r="J464" s="31"/>
      <c r="K464" s="23"/>
      <c r="L464" s="23"/>
      <c r="M464" s="23"/>
      <c r="N464" s="23"/>
    </row>
    <row r="465">
      <c r="A465" s="86"/>
      <c r="B465" s="25"/>
      <c r="D465" s="23"/>
      <c r="J465" s="31"/>
      <c r="K465" s="23"/>
      <c r="L465" s="23"/>
      <c r="M465" s="23"/>
      <c r="N465" s="23"/>
    </row>
    <row r="466">
      <c r="A466" s="86"/>
      <c r="B466" s="25"/>
      <c r="D466" s="23"/>
      <c r="J466" s="31"/>
      <c r="K466" s="23"/>
      <c r="L466" s="23"/>
      <c r="M466" s="23"/>
      <c r="N466" s="23"/>
    </row>
    <row r="467">
      <c r="A467" s="86"/>
      <c r="B467" s="25"/>
      <c r="D467" s="23"/>
      <c r="J467" s="31"/>
      <c r="K467" s="23"/>
      <c r="L467" s="23"/>
      <c r="M467" s="23"/>
      <c r="N467" s="23"/>
    </row>
    <row r="468">
      <c r="A468" s="86"/>
      <c r="B468" s="25"/>
      <c r="D468" s="23"/>
      <c r="J468" s="31"/>
      <c r="K468" s="23"/>
      <c r="L468" s="23"/>
      <c r="M468" s="23"/>
      <c r="N468" s="23"/>
    </row>
    <row r="469">
      <c r="A469" s="86"/>
      <c r="B469" s="25"/>
      <c r="D469" s="23"/>
      <c r="J469" s="31"/>
      <c r="K469" s="23"/>
      <c r="L469" s="23"/>
      <c r="M469" s="23"/>
      <c r="N469" s="23"/>
    </row>
    <row r="470">
      <c r="A470" s="86"/>
      <c r="B470" s="25"/>
      <c r="D470" s="23"/>
      <c r="J470" s="31"/>
      <c r="K470" s="23"/>
      <c r="L470" s="23"/>
      <c r="M470" s="23"/>
      <c r="N470" s="23"/>
    </row>
    <row r="471">
      <c r="A471" s="86"/>
      <c r="B471" s="25"/>
      <c r="D471" s="23"/>
      <c r="J471" s="31"/>
      <c r="K471" s="23"/>
      <c r="L471" s="23"/>
      <c r="M471" s="23"/>
      <c r="N471" s="23"/>
    </row>
    <row r="472">
      <c r="A472" s="86"/>
      <c r="B472" s="25"/>
      <c r="D472" s="23"/>
      <c r="J472" s="31"/>
      <c r="K472" s="23"/>
      <c r="L472" s="23"/>
      <c r="M472" s="23"/>
      <c r="N472" s="23"/>
    </row>
    <row r="473">
      <c r="A473" s="86"/>
      <c r="B473" s="25"/>
      <c r="D473" s="23"/>
      <c r="J473" s="31"/>
      <c r="K473" s="23"/>
      <c r="L473" s="23"/>
      <c r="M473" s="23"/>
      <c r="N473" s="23"/>
    </row>
    <row r="474">
      <c r="A474" s="86"/>
      <c r="B474" s="25"/>
      <c r="D474" s="23"/>
      <c r="J474" s="31"/>
      <c r="K474" s="23"/>
      <c r="L474" s="23"/>
      <c r="M474" s="23"/>
      <c r="N474" s="23"/>
    </row>
    <row r="475">
      <c r="A475" s="86"/>
      <c r="B475" s="25"/>
      <c r="D475" s="23"/>
      <c r="J475" s="31"/>
      <c r="K475" s="23"/>
      <c r="L475" s="23"/>
      <c r="M475" s="23"/>
      <c r="N475" s="23"/>
    </row>
    <row r="476">
      <c r="A476" s="86"/>
      <c r="B476" s="25"/>
      <c r="D476" s="23"/>
      <c r="J476" s="31"/>
      <c r="K476" s="23"/>
      <c r="L476" s="23"/>
      <c r="M476" s="23"/>
      <c r="N476" s="23"/>
    </row>
    <row r="477">
      <c r="A477" s="86"/>
      <c r="B477" s="25"/>
      <c r="D477" s="23"/>
      <c r="J477" s="31"/>
      <c r="K477" s="23"/>
      <c r="L477" s="23"/>
      <c r="M477" s="23"/>
      <c r="N477" s="23"/>
    </row>
    <row r="478">
      <c r="A478" s="86"/>
      <c r="B478" s="25"/>
      <c r="D478" s="23"/>
      <c r="J478" s="31"/>
      <c r="K478" s="23"/>
      <c r="L478" s="23"/>
      <c r="M478" s="23"/>
      <c r="N478" s="23"/>
    </row>
    <row r="479">
      <c r="A479" s="86"/>
      <c r="B479" s="25"/>
      <c r="D479" s="23"/>
      <c r="J479" s="31"/>
      <c r="K479" s="23"/>
      <c r="L479" s="23"/>
      <c r="M479" s="23"/>
      <c r="N479" s="23"/>
    </row>
    <row r="480">
      <c r="A480" s="86"/>
      <c r="B480" s="25"/>
      <c r="D480" s="23"/>
      <c r="J480" s="31"/>
      <c r="K480" s="23"/>
      <c r="L480" s="23"/>
      <c r="M480" s="23"/>
      <c r="N480" s="23"/>
    </row>
    <row r="481">
      <c r="A481" s="86"/>
      <c r="B481" s="25"/>
      <c r="D481" s="23"/>
      <c r="J481" s="31"/>
      <c r="K481" s="23"/>
      <c r="L481" s="23"/>
      <c r="M481" s="23"/>
      <c r="N481" s="23"/>
    </row>
    <row r="482">
      <c r="A482" s="86"/>
      <c r="B482" s="25"/>
      <c r="D482" s="23"/>
      <c r="J482" s="31"/>
      <c r="K482" s="23"/>
      <c r="L482" s="23"/>
      <c r="M482" s="23"/>
      <c r="N482" s="23"/>
    </row>
    <row r="483">
      <c r="A483" s="86"/>
      <c r="B483" s="25"/>
      <c r="D483" s="23"/>
      <c r="J483" s="31"/>
      <c r="K483" s="23"/>
      <c r="L483" s="23"/>
      <c r="M483" s="23"/>
      <c r="N483" s="23"/>
    </row>
    <row r="484">
      <c r="A484" s="86"/>
      <c r="B484" s="25"/>
      <c r="D484" s="23"/>
      <c r="J484" s="31"/>
      <c r="K484" s="23"/>
      <c r="L484" s="23"/>
      <c r="M484" s="23"/>
      <c r="N484" s="23"/>
    </row>
    <row r="485">
      <c r="A485" s="86"/>
      <c r="B485" s="25"/>
      <c r="D485" s="23"/>
      <c r="J485" s="31"/>
      <c r="K485" s="23"/>
      <c r="L485" s="23"/>
      <c r="M485" s="23"/>
      <c r="N485" s="23"/>
    </row>
    <row r="486">
      <c r="A486" s="86"/>
      <c r="B486" s="25"/>
      <c r="D486" s="23"/>
      <c r="J486" s="31"/>
      <c r="K486" s="23"/>
      <c r="L486" s="23"/>
      <c r="M486" s="23"/>
      <c r="N486" s="23"/>
    </row>
    <row r="487">
      <c r="A487" s="86"/>
      <c r="B487" s="25"/>
      <c r="D487" s="23"/>
      <c r="J487" s="31"/>
      <c r="K487" s="23"/>
      <c r="L487" s="23"/>
      <c r="M487" s="23"/>
      <c r="N487" s="23"/>
    </row>
    <row r="488">
      <c r="A488" s="86"/>
      <c r="B488" s="25"/>
      <c r="D488" s="23"/>
      <c r="J488" s="31"/>
      <c r="K488" s="23"/>
      <c r="L488" s="23"/>
      <c r="M488" s="23"/>
      <c r="N488" s="23"/>
    </row>
    <row r="489">
      <c r="A489" s="86"/>
      <c r="B489" s="25"/>
      <c r="D489" s="23"/>
      <c r="J489" s="31"/>
      <c r="K489" s="23"/>
      <c r="L489" s="23"/>
      <c r="M489" s="23"/>
      <c r="N489" s="23"/>
    </row>
    <row r="490">
      <c r="A490" s="86"/>
      <c r="B490" s="25"/>
      <c r="D490" s="23"/>
      <c r="J490" s="31"/>
      <c r="K490" s="23"/>
      <c r="L490" s="23"/>
      <c r="M490" s="23"/>
      <c r="N490" s="23"/>
    </row>
    <row r="491">
      <c r="A491" s="86"/>
      <c r="B491" s="25"/>
      <c r="D491" s="23"/>
      <c r="J491" s="31"/>
      <c r="K491" s="23"/>
      <c r="L491" s="23"/>
      <c r="M491" s="23"/>
      <c r="N491" s="23"/>
    </row>
    <row r="492">
      <c r="A492" s="86"/>
      <c r="B492" s="25"/>
      <c r="D492" s="23"/>
      <c r="J492" s="31"/>
      <c r="K492" s="23"/>
      <c r="L492" s="23"/>
      <c r="M492" s="23"/>
      <c r="N492" s="23"/>
    </row>
    <row r="493">
      <c r="A493" s="86"/>
      <c r="B493" s="25"/>
      <c r="D493" s="23"/>
      <c r="J493" s="31"/>
      <c r="K493" s="23"/>
      <c r="L493" s="23"/>
      <c r="M493" s="23"/>
      <c r="N493" s="23"/>
    </row>
    <row r="494">
      <c r="A494" s="86"/>
      <c r="B494" s="25"/>
      <c r="D494" s="23"/>
      <c r="J494" s="31"/>
      <c r="K494" s="23"/>
      <c r="L494" s="23"/>
      <c r="M494" s="23"/>
      <c r="N494" s="23"/>
    </row>
    <row r="495">
      <c r="A495" s="86"/>
      <c r="B495" s="25"/>
      <c r="D495" s="23"/>
      <c r="J495" s="31"/>
      <c r="K495" s="23"/>
      <c r="L495" s="23"/>
      <c r="M495" s="23"/>
      <c r="N495" s="23"/>
    </row>
    <row r="496">
      <c r="A496" s="86"/>
      <c r="B496" s="25"/>
      <c r="D496" s="23"/>
      <c r="J496" s="31"/>
      <c r="K496" s="23"/>
      <c r="L496" s="23"/>
      <c r="M496" s="23"/>
      <c r="N496" s="23"/>
    </row>
    <row r="497">
      <c r="A497" s="86"/>
      <c r="B497" s="25"/>
      <c r="D497" s="23"/>
      <c r="J497" s="31"/>
      <c r="K497" s="23"/>
      <c r="L497" s="23"/>
      <c r="M497" s="23"/>
      <c r="N497" s="23"/>
    </row>
    <row r="498">
      <c r="A498" s="86"/>
      <c r="B498" s="25"/>
      <c r="D498" s="23"/>
      <c r="J498" s="31"/>
      <c r="K498" s="23"/>
      <c r="L498" s="23"/>
      <c r="M498" s="23"/>
      <c r="N498" s="23"/>
    </row>
    <row r="499">
      <c r="A499" s="86"/>
      <c r="B499" s="25"/>
      <c r="D499" s="23"/>
      <c r="J499" s="31"/>
      <c r="K499" s="23"/>
      <c r="L499" s="23"/>
      <c r="M499" s="23"/>
      <c r="N499" s="23"/>
    </row>
    <row r="500">
      <c r="A500" s="86"/>
      <c r="B500" s="25"/>
      <c r="D500" s="23"/>
      <c r="J500" s="31"/>
      <c r="K500" s="23"/>
      <c r="L500" s="23"/>
      <c r="M500" s="23"/>
      <c r="N500" s="23"/>
    </row>
    <row r="501">
      <c r="A501" s="86"/>
      <c r="B501" s="25"/>
      <c r="D501" s="23"/>
      <c r="J501" s="31"/>
      <c r="K501" s="23"/>
      <c r="L501" s="23"/>
      <c r="M501" s="23"/>
      <c r="N501" s="23"/>
    </row>
    <row r="502">
      <c r="A502" s="86"/>
      <c r="B502" s="25"/>
      <c r="D502" s="23"/>
      <c r="J502" s="31"/>
      <c r="K502" s="23"/>
      <c r="L502" s="23"/>
      <c r="M502" s="23"/>
      <c r="N502" s="23"/>
    </row>
    <row r="503">
      <c r="A503" s="86"/>
      <c r="B503" s="25"/>
      <c r="D503" s="23"/>
      <c r="J503" s="31"/>
      <c r="K503" s="23"/>
      <c r="L503" s="23"/>
      <c r="M503" s="23"/>
      <c r="N503" s="23"/>
    </row>
    <row r="504">
      <c r="A504" s="86"/>
      <c r="B504" s="25"/>
      <c r="D504" s="23"/>
      <c r="J504" s="31"/>
      <c r="K504" s="23"/>
      <c r="L504" s="23"/>
      <c r="M504" s="23"/>
      <c r="N504" s="23"/>
    </row>
    <row r="505">
      <c r="A505" s="86"/>
      <c r="B505" s="25"/>
      <c r="D505" s="23"/>
      <c r="J505" s="31"/>
      <c r="K505" s="23"/>
      <c r="L505" s="23"/>
      <c r="M505" s="23"/>
      <c r="N505" s="23"/>
    </row>
    <row r="506">
      <c r="A506" s="86"/>
      <c r="B506" s="25"/>
      <c r="D506" s="23"/>
      <c r="J506" s="31"/>
      <c r="K506" s="23"/>
      <c r="L506" s="23"/>
      <c r="M506" s="23"/>
      <c r="N506" s="23"/>
    </row>
    <row r="507">
      <c r="A507" s="86"/>
      <c r="B507" s="25"/>
      <c r="D507" s="23"/>
      <c r="J507" s="31"/>
      <c r="K507" s="23"/>
      <c r="L507" s="23"/>
      <c r="M507" s="23"/>
      <c r="N507" s="23"/>
    </row>
    <row r="508">
      <c r="A508" s="86"/>
      <c r="B508" s="25"/>
      <c r="D508" s="23"/>
      <c r="J508" s="31"/>
      <c r="K508" s="23"/>
      <c r="L508" s="23"/>
      <c r="M508" s="23"/>
      <c r="N508" s="23"/>
    </row>
    <row r="509">
      <c r="A509" s="86"/>
      <c r="B509" s="25"/>
      <c r="D509" s="23"/>
      <c r="J509" s="31"/>
      <c r="K509" s="23"/>
      <c r="L509" s="23"/>
      <c r="M509" s="23"/>
      <c r="N509" s="23"/>
    </row>
    <row r="510">
      <c r="A510" s="86"/>
      <c r="B510" s="25"/>
      <c r="D510" s="23"/>
      <c r="J510" s="31"/>
      <c r="K510" s="23"/>
      <c r="L510" s="23"/>
      <c r="M510" s="23"/>
      <c r="N510" s="23"/>
    </row>
    <row r="511">
      <c r="A511" s="86"/>
      <c r="B511" s="25"/>
      <c r="D511" s="23"/>
      <c r="J511" s="31"/>
      <c r="K511" s="23"/>
      <c r="L511" s="23"/>
      <c r="M511" s="23"/>
      <c r="N511" s="23"/>
    </row>
    <row r="512">
      <c r="A512" s="86"/>
      <c r="B512" s="25"/>
      <c r="D512" s="23"/>
      <c r="J512" s="31"/>
      <c r="K512" s="23"/>
      <c r="L512" s="23"/>
      <c r="M512" s="23"/>
      <c r="N512" s="23"/>
    </row>
    <row r="513">
      <c r="A513" s="86"/>
      <c r="B513" s="25"/>
      <c r="D513" s="23"/>
      <c r="J513" s="31"/>
      <c r="K513" s="23"/>
      <c r="L513" s="23"/>
      <c r="M513" s="23"/>
      <c r="N513" s="23"/>
    </row>
    <row r="514">
      <c r="A514" s="86"/>
      <c r="B514" s="25"/>
      <c r="D514" s="23"/>
      <c r="J514" s="31"/>
      <c r="K514" s="23"/>
      <c r="L514" s="23"/>
      <c r="M514" s="23"/>
      <c r="N514" s="23"/>
    </row>
    <row r="515">
      <c r="A515" s="86"/>
      <c r="B515" s="25"/>
      <c r="D515" s="23"/>
      <c r="J515" s="31"/>
      <c r="K515" s="23"/>
      <c r="L515" s="23"/>
      <c r="M515" s="23"/>
      <c r="N515" s="23"/>
    </row>
    <row r="516">
      <c r="A516" s="86"/>
      <c r="B516" s="25"/>
      <c r="D516" s="23"/>
      <c r="J516" s="31"/>
      <c r="K516" s="23"/>
      <c r="L516" s="23"/>
      <c r="M516" s="23"/>
      <c r="N516" s="23"/>
    </row>
    <row r="517">
      <c r="A517" s="86"/>
      <c r="B517" s="25"/>
      <c r="D517" s="23"/>
      <c r="J517" s="31"/>
      <c r="K517" s="23"/>
      <c r="L517" s="23"/>
      <c r="M517" s="23"/>
      <c r="N517" s="23"/>
    </row>
    <row r="518">
      <c r="A518" s="86"/>
      <c r="B518" s="25"/>
      <c r="D518" s="23"/>
      <c r="J518" s="31"/>
      <c r="K518" s="23"/>
      <c r="L518" s="23"/>
      <c r="M518" s="23"/>
      <c r="N518" s="23"/>
    </row>
    <row r="519">
      <c r="A519" s="86"/>
      <c r="B519" s="25"/>
      <c r="D519" s="23"/>
      <c r="J519" s="31"/>
      <c r="K519" s="23"/>
      <c r="L519" s="23"/>
      <c r="M519" s="23"/>
      <c r="N519" s="23"/>
    </row>
    <row r="520">
      <c r="A520" s="86"/>
      <c r="B520" s="25"/>
      <c r="D520" s="23"/>
      <c r="J520" s="31"/>
      <c r="K520" s="23"/>
      <c r="L520" s="23"/>
      <c r="M520" s="23"/>
      <c r="N520" s="23"/>
    </row>
    <row r="521">
      <c r="A521" s="86"/>
      <c r="B521" s="25"/>
      <c r="D521" s="23"/>
      <c r="J521" s="31"/>
      <c r="K521" s="23"/>
      <c r="L521" s="23"/>
      <c r="M521" s="23"/>
      <c r="N521" s="23"/>
    </row>
    <row r="522">
      <c r="A522" s="86"/>
      <c r="B522" s="25"/>
      <c r="D522" s="23"/>
      <c r="J522" s="31"/>
      <c r="K522" s="23"/>
      <c r="L522" s="23"/>
      <c r="M522" s="23"/>
      <c r="N522" s="23"/>
    </row>
    <row r="523">
      <c r="A523" s="86"/>
      <c r="B523" s="25"/>
      <c r="D523" s="23"/>
      <c r="J523" s="31"/>
      <c r="K523" s="23"/>
      <c r="L523" s="23"/>
      <c r="M523" s="23"/>
      <c r="N523" s="23"/>
    </row>
    <row r="524">
      <c r="A524" s="86"/>
      <c r="B524" s="25"/>
      <c r="D524" s="23"/>
      <c r="J524" s="31"/>
      <c r="K524" s="23"/>
      <c r="L524" s="23"/>
      <c r="M524" s="23"/>
      <c r="N524" s="23"/>
    </row>
    <row r="525">
      <c r="A525" s="86"/>
      <c r="B525" s="25"/>
      <c r="D525" s="23"/>
      <c r="J525" s="31"/>
      <c r="K525" s="23"/>
      <c r="L525" s="23"/>
      <c r="M525" s="23"/>
      <c r="N525" s="23"/>
    </row>
    <row r="526">
      <c r="A526" s="86"/>
      <c r="B526" s="25"/>
      <c r="D526" s="23"/>
      <c r="J526" s="31"/>
      <c r="K526" s="23"/>
      <c r="L526" s="23"/>
      <c r="M526" s="23"/>
      <c r="N526" s="23"/>
    </row>
    <row r="527">
      <c r="A527" s="86"/>
      <c r="B527" s="25"/>
      <c r="D527" s="23"/>
      <c r="J527" s="31"/>
      <c r="K527" s="23"/>
      <c r="L527" s="23"/>
      <c r="M527" s="23"/>
      <c r="N527" s="23"/>
    </row>
    <row r="528">
      <c r="A528" s="86"/>
      <c r="B528" s="25"/>
      <c r="D528" s="23"/>
      <c r="J528" s="31"/>
      <c r="K528" s="23"/>
      <c r="L528" s="23"/>
      <c r="M528" s="23"/>
      <c r="N528" s="23"/>
    </row>
    <row r="529">
      <c r="A529" s="86"/>
      <c r="B529" s="25"/>
      <c r="D529" s="23"/>
      <c r="J529" s="31"/>
      <c r="K529" s="23"/>
      <c r="L529" s="23"/>
      <c r="M529" s="23"/>
      <c r="N529" s="23"/>
    </row>
    <row r="530">
      <c r="A530" s="86"/>
      <c r="B530" s="25"/>
      <c r="D530" s="23"/>
      <c r="J530" s="31"/>
      <c r="K530" s="23"/>
      <c r="L530" s="23"/>
      <c r="M530" s="23"/>
      <c r="N530" s="23"/>
    </row>
    <row r="531">
      <c r="A531" s="86"/>
      <c r="B531" s="25"/>
      <c r="D531" s="23"/>
      <c r="J531" s="31"/>
      <c r="K531" s="23"/>
      <c r="L531" s="23"/>
      <c r="M531" s="23"/>
      <c r="N531" s="23"/>
    </row>
    <row r="532">
      <c r="A532" s="86"/>
      <c r="B532" s="25"/>
      <c r="D532" s="23"/>
      <c r="J532" s="31"/>
      <c r="K532" s="23"/>
      <c r="L532" s="23"/>
      <c r="M532" s="23"/>
      <c r="N532" s="23"/>
    </row>
    <row r="533">
      <c r="A533" s="86"/>
      <c r="B533" s="25"/>
      <c r="D533" s="23"/>
      <c r="J533" s="31"/>
      <c r="K533" s="23"/>
      <c r="L533" s="23"/>
      <c r="M533" s="23"/>
      <c r="N533" s="23"/>
    </row>
    <row r="534">
      <c r="A534" s="86"/>
      <c r="B534" s="25"/>
      <c r="D534" s="23"/>
      <c r="J534" s="31"/>
      <c r="K534" s="23"/>
      <c r="L534" s="23"/>
      <c r="M534" s="23"/>
      <c r="N534" s="23"/>
    </row>
    <row r="535">
      <c r="A535" s="86"/>
      <c r="B535" s="25"/>
      <c r="D535" s="23"/>
      <c r="J535" s="31"/>
      <c r="K535" s="23"/>
      <c r="L535" s="23"/>
      <c r="M535" s="23"/>
      <c r="N535" s="23"/>
    </row>
    <row r="536">
      <c r="A536" s="86"/>
      <c r="B536" s="25"/>
      <c r="D536" s="23"/>
      <c r="J536" s="31"/>
      <c r="K536" s="23"/>
      <c r="L536" s="23"/>
      <c r="M536" s="23"/>
      <c r="N536" s="23"/>
    </row>
    <row r="537">
      <c r="A537" s="86"/>
      <c r="B537" s="25"/>
      <c r="D537" s="23"/>
      <c r="J537" s="31"/>
      <c r="K537" s="23"/>
      <c r="L537" s="23"/>
      <c r="M537" s="23"/>
      <c r="N537" s="23"/>
    </row>
    <row r="538">
      <c r="A538" s="86"/>
      <c r="B538" s="25"/>
      <c r="D538" s="23"/>
      <c r="J538" s="31"/>
      <c r="K538" s="23"/>
      <c r="L538" s="23"/>
      <c r="M538" s="23"/>
      <c r="N538" s="23"/>
    </row>
    <row r="539">
      <c r="A539" s="86"/>
      <c r="B539" s="25"/>
      <c r="D539" s="23"/>
      <c r="J539" s="31"/>
      <c r="K539" s="23"/>
      <c r="L539" s="23"/>
      <c r="M539" s="23"/>
      <c r="N539" s="23"/>
    </row>
    <row r="540">
      <c r="A540" s="86"/>
      <c r="B540" s="25"/>
      <c r="D540" s="23"/>
      <c r="J540" s="31"/>
      <c r="K540" s="23"/>
      <c r="L540" s="23"/>
      <c r="M540" s="23"/>
      <c r="N540" s="23"/>
    </row>
    <row r="541">
      <c r="A541" s="86"/>
      <c r="B541" s="25"/>
      <c r="D541" s="23"/>
      <c r="J541" s="31"/>
      <c r="K541" s="23"/>
      <c r="L541" s="23"/>
      <c r="M541" s="23"/>
      <c r="N541" s="23"/>
    </row>
    <row r="542">
      <c r="A542" s="86"/>
      <c r="B542" s="25"/>
      <c r="D542" s="23"/>
      <c r="J542" s="31"/>
      <c r="K542" s="23"/>
      <c r="L542" s="23"/>
      <c r="M542" s="23"/>
      <c r="N542" s="23"/>
    </row>
    <row r="543">
      <c r="A543" s="86"/>
      <c r="B543" s="25"/>
      <c r="D543" s="23"/>
      <c r="J543" s="31"/>
      <c r="K543" s="23"/>
      <c r="L543" s="23"/>
      <c r="M543" s="23"/>
      <c r="N543" s="23"/>
    </row>
    <row r="544">
      <c r="A544" s="86"/>
      <c r="B544" s="25"/>
      <c r="D544" s="23"/>
      <c r="J544" s="31"/>
      <c r="K544" s="23"/>
      <c r="L544" s="23"/>
      <c r="M544" s="23"/>
      <c r="N544" s="23"/>
    </row>
    <row r="545">
      <c r="A545" s="86"/>
      <c r="B545" s="25"/>
      <c r="D545" s="23"/>
      <c r="J545" s="31"/>
      <c r="K545" s="23"/>
      <c r="L545" s="23"/>
      <c r="M545" s="23"/>
      <c r="N545" s="23"/>
    </row>
    <row r="546">
      <c r="A546" s="86"/>
      <c r="B546" s="25"/>
      <c r="D546" s="23"/>
      <c r="J546" s="31"/>
      <c r="K546" s="23"/>
      <c r="L546" s="23"/>
      <c r="M546" s="23"/>
      <c r="N546" s="23"/>
    </row>
    <row r="547">
      <c r="A547" s="86"/>
      <c r="B547" s="25"/>
      <c r="D547" s="23"/>
      <c r="J547" s="31"/>
      <c r="K547" s="23"/>
      <c r="L547" s="23"/>
      <c r="M547" s="23"/>
      <c r="N547" s="23"/>
    </row>
    <row r="548">
      <c r="A548" s="86"/>
      <c r="B548" s="25"/>
      <c r="D548" s="23"/>
      <c r="J548" s="31"/>
      <c r="K548" s="23"/>
      <c r="L548" s="23"/>
      <c r="M548" s="23"/>
      <c r="N548" s="23"/>
    </row>
    <row r="549">
      <c r="A549" s="86"/>
      <c r="B549" s="25"/>
      <c r="D549" s="23"/>
      <c r="J549" s="31"/>
      <c r="K549" s="23"/>
      <c r="L549" s="23"/>
      <c r="M549" s="23"/>
      <c r="N549" s="23"/>
    </row>
    <row r="550">
      <c r="A550" s="86"/>
      <c r="B550" s="25"/>
      <c r="D550" s="23"/>
      <c r="J550" s="31"/>
      <c r="K550" s="23"/>
      <c r="L550" s="23"/>
      <c r="M550" s="23"/>
      <c r="N550" s="23"/>
    </row>
    <row r="551">
      <c r="A551" s="86"/>
      <c r="B551" s="25"/>
      <c r="D551" s="23"/>
      <c r="J551" s="31"/>
      <c r="K551" s="23"/>
      <c r="L551" s="23"/>
      <c r="M551" s="23"/>
      <c r="N551" s="23"/>
    </row>
    <row r="552">
      <c r="A552" s="86"/>
      <c r="B552" s="25"/>
      <c r="D552" s="23"/>
      <c r="J552" s="31"/>
      <c r="K552" s="23"/>
      <c r="L552" s="23"/>
      <c r="M552" s="23"/>
      <c r="N552" s="23"/>
    </row>
    <row r="553">
      <c r="A553" s="86"/>
      <c r="B553" s="25"/>
      <c r="D553" s="23"/>
      <c r="J553" s="31"/>
      <c r="K553" s="23"/>
      <c r="L553" s="23"/>
      <c r="M553" s="23"/>
      <c r="N553" s="23"/>
    </row>
    <row r="554">
      <c r="A554" s="86"/>
      <c r="B554" s="25"/>
      <c r="D554" s="23"/>
      <c r="J554" s="31"/>
      <c r="K554" s="23"/>
      <c r="L554" s="23"/>
      <c r="M554" s="23"/>
      <c r="N554" s="23"/>
    </row>
    <row r="555">
      <c r="A555" s="86"/>
      <c r="B555" s="25"/>
      <c r="D555" s="23"/>
      <c r="J555" s="31"/>
      <c r="K555" s="23"/>
      <c r="L555" s="23"/>
      <c r="M555" s="23"/>
      <c r="N555" s="23"/>
    </row>
    <row r="556">
      <c r="A556" s="86"/>
      <c r="B556" s="25"/>
      <c r="D556" s="23"/>
      <c r="J556" s="31"/>
      <c r="K556" s="23"/>
      <c r="L556" s="23"/>
      <c r="M556" s="23"/>
      <c r="N556" s="23"/>
    </row>
    <row r="557">
      <c r="A557" s="86"/>
      <c r="B557" s="25"/>
      <c r="D557" s="23"/>
      <c r="J557" s="31"/>
      <c r="K557" s="23"/>
      <c r="L557" s="23"/>
      <c r="M557" s="23"/>
      <c r="N557" s="23"/>
    </row>
    <row r="558">
      <c r="A558" s="86"/>
      <c r="B558" s="25"/>
      <c r="D558" s="23"/>
      <c r="J558" s="31"/>
      <c r="K558" s="23"/>
      <c r="L558" s="23"/>
      <c r="M558" s="23"/>
      <c r="N558" s="23"/>
    </row>
    <row r="559">
      <c r="A559" s="86"/>
      <c r="B559" s="25"/>
      <c r="D559" s="23"/>
      <c r="J559" s="31"/>
      <c r="K559" s="23"/>
      <c r="L559" s="23"/>
      <c r="M559" s="23"/>
      <c r="N559" s="23"/>
    </row>
    <row r="560">
      <c r="A560" s="86"/>
      <c r="B560" s="25"/>
      <c r="D560" s="23"/>
      <c r="J560" s="31"/>
      <c r="K560" s="23"/>
      <c r="L560" s="23"/>
      <c r="M560" s="23"/>
      <c r="N560" s="23"/>
    </row>
    <row r="561">
      <c r="A561" s="86"/>
      <c r="B561" s="25"/>
      <c r="D561" s="23"/>
      <c r="J561" s="31"/>
      <c r="K561" s="23"/>
      <c r="L561" s="23"/>
      <c r="M561" s="23"/>
      <c r="N561" s="23"/>
    </row>
    <row r="562">
      <c r="A562" s="86"/>
      <c r="B562" s="25"/>
      <c r="D562" s="23"/>
      <c r="J562" s="31"/>
      <c r="K562" s="23"/>
      <c r="L562" s="23"/>
      <c r="M562" s="23"/>
      <c r="N562" s="23"/>
    </row>
    <row r="563">
      <c r="A563" s="86"/>
      <c r="B563" s="25"/>
      <c r="D563" s="23"/>
      <c r="J563" s="31"/>
      <c r="K563" s="23"/>
      <c r="L563" s="23"/>
      <c r="M563" s="23"/>
      <c r="N563" s="23"/>
    </row>
    <row r="564">
      <c r="A564" s="86"/>
      <c r="B564" s="25"/>
      <c r="D564" s="23"/>
      <c r="J564" s="31"/>
      <c r="K564" s="23"/>
      <c r="L564" s="23"/>
      <c r="M564" s="23"/>
      <c r="N564" s="23"/>
    </row>
    <row r="565">
      <c r="A565" s="86"/>
      <c r="B565" s="25"/>
      <c r="D565" s="23"/>
      <c r="J565" s="31"/>
      <c r="K565" s="23"/>
      <c r="L565" s="23"/>
      <c r="M565" s="23"/>
      <c r="N565" s="23"/>
    </row>
    <row r="566">
      <c r="A566" s="86"/>
      <c r="B566" s="25"/>
      <c r="D566" s="23"/>
      <c r="J566" s="31"/>
      <c r="K566" s="23"/>
      <c r="L566" s="23"/>
      <c r="M566" s="23"/>
      <c r="N566" s="23"/>
    </row>
    <row r="567">
      <c r="A567" s="86"/>
      <c r="B567" s="25"/>
      <c r="D567" s="23"/>
      <c r="J567" s="31"/>
      <c r="K567" s="23"/>
      <c r="L567" s="23"/>
      <c r="M567" s="23"/>
      <c r="N567" s="23"/>
    </row>
    <row r="568">
      <c r="A568" s="86"/>
      <c r="B568" s="25"/>
      <c r="D568" s="23"/>
      <c r="J568" s="31"/>
      <c r="K568" s="23"/>
      <c r="L568" s="23"/>
      <c r="M568" s="23"/>
      <c r="N568" s="23"/>
    </row>
    <row r="569">
      <c r="A569" s="86"/>
      <c r="B569" s="25"/>
      <c r="D569" s="23"/>
      <c r="J569" s="31"/>
      <c r="K569" s="23"/>
      <c r="L569" s="23"/>
      <c r="M569" s="23"/>
      <c r="N569" s="23"/>
    </row>
    <row r="570">
      <c r="A570" s="86"/>
      <c r="B570" s="25"/>
      <c r="D570" s="23"/>
      <c r="J570" s="31"/>
      <c r="K570" s="23"/>
      <c r="L570" s="23"/>
      <c r="M570" s="23"/>
      <c r="N570" s="23"/>
    </row>
    <row r="571">
      <c r="A571" s="86"/>
      <c r="B571" s="25"/>
      <c r="D571" s="23"/>
      <c r="J571" s="31"/>
      <c r="K571" s="23"/>
      <c r="L571" s="23"/>
      <c r="M571" s="23"/>
      <c r="N571" s="23"/>
    </row>
    <row r="572">
      <c r="A572" s="86"/>
      <c r="B572" s="25"/>
      <c r="D572" s="23"/>
      <c r="J572" s="31"/>
      <c r="K572" s="23"/>
      <c r="L572" s="23"/>
      <c r="M572" s="23"/>
      <c r="N572" s="23"/>
    </row>
    <row r="573">
      <c r="A573" s="86"/>
      <c r="B573" s="25"/>
      <c r="D573" s="23"/>
      <c r="J573" s="31"/>
      <c r="K573" s="23"/>
      <c r="L573" s="23"/>
      <c r="M573" s="23"/>
      <c r="N573" s="23"/>
    </row>
    <row r="574">
      <c r="A574" s="86"/>
      <c r="B574" s="25"/>
      <c r="D574" s="23"/>
      <c r="J574" s="31"/>
      <c r="K574" s="23"/>
      <c r="L574" s="23"/>
      <c r="M574" s="23"/>
      <c r="N574" s="23"/>
    </row>
    <row r="575">
      <c r="A575" s="86"/>
      <c r="B575" s="25"/>
      <c r="D575" s="23"/>
      <c r="J575" s="31"/>
      <c r="K575" s="23"/>
      <c r="L575" s="23"/>
      <c r="M575" s="23"/>
      <c r="N575" s="23"/>
    </row>
    <row r="576">
      <c r="A576" s="86"/>
      <c r="B576" s="25"/>
      <c r="D576" s="23"/>
      <c r="J576" s="31"/>
      <c r="K576" s="23"/>
      <c r="L576" s="23"/>
      <c r="M576" s="23"/>
      <c r="N576" s="23"/>
    </row>
    <row r="577">
      <c r="A577" s="86"/>
      <c r="B577" s="25"/>
      <c r="D577" s="23"/>
      <c r="J577" s="31"/>
      <c r="K577" s="23"/>
      <c r="L577" s="23"/>
      <c r="M577" s="23"/>
      <c r="N577" s="23"/>
    </row>
    <row r="578">
      <c r="A578" s="86"/>
      <c r="B578" s="25"/>
      <c r="D578" s="23"/>
      <c r="J578" s="31"/>
      <c r="K578" s="23"/>
      <c r="L578" s="23"/>
      <c r="M578" s="23"/>
      <c r="N578" s="23"/>
    </row>
    <row r="579">
      <c r="A579" s="86"/>
      <c r="B579" s="25"/>
      <c r="D579" s="23"/>
      <c r="J579" s="31"/>
      <c r="K579" s="23"/>
      <c r="L579" s="23"/>
      <c r="M579" s="23"/>
      <c r="N579" s="23"/>
    </row>
    <row r="580">
      <c r="A580" s="86"/>
      <c r="B580" s="25"/>
      <c r="D580" s="23"/>
      <c r="J580" s="31"/>
      <c r="K580" s="23"/>
      <c r="L580" s="23"/>
      <c r="M580" s="23"/>
      <c r="N580" s="23"/>
    </row>
    <row r="581">
      <c r="A581" s="86"/>
      <c r="B581" s="25"/>
      <c r="D581" s="23"/>
      <c r="J581" s="31"/>
      <c r="K581" s="23"/>
      <c r="L581" s="23"/>
      <c r="M581" s="23"/>
      <c r="N581" s="23"/>
    </row>
    <row r="582">
      <c r="A582" s="86"/>
      <c r="B582" s="25"/>
      <c r="D582" s="23"/>
      <c r="J582" s="31"/>
      <c r="K582" s="23"/>
      <c r="L582" s="23"/>
      <c r="M582" s="23"/>
      <c r="N582" s="23"/>
    </row>
    <row r="583">
      <c r="A583" s="86"/>
      <c r="B583" s="25"/>
      <c r="D583" s="23"/>
      <c r="J583" s="31"/>
      <c r="K583" s="23"/>
      <c r="L583" s="23"/>
      <c r="M583" s="23"/>
      <c r="N583" s="23"/>
    </row>
    <row r="584">
      <c r="A584" s="86"/>
      <c r="B584" s="25"/>
      <c r="D584" s="23"/>
      <c r="J584" s="31"/>
      <c r="K584" s="23"/>
      <c r="L584" s="23"/>
      <c r="M584" s="23"/>
      <c r="N584" s="23"/>
    </row>
    <row r="585">
      <c r="A585" s="86"/>
      <c r="B585" s="25"/>
      <c r="D585" s="23"/>
      <c r="J585" s="31"/>
      <c r="K585" s="23"/>
      <c r="L585" s="23"/>
      <c r="M585" s="23"/>
      <c r="N585" s="23"/>
    </row>
    <row r="586">
      <c r="A586" s="86"/>
      <c r="B586" s="25"/>
      <c r="D586" s="23"/>
      <c r="J586" s="31"/>
      <c r="K586" s="23"/>
      <c r="L586" s="23"/>
      <c r="M586" s="23"/>
      <c r="N586" s="23"/>
    </row>
    <row r="587">
      <c r="A587" s="86"/>
      <c r="B587" s="25"/>
      <c r="D587" s="23"/>
      <c r="J587" s="31"/>
      <c r="K587" s="23"/>
      <c r="L587" s="23"/>
      <c r="M587" s="23"/>
      <c r="N587" s="23"/>
    </row>
    <row r="588">
      <c r="A588" s="86"/>
      <c r="B588" s="25"/>
      <c r="D588" s="23"/>
      <c r="J588" s="31"/>
      <c r="K588" s="23"/>
      <c r="L588" s="23"/>
      <c r="M588" s="23"/>
      <c r="N588" s="23"/>
    </row>
    <row r="589">
      <c r="A589" s="86"/>
      <c r="B589" s="25"/>
      <c r="D589" s="23"/>
      <c r="J589" s="31"/>
      <c r="K589" s="23"/>
      <c r="L589" s="23"/>
      <c r="M589" s="23"/>
      <c r="N589" s="23"/>
    </row>
    <row r="590">
      <c r="A590" s="86"/>
      <c r="B590" s="25"/>
      <c r="D590" s="23"/>
      <c r="J590" s="31"/>
      <c r="K590" s="23"/>
      <c r="L590" s="23"/>
      <c r="M590" s="23"/>
      <c r="N590" s="23"/>
    </row>
    <row r="591">
      <c r="A591" s="86"/>
      <c r="B591" s="25"/>
      <c r="D591" s="23"/>
      <c r="J591" s="31"/>
      <c r="K591" s="23"/>
      <c r="L591" s="23"/>
      <c r="M591" s="23"/>
      <c r="N591" s="23"/>
    </row>
    <row r="592">
      <c r="A592" s="86"/>
      <c r="B592" s="25"/>
      <c r="D592" s="23"/>
      <c r="J592" s="31"/>
      <c r="K592" s="23"/>
      <c r="L592" s="23"/>
      <c r="M592" s="23"/>
      <c r="N592" s="23"/>
    </row>
    <row r="593">
      <c r="A593" s="86"/>
      <c r="B593" s="25"/>
      <c r="D593" s="23"/>
      <c r="J593" s="31"/>
      <c r="K593" s="23"/>
      <c r="L593" s="23"/>
      <c r="M593" s="23"/>
      <c r="N593" s="23"/>
    </row>
    <row r="594">
      <c r="A594" s="86"/>
      <c r="B594" s="25"/>
      <c r="D594" s="23"/>
      <c r="J594" s="31"/>
      <c r="K594" s="23"/>
      <c r="L594" s="23"/>
      <c r="M594" s="23"/>
      <c r="N594" s="23"/>
    </row>
    <row r="595">
      <c r="A595" s="86"/>
      <c r="B595" s="25"/>
      <c r="D595" s="23"/>
      <c r="J595" s="31"/>
      <c r="K595" s="23"/>
      <c r="L595" s="23"/>
      <c r="M595" s="23"/>
      <c r="N595" s="23"/>
    </row>
    <row r="596">
      <c r="A596" s="86"/>
      <c r="B596" s="25"/>
      <c r="D596" s="23"/>
      <c r="J596" s="31"/>
      <c r="K596" s="23"/>
      <c r="L596" s="23"/>
      <c r="M596" s="23"/>
      <c r="N596" s="23"/>
    </row>
    <row r="597">
      <c r="A597" s="86"/>
      <c r="B597" s="25"/>
      <c r="D597" s="23"/>
      <c r="J597" s="31"/>
      <c r="K597" s="23"/>
      <c r="L597" s="23"/>
      <c r="M597" s="23"/>
      <c r="N597" s="23"/>
    </row>
    <row r="598">
      <c r="A598" s="86"/>
      <c r="B598" s="25"/>
      <c r="D598" s="23"/>
      <c r="J598" s="31"/>
      <c r="K598" s="23"/>
      <c r="L598" s="23"/>
      <c r="M598" s="23"/>
      <c r="N598" s="23"/>
    </row>
    <row r="599">
      <c r="A599" s="86"/>
      <c r="B599" s="25"/>
      <c r="D599" s="23"/>
      <c r="J599" s="31"/>
      <c r="K599" s="23"/>
      <c r="L599" s="23"/>
      <c r="M599" s="23"/>
      <c r="N599" s="23"/>
    </row>
    <row r="600">
      <c r="A600" s="86"/>
      <c r="B600" s="25"/>
      <c r="D600" s="23"/>
      <c r="J600" s="31"/>
      <c r="K600" s="23"/>
      <c r="L600" s="23"/>
      <c r="M600" s="23"/>
      <c r="N600" s="23"/>
    </row>
    <row r="601">
      <c r="A601" s="86"/>
      <c r="B601" s="25"/>
      <c r="D601" s="23"/>
      <c r="J601" s="31"/>
      <c r="K601" s="23"/>
      <c r="L601" s="23"/>
      <c r="M601" s="23"/>
      <c r="N601" s="23"/>
    </row>
    <row r="602">
      <c r="A602" s="86"/>
      <c r="B602" s="25"/>
      <c r="D602" s="23"/>
      <c r="J602" s="31"/>
      <c r="K602" s="23"/>
      <c r="L602" s="23"/>
      <c r="M602" s="23"/>
      <c r="N602" s="23"/>
    </row>
    <row r="603">
      <c r="A603" s="86"/>
      <c r="B603" s="25"/>
      <c r="D603" s="23"/>
      <c r="J603" s="31"/>
      <c r="K603" s="23"/>
      <c r="L603" s="23"/>
      <c r="M603" s="23"/>
      <c r="N603" s="23"/>
    </row>
    <row r="604">
      <c r="A604" s="86"/>
      <c r="B604" s="25"/>
      <c r="D604" s="23"/>
      <c r="J604" s="31"/>
      <c r="K604" s="23"/>
      <c r="L604" s="23"/>
      <c r="M604" s="23"/>
      <c r="N604" s="23"/>
    </row>
    <row r="605">
      <c r="A605" s="86"/>
      <c r="B605" s="25"/>
      <c r="D605" s="23"/>
      <c r="J605" s="31"/>
      <c r="K605" s="23"/>
      <c r="L605" s="23"/>
      <c r="M605" s="23"/>
      <c r="N605" s="23"/>
    </row>
    <row r="606">
      <c r="A606" s="86"/>
      <c r="B606" s="25"/>
      <c r="D606" s="23"/>
      <c r="J606" s="31"/>
      <c r="K606" s="23"/>
      <c r="L606" s="23"/>
      <c r="M606" s="23"/>
      <c r="N606" s="23"/>
    </row>
    <row r="607">
      <c r="A607" s="86"/>
      <c r="B607" s="25"/>
      <c r="D607" s="23"/>
      <c r="J607" s="31"/>
      <c r="K607" s="23"/>
      <c r="L607" s="23"/>
      <c r="M607" s="23"/>
      <c r="N607" s="23"/>
    </row>
    <row r="608">
      <c r="A608" s="86"/>
      <c r="B608" s="25"/>
      <c r="D608" s="23"/>
      <c r="J608" s="31"/>
      <c r="K608" s="23"/>
      <c r="L608" s="23"/>
      <c r="M608" s="23"/>
      <c r="N608" s="23"/>
    </row>
    <row r="609">
      <c r="A609" s="86"/>
      <c r="B609" s="25"/>
      <c r="D609" s="23"/>
      <c r="J609" s="31"/>
      <c r="K609" s="23"/>
      <c r="L609" s="23"/>
      <c r="M609" s="23"/>
      <c r="N609" s="23"/>
    </row>
    <row r="610">
      <c r="A610" s="86"/>
      <c r="B610" s="25"/>
      <c r="D610" s="23"/>
      <c r="J610" s="31"/>
      <c r="K610" s="23"/>
      <c r="L610" s="23"/>
      <c r="M610" s="23"/>
      <c r="N610" s="23"/>
    </row>
    <row r="611">
      <c r="A611" s="86"/>
      <c r="B611" s="25"/>
      <c r="D611" s="23"/>
      <c r="J611" s="31"/>
      <c r="K611" s="23"/>
      <c r="L611" s="23"/>
      <c r="M611" s="23"/>
      <c r="N611" s="23"/>
    </row>
    <row r="612">
      <c r="A612" s="86"/>
      <c r="B612" s="25"/>
      <c r="D612" s="23"/>
      <c r="J612" s="31"/>
      <c r="K612" s="23"/>
      <c r="L612" s="23"/>
      <c r="M612" s="23"/>
      <c r="N612" s="23"/>
    </row>
    <row r="613">
      <c r="A613" s="86"/>
      <c r="B613" s="25"/>
      <c r="D613" s="23"/>
      <c r="J613" s="31"/>
      <c r="K613" s="23"/>
      <c r="L613" s="23"/>
      <c r="M613" s="23"/>
      <c r="N613" s="23"/>
    </row>
    <row r="614">
      <c r="A614" s="86"/>
      <c r="B614" s="25"/>
      <c r="D614" s="23"/>
      <c r="J614" s="31"/>
      <c r="K614" s="23"/>
      <c r="L614" s="23"/>
      <c r="M614" s="23"/>
      <c r="N614" s="23"/>
    </row>
    <row r="615">
      <c r="A615" s="86"/>
      <c r="B615" s="25"/>
      <c r="D615" s="23"/>
      <c r="J615" s="31"/>
      <c r="K615" s="23"/>
      <c r="L615" s="23"/>
      <c r="M615" s="23"/>
      <c r="N615" s="23"/>
    </row>
    <row r="616">
      <c r="A616" s="86"/>
      <c r="B616" s="25"/>
      <c r="D616" s="23"/>
      <c r="J616" s="31"/>
      <c r="K616" s="23"/>
      <c r="L616" s="23"/>
      <c r="M616" s="23"/>
      <c r="N616" s="23"/>
    </row>
    <row r="617">
      <c r="A617" s="86"/>
      <c r="B617" s="25"/>
      <c r="D617" s="23"/>
      <c r="J617" s="31"/>
      <c r="K617" s="23"/>
      <c r="L617" s="23"/>
      <c r="M617" s="23"/>
      <c r="N617" s="23"/>
    </row>
    <row r="618">
      <c r="A618" s="86"/>
      <c r="B618" s="25"/>
      <c r="D618" s="23"/>
      <c r="J618" s="31"/>
      <c r="K618" s="23"/>
      <c r="L618" s="23"/>
      <c r="M618" s="23"/>
      <c r="N618" s="23"/>
    </row>
    <row r="619">
      <c r="A619" s="86"/>
      <c r="B619" s="25"/>
      <c r="D619" s="23"/>
      <c r="J619" s="31"/>
      <c r="K619" s="23"/>
      <c r="L619" s="23"/>
      <c r="M619" s="23"/>
      <c r="N619" s="23"/>
    </row>
    <row r="620">
      <c r="A620" s="86"/>
      <c r="B620" s="25"/>
      <c r="D620" s="23"/>
      <c r="J620" s="31"/>
      <c r="K620" s="23"/>
      <c r="L620" s="23"/>
      <c r="M620" s="23"/>
      <c r="N620" s="23"/>
    </row>
    <row r="621">
      <c r="A621" s="86"/>
      <c r="B621" s="25"/>
      <c r="D621" s="23"/>
      <c r="J621" s="31"/>
      <c r="K621" s="23"/>
      <c r="L621" s="23"/>
      <c r="M621" s="23"/>
      <c r="N621" s="23"/>
    </row>
    <row r="622">
      <c r="A622" s="86"/>
      <c r="B622" s="25"/>
      <c r="D622" s="23"/>
      <c r="J622" s="31"/>
      <c r="K622" s="23"/>
      <c r="L622" s="23"/>
      <c r="M622" s="23"/>
      <c r="N622" s="23"/>
    </row>
    <row r="623">
      <c r="A623" s="86"/>
      <c r="B623" s="25"/>
      <c r="D623" s="23"/>
      <c r="J623" s="31"/>
      <c r="K623" s="23"/>
      <c r="L623" s="23"/>
      <c r="M623" s="23"/>
      <c r="N623" s="23"/>
    </row>
    <row r="624">
      <c r="A624" s="86"/>
      <c r="B624" s="25"/>
      <c r="D624" s="23"/>
      <c r="J624" s="31"/>
      <c r="K624" s="23"/>
      <c r="L624" s="23"/>
      <c r="M624" s="23"/>
      <c r="N624" s="23"/>
    </row>
    <row r="625">
      <c r="A625" s="86"/>
      <c r="B625" s="25"/>
      <c r="D625" s="23"/>
      <c r="J625" s="31"/>
      <c r="K625" s="23"/>
      <c r="L625" s="23"/>
      <c r="M625" s="23"/>
      <c r="N625" s="23"/>
    </row>
    <row r="626">
      <c r="A626" s="86"/>
      <c r="B626" s="25"/>
      <c r="D626" s="23"/>
      <c r="J626" s="31"/>
      <c r="K626" s="23"/>
      <c r="L626" s="23"/>
      <c r="M626" s="23"/>
      <c r="N626" s="23"/>
    </row>
    <row r="627">
      <c r="A627" s="86"/>
      <c r="B627" s="25"/>
      <c r="D627" s="23"/>
      <c r="J627" s="31"/>
      <c r="K627" s="23"/>
      <c r="L627" s="23"/>
      <c r="M627" s="23"/>
      <c r="N627" s="23"/>
    </row>
    <row r="628">
      <c r="A628" s="86"/>
      <c r="B628" s="25"/>
      <c r="D628" s="23"/>
      <c r="J628" s="31"/>
      <c r="K628" s="23"/>
      <c r="L628" s="23"/>
      <c r="M628" s="23"/>
      <c r="N628" s="23"/>
    </row>
    <row r="629">
      <c r="A629" s="86"/>
      <c r="B629" s="25"/>
      <c r="D629" s="23"/>
      <c r="J629" s="31"/>
      <c r="K629" s="23"/>
      <c r="L629" s="23"/>
      <c r="M629" s="23"/>
      <c r="N629" s="23"/>
    </row>
    <row r="630">
      <c r="A630" s="86"/>
      <c r="B630" s="25"/>
      <c r="D630" s="23"/>
      <c r="J630" s="31"/>
      <c r="K630" s="23"/>
      <c r="L630" s="23"/>
      <c r="M630" s="23"/>
      <c r="N630" s="23"/>
    </row>
    <row r="631">
      <c r="A631" s="86"/>
      <c r="B631" s="25"/>
      <c r="D631" s="23"/>
      <c r="J631" s="31"/>
      <c r="K631" s="23"/>
      <c r="L631" s="23"/>
      <c r="M631" s="23"/>
      <c r="N631" s="23"/>
    </row>
    <row r="632">
      <c r="A632" s="86"/>
      <c r="B632" s="25"/>
      <c r="D632" s="23"/>
      <c r="J632" s="31"/>
      <c r="K632" s="23"/>
      <c r="L632" s="23"/>
      <c r="M632" s="23"/>
      <c r="N632" s="23"/>
    </row>
    <row r="633">
      <c r="A633" s="86"/>
      <c r="B633" s="25"/>
      <c r="D633" s="23"/>
      <c r="J633" s="31"/>
      <c r="K633" s="23"/>
      <c r="L633" s="23"/>
      <c r="M633" s="23"/>
      <c r="N633" s="23"/>
    </row>
    <row r="634">
      <c r="A634" s="86"/>
      <c r="B634" s="25"/>
      <c r="D634" s="23"/>
      <c r="J634" s="31"/>
      <c r="K634" s="23"/>
      <c r="L634" s="23"/>
      <c r="M634" s="23"/>
      <c r="N634" s="23"/>
    </row>
    <row r="635">
      <c r="A635" s="86"/>
      <c r="B635" s="25"/>
      <c r="D635" s="23"/>
      <c r="J635" s="31"/>
      <c r="K635" s="23"/>
      <c r="L635" s="23"/>
      <c r="M635" s="23"/>
      <c r="N635" s="23"/>
    </row>
    <row r="636">
      <c r="A636" s="86"/>
      <c r="B636" s="25"/>
      <c r="D636" s="23"/>
      <c r="J636" s="31"/>
      <c r="K636" s="23"/>
      <c r="L636" s="23"/>
      <c r="M636" s="23"/>
      <c r="N636" s="23"/>
    </row>
    <row r="637">
      <c r="A637" s="86"/>
      <c r="B637" s="25"/>
      <c r="D637" s="23"/>
      <c r="J637" s="31"/>
      <c r="K637" s="23"/>
      <c r="L637" s="23"/>
      <c r="M637" s="23"/>
      <c r="N637" s="23"/>
    </row>
    <row r="638">
      <c r="A638" s="86"/>
      <c r="B638" s="25"/>
      <c r="D638" s="23"/>
      <c r="J638" s="31"/>
      <c r="K638" s="23"/>
      <c r="L638" s="23"/>
      <c r="M638" s="23"/>
      <c r="N638" s="23"/>
    </row>
    <row r="639">
      <c r="A639" s="86"/>
      <c r="B639" s="25"/>
      <c r="D639" s="23"/>
      <c r="J639" s="31"/>
      <c r="K639" s="23"/>
      <c r="L639" s="23"/>
      <c r="M639" s="23"/>
      <c r="N639" s="23"/>
    </row>
    <row r="640">
      <c r="A640" s="86"/>
      <c r="B640" s="25"/>
      <c r="D640" s="23"/>
      <c r="J640" s="31"/>
      <c r="K640" s="23"/>
      <c r="L640" s="23"/>
      <c r="M640" s="23"/>
      <c r="N640" s="23"/>
    </row>
    <row r="641">
      <c r="A641" s="86"/>
      <c r="B641" s="25"/>
      <c r="D641" s="23"/>
      <c r="J641" s="31"/>
      <c r="K641" s="23"/>
      <c r="L641" s="23"/>
      <c r="M641" s="23"/>
      <c r="N641" s="23"/>
    </row>
    <row r="642">
      <c r="A642" s="86"/>
      <c r="B642" s="25"/>
      <c r="D642" s="23"/>
      <c r="J642" s="31"/>
      <c r="K642" s="23"/>
      <c r="L642" s="23"/>
      <c r="M642" s="23"/>
      <c r="N642" s="23"/>
    </row>
    <row r="643">
      <c r="A643" s="86"/>
      <c r="B643" s="25"/>
      <c r="D643" s="23"/>
      <c r="J643" s="31"/>
      <c r="K643" s="23"/>
      <c r="L643" s="23"/>
      <c r="M643" s="23"/>
      <c r="N643" s="23"/>
    </row>
    <row r="644">
      <c r="A644" s="86"/>
      <c r="B644" s="25"/>
      <c r="D644" s="23"/>
      <c r="J644" s="31"/>
      <c r="K644" s="23"/>
      <c r="L644" s="23"/>
      <c r="M644" s="23"/>
      <c r="N644" s="23"/>
    </row>
    <row r="645">
      <c r="A645" s="86"/>
      <c r="B645" s="25"/>
      <c r="D645" s="23"/>
      <c r="J645" s="31"/>
      <c r="K645" s="23"/>
      <c r="L645" s="23"/>
      <c r="M645" s="23"/>
      <c r="N645" s="23"/>
    </row>
    <row r="646">
      <c r="A646" s="86"/>
      <c r="B646" s="25"/>
      <c r="D646" s="23"/>
      <c r="J646" s="31"/>
      <c r="K646" s="23"/>
      <c r="L646" s="23"/>
      <c r="M646" s="23"/>
      <c r="N646" s="23"/>
    </row>
    <row r="647">
      <c r="A647" s="86"/>
      <c r="B647" s="25"/>
      <c r="D647" s="23"/>
      <c r="J647" s="31"/>
      <c r="K647" s="23"/>
      <c r="L647" s="23"/>
      <c r="M647" s="23"/>
      <c r="N647" s="23"/>
    </row>
    <row r="648">
      <c r="A648" s="86"/>
      <c r="B648" s="25"/>
      <c r="D648" s="23"/>
      <c r="J648" s="31"/>
      <c r="K648" s="23"/>
      <c r="L648" s="23"/>
      <c r="M648" s="23"/>
      <c r="N648" s="23"/>
    </row>
    <row r="649">
      <c r="A649" s="86"/>
      <c r="B649" s="25"/>
      <c r="D649" s="23"/>
      <c r="J649" s="31"/>
      <c r="K649" s="23"/>
      <c r="L649" s="23"/>
      <c r="M649" s="23"/>
      <c r="N649" s="23"/>
    </row>
    <row r="650">
      <c r="A650" s="86"/>
      <c r="B650" s="25"/>
      <c r="D650" s="23"/>
      <c r="J650" s="31"/>
      <c r="K650" s="23"/>
      <c r="L650" s="23"/>
      <c r="M650" s="23"/>
      <c r="N650" s="23"/>
    </row>
    <row r="651">
      <c r="A651" s="86"/>
      <c r="B651" s="25"/>
      <c r="D651" s="23"/>
      <c r="J651" s="31"/>
      <c r="K651" s="23"/>
      <c r="L651" s="23"/>
      <c r="M651" s="23"/>
      <c r="N651" s="23"/>
    </row>
    <row r="652">
      <c r="A652" s="86"/>
      <c r="B652" s="25"/>
      <c r="D652" s="23"/>
      <c r="J652" s="31"/>
      <c r="K652" s="23"/>
      <c r="L652" s="23"/>
      <c r="M652" s="23"/>
      <c r="N652" s="23"/>
    </row>
    <row r="653">
      <c r="A653" s="86"/>
      <c r="B653" s="25"/>
      <c r="D653" s="23"/>
      <c r="J653" s="31"/>
      <c r="K653" s="23"/>
      <c r="L653" s="23"/>
      <c r="M653" s="23"/>
      <c r="N653" s="23"/>
    </row>
    <row r="654">
      <c r="A654" s="86"/>
      <c r="B654" s="25"/>
      <c r="D654" s="23"/>
      <c r="J654" s="31"/>
      <c r="K654" s="23"/>
      <c r="L654" s="23"/>
      <c r="M654" s="23"/>
      <c r="N654" s="23"/>
    </row>
    <row r="655">
      <c r="A655" s="86"/>
      <c r="B655" s="25"/>
      <c r="D655" s="23"/>
      <c r="J655" s="31"/>
      <c r="K655" s="23"/>
      <c r="L655" s="23"/>
      <c r="M655" s="23"/>
      <c r="N655" s="23"/>
    </row>
    <row r="656">
      <c r="A656" s="86"/>
      <c r="B656" s="25"/>
      <c r="D656" s="23"/>
      <c r="J656" s="31"/>
      <c r="K656" s="23"/>
      <c r="L656" s="23"/>
      <c r="M656" s="23"/>
      <c r="N656" s="23"/>
    </row>
    <row r="657">
      <c r="A657" s="86"/>
      <c r="B657" s="25"/>
      <c r="D657" s="23"/>
      <c r="J657" s="31"/>
      <c r="K657" s="23"/>
      <c r="L657" s="23"/>
      <c r="M657" s="23"/>
      <c r="N657" s="23"/>
    </row>
    <row r="658">
      <c r="A658" s="86"/>
      <c r="B658" s="25"/>
      <c r="D658" s="23"/>
      <c r="J658" s="31"/>
      <c r="K658" s="23"/>
      <c r="L658" s="23"/>
      <c r="M658" s="23"/>
      <c r="N658" s="23"/>
    </row>
    <row r="659">
      <c r="A659" s="86"/>
      <c r="B659" s="25"/>
      <c r="D659" s="23"/>
      <c r="J659" s="31"/>
      <c r="K659" s="23"/>
      <c r="L659" s="23"/>
      <c r="M659" s="23"/>
      <c r="N659" s="23"/>
    </row>
    <row r="660">
      <c r="A660" s="86"/>
      <c r="B660" s="25"/>
      <c r="D660" s="23"/>
      <c r="J660" s="31"/>
      <c r="K660" s="23"/>
      <c r="L660" s="23"/>
      <c r="M660" s="23"/>
      <c r="N660" s="23"/>
    </row>
    <row r="661">
      <c r="A661" s="86"/>
      <c r="B661" s="25"/>
      <c r="D661" s="23"/>
      <c r="J661" s="31"/>
      <c r="K661" s="23"/>
      <c r="L661" s="23"/>
      <c r="M661" s="23"/>
      <c r="N661" s="23"/>
    </row>
    <row r="662">
      <c r="A662" s="86"/>
      <c r="B662" s="25"/>
      <c r="D662" s="23"/>
      <c r="J662" s="31"/>
      <c r="K662" s="23"/>
      <c r="L662" s="23"/>
      <c r="M662" s="23"/>
      <c r="N662" s="23"/>
    </row>
    <row r="663">
      <c r="A663" s="86"/>
      <c r="B663" s="25"/>
      <c r="D663" s="23"/>
      <c r="J663" s="31"/>
      <c r="K663" s="23"/>
      <c r="L663" s="23"/>
      <c r="M663" s="23"/>
      <c r="N663" s="23"/>
    </row>
    <row r="664">
      <c r="A664" s="86"/>
      <c r="B664" s="25"/>
      <c r="D664" s="23"/>
      <c r="J664" s="31"/>
      <c r="K664" s="23"/>
      <c r="L664" s="23"/>
      <c r="M664" s="23"/>
      <c r="N664" s="23"/>
    </row>
    <row r="665">
      <c r="A665" s="86"/>
      <c r="B665" s="25"/>
      <c r="D665" s="23"/>
      <c r="J665" s="31"/>
      <c r="K665" s="23"/>
      <c r="L665" s="23"/>
      <c r="M665" s="23"/>
      <c r="N665" s="23"/>
    </row>
    <row r="666">
      <c r="A666" s="86"/>
      <c r="B666" s="25"/>
      <c r="D666" s="23"/>
      <c r="J666" s="31"/>
      <c r="K666" s="23"/>
      <c r="L666" s="23"/>
      <c r="M666" s="23"/>
      <c r="N666" s="23"/>
    </row>
    <row r="667">
      <c r="A667" s="86"/>
      <c r="B667" s="25"/>
      <c r="D667" s="23"/>
      <c r="J667" s="31"/>
      <c r="K667" s="23"/>
      <c r="L667" s="23"/>
      <c r="M667" s="23"/>
      <c r="N667" s="23"/>
    </row>
    <row r="668">
      <c r="A668" s="86"/>
      <c r="B668" s="25"/>
      <c r="D668" s="23"/>
      <c r="J668" s="31"/>
      <c r="K668" s="23"/>
      <c r="L668" s="23"/>
      <c r="M668" s="23"/>
      <c r="N668" s="23"/>
    </row>
    <row r="669">
      <c r="A669" s="86"/>
      <c r="B669" s="25"/>
      <c r="D669" s="23"/>
      <c r="J669" s="31"/>
      <c r="K669" s="23"/>
      <c r="L669" s="23"/>
      <c r="M669" s="23"/>
      <c r="N669" s="23"/>
    </row>
    <row r="670">
      <c r="A670" s="86"/>
      <c r="B670" s="25"/>
      <c r="D670" s="23"/>
      <c r="J670" s="31"/>
      <c r="K670" s="23"/>
      <c r="L670" s="23"/>
      <c r="M670" s="23"/>
      <c r="N670" s="23"/>
    </row>
    <row r="671">
      <c r="A671" s="86"/>
      <c r="B671" s="25"/>
      <c r="D671" s="23"/>
      <c r="J671" s="31"/>
      <c r="K671" s="23"/>
      <c r="L671" s="23"/>
      <c r="M671" s="23"/>
      <c r="N671" s="23"/>
    </row>
    <row r="672">
      <c r="A672" s="86"/>
      <c r="B672" s="25"/>
      <c r="D672" s="23"/>
      <c r="J672" s="31"/>
      <c r="K672" s="23"/>
      <c r="L672" s="23"/>
      <c r="M672" s="23"/>
      <c r="N672" s="23"/>
    </row>
    <row r="673">
      <c r="A673" s="86"/>
      <c r="B673" s="25"/>
      <c r="D673" s="23"/>
      <c r="J673" s="31"/>
      <c r="K673" s="23"/>
      <c r="L673" s="23"/>
      <c r="M673" s="23"/>
      <c r="N673" s="23"/>
    </row>
    <row r="674">
      <c r="A674" s="86"/>
      <c r="B674" s="25"/>
      <c r="D674" s="23"/>
      <c r="J674" s="31"/>
      <c r="K674" s="23"/>
      <c r="L674" s="23"/>
      <c r="M674" s="23"/>
      <c r="N674" s="23"/>
    </row>
    <row r="675">
      <c r="A675" s="86"/>
      <c r="B675" s="25"/>
      <c r="D675" s="23"/>
      <c r="J675" s="31"/>
      <c r="K675" s="23"/>
      <c r="L675" s="23"/>
      <c r="M675" s="23"/>
      <c r="N675" s="23"/>
    </row>
    <row r="676">
      <c r="A676" s="86"/>
      <c r="B676" s="25"/>
      <c r="D676" s="23"/>
      <c r="J676" s="31"/>
      <c r="K676" s="23"/>
      <c r="L676" s="23"/>
      <c r="M676" s="23"/>
      <c r="N676" s="23"/>
    </row>
    <row r="677">
      <c r="A677" s="86"/>
      <c r="B677" s="25"/>
      <c r="D677" s="23"/>
      <c r="J677" s="31"/>
      <c r="K677" s="23"/>
      <c r="L677" s="23"/>
      <c r="M677" s="23"/>
      <c r="N677" s="23"/>
    </row>
    <row r="678">
      <c r="A678" s="86"/>
      <c r="B678" s="25"/>
      <c r="D678" s="23"/>
      <c r="J678" s="31"/>
      <c r="K678" s="23"/>
      <c r="L678" s="23"/>
      <c r="M678" s="23"/>
      <c r="N678" s="23"/>
    </row>
    <row r="679">
      <c r="A679" s="86"/>
      <c r="B679" s="25"/>
      <c r="D679" s="23"/>
      <c r="J679" s="31"/>
      <c r="K679" s="23"/>
      <c r="L679" s="23"/>
      <c r="M679" s="23"/>
      <c r="N679" s="23"/>
    </row>
    <row r="680">
      <c r="A680" s="86"/>
      <c r="B680" s="25"/>
      <c r="D680" s="23"/>
      <c r="J680" s="31"/>
      <c r="K680" s="23"/>
      <c r="L680" s="23"/>
      <c r="M680" s="23"/>
      <c r="N680" s="23"/>
    </row>
    <row r="681">
      <c r="A681" s="86"/>
      <c r="B681" s="25"/>
      <c r="D681" s="23"/>
      <c r="J681" s="31"/>
      <c r="K681" s="23"/>
      <c r="L681" s="23"/>
      <c r="M681" s="23"/>
      <c r="N681" s="23"/>
    </row>
    <row r="682">
      <c r="A682" s="86"/>
      <c r="B682" s="25"/>
      <c r="D682" s="23"/>
      <c r="J682" s="31"/>
      <c r="K682" s="23"/>
      <c r="L682" s="23"/>
      <c r="M682" s="23"/>
      <c r="N682" s="23"/>
    </row>
    <row r="683">
      <c r="A683" s="86"/>
      <c r="B683" s="25"/>
      <c r="D683" s="23"/>
      <c r="J683" s="31"/>
      <c r="K683" s="23"/>
      <c r="L683" s="23"/>
      <c r="M683" s="23"/>
      <c r="N683" s="23"/>
    </row>
    <row r="684">
      <c r="A684" s="86"/>
      <c r="B684" s="25"/>
      <c r="D684" s="23"/>
      <c r="J684" s="31"/>
      <c r="K684" s="23"/>
      <c r="L684" s="23"/>
      <c r="M684" s="23"/>
      <c r="N684" s="23"/>
    </row>
    <row r="685">
      <c r="A685" s="86"/>
      <c r="B685" s="25"/>
      <c r="D685" s="23"/>
      <c r="J685" s="31"/>
      <c r="K685" s="23"/>
      <c r="L685" s="23"/>
      <c r="M685" s="23"/>
      <c r="N685" s="23"/>
    </row>
    <row r="686">
      <c r="A686" s="86"/>
      <c r="B686" s="25"/>
      <c r="D686" s="23"/>
      <c r="J686" s="31"/>
      <c r="K686" s="23"/>
      <c r="L686" s="23"/>
      <c r="M686" s="23"/>
      <c r="N686" s="23"/>
    </row>
    <row r="687">
      <c r="A687" s="86"/>
      <c r="B687" s="25"/>
      <c r="D687" s="23"/>
      <c r="J687" s="31"/>
      <c r="K687" s="23"/>
      <c r="L687" s="23"/>
      <c r="M687" s="23"/>
      <c r="N687" s="23"/>
    </row>
    <row r="688">
      <c r="A688" s="86"/>
      <c r="B688" s="25"/>
      <c r="D688" s="23"/>
      <c r="J688" s="31"/>
      <c r="K688" s="23"/>
      <c r="L688" s="23"/>
      <c r="M688" s="23"/>
      <c r="N688" s="23"/>
    </row>
    <row r="689">
      <c r="A689" s="86"/>
      <c r="B689" s="25"/>
      <c r="D689" s="23"/>
      <c r="J689" s="31"/>
      <c r="K689" s="23"/>
      <c r="L689" s="23"/>
      <c r="M689" s="23"/>
      <c r="N689" s="23"/>
    </row>
    <row r="690">
      <c r="A690" s="86"/>
      <c r="B690" s="25"/>
      <c r="D690" s="23"/>
      <c r="J690" s="31"/>
      <c r="K690" s="23"/>
      <c r="L690" s="23"/>
      <c r="M690" s="23"/>
      <c r="N690" s="23"/>
    </row>
    <row r="691">
      <c r="A691" s="86"/>
      <c r="B691" s="25"/>
      <c r="D691" s="23"/>
      <c r="J691" s="31"/>
      <c r="K691" s="23"/>
      <c r="L691" s="23"/>
      <c r="M691" s="23"/>
      <c r="N691" s="23"/>
    </row>
    <row r="692">
      <c r="A692" s="86"/>
      <c r="B692" s="25"/>
      <c r="D692" s="23"/>
      <c r="J692" s="31"/>
      <c r="K692" s="23"/>
      <c r="L692" s="23"/>
      <c r="M692" s="23"/>
      <c r="N692" s="23"/>
    </row>
    <row r="693">
      <c r="A693" s="86"/>
      <c r="B693" s="25"/>
      <c r="D693" s="23"/>
      <c r="J693" s="31"/>
      <c r="K693" s="23"/>
      <c r="L693" s="23"/>
      <c r="M693" s="23"/>
      <c r="N693" s="23"/>
    </row>
    <row r="694">
      <c r="A694" s="86"/>
      <c r="B694" s="25"/>
      <c r="D694" s="23"/>
      <c r="J694" s="31"/>
      <c r="K694" s="23"/>
      <c r="L694" s="23"/>
      <c r="M694" s="23"/>
      <c r="N694" s="23"/>
    </row>
    <row r="695">
      <c r="A695" s="86"/>
      <c r="B695" s="25"/>
      <c r="D695" s="23"/>
      <c r="J695" s="31"/>
      <c r="K695" s="23"/>
      <c r="L695" s="23"/>
      <c r="M695" s="23"/>
      <c r="N695" s="23"/>
    </row>
    <row r="696">
      <c r="A696" s="86"/>
      <c r="B696" s="25"/>
      <c r="D696" s="23"/>
      <c r="J696" s="31"/>
      <c r="K696" s="23"/>
      <c r="L696" s="23"/>
      <c r="M696" s="23"/>
      <c r="N696" s="23"/>
    </row>
    <row r="697">
      <c r="A697" s="86"/>
      <c r="B697" s="25"/>
      <c r="D697" s="23"/>
      <c r="J697" s="31"/>
      <c r="K697" s="23"/>
      <c r="L697" s="23"/>
      <c r="M697" s="23"/>
      <c r="N697" s="23"/>
    </row>
    <row r="698">
      <c r="A698" s="86"/>
      <c r="B698" s="25"/>
      <c r="D698" s="23"/>
      <c r="J698" s="31"/>
      <c r="K698" s="23"/>
      <c r="L698" s="23"/>
      <c r="M698" s="23"/>
      <c r="N698" s="23"/>
    </row>
    <row r="699">
      <c r="A699" s="86"/>
      <c r="B699" s="25"/>
      <c r="D699" s="23"/>
      <c r="J699" s="31"/>
      <c r="K699" s="23"/>
      <c r="L699" s="23"/>
      <c r="M699" s="23"/>
      <c r="N699" s="23"/>
    </row>
    <row r="700">
      <c r="A700" s="86"/>
      <c r="B700" s="25"/>
      <c r="D700" s="23"/>
      <c r="J700" s="31"/>
      <c r="K700" s="23"/>
      <c r="L700" s="23"/>
      <c r="M700" s="23"/>
      <c r="N700" s="23"/>
    </row>
    <row r="701">
      <c r="A701" s="86"/>
      <c r="B701" s="25"/>
      <c r="D701" s="23"/>
      <c r="J701" s="31"/>
      <c r="K701" s="23"/>
      <c r="L701" s="23"/>
      <c r="M701" s="23"/>
      <c r="N701" s="23"/>
    </row>
    <row r="702">
      <c r="A702" s="86"/>
      <c r="B702" s="25"/>
      <c r="D702" s="23"/>
      <c r="J702" s="31"/>
      <c r="K702" s="23"/>
      <c r="L702" s="23"/>
      <c r="M702" s="23"/>
      <c r="N702" s="23"/>
    </row>
    <row r="703">
      <c r="A703" s="86"/>
      <c r="B703" s="25"/>
      <c r="D703" s="23"/>
      <c r="J703" s="31"/>
      <c r="K703" s="23"/>
      <c r="L703" s="23"/>
      <c r="M703" s="23"/>
      <c r="N703" s="23"/>
    </row>
    <row r="704">
      <c r="A704" s="86"/>
      <c r="B704" s="25"/>
      <c r="D704" s="23"/>
      <c r="J704" s="31"/>
      <c r="K704" s="23"/>
      <c r="L704" s="23"/>
      <c r="M704" s="23"/>
      <c r="N704" s="23"/>
    </row>
    <row r="705">
      <c r="A705" s="86"/>
      <c r="B705" s="25"/>
      <c r="D705" s="23"/>
      <c r="J705" s="31"/>
      <c r="K705" s="23"/>
      <c r="L705" s="23"/>
      <c r="M705" s="23"/>
      <c r="N705" s="23"/>
    </row>
    <row r="706">
      <c r="A706" s="86"/>
      <c r="B706" s="25"/>
      <c r="D706" s="23"/>
      <c r="J706" s="31"/>
      <c r="K706" s="23"/>
      <c r="L706" s="23"/>
      <c r="M706" s="23"/>
      <c r="N706" s="23"/>
    </row>
    <row r="707">
      <c r="A707" s="86"/>
      <c r="B707" s="25"/>
      <c r="D707" s="23"/>
      <c r="J707" s="31"/>
      <c r="K707" s="23"/>
      <c r="L707" s="23"/>
      <c r="M707" s="23"/>
      <c r="N707" s="23"/>
    </row>
    <row r="708">
      <c r="A708" s="86"/>
      <c r="B708" s="25"/>
      <c r="D708" s="23"/>
      <c r="J708" s="31"/>
      <c r="K708" s="23"/>
      <c r="L708" s="23"/>
      <c r="M708" s="23"/>
      <c r="N708" s="23"/>
    </row>
    <row r="709">
      <c r="A709" s="86"/>
      <c r="B709" s="25"/>
      <c r="D709" s="23"/>
      <c r="J709" s="31"/>
      <c r="K709" s="23"/>
      <c r="L709" s="23"/>
      <c r="M709" s="23"/>
      <c r="N709" s="23"/>
    </row>
    <row r="710">
      <c r="A710" s="86"/>
      <c r="B710" s="25"/>
      <c r="D710" s="23"/>
      <c r="J710" s="31"/>
      <c r="K710" s="23"/>
      <c r="L710" s="23"/>
      <c r="M710" s="23"/>
      <c r="N710" s="23"/>
    </row>
    <row r="711">
      <c r="A711" s="86"/>
      <c r="B711" s="25"/>
      <c r="D711" s="23"/>
      <c r="J711" s="31"/>
      <c r="K711" s="23"/>
      <c r="L711" s="23"/>
      <c r="M711" s="23"/>
      <c r="N711" s="23"/>
    </row>
    <row r="712">
      <c r="A712" s="86"/>
      <c r="B712" s="25"/>
      <c r="D712" s="23"/>
      <c r="J712" s="31"/>
      <c r="K712" s="23"/>
      <c r="L712" s="23"/>
      <c r="M712" s="23"/>
      <c r="N712" s="23"/>
    </row>
    <row r="713">
      <c r="A713" s="86"/>
      <c r="B713" s="25"/>
      <c r="D713" s="23"/>
      <c r="J713" s="31"/>
      <c r="K713" s="23"/>
      <c r="L713" s="23"/>
      <c r="M713" s="23"/>
      <c r="N713" s="23"/>
    </row>
    <row r="714">
      <c r="A714" s="86"/>
      <c r="B714" s="25"/>
      <c r="D714" s="23"/>
      <c r="J714" s="31"/>
      <c r="K714" s="23"/>
      <c r="L714" s="23"/>
      <c r="M714" s="23"/>
      <c r="N714" s="23"/>
    </row>
    <row r="715">
      <c r="A715" s="86"/>
      <c r="B715" s="25"/>
      <c r="D715" s="23"/>
      <c r="J715" s="31"/>
      <c r="K715" s="23"/>
      <c r="L715" s="23"/>
      <c r="M715" s="23"/>
      <c r="N715" s="23"/>
    </row>
    <row r="716">
      <c r="A716" s="86"/>
      <c r="B716" s="25"/>
      <c r="D716" s="23"/>
      <c r="J716" s="31"/>
      <c r="K716" s="23"/>
      <c r="L716" s="23"/>
      <c r="M716" s="23"/>
      <c r="N716" s="23"/>
    </row>
    <row r="717">
      <c r="A717" s="86"/>
      <c r="B717" s="25"/>
      <c r="D717" s="23"/>
      <c r="J717" s="31"/>
      <c r="K717" s="23"/>
      <c r="L717" s="23"/>
      <c r="M717" s="23"/>
      <c r="N717" s="23"/>
    </row>
    <row r="718">
      <c r="A718" s="86"/>
      <c r="B718" s="25"/>
      <c r="D718" s="23"/>
      <c r="J718" s="31"/>
      <c r="K718" s="23"/>
      <c r="L718" s="23"/>
      <c r="M718" s="23"/>
      <c r="N718" s="23"/>
    </row>
    <row r="719">
      <c r="A719" s="86"/>
      <c r="B719" s="25"/>
      <c r="D719" s="23"/>
      <c r="J719" s="31"/>
      <c r="K719" s="23"/>
      <c r="L719" s="23"/>
      <c r="M719" s="23"/>
      <c r="N719" s="23"/>
    </row>
    <row r="720">
      <c r="A720" s="86"/>
      <c r="B720" s="25"/>
      <c r="D720" s="23"/>
      <c r="J720" s="31"/>
      <c r="K720" s="23"/>
      <c r="L720" s="23"/>
      <c r="M720" s="23"/>
      <c r="N720" s="23"/>
    </row>
    <row r="721">
      <c r="A721" s="86"/>
      <c r="B721" s="25"/>
      <c r="D721" s="23"/>
      <c r="J721" s="31"/>
      <c r="K721" s="23"/>
      <c r="L721" s="23"/>
      <c r="M721" s="23"/>
      <c r="N721" s="23"/>
    </row>
    <row r="722">
      <c r="A722" s="86"/>
      <c r="B722" s="25"/>
      <c r="D722" s="23"/>
      <c r="J722" s="31"/>
      <c r="K722" s="23"/>
      <c r="L722" s="23"/>
      <c r="M722" s="23"/>
      <c r="N722" s="23"/>
    </row>
    <row r="723">
      <c r="A723" s="86"/>
      <c r="B723" s="25"/>
      <c r="D723" s="23"/>
      <c r="J723" s="31"/>
      <c r="K723" s="23"/>
      <c r="L723" s="23"/>
      <c r="M723" s="23"/>
      <c r="N723" s="23"/>
    </row>
    <row r="724">
      <c r="A724" s="86"/>
      <c r="B724" s="25"/>
      <c r="D724" s="23"/>
      <c r="J724" s="31"/>
      <c r="K724" s="23"/>
      <c r="L724" s="23"/>
      <c r="M724" s="23"/>
      <c r="N724" s="23"/>
    </row>
    <row r="725">
      <c r="A725" s="86"/>
      <c r="B725" s="25"/>
      <c r="D725" s="23"/>
      <c r="J725" s="31"/>
      <c r="K725" s="23"/>
      <c r="L725" s="23"/>
      <c r="M725" s="23"/>
      <c r="N725" s="23"/>
    </row>
    <row r="726">
      <c r="A726" s="86"/>
      <c r="B726" s="25"/>
      <c r="D726" s="23"/>
      <c r="J726" s="31"/>
      <c r="K726" s="23"/>
      <c r="L726" s="23"/>
      <c r="M726" s="23"/>
      <c r="N726" s="23"/>
    </row>
    <row r="727">
      <c r="A727" s="86"/>
      <c r="B727" s="25"/>
      <c r="D727" s="23"/>
      <c r="J727" s="31"/>
      <c r="K727" s="23"/>
      <c r="L727" s="23"/>
      <c r="M727" s="23"/>
      <c r="N727" s="23"/>
    </row>
    <row r="728">
      <c r="A728" s="86"/>
      <c r="B728" s="25"/>
      <c r="D728" s="23"/>
      <c r="J728" s="31"/>
      <c r="K728" s="23"/>
      <c r="L728" s="23"/>
      <c r="M728" s="23"/>
      <c r="N728" s="23"/>
    </row>
    <row r="729">
      <c r="A729" s="86"/>
      <c r="B729" s="25"/>
      <c r="D729" s="23"/>
      <c r="J729" s="31"/>
      <c r="K729" s="23"/>
      <c r="L729" s="23"/>
      <c r="M729" s="23"/>
      <c r="N729" s="23"/>
    </row>
    <row r="730">
      <c r="A730" s="86"/>
      <c r="B730" s="25"/>
      <c r="D730" s="23"/>
      <c r="J730" s="31"/>
      <c r="K730" s="23"/>
      <c r="L730" s="23"/>
      <c r="M730" s="23"/>
      <c r="N730" s="23"/>
    </row>
    <row r="731">
      <c r="A731" s="86"/>
      <c r="B731" s="25"/>
      <c r="D731" s="23"/>
      <c r="J731" s="31"/>
      <c r="K731" s="23"/>
      <c r="L731" s="23"/>
      <c r="M731" s="23"/>
      <c r="N731" s="23"/>
    </row>
    <row r="732">
      <c r="A732" s="86"/>
      <c r="B732" s="25"/>
      <c r="D732" s="23"/>
      <c r="J732" s="31"/>
      <c r="K732" s="23"/>
      <c r="L732" s="23"/>
      <c r="M732" s="23"/>
      <c r="N732" s="23"/>
    </row>
    <row r="733">
      <c r="A733" s="86"/>
      <c r="B733" s="25"/>
      <c r="D733" s="23"/>
      <c r="J733" s="31"/>
      <c r="K733" s="23"/>
      <c r="L733" s="23"/>
      <c r="M733" s="23"/>
      <c r="N733" s="23"/>
    </row>
    <row r="734">
      <c r="A734" s="86"/>
      <c r="B734" s="25"/>
      <c r="D734" s="23"/>
      <c r="J734" s="31"/>
      <c r="K734" s="23"/>
      <c r="L734" s="23"/>
      <c r="M734" s="23"/>
      <c r="N734" s="23"/>
    </row>
    <row r="735">
      <c r="A735" s="86"/>
      <c r="B735" s="25"/>
      <c r="D735" s="23"/>
      <c r="J735" s="31"/>
      <c r="K735" s="23"/>
      <c r="L735" s="23"/>
      <c r="M735" s="23"/>
      <c r="N735" s="23"/>
    </row>
    <row r="736">
      <c r="A736" s="86"/>
      <c r="B736" s="25"/>
      <c r="D736" s="23"/>
      <c r="J736" s="31"/>
      <c r="K736" s="23"/>
      <c r="L736" s="23"/>
      <c r="M736" s="23"/>
      <c r="N736" s="23"/>
    </row>
    <row r="737">
      <c r="A737" s="86"/>
      <c r="B737" s="25"/>
      <c r="D737" s="23"/>
      <c r="J737" s="31"/>
      <c r="K737" s="23"/>
      <c r="L737" s="23"/>
      <c r="M737" s="23"/>
      <c r="N737" s="23"/>
    </row>
    <row r="738">
      <c r="A738" s="86"/>
      <c r="B738" s="25"/>
      <c r="D738" s="23"/>
      <c r="J738" s="31"/>
      <c r="K738" s="23"/>
      <c r="L738" s="23"/>
      <c r="M738" s="23"/>
      <c r="N738" s="23"/>
    </row>
    <row r="739">
      <c r="A739" s="86"/>
      <c r="B739" s="25"/>
      <c r="D739" s="23"/>
      <c r="J739" s="31"/>
      <c r="K739" s="23"/>
      <c r="L739" s="23"/>
      <c r="M739" s="23"/>
      <c r="N739" s="23"/>
    </row>
    <row r="740">
      <c r="A740" s="86"/>
      <c r="B740" s="25"/>
      <c r="D740" s="23"/>
      <c r="J740" s="31"/>
      <c r="K740" s="23"/>
      <c r="L740" s="23"/>
      <c r="M740" s="23"/>
      <c r="N740" s="23"/>
    </row>
    <row r="741">
      <c r="A741" s="86"/>
      <c r="B741" s="25"/>
      <c r="D741" s="23"/>
      <c r="J741" s="31"/>
      <c r="K741" s="23"/>
      <c r="L741" s="23"/>
      <c r="M741" s="23"/>
      <c r="N741" s="23"/>
    </row>
    <row r="742">
      <c r="A742" s="86"/>
      <c r="B742" s="25"/>
      <c r="D742" s="23"/>
      <c r="J742" s="31"/>
      <c r="K742" s="23"/>
      <c r="L742" s="23"/>
      <c r="M742" s="23"/>
      <c r="N742" s="23"/>
    </row>
    <row r="743">
      <c r="A743" s="86"/>
      <c r="B743" s="25"/>
      <c r="D743" s="23"/>
      <c r="J743" s="31"/>
      <c r="K743" s="23"/>
      <c r="L743" s="23"/>
      <c r="M743" s="23"/>
      <c r="N743" s="23"/>
    </row>
    <row r="744">
      <c r="A744" s="86"/>
      <c r="B744" s="25"/>
      <c r="D744" s="23"/>
      <c r="J744" s="31"/>
      <c r="K744" s="23"/>
      <c r="L744" s="23"/>
      <c r="M744" s="23"/>
      <c r="N744" s="23"/>
    </row>
    <row r="745">
      <c r="A745" s="86"/>
      <c r="B745" s="25"/>
      <c r="D745" s="23"/>
      <c r="J745" s="31"/>
      <c r="K745" s="23"/>
      <c r="L745" s="23"/>
      <c r="M745" s="23"/>
      <c r="N745" s="23"/>
    </row>
    <row r="746">
      <c r="A746" s="86"/>
      <c r="B746" s="25"/>
      <c r="D746" s="23"/>
      <c r="J746" s="31"/>
      <c r="K746" s="23"/>
      <c r="L746" s="23"/>
      <c r="M746" s="23"/>
      <c r="N746" s="23"/>
    </row>
    <row r="747">
      <c r="A747" s="86"/>
      <c r="B747" s="25"/>
      <c r="D747" s="23"/>
      <c r="J747" s="31"/>
      <c r="K747" s="23"/>
      <c r="L747" s="23"/>
      <c r="M747" s="23"/>
      <c r="N747" s="23"/>
    </row>
    <row r="748">
      <c r="A748" s="86"/>
      <c r="B748" s="25"/>
      <c r="D748" s="23"/>
      <c r="J748" s="31"/>
      <c r="K748" s="23"/>
      <c r="L748" s="23"/>
      <c r="M748" s="23"/>
      <c r="N748" s="23"/>
    </row>
    <row r="749">
      <c r="A749" s="86"/>
      <c r="B749" s="25"/>
      <c r="D749" s="23"/>
      <c r="J749" s="31"/>
      <c r="K749" s="23"/>
      <c r="L749" s="23"/>
      <c r="M749" s="23"/>
      <c r="N749" s="23"/>
    </row>
    <row r="750">
      <c r="A750" s="86"/>
      <c r="B750" s="25"/>
      <c r="D750" s="23"/>
      <c r="J750" s="31"/>
      <c r="K750" s="23"/>
      <c r="L750" s="23"/>
      <c r="M750" s="23"/>
      <c r="N750" s="23"/>
    </row>
    <row r="751">
      <c r="A751" s="86"/>
      <c r="B751" s="25"/>
      <c r="D751" s="23"/>
      <c r="J751" s="31"/>
      <c r="K751" s="23"/>
      <c r="L751" s="23"/>
      <c r="M751" s="23"/>
      <c r="N751" s="23"/>
    </row>
    <row r="752">
      <c r="A752" s="86"/>
      <c r="B752" s="25"/>
      <c r="D752" s="23"/>
      <c r="J752" s="31"/>
      <c r="K752" s="23"/>
      <c r="L752" s="23"/>
      <c r="M752" s="23"/>
      <c r="N752" s="23"/>
    </row>
    <row r="753">
      <c r="A753" s="86"/>
      <c r="B753" s="25"/>
      <c r="D753" s="23"/>
      <c r="J753" s="31"/>
      <c r="K753" s="23"/>
      <c r="L753" s="23"/>
      <c r="M753" s="23"/>
      <c r="N753" s="23"/>
    </row>
    <row r="754">
      <c r="A754" s="86"/>
      <c r="B754" s="25"/>
      <c r="D754" s="23"/>
      <c r="J754" s="31"/>
      <c r="K754" s="23"/>
      <c r="L754" s="23"/>
      <c r="M754" s="23"/>
      <c r="N754" s="23"/>
    </row>
    <row r="755">
      <c r="A755" s="86"/>
      <c r="B755" s="25"/>
      <c r="D755" s="23"/>
      <c r="J755" s="31"/>
      <c r="K755" s="23"/>
      <c r="L755" s="23"/>
      <c r="M755" s="23"/>
      <c r="N755" s="23"/>
    </row>
    <row r="756">
      <c r="A756" s="86"/>
      <c r="B756" s="25"/>
      <c r="D756" s="23"/>
      <c r="J756" s="31"/>
      <c r="K756" s="23"/>
      <c r="L756" s="23"/>
      <c r="M756" s="23"/>
      <c r="N756" s="23"/>
    </row>
    <row r="757">
      <c r="A757" s="86"/>
      <c r="B757" s="25"/>
      <c r="D757" s="23"/>
      <c r="J757" s="31"/>
      <c r="K757" s="23"/>
      <c r="L757" s="23"/>
      <c r="M757" s="23"/>
      <c r="N757" s="23"/>
    </row>
    <row r="758">
      <c r="A758" s="86"/>
      <c r="B758" s="25"/>
      <c r="D758" s="23"/>
      <c r="J758" s="31"/>
      <c r="K758" s="23"/>
      <c r="L758" s="23"/>
      <c r="M758" s="23"/>
      <c r="N758" s="23"/>
    </row>
    <row r="759">
      <c r="A759" s="86"/>
      <c r="B759" s="25"/>
      <c r="D759" s="23"/>
      <c r="J759" s="31"/>
      <c r="K759" s="23"/>
      <c r="L759" s="23"/>
      <c r="M759" s="23"/>
      <c r="N759" s="23"/>
    </row>
    <row r="760">
      <c r="A760" s="86"/>
      <c r="B760" s="25"/>
      <c r="D760" s="23"/>
      <c r="J760" s="31"/>
      <c r="K760" s="23"/>
      <c r="L760" s="23"/>
      <c r="M760" s="23"/>
      <c r="N760" s="23"/>
    </row>
    <row r="761">
      <c r="A761" s="86"/>
      <c r="B761" s="25"/>
      <c r="D761" s="23"/>
      <c r="J761" s="31"/>
      <c r="K761" s="23"/>
      <c r="L761" s="23"/>
      <c r="M761" s="23"/>
      <c r="N761" s="23"/>
    </row>
    <row r="762">
      <c r="A762" s="86"/>
      <c r="B762" s="25"/>
      <c r="D762" s="23"/>
      <c r="J762" s="31"/>
      <c r="K762" s="23"/>
      <c r="L762" s="23"/>
      <c r="M762" s="23"/>
      <c r="N762" s="23"/>
    </row>
    <row r="763">
      <c r="A763" s="86"/>
      <c r="B763" s="25"/>
      <c r="D763" s="23"/>
      <c r="J763" s="31"/>
      <c r="K763" s="23"/>
      <c r="L763" s="23"/>
      <c r="M763" s="23"/>
      <c r="N763" s="23"/>
    </row>
    <row r="764">
      <c r="A764" s="86"/>
      <c r="B764" s="25"/>
      <c r="D764" s="23"/>
      <c r="J764" s="31"/>
      <c r="K764" s="23"/>
      <c r="L764" s="23"/>
      <c r="M764" s="23"/>
      <c r="N764" s="23"/>
    </row>
    <row r="765">
      <c r="A765" s="86"/>
      <c r="B765" s="25"/>
      <c r="D765" s="23"/>
      <c r="J765" s="31"/>
      <c r="K765" s="23"/>
      <c r="L765" s="23"/>
      <c r="M765" s="23"/>
      <c r="N765" s="23"/>
    </row>
    <row r="766">
      <c r="A766" s="86"/>
      <c r="B766" s="25"/>
      <c r="D766" s="23"/>
      <c r="J766" s="31"/>
      <c r="K766" s="23"/>
      <c r="L766" s="23"/>
      <c r="M766" s="23"/>
      <c r="N766" s="23"/>
    </row>
    <row r="767">
      <c r="A767" s="86"/>
      <c r="B767" s="25"/>
      <c r="D767" s="23"/>
      <c r="J767" s="31"/>
      <c r="K767" s="23"/>
      <c r="L767" s="23"/>
      <c r="M767" s="23"/>
      <c r="N767" s="23"/>
    </row>
    <row r="768">
      <c r="A768" s="86"/>
      <c r="B768" s="25"/>
      <c r="D768" s="23"/>
      <c r="J768" s="31"/>
      <c r="K768" s="23"/>
      <c r="L768" s="23"/>
      <c r="M768" s="23"/>
      <c r="N768" s="23"/>
    </row>
    <row r="769">
      <c r="A769" s="86"/>
      <c r="B769" s="25"/>
      <c r="D769" s="23"/>
      <c r="J769" s="31"/>
      <c r="K769" s="23"/>
      <c r="L769" s="23"/>
      <c r="M769" s="23"/>
      <c r="N769" s="23"/>
    </row>
    <row r="770">
      <c r="A770" s="86"/>
      <c r="B770" s="25"/>
      <c r="D770" s="23"/>
      <c r="J770" s="31"/>
      <c r="K770" s="23"/>
      <c r="L770" s="23"/>
      <c r="M770" s="23"/>
      <c r="N770" s="23"/>
    </row>
    <row r="771">
      <c r="A771" s="86"/>
      <c r="B771" s="25"/>
      <c r="D771" s="23"/>
      <c r="J771" s="31"/>
      <c r="K771" s="23"/>
      <c r="L771" s="23"/>
      <c r="M771" s="23"/>
      <c r="N771" s="23"/>
    </row>
    <row r="772">
      <c r="A772" s="86"/>
      <c r="B772" s="25"/>
      <c r="D772" s="23"/>
      <c r="J772" s="31"/>
      <c r="K772" s="23"/>
      <c r="L772" s="23"/>
      <c r="M772" s="23"/>
      <c r="N772" s="23"/>
    </row>
    <row r="773">
      <c r="A773" s="86"/>
      <c r="B773" s="25"/>
      <c r="D773" s="23"/>
      <c r="J773" s="31"/>
      <c r="K773" s="23"/>
      <c r="L773" s="23"/>
      <c r="M773" s="23"/>
      <c r="N773" s="23"/>
    </row>
    <row r="774">
      <c r="A774" s="86"/>
      <c r="B774" s="25"/>
      <c r="D774" s="23"/>
      <c r="J774" s="31"/>
      <c r="K774" s="23"/>
      <c r="L774" s="23"/>
      <c r="M774" s="23"/>
      <c r="N774" s="23"/>
    </row>
    <row r="775">
      <c r="A775" s="86"/>
      <c r="B775" s="25"/>
      <c r="D775" s="23"/>
      <c r="J775" s="31"/>
      <c r="K775" s="23"/>
      <c r="L775" s="23"/>
      <c r="M775" s="23"/>
      <c r="N775" s="23"/>
    </row>
    <row r="776">
      <c r="A776" s="86"/>
      <c r="B776" s="25"/>
      <c r="D776" s="23"/>
      <c r="J776" s="31"/>
      <c r="K776" s="23"/>
      <c r="L776" s="23"/>
      <c r="M776" s="23"/>
      <c r="N776" s="23"/>
    </row>
    <row r="777">
      <c r="A777" s="86"/>
      <c r="B777" s="25"/>
      <c r="D777" s="23"/>
      <c r="J777" s="31"/>
      <c r="K777" s="23"/>
      <c r="L777" s="23"/>
      <c r="M777" s="23"/>
      <c r="N777" s="23"/>
    </row>
    <row r="778">
      <c r="A778" s="86"/>
      <c r="B778" s="25"/>
      <c r="D778" s="23"/>
      <c r="J778" s="31"/>
      <c r="K778" s="23"/>
      <c r="L778" s="23"/>
      <c r="M778" s="23"/>
      <c r="N778" s="23"/>
    </row>
    <row r="779">
      <c r="A779" s="86"/>
      <c r="B779" s="25"/>
      <c r="D779" s="23"/>
      <c r="J779" s="31"/>
      <c r="K779" s="23"/>
      <c r="L779" s="23"/>
      <c r="M779" s="23"/>
      <c r="N779" s="23"/>
    </row>
    <row r="780">
      <c r="A780" s="86"/>
      <c r="B780" s="25"/>
      <c r="D780" s="23"/>
      <c r="J780" s="31"/>
      <c r="K780" s="23"/>
      <c r="L780" s="23"/>
      <c r="M780" s="23"/>
      <c r="N780" s="23"/>
    </row>
    <row r="781">
      <c r="A781" s="86"/>
      <c r="B781" s="25"/>
      <c r="D781" s="23"/>
      <c r="J781" s="31"/>
      <c r="K781" s="23"/>
      <c r="L781" s="23"/>
      <c r="M781" s="23"/>
      <c r="N781" s="23"/>
    </row>
    <row r="782">
      <c r="A782" s="86"/>
      <c r="B782" s="25"/>
      <c r="D782" s="23"/>
      <c r="J782" s="31"/>
      <c r="K782" s="23"/>
      <c r="L782" s="23"/>
      <c r="M782" s="23"/>
      <c r="N782" s="23"/>
    </row>
    <row r="783">
      <c r="A783" s="86"/>
      <c r="B783" s="25"/>
      <c r="D783" s="23"/>
      <c r="J783" s="31"/>
      <c r="K783" s="23"/>
      <c r="L783" s="23"/>
      <c r="M783" s="23"/>
      <c r="N783" s="23"/>
    </row>
    <row r="784">
      <c r="A784" s="86"/>
      <c r="B784" s="25"/>
      <c r="D784" s="23"/>
      <c r="J784" s="31"/>
      <c r="K784" s="23"/>
      <c r="L784" s="23"/>
      <c r="M784" s="23"/>
      <c r="N784" s="23"/>
    </row>
    <row r="785">
      <c r="A785" s="86"/>
      <c r="B785" s="25"/>
      <c r="D785" s="23"/>
      <c r="J785" s="31"/>
      <c r="K785" s="23"/>
      <c r="L785" s="23"/>
      <c r="M785" s="23"/>
      <c r="N785" s="23"/>
    </row>
    <row r="786">
      <c r="A786" s="86"/>
      <c r="B786" s="25"/>
      <c r="D786" s="23"/>
      <c r="J786" s="31"/>
      <c r="K786" s="23"/>
      <c r="L786" s="23"/>
      <c r="M786" s="23"/>
      <c r="N786" s="23"/>
    </row>
    <row r="787">
      <c r="A787" s="86"/>
      <c r="B787" s="25"/>
      <c r="D787" s="23"/>
      <c r="J787" s="31"/>
      <c r="K787" s="23"/>
      <c r="L787" s="23"/>
      <c r="M787" s="23"/>
      <c r="N787" s="23"/>
    </row>
    <row r="788">
      <c r="A788" s="86"/>
      <c r="B788" s="25"/>
      <c r="D788" s="23"/>
      <c r="J788" s="31"/>
      <c r="K788" s="23"/>
      <c r="L788" s="23"/>
      <c r="M788" s="23"/>
      <c r="N788" s="23"/>
    </row>
    <row r="789">
      <c r="A789" s="86"/>
      <c r="B789" s="25"/>
      <c r="D789" s="23"/>
      <c r="J789" s="31"/>
      <c r="K789" s="23"/>
      <c r="L789" s="23"/>
      <c r="M789" s="23"/>
      <c r="N789" s="23"/>
    </row>
    <row r="790">
      <c r="A790" s="86"/>
      <c r="B790" s="25"/>
      <c r="D790" s="23"/>
      <c r="J790" s="31"/>
      <c r="K790" s="23"/>
      <c r="L790" s="23"/>
      <c r="M790" s="23"/>
      <c r="N790" s="23"/>
    </row>
    <row r="791">
      <c r="A791" s="86"/>
      <c r="B791" s="25"/>
      <c r="D791" s="23"/>
      <c r="J791" s="31"/>
      <c r="K791" s="23"/>
      <c r="L791" s="23"/>
      <c r="M791" s="23"/>
      <c r="N791" s="23"/>
    </row>
    <row r="792">
      <c r="A792" s="86"/>
      <c r="B792" s="25"/>
      <c r="D792" s="23"/>
      <c r="J792" s="31"/>
      <c r="K792" s="23"/>
      <c r="L792" s="23"/>
      <c r="M792" s="23"/>
      <c r="N792" s="23"/>
    </row>
    <row r="793">
      <c r="A793" s="86"/>
      <c r="B793" s="25"/>
      <c r="D793" s="23"/>
      <c r="J793" s="31"/>
      <c r="K793" s="23"/>
      <c r="L793" s="23"/>
      <c r="M793" s="23"/>
      <c r="N793" s="23"/>
    </row>
    <row r="794">
      <c r="A794" s="86"/>
      <c r="B794" s="25"/>
      <c r="D794" s="23"/>
      <c r="J794" s="31"/>
      <c r="K794" s="23"/>
      <c r="L794" s="23"/>
      <c r="M794" s="23"/>
      <c r="N794" s="23"/>
    </row>
    <row r="795">
      <c r="A795" s="86"/>
      <c r="B795" s="25"/>
      <c r="D795" s="23"/>
      <c r="J795" s="31"/>
      <c r="K795" s="23"/>
      <c r="L795" s="23"/>
      <c r="M795" s="23"/>
      <c r="N795" s="23"/>
    </row>
    <row r="796">
      <c r="A796" s="86"/>
      <c r="B796" s="25"/>
      <c r="D796" s="23"/>
      <c r="J796" s="31"/>
      <c r="K796" s="23"/>
      <c r="L796" s="23"/>
      <c r="M796" s="23"/>
      <c r="N796" s="23"/>
    </row>
    <row r="797">
      <c r="A797" s="86"/>
      <c r="B797" s="25"/>
      <c r="D797" s="23"/>
      <c r="J797" s="31"/>
      <c r="K797" s="23"/>
      <c r="L797" s="23"/>
      <c r="M797" s="23"/>
      <c r="N797" s="23"/>
    </row>
    <row r="798">
      <c r="A798" s="86"/>
      <c r="B798" s="25"/>
      <c r="D798" s="23"/>
      <c r="J798" s="31"/>
      <c r="K798" s="23"/>
      <c r="L798" s="23"/>
      <c r="M798" s="23"/>
      <c r="N798" s="23"/>
    </row>
    <row r="799">
      <c r="A799" s="86"/>
      <c r="B799" s="25"/>
      <c r="D799" s="23"/>
      <c r="J799" s="31"/>
      <c r="K799" s="23"/>
      <c r="L799" s="23"/>
      <c r="M799" s="23"/>
      <c r="N799" s="23"/>
    </row>
    <row r="800">
      <c r="A800" s="86"/>
      <c r="B800" s="25"/>
      <c r="D800" s="23"/>
      <c r="J800" s="31"/>
      <c r="K800" s="23"/>
      <c r="L800" s="23"/>
      <c r="M800" s="23"/>
      <c r="N800" s="23"/>
    </row>
    <row r="801">
      <c r="A801" s="86"/>
      <c r="B801" s="25"/>
      <c r="D801" s="23"/>
      <c r="J801" s="31"/>
      <c r="K801" s="23"/>
      <c r="L801" s="23"/>
      <c r="M801" s="23"/>
      <c r="N801" s="23"/>
    </row>
    <row r="802">
      <c r="A802" s="86"/>
      <c r="B802" s="25"/>
      <c r="D802" s="23"/>
      <c r="J802" s="31"/>
      <c r="K802" s="23"/>
      <c r="L802" s="23"/>
      <c r="M802" s="23"/>
      <c r="N802" s="23"/>
    </row>
    <row r="803">
      <c r="A803" s="86"/>
      <c r="B803" s="25"/>
      <c r="D803" s="23"/>
      <c r="J803" s="31"/>
      <c r="K803" s="23"/>
      <c r="L803" s="23"/>
      <c r="M803" s="23"/>
      <c r="N803" s="23"/>
    </row>
    <row r="804">
      <c r="A804" s="86"/>
      <c r="B804" s="25"/>
      <c r="D804" s="23"/>
      <c r="J804" s="31"/>
      <c r="K804" s="23"/>
      <c r="L804" s="23"/>
      <c r="M804" s="23"/>
      <c r="N804" s="23"/>
    </row>
    <row r="805">
      <c r="A805" s="86"/>
      <c r="B805" s="25"/>
      <c r="D805" s="23"/>
      <c r="J805" s="31"/>
      <c r="K805" s="23"/>
      <c r="L805" s="23"/>
      <c r="M805" s="23"/>
      <c r="N805" s="23"/>
    </row>
    <row r="806">
      <c r="A806" s="86"/>
      <c r="B806" s="25"/>
      <c r="D806" s="23"/>
      <c r="J806" s="31"/>
      <c r="K806" s="23"/>
      <c r="L806" s="23"/>
      <c r="M806" s="23"/>
      <c r="N806" s="23"/>
    </row>
    <row r="807">
      <c r="A807" s="86"/>
      <c r="B807" s="25"/>
      <c r="D807" s="23"/>
      <c r="J807" s="31"/>
      <c r="K807" s="23"/>
      <c r="L807" s="23"/>
      <c r="M807" s="23"/>
      <c r="N807" s="23"/>
    </row>
    <row r="808">
      <c r="A808" s="86"/>
      <c r="B808" s="25"/>
      <c r="D808" s="23"/>
      <c r="J808" s="31"/>
      <c r="K808" s="23"/>
      <c r="L808" s="23"/>
      <c r="M808" s="23"/>
      <c r="N808" s="23"/>
    </row>
    <row r="809">
      <c r="A809" s="86"/>
      <c r="B809" s="25"/>
      <c r="D809" s="23"/>
      <c r="J809" s="31"/>
      <c r="K809" s="23"/>
      <c r="L809" s="23"/>
      <c r="M809" s="23"/>
      <c r="N809" s="23"/>
    </row>
    <row r="810">
      <c r="A810" s="86"/>
      <c r="B810" s="25"/>
      <c r="D810" s="23"/>
      <c r="J810" s="31"/>
      <c r="K810" s="23"/>
      <c r="L810" s="23"/>
      <c r="M810" s="23"/>
      <c r="N810" s="23"/>
    </row>
    <row r="811">
      <c r="A811" s="86"/>
      <c r="B811" s="25"/>
      <c r="D811" s="23"/>
      <c r="J811" s="31"/>
      <c r="K811" s="23"/>
      <c r="L811" s="23"/>
      <c r="M811" s="23"/>
      <c r="N811" s="23"/>
    </row>
    <row r="812">
      <c r="A812" s="86"/>
      <c r="B812" s="25"/>
      <c r="D812" s="23"/>
      <c r="J812" s="31"/>
      <c r="K812" s="23"/>
      <c r="L812" s="23"/>
      <c r="M812" s="23"/>
      <c r="N812" s="23"/>
    </row>
    <row r="813">
      <c r="A813" s="86"/>
      <c r="B813" s="25"/>
      <c r="D813" s="23"/>
      <c r="J813" s="31"/>
      <c r="K813" s="23"/>
      <c r="L813" s="23"/>
      <c r="M813" s="23"/>
      <c r="N813" s="23"/>
    </row>
    <row r="814">
      <c r="A814" s="86"/>
      <c r="B814" s="25"/>
      <c r="D814" s="23"/>
      <c r="J814" s="31"/>
      <c r="K814" s="23"/>
      <c r="L814" s="23"/>
      <c r="M814" s="23"/>
      <c r="N814" s="23"/>
    </row>
    <row r="815">
      <c r="A815" s="86"/>
      <c r="B815" s="25"/>
      <c r="D815" s="23"/>
      <c r="J815" s="31"/>
      <c r="K815" s="23"/>
      <c r="L815" s="23"/>
      <c r="M815" s="23"/>
      <c r="N815" s="23"/>
    </row>
    <row r="816">
      <c r="A816" s="86"/>
      <c r="B816" s="25"/>
      <c r="D816" s="23"/>
      <c r="J816" s="31"/>
      <c r="K816" s="23"/>
      <c r="L816" s="23"/>
      <c r="M816" s="23"/>
      <c r="N816" s="23"/>
    </row>
    <row r="817">
      <c r="A817" s="86"/>
      <c r="B817" s="25"/>
      <c r="D817" s="23"/>
      <c r="J817" s="31"/>
      <c r="K817" s="23"/>
      <c r="L817" s="23"/>
      <c r="M817" s="23"/>
      <c r="N817" s="23"/>
    </row>
    <row r="818">
      <c r="A818" s="86"/>
      <c r="B818" s="25"/>
      <c r="D818" s="23"/>
      <c r="J818" s="31"/>
      <c r="K818" s="23"/>
      <c r="L818" s="23"/>
      <c r="M818" s="23"/>
      <c r="N818" s="23"/>
    </row>
    <row r="819">
      <c r="A819" s="86"/>
      <c r="B819" s="25"/>
      <c r="D819" s="23"/>
      <c r="J819" s="31"/>
      <c r="K819" s="23"/>
      <c r="L819" s="23"/>
      <c r="M819" s="23"/>
      <c r="N819" s="23"/>
    </row>
    <row r="820">
      <c r="A820" s="86"/>
      <c r="B820" s="25"/>
      <c r="D820" s="23"/>
      <c r="J820" s="31"/>
      <c r="K820" s="23"/>
      <c r="L820" s="23"/>
      <c r="M820" s="23"/>
      <c r="N820" s="23"/>
    </row>
    <row r="821">
      <c r="A821" s="86"/>
      <c r="B821" s="25"/>
      <c r="D821" s="23"/>
      <c r="J821" s="31"/>
      <c r="K821" s="23"/>
      <c r="L821" s="23"/>
      <c r="M821" s="23"/>
      <c r="N821" s="23"/>
    </row>
    <row r="822">
      <c r="A822" s="86"/>
      <c r="B822" s="25"/>
      <c r="D822" s="23"/>
      <c r="J822" s="31"/>
      <c r="K822" s="23"/>
      <c r="L822" s="23"/>
      <c r="M822" s="23"/>
      <c r="N822" s="23"/>
    </row>
    <row r="823">
      <c r="A823" s="86"/>
      <c r="B823" s="25"/>
      <c r="D823" s="23"/>
      <c r="J823" s="31"/>
      <c r="K823" s="23"/>
      <c r="L823" s="23"/>
      <c r="M823" s="23"/>
      <c r="N823" s="23"/>
    </row>
    <row r="824">
      <c r="A824" s="86"/>
      <c r="B824" s="25"/>
      <c r="D824" s="23"/>
      <c r="J824" s="31"/>
      <c r="K824" s="23"/>
      <c r="L824" s="23"/>
      <c r="M824" s="23"/>
      <c r="N824" s="23"/>
    </row>
    <row r="825">
      <c r="A825" s="86"/>
      <c r="B825" s="25"/>
      <c r="D825" s="23"/>
      <c r="J825" s="31"/>
      <c r="K825" s="23"/>
      <c r="L825" s="23"/>
      <c r="M825" s="23"/>
      <c r="N825" s="23"/>
    </row>
    <row r="826">
      <c r="A826" s="86"/>
      <c r="B826" s="25"/>
      <c r="D826" s="23"/>
      <c r="J826" s="31"/>
      <c r="K826" s="23"/>
      <c r="L826" s="23"/>
      <c r="M826" s="23"/>
      <c r="N826" s="23"/>
    </row>
    <row r="827">
      <c r="A827" s="86"/>
      <c r="B827" s="25"/>
      <c r="D827" s="23"/>
      <c r="J827" s="31"/>
      <c r="K827" s="23"/>
      <c r="L827" s="23"/>
      <c r="M827" s="23"/>
      <c r="N827" s="23"/>
    </row>
    <row r="828">
      <c r="A828" s="86"/>
      <c r="B828" s="25"/>
      <c r="D828" s="23"/>
      <c r="J828" s="31"/>
      <c r="K828" s="23"/>
      <c r="L828" s="23"/>
      <c r="M828" s="23"/>
      <c r="N828" s="23"/>
    </row>
    <row r="829">
      <c r="A829" s="86"/>
      <c r="B829" s="25"/>
      <c r="D829" s="23"/>
      <c r="J829" s="31"/>
      <c r="K829" s="23"/>
      <c r="L829" s="23"/>
      <c r="M829" s="23"/>
      <c r="N829" s="23"/>
    </row>
    <row r="830">
      <c r="A830" s="86"/>
      <c r="B830" s="25"/>
      <c r="D830" s="23"/>
      <c r="J830" s="31"/>
      <c r="K830" s="23"/>
      <c r="L830" s="23"/>
      <c r="M830" s="23"/>
      <c r="N830" s="23"/>
    </row>
    <row r="831">
      <c r="A831" s="86"/>
      <c r="B831" s="25"/>
      <c r="D831" s="23"/>
      <c r="J831" s="31"/>
      <c r="K831" s="23"/>
      <c r="L831" s="23"/>
      <c r="M831" s="23"/>
      <c r="N831" s="23"/>
    </row>
    <row r="832">
      <c r="A832" s="86"/>
      <c r="B832" s="25"/>
      <c r="D832" s="23"/>
      <c r="J832" s="31"/>
      <c r="K832" s="23"/>
      <c r="L832" s="23"/>
      <c r="M832" s="23"/>
      <c r="N832" s="23"/>
    </row>
    <row r="833">
      <c r="A833" s="86"/>
      <c r="B833" s="25"/>
      <c r="D833" s="23"/>
      <c r="J833" s="31"/>
      <c r="K833" s="23"/>
      <c r="L833" s="23"/>
      <c r="M833" s="23"/>
      <c r="N833" s="23"/>
    </row>
    <row r="834">
      <c r="A834" s="86"/>
      <c r="B834" s="25"/>
      <c r="D834" s="23"/>
      <c r="J834" s="31"/>
      <c r="K834" s="23"/>
      <c r="L834" s="23"/>
      <c r="M834" s="23"/>
      <c r="N834" s="23"/>
    </row>
    <row r="835">
      <c r="A835" s="86"/>
      <c r="B835" s="25"/>
      <c r="D835" s="23"/>
      <c r="J835" s="31"/>
      <c r="K835" s="23"/>
      <c r="L835" s="23"/>
      <c r="M835" s="23"/>
      <c r="N835" s="23"/>
    </row>
    <row r="836">
      <c r="A836" s="86"/>
      <c r="B836" s="25"/>
      <c r="D836" s="23"/>
      <c r="J836" s="31"/>
      <c r="K836" s="23"/>
      <c r="L836" s="23"/>
      <c r="M836" s="23"/>
      <c r="N836" s="23"/>
    </row>
    <row r="837">
      <c r="A837" s="86"/>
      <c r="B837" s="25"/>
      <c r="D837" s="23"/>
      <c r="J837" s="31"/>
      <c r="K837" s="23"/>
      <c r="L837" s="23"/>
      <c r="M837" s="23"/>
      <c r="N837" s="23"/>
    </row>
    <row r="838">
      <c r="A838" s="86"/>
      <c r="B838" s="25"/>
      <c r="D838" s="23"/>
      <c r="J838" s="31"/>
      <c r="K838" s="23"/>
      <c r="L838" s="23"/>
      <c r="M838" s="23"/>
      <c r="N838" s="23"/>
    </row>
    <row r="839">
      <c r="A839" s="86"/>
      <c r="B839" s="25"/>
      <c r="D839" s="23"/>
      <c r="J839" s="31"/>
      <c r="K839" s="23"/>
      <c r="L839" s="23"/>
      <c r="M839" s="23"/>
      <c r="N839" s="23"/>
    </row>
    <row r="840">
      <c r="A840" s="86"/>
      <c r="B840" s="25"/>
      <c r="D840" s="23"/>
      <c r="J840" s="31"/>
      <c r="K840" s="23"/>
      <c r="L840" s="23"/>
      <c r="M840" s="23"/>
      <c r="N840" s="23"/>
    </row>
    <row r="841">
      <c r="A841" s="86"/>
      <c r="B841" s="25"/>
      <c r="D841" s="23"/>
      <c r="J841" s="31"/>
      <c r="K841" s="23"/>
      <c r="L841" s="23"/>
      <c r="M841" s="23"/>
      <c r="N841" s="23"/>
    </row>
    <row r="842">
      <c r="A842" s="86"/>
      <c r="B842" s="25"/>
      <c r="D842" s="23"/>
      <c r="J842" s="31"/>
      <c r="K842" s="23"/>
      <c r="L842" s="23"/>
      <c r="M842" s="23"/>
      <c r="N842" s="23"/>
    </row>
    <row r="843">
      <c r="A843" s="86"/>
      <c r="B843" s="25"/>
      <c r="D843" s="23"/>
      <c r="J843" s="31"/>
      <c r="K843" s="23"/>
      <c r="L843" s="23"/>
      <c r="M843" s="23"/>
      <c r="N843" s="23"/>
    </row>
    <row r="844">
      <c r="A844" s="86"/>
      <c r="B844" s="25"/>
      <c r="D844" s="23"/>
      <c r="J844" s="31"/>
      <c r="K844" s="23"/>
      <c r="L844" s="23"/>
      <c r="M844" s="23"/>
      <c r="N844" s="23"/>
    </row>
    <row r="845">
      <c r="A845" s="86"/>
      <c r="B845" s="25"/>
      <c r="D845" s="23"/>
      <c r="J845" s="31"/>
      <c r="K845" s="23"/>
      <c r="L845" s="23"/>
      <c r="M845" s="23"/>
      <c r="N845" s="23"/>
    </row>
    <row r="846">
      <c r="A846" s="86"/>
      <c r="B846" s="25"/>
      <c r="D846" s="23"/>
      <c r="J846" s="31"/>
      <c r="K846" s="23"/>
      <c r="L846" s="23"/>
      <c r="M846" s="23"/>
      <c r="N846" s="23"/>
    </row>
    <row r="847">
      <c r="A847" s="86"/>
      <c r="B847" s="25"/>
      <c r="D847" s="23"/>
      <c r="J847" s="31"/>
      <c r="K847" s="23"/>
      <c r="L847" s="23"/>
      <c r="M847" s="23"/>
      <c r="N847" s="23"/>
    </row>
    <row r="848">
      <c r="A848" s="86"/>
      <c r="B848" s="25"/>
      <c r="D848" s="23"/>
      <c r="J848" s="31"/>
      <c r="K848" s="23"/>
      <c r="L848" s="23"/>
      <c r="M848" s="23"/>
      <c r="N848" s="23"/>
    </row>
    <row r="849">
      <c r="A849" s="86"/>
      <c r="B849" s="25"/>
      <c r="D849" s="23"/>
      <c r="J849" s="31"/>
      <c r="K849" s="23"/>
      <c r="L849" s="23"/>
      <c r="M849" s="23"/>
      <c r="N849" s="23"/>
    </row>
    <row r="850">
      <c r="A850" s="86"/>
      <c r="B850" s="25"/>
      <c r="D850" s="23"/>
      <c r="J850" s="31"/>
      <c r="K850" s="23"/>
      <c r="L850" s="23"/>
      <c r="M850" s="23"/>
      <c r="N850" s="23"/>
    </row>
    <row r="851">
      <c r="A851" s="86"/>
      <c r="B851" s="25"/>
      <c r="D851" s="23"/>
      <c r="J851" s="31"/>
      <c r="K851" s="23"/>
      <c r="L851" s="23"/>
      <c r="M851" s="23"/>
      <c r="N851" s="23"/>
    </row>
    <row r="852">
      <c r="A852" s="86"/>
      <c r="B852" s="25"/>
      <c r="D852" s="23"/>
      <c r="J852" s="31"/>
      <c r="K852" s="23"/>
      <c r="L852" s="23"/>
      <c r="M852" s="23"/>
      <c r="N852" s="23"/>
    </row>
    <row r="853">
      <c r="A853" s="86"/>
      <c r="B853" s="25"/>
      <c r="D853" s="23"/>
      <c r="J853" s="31"/>
      <c r="K853" s="23"/>
      <c r="L853" s="23"/>
      <c r="M853" s="23"/>
      <c r="N853" s="23"/>
    </row>
    <row r="854">
      <c r="A854" s="86"/>
      <c r="B854" s="25"/>
      <c r="D854" s="23"/>
      <c r="J854" s="31"/>
      <c r="K854" s="23"/>
      <c r="L854" s="23"/>
      <c r="M854" s="23"/>
      <c r="N854" s="23"/>
    </row>
    <row r="855">
      <c r="A855" s="86"/>
      <c r="B855" s="25"/>
      <c r="D855" s="23"/>
      <c r="J855" s="31"/>
      <c r="K855" s="23"/>
      <c r="L855" s="23"/>
      <c r="M855" s="23"/>
      <c r="N855" s="23"/>
    </row>
    <row r="856">
      <c r="A856" s="86"/>
      <c r="B856" s="25"/>
      <c r="D856" s="23"/>
      <c r="J856" s="31"/>
      <c r="K856" s="23"/>
      <c r="L856" s="23"/>
      <c r="M856" s="23"/>
      <c r="N856" s="23"/>
    </row>
    <row r="857">
      <c r="A857" s="86"/>
      <c r="B857" s="25"/>
      <c r="D857" s="23"/>
      <c r="J857" s="31"/>
      <c r="K857" s="23"/>
      <c r="L857" s="23"/>
      <c r="M857" s="23"/>
      <c r="N857" s="23"/>
    </row>
    <row r="858">
      <c r="A858" s="86"/>
      <c r="B858" s="25"/>
      <c r="D858" s="23"/>
      <c r="J858" s="31"/>
      <c r="K858" s="23"/>
      <c r="L858" s="23"/>
      <c r="M858" s="23"/>
      <c r="N858" s="23"/>
    </row>
    <row r="859">
      <c r="A859" s="86"/>
      <c r="B859" s="25"/>
      <c r="D859" s="23"/>
      <c r="J859" s="31"/>
      <c r="K859" s="23"/>
      <c r="L859" s="23"/>
      <c r="M859" s="23"/>
      <c r="N859" s="23"/>
    </row>
    <row r="860">
      <c r="A860" s="86"/>
      <c r="B860" s="25"/>
      <c r="D860" s="23"/>
      <c r="J860" s="31"/>
      <c r="K860" s="23"/>
      <c r="L860" s="23"/>
      <c r="M860" s="23"/>
      <c r="N860" s="23"/>
    </row>
    <row r="861">
      <c r="A861" s="86"/>
      <c r="B861" s="25"/>
      <c r="D861" s="23"/>
      <c r="J861" s="31"/>
      <c r="K861" s="23"/>
      <c r="L861" s="23"/>
      <c r="M861" s="23"/>
      <c r="N861" s="23"/>
    </row>
    <row r="862">
      <c r="A862" s="86"/>
      <c r="B862" s="25"/>
      <c r="D862" s="23"/>
      <c r="J862" s="31"/>
      <c r="K862" s="23"/>
      <c r="L862" s="23"/>
      <c r="M862" s="23"/>
      <c r="N862" s="23"/>
    </row>
    <row r="863">
      <c r="A863" s="86"/>
      <c r="B863" s="25"/>
      <c r="D863" s="23"/>
      <c r="J863" s="31"/>
      <c r="K863" s="23"/>
      <c r="L863" s="23"/>
      <c r="M863" s="23"/>
      <c r="N863" s="23"/>
    </row>
    <row r="864">
      <c r="A864" s="86"/>
      <c r="B864" s="25"/>
      <c r="D864" s="23"/>
      <c r="J864" s="31"/>
      <c r="K864" s="23"/>
      <c r="L864" s="23"/>
      <c r="M864" s="23"/>
      <c r="N864" s="23"/>
    </row>
    <row r="865">
      <c r="A865" s="86"/>
      <c r="B865" s="25"/>
      <c r="D865" s="23"/>
      <c r="J865" s="31"/>
      <c r="K865" s="23"/>
      <c r="L865" s="23"/>
      <c r="M865" s="23"/>
      <c r="N865" s="23"/>
    </row>
    <row r="866">
      <c r="A866" s="86"/>
      <c r="B866" s="25"/>
      <c r="D866" s="23"/>
      <c r="J866" s="31"/>
      <c r="K866" s="23"/>
      <c r="L866" s="23"/>
      <c r="M866" s="23"/>
      <c r="N866" s="23"/>
    </row>
    <row r="867">
      <c r="A867" s="86"/>
      <c r="B867" s="25"/>
      <c r="D867" s="23"/>
      <c r="J867" s="31"/>
      <c r="K867" s="23"/>
      <c r="L867" s="23"/>
      <c r="M867" s="23"/>
      <c r="N867" s="23"/>
    </row>
    <row r="868">
      <c r="A868" s="86"/>
      <c r="B868" s="25"/>
      <c r="D868" s="23"/>
      <c r="J868" s="31"/>
      <c r="K868" s="23"/>
      <c r="L868" s="23"/>
      <c r="M868" s="23"/>
      <c r="N868" s="23"/>
    </row>
    <row r="869">
      <c r="A869" s="86"/>
      <c r="B869" s="25"/>
      <c r="D869" s="23"/>
      <c r="J869" s="31"/>
      <c r="K869" s="23"/>
      <c r="L869" s="23"/>
      <c r="M869" s="23"/>
      <c r="N869" s="23"/>
    </row>
    <row r="870">
      <c r="A870" s="86"/>
      <c r="B870" s="25"/>
      <c r="D870" s="23"/>
      <c r="J870" s="31"/>
      <c r="K870" s="23"/>
      <c r="L870" s="23"/>
      <c r="M870" s="23"/>
      <c r="N870" s="23"/>
    </row>
    <row r="871">
      <c r="A871" s="86"/>
      <c r="B871" s="25"/>
      <c r="D871" s="23"/>
      <c r="J871" s="31"/>
      <c r="K871" s="23"/>
      <c r="L871" s="23"/>
      <c r="M871" s="23"/>
      <c r="N871" s="23"/>
    </row>
    <row r="872">
      <c r="A872" s="86"/>
      <c r="B872" s="25"/>
      <c r="D872" s="23"/>
      <c r="J872" s="31"/>
      <c r="K872" s="23"/>
      <c r="L872" s="23"/>
      <c r="M872" s="23"/>
      <c r="N872" s="23"/>
    </row>
    <row r="873">
      <c r="A873" s="86"/>
      <c r="B873" s="25"/>
      <c r="D873" s="23"/>
      <c r="J873" s="31"/>
      <c r="K873" s="23"/>
      <c r="L873" s="23"/>
      <c r="M873" s="23"/>
      <c r="N873" s="23"/>
    </row>
    <row r="874">
      <c r="A874" s="86"/>
      <c r="B874" s="25"/>
      <c r="D874" s="23"/>
      <c r="J874" s="31"/>
      <c r="K874" s="23"/>
      <c r="L874" s="23"/>
      <c r="M874" s="23"/>
      <c r="N874" s="23"/>
    </row>
    <row r="875">
      <c r="A875" s="86"/>
      <c r="B875" s="25"/>
      <c r="D875" s="23"/>
      <c r="J875" s="31"/>
      <c r="K875" s="23"/>
      <c r="L875" s="23"/>
      <c r="M875" s="23"/>
      <c r="N875" s="23"/>
    </row>
    <row r="876">
      <c r="A876" s="86"/>
      <c r="B876" s="25"/>
      <c r="D876" s="23"/>
      <c r="J876" s="31"/>
      <c r="K876" s="23"/>
      <c r="L876" s="23"/>
      <c r="M876" s="23"/>
      <c r="N876" s="23"/>
    </row>
    <row r="877">
      <c r="A877" s="86"/>
      <c r="B877" s="25"/>
      <c r="D877" s="23"/>
      <c r="J877" s="31"/>
      <c r="K877" s="23"/>
      <c r="L877" s="23"/>
      <c r="M877" s="23"/>
      <c r="N877" s="23"/>
    </row>
    <row r="878">
      <c r="A878" s="86"/>
      <c r="B878" s="25"/>
      <c r="D878" s="23"/>
      <c r="J878" s="31"/>
      <c r="K878" s="23"/>
      <c r="L878" s="23"/>
      <c r="M878" s="23"/>
      <c r="N878" s="23"/>
    </row>
    <row r="879">
      <c r="A879" s="86"/>
      <c r="B879" s="25"/>
      <c r="D879" s="23"/>
      <c r="J879" s="31"/>
      <c r="K879" s="23"/>
      <c r="L879" s="23"/>
      <c r="M879" s="23"/>
      <c r="N879" s="23"/>
    </row>
    <row r="880">
      <c r="A880" s="86"/>
      <c r="B880" s="25"/>
      <c r="D880" s="23"/>
      <c r="J880" s="31"/>
      <c r="K880" s="23"/>
      <c r="L880" s="23"/>
      <c r="M880" s="23"/>
      <c r="N880" s="23"/>
    </row>
    <row r="881">
      <c r="A881" s="86"/>
      <c r="B881" s="25"/>
      <c r="D881" s="23"/>
      <c r="J881" s="31"/>
      <c r="K881" s="23"/>
      <c r="L881" s="23"/>
      <c r="M881" s="23"/>
      <c r="N881" s="23"/>
    </row>
    <row r="882">
      <c r="A882" s="86"/>
      <c r="B882" s="25"/>
      <c r="D882" s="23"/>
      <c r="J882" s="31"/>
      <c r="K882" s="23"/>
      <c r="L882" s="23"/>
      <c r="M882" s="23"/>
      <c r="N882" s="23"/>
    </row>
    <row r="883">
      <c r="A883" s="86"/>
      <c r="B883" s="25"/>
      <c r="D883" s="23"/>
      <c r="J883" s="31"/>
      <c r="K883" s="23"/>
      <c r="L883" s="23"/>
      <c r="M883" s="23"/>
      <c r="N883" s="23"/>
    </row>
    <row r="884">
      <c r="A884" s="86"/>
      <c r="B884" s="25"/>
      <c r="D884" s="23"/>
      <c r="J884" s="31"/>
      <c r="K884" s="23"/>
      <c r="L884" s="23"/>
      <c r="M884" s="23"/>
      <c r="N884" s="23"/>
    </row>
    <row r="885">
      <c r="A885" s="86"/>
      <c r="B885" s="25"/>
      <c r="D885" s="23"/>
      <c r="J885" s="31"/>
      <c r="K885" s="23"/>
      <c r="L885" s="23"/>
      <c r="M885" s="23"/>
      <c r="N885" s="23"/>
    </row>
    <row r="886">
      <c r="A886" s="86"/>
      <c r="B886" s="25"/>
      <c r="D886" s="23"/>
      <c r="J886" s="31"/>
      <c r="K886" s="23"/>
      <c r="L886" s="23"/>
      <c r="M886" s="23"/>
      <c r="N886" s="23"/>
    </row>
    <row r="887">
      <c r="A887" s="86"/>
      <c r="B887" s="25"/>
      <c r="D887" s="23"/>
      <c r="J887" s="31"/>
      <c r="K887" s="23"/>
      <c r="L887" s="23"/>
      <c r="M887" s="23"/>
      <c r="N887" s="23"/>
    </row>
    <row r="888">
      <c r="A888" s="86"/>
      <c r="B888" s="25"/>
      <c r="D888" s="23"/>
      <c r="J888" s="31"/>
      <c r="K888" s="23"/>
      <c r="L888" s="23"/>
      <c r="M888" s="23"/>
      <c r="N888" s="23"/>
    </row>
    <row r="889">
      <c r="A889" s="86"/>
      <c r="B889" s="25"/>
      <c r="D889" s="23"/>
      <c r="J889" s="31"/>
      <c r="K889" s="23"/>
      <c r="L889" s="23"/>
      <c r="M889" s="23"/>
      <c r="N889" s="23"/>
    </row>
    <row r="890">
      <c r="A890" s="86"/>
      <c r="B890" s="25"/>
      <c r="D890" s="23"/>
      <c r="J890" s="31"/>
      <c r="K890" s="23"/>
      <c r="L890" s="23"/>
      <c r="M890" s="23"/>
      <c r="N890" s="23"/>
    </row>
    <row r="891">
      <c r="A891" s="86"/>
      <c r="B891" s="25"/>
      <c r="D891" s="23"/>
      <c r="J891" s="31"/>
      <c r="K891" s="23"/>
      <c r="L891" s="23"/>
      <c r="M891" s="23"/>
      <c r="N891" s="23"/>
    </row>
    <row r="892">
      <c r="A892" s="86"/>
      <c r="B892" s="25"/>
      <c r="D892" s="23"/>
      <c r="J892" s="31"/>
      <c r="K892" s="23"/>
      <c r="L892" s="23"/>
      <c r="M892" s="23"/>
      <c r="N892" s="23"/>
    </row>
    <row r="893">
      <c r="A893" s="86"/>
      <c r="B893" s="25"/>
      <c r="D893" s="23"/>
      <c r="J893" s="31"/>
      <c r="K893" s="23"/>
      <c r="L893" s="23"/>
      <c r="M893" s="23"/>
      <c r="N893" s="23"/>
    </row>
    <row r="894">
      <c r="A894" s="86"/>
      <c r="B894" s="25"/>
      <c r="D894" s="23"/>
      <c r="J894" s="31"/>
      <c r="K894" s="23"/>
      <c r="L894" s="23"/>
      <c r="M894" s="23"/>
      <c r="N894" s="23"/>
    </row>
    <row r="895">
      <c r="A895" s="86"/>
      <c r="B895" s="25"/>
      <c r="D895" s="23"/>
      <c r="J895" s="31"/>
      <c r="K895" s="23"/>
      <c r="L895" s="23"/>
      <c r="M895" s="23"/>
      <c r="N895" s="23"/>
    </row>
    <row r="896">
      <c r="A896" s="86"/>
      <c r="B896" s="25"/>
      <c r="D896" s="23"/>
      <c r="J896" s="31"/>
      <c r="K896" s="23"/>
      <c r="L896" s="23"/>
      <c r="M896" s="23"/>
      <c r="N896" s="23"/>
    </row>
    <row r="897">
      <c r="A897" s="86"/>
      <c r="B897" s="25"/>
      <c r="D897" s="23"/>
      <c r="J897" s="31"/>
      <c r="K897" s="23"/>
      <c r="L897" s="23"/>
      <c r="M897" s="23"/>
      <c r="N897" s="23"/>
    </row>
    <row r="898">
      <c r="A898" s="86"/>
      <c r="B898" s="25"/>
      <c r="D898" s="23"/>
      <c r="J898" s="31"/>
      <c r="K898" s="23"/>
      <c r="L898" s="23"/>
      <c r="M898" s="23"/>
      <c r="N898" s="23"/>
    </row>
    <row r="899">
      <c r="A899" s="86"/>
      <c r="B899" s="25"/>
      <c r="D899" s="23"/>
      <c r="J899" s="31"/>
      <c r="K899" s="23"/>
      <c r="L899" s="23"/>
      <c r="M899" s="23"/>
      <c r="N899" s="23"/>
    </row>
    <row r="900">
      <c r="A900" s="86"/>
      <c r="B900" s="25"/>
      <c r="D900" s="23"/>
      <c r="J900" s="31"/>
      <c r="K900" s="23"/>
      <c r="L900" s="23"/>
      <c r="M900" s="23"/>
      <c r="N900" s="23"/>
    </row>
    <row r="901">
      <c r="A901" s="86"/>
      <c r="B901" s="25"/>
      <c r="D901" s="23"/>
      <c r="J901" s="31"/>
      <c r="K901" s="23"/>
      <c r="L901" s="23"/>
      <c r="M901" s="23"/>
      <c r="N901" s="23"/>
    </row>
    <row r="902">
      <c r="A902" s="86"/>
      <c r="B902" s="25"/>
      <c r="D902" s="23"/>
      <c r="J902" s="31"/>
      <c r="K902" s="23"/>
      <c r="L902" s="23"/>
      <c r="M902" s="23"/>
      <c r="N902" s="23"/>
    </row>
    <row r="903">
      <c r="A903" s="86"/>
      <c r="B903" s="25"/>
      <c r="D903" s="23"/>
      <c r="J903" s="31"/>
      <c r="K903" s="23"/>
      <c r="L903" s="23"/>
      <c r="M903" s="23"/>
      <c r="N903" s="23"/>
    </row>
    <row r="904">
      <c r="A904" s="86"/>
      <c r="B904" s="25"/>
      <c r="D904" s="23"/>
      <c r="J904" s="31"/>
      <c r="K904" s="23"/>
      <c r="L904" s="23"/>
      <c r="M904" s="23"/>
      <c r="N904" s="23"/>
    </row>
    <row r="905">
      <c r="A905" s="86"/>
      <c r="B905" s="25"/>
      <c r="D905" s="23"/>
      <c r="J905" s="31"/>
      <c r="K905" s="23"/>
      <c r="L905" s="23"/>
      <c r="M905" s="23"/>
      <c r="N905" s="23"/>
    </row>
    <row r="906">
      <c r="A906" s="86"/>
      <c r="B906" s="25"/>
      <c r="D906" s="23"/>
      <c r="J906" s="31"/>
      <c r="K906" s="23"/>
      <c r="L906" s="23"/>
      <c r="M906" s="23"/>
      <c r="N906" s="23"/>
    </row>
    <row r="907">
      <c r="A907" s="86"/>
      <c r="B907" s="25"/>
      <c r="D907" s="23"/>
      <c r="J907" s="31"/>
      <c r="K907" s="23"/>
      <c r="L907" s="23"/>
      <c r="M907" s="23"/>
      <c r="N907" s="23"/>
    </row>
    <row r="908">
      <c r="A908" s="86"/>
      <c r="B908" s="25"/>
      <c r="D908" s="23"/>
      <c r="J908" s="31"/>
      <c r="K908" s="23"/>
      <c r="L908" s="23"/>
      <c r="M908" s="23"/>
      <c r="N908" s="23"/>
    </row>
    <row r="909">
      <c r="A909" s="86"/>
      <c r="B909" s="25"/>
      <c r="D909" s="23"/>
      <c r="J909" s="31"/>
      <c r="K909" s="23"/>
      <c r="L909" s="23"/>
      <c r="M909" s="23"/>
      <c r="N909" s="23"/>
    </row>
    <row r="910">
      <c r="A910" s="86"/>
      <c r="B910" s="25"/>
      <c r="D910" s="23"/>
      <c r="J910" s="31"/>
      <c r="K910" s="23"/>
      <c r="L910" s="23"/>
      <c r="M910" s="23"/>
      <c r="N910" s="23"/>
    </row>
    <row r="911">
      <c r="A911" s="86"/>
      <c r="B911" s="25"/>
      <c r="D911" s="23"/>
      <c r="J911" s="31"/>
      <c r="K911" s="23"/>
      <c r="L911" s="23"/>
      <c r="M911" s="23"/>
      <c r="N911" s="23"/>
    </row>
    <row r="912">
      <c r="A912" s="86"/>
      <c r="B912" s="25"/>
      <c r="D912" s="23"/>
      <c r="J912" s="31"/>
      <c r="K912" s="23"/>
      <c r="L912" s="23"/>
      <c r="M912" s="23"/>
      <c r="N912" s="23"/>
    </row>
    <row r="913">
      <c r="A913" s="86"/>
      <c r="B913" s="25"/>
      <c r="D913" s="23"/>
      <c r="J913" s="31"/>
      <c r="K913" s="23"/>
      <c r="L913" s="23"/>
      <c r="M913" s="23"/>
      <c r="N913" s="23"/>
    </row>
    <row r="914">
      <c r="A914" s="86"/>
      <c r="B914" s="25"/>
      <c r="D914" s="23"/>
      <c r="J914" s="31"/>
      <c r="K914" s="23"/>
      <c r="L914" s="23"/>
      <c r="M914" s="23"/>
      <c r="N914" s="23"/>
    </row>
    <row r="915">
      <c r="A915" s="86"/>
      <c r="B915" s="25"/>
      <c r="D915" s="23"/>
      <c r="J915" s="31"/>
      <c r="K915" s="23"/>
      <c r="L915" s="23"/>
      <c r="M915" s="23"/>
      <c r="N915" s="23"/>
    </row>
    <row r="916">
      <c r="A916" s="86"/>
      <c r="B916" s="25"/>
      <c r="D916" s="23"/>
      <c r="J916" s="31"/>
      <c r="K916" s="23"/>
      <c r="L916" s="23"/>
      <c r="M916" s="23"/>
      <c r="N916" s="23"/>
    </row>
    <row r="917">
      <c r="A917" s="86"/>
      <c r="B917" s="25"/>
      <c r="D917" s="23"/>
      <c r="J917" s="31"/>
      <c r="K917" s="23"/>
      <c r="L917" s="23"/>
      <c r="M917" s="23"/>
      <c r="N917" s="23"/>
    </row>
    <row r="918">
      <c r="A918" s="86"/>
      <c r="B918" s="25"/>
      <c r="D918" s="23"/>
      <c r="J918" s="31"/>
      <c r="K918" s="23"/>
      <c r="L918" s="23"/>
      <c r="M918" s="23"/>
      <c r="N918" s="23"/>
    </row>
    <row r="919">
      <c r="A919" s="86"/>
      <c r="B919" s="25"/>
      <c r="D919" s="23"/>
      <c r="J919" s="31"/>
      <c r="K919" s="23"/>
      <c r="L919" s="23"/>
      <c r="M919" s="23"/>
      <c r="N919" s="23"/>
    </row>
    <row r="920">
      <c r="A920" s="86"/>
      <c r="B920" s="25"/>
      <c r="D920" s="23"/>
      <c r="J920" s="31"/>
      <c r="K920" s="23"/>
      <c r="L920" s="23"/>
      <c r="M920" s="23"/>
      <c r="N920" s="23"/>
    </row>
    <row r="921">
      <c r="A921" s="86"/>
      <c r="B921" s="25"/>
      <c r="D921" s="23"/>
      <c r="J921" s="31"/>
      <c r="K921" s="23"/>
      <c r="L921" s="23"/>
      <c r="M921" s="23"/>
      <c r="N921" s="23"/>
    </row>
    <row r="922">
      <c r="A922" s="86"/>
      <c r="B922" s="25"/>
      <c r="D922" s="23"/>
      <c r="J922" s="31"/>
      <c r="K922" s="23"/>
      <c r="L922" s="23"/>
      <c r="M922" s="23"/>
      <c r="N922" s="23"/>
    </row>
    <row r="923">
      <c r="A923" s="86"/>
      <c r="B923" s="25"/>
      <c r="D923" s="23"/>
      <c r="J923" s="31"/>
      <c r="K923" s="23"/>
      <c r="L923" s="23"/>
      <c r="M923" s="23"/>
      <c r="N923" s="23"/>
    </row>
    <row r="924">
      <c r="A924" s="86"/>
      <c r="B924" s="25"/>
      <c r="D924" s="23"/>
      <c r="J924" s="31"/>
      <c r="K924" s="23"/>
      <c r="L924" s="23"/>
      <c r="M924" s="23"/>
      <c r="N924" s="23"/>
    </row>
    <row r="925">
      <c r="A925" s="86"/>
      <c r="B925" s="25"/>
      <c r="D925" s="23"/>
      <c r="J925" s="31"/>
      <c r="K925" s="23"/>
      <c r="L925" s="23"/>
      <c r="M925" s="23"/>
      <c r="N925" s="23"/>
    </row>
    <row r="926">
      <c r="A926" s="86"/>
      <c r="B926" s="25"/>
      <c r="D926" s="23"/>
      <c r="J926" s="31"/>
      <c r="K926" s="23"/>
      <c r="L926" s="23"/>
      <c r="M926" s="23"/>
      <c r="N926" s="23"/>
    </row>
    <row r="927">
      <c r="A927" s="86"/>
      <c r="B927" s="25"/>
      <c r="D927" s="23"/>
      <c r="J927" s="31"/>
      <c r="K927" s="23"/>
      <c r="L927" s="23"/>
      <c r="M927" s="23"/>
      <c r="N927" s="23"/>
    </row>
    <row r="928">
      <c r="A928" s="86"/>
      <c r="B928" s="25"/>
      <c r="D928" s="23"/>
      <c r="J928" s="31"/>
      <c r="K928" s="23"/>
      <c r="L928" s="23"/>
      <c r="M928" s="23"/>
      <c r="N928" s="23"/>
    </row>
    <row r="929">
      <c r="A929" s="86"/>
      <c r="B929" s="25"/>
      <c r="D929" s="23"/>
      <c r="J929" s="31"/>
      <c r="K929" s="23"/>
      <c r="L929" s="23"/>
      <c r="M929" s="23"/>
      <c r="N929" s="23"/>
    </row>
    <row r="930">
      <c r="A930" s="86"/>
      <c r="B930" s="25"/>
      <c r="D930" s="23"/>
      <c r="J930" s="31"/>
      <c r="K930" s="23"/>
      <c r="L930" s="23"/>
      <c r="M930" s="23"/>
      <c r="N930" s="23"/>
    </row>
    <row r="931">
      <c r="A931" s="86"/>
      <c r="B931" s="25"/>
      <c r="D931" s="23"/>
      <c r="J931" s="31"/>
      <c r="K931" s="23"/>
      <c r="L931" s="23"/>
      <c r="M931" s="23"/>
      <c r="N931" s="23"/>
    </row>
    <row r="932">
      <c r="A932" s="86"/>
      <c r="B932" s="25"/>
      <c r="D932" s="23"/>
      <c r="J932" s="31"/>
      <c r="K932" s="23"/>
      <c r="L932" s="23"/>
      <c r="M932" s="23"/>
      <c r="N932" s="23"/>
    </row>
    <row r="933">
      <c r="A933" s="86"/>
      <c r="B933" s="25"/>
      <c r="D933" s="23"/>
      <c r="J933" s="31"/>
      <c r="K933" s="23"/>
      <c r="L933" s="23"/>
      <c r="M933" s="23"/>
      <c r="N933" s="23"/>
    </row>
    <row r="934">
      <c r="A934" s="86"/>
      <c r="B934" s="25"/>
      <c r="D934" s="23"/>
      <c r="J934" s="31"/>
      <c r="K934" s="23"/>
      <c r="L934" s="23"/>
      <c r="M934" s="23"/>
      <c r="N934" s="23"/>
    </row>
    <row r="935">
      <c r="A935" s="86"/>
      <c r="B935" s="25"/>
      <c r="D935" s="23"/>
      <c r="J935" s="31"/>
      <c r="K935" s="23"/>
      <c r="L935" s="23"/>
      <c r="M935" s="23"/>
      <c r="N935" s="23"/>
    </row>
    <row r="936">
      <c r="A936" s="86"/>
      <c r="B936" s="25"/>
      <c r="D936" s="23"/>
      <c r="J936" s="31"/>
      <c r="K936" s="23"/>
      <c r="L936" s="23"/>
      <c r="M936" s="23"/>
      <c r="N936" s="23"/>
    </row>
    <row r="937">
      <c r="A937" s="86"/>
      <c r="B937" s="25"/>
      <c r="D937" s="23"/>
      <c r="J937" s="31"/>
      <c r="K937" s="23"/>
      <c r="L937" s="23"/>
      <c r="M937" s="23"/>
      <c r="N937" s="23"/>
    </row>
    <row r="938">
      <c r="A938" s="86"/>
      <c r="B938" s="25"/>
      <c r="D938" s="23"/>
      <c r="J938" s="31"/>
      <c r="K938" s="23"/>
      <c r="L938" s="23"/>
      <c r="M938" s="23"/>
      <c r="N938" s="23"/>
    </row>
    <row r="939">
      <c r="A939" s="86"/>
      <c r="B939" s="25"/>
      <c r="D939" s="23"/>
      <c r="J939" s="31"/>
      <c r="K939" s="23"/>
      <c r="L939" s="23"/>
      <c r="M939" s="23"/>
      <c r="N939" s="23"/>
    </row>
    <row r="940">
      <c r="A940" s="86"/>
      <c r="B940" s="25"/>
      <c r="D940" s="23"/>
      <c r="J940" s="31"/>
      <c r="K940" s="23"/>
      <c r="L940" s="23"/>
      <c r="M940" s="23"/>
      <c r="N940" s="23"/>
    </row>
    <row r="941">
      <c r="A941" s="86"/>
      <c r="B941" s="25"/>
      <c r="D941" s="23"/>
      <c r="J941" s="31"/>
      <c r="K941" s="23"/>
      <c r="L941" s="23"/>
      <c r="M941" s="23"/>
      <c r="N941" s="23"/>
    </row>
    <row r="942">
      <c r="A942" s="86"/>
      <c r="B942" s="25"/>
      <c r="D942" s="23"/>
      <c r="J942" s="31"/>
      <c r="K942" s="23"/>
      <c r="L942" s="23"/>
      <c r="M942" s="23"/>
      <c r="N942" s="23"/>
    </row>
    <row r="943">
      <c r="A943" s="86"/>
      <c r="B943" s="25"/>
      <c r="D943" s="23"/>
      <c r="J943" s="31"/>
      <c r="K943" s="23"/>
      <c r="L943" s="23"/>
      <c r="M943" s="23"/>
      <c r="N943" s="23"/>
    </row>
    <row r="944">
      <c r="A944" s="86"/>
      <c r="B944" s="25"/>
      <c r="D944" s="23"/>
      <c r="J944" s="31"/>
      <c r="K944" s="23"/>
      <c r="L944" s="23"/>
      <c r="M944" s="23"/>
      <c r="N944" s="23"/>
    </row>
    <row r="945">
      <c r="A945" s="86"/>
      <c r="B945" s="25"/>
      <c r="D945" s="23"/>
      <c r="J945" s="31"/>
      <c r="K945" s="23"/>
      <c r="L945" s="23"/>
      <c r="M945" s="23"/>
      <c r="N945" s="23"/>
    </row>
    <row r="946">
      <c r="A946" s="86"/>
      <c r="B946" s="25"/>
      <c r="D946" s="23"/>
      <c r="J946" s="31"/>
      <c r="K946" s="23"/>
      <c r="L946" s="23"/>
      <c r="M946" s="23"/>
      <c r="N946" s="23"/>
    </row>
    <row r="947">
      <c r="A947" s="86"/>
      <c r="B947" s="25"/>
      <c r="D947" s="23"/>
      <c r="J947" s="31"/>
      <c r="K947" s="23"/>
      <c r="L947" s="23"/>
      <c r="M947" s="23"/>
      <c r="N947" s="23"/>
    </row>
    <row r="948">
      <c r="A948" s="86"/>
      <c r="B948" s="25"/>
      <c r="D948" s="23"/>
      <c r="J948" s="31"/>
      <c r="K948" s="23"/>
      <c r="L948" s="23"/>
      <c r="M948" s="23"/>
      <c r="N948" s="23"/>
    </row>
    <row r="949">
      <c r="A949" s="86"/>
      <c r="B949" s="25"/>
      <c r="D949" s="23"/>
      <c r="J949" s="31"/>
      <c r="K949" s="23"/>
      <c r="L949" s="23"/>
      <c r="M949" s="23"/>
      <c r="N949" s="23"/>
    </row>
    <row r="950">
      <c r="A950" s="86"/>
      <c r="B950" s="25"/>
      <c r="D950" s="23"/>
      <c r="J950" s="31"/>
      <c r="K950" s="23"/>
      <c r="L950" s="23"/>
      <c r="M950" s="23"/>
      <c r="N950" s="23"/>
    </row>
    <row r="951">
      <c r="A951" s="86"/>
      <c r="B951" s="25"/>
      <c r="D951" s="23"/>
      <c r="J951" s="31"/>
      <c r="K951" s="23"/>
      <c r="L951" s="23"/>
      <c r="M951" s="23"/>
      <c r="N951" s="23"/>
    </row>
    <row r="952">
      <c r="A952" s="86"/>
      <c r="B952" s="25"/>
      <c r="D952" s="23"/>
      <c r="J952" s="31"/>
      <c r="K952" s="23"/>
      <c r="L952" s="23"/>
      <c r="M952" s="23"/>
      <c r="N952" s="23"/>
    </row>
    <row r="953">
      <c r="A953" s="86"/>
      <c r="B953" s="25"/>
      <c r="D953" s="23"/>
      <c r="J953" s="31"/>
      <c r="K953" s="23"/>
      <c r="L953" s="23"/>
      <c r="M953" s="23"/>
      <c r="N953" s="23"/>
    </row>
    <row r="954">
      <c r="A954" s="86"/>
      <c r="B954" s="25"/>
      <c r="D954" s="23"/>
      <c r="J954" s="31"/>
      <c r="K954" s="23"/>
      <c r="L954" s="23"/>
      <c r="M954" s="23"/>
      <c r="N954" s="23"/>
    </row>
    <row r="955">
      <c r="A955" s="86"/>
      <c r="B955" s="25"/>
      <c r="D955" s="23"/>
      <c r="J955" s="31"/>
      <c r="K955" s="23"/>
      <c r="L955" s="23"/>
      <c r="M955" s="23"/>
      <c r="N955" s="23"/>
    </row>
    <row r="956">
      <c r="A956" s="86"/>
      <c r="B956" s="25"/>
      <c r="D956" s="23"/>
      <c r="J956" s="31"/>
      <c r="K956" s="23"/>
      <c r="L956" s="23"/>
      <c r="M956" s="23"/>
      <c r="N956" s="23"/>
    </row>
    <row r="957">
      <c r="A957" s="86"/>
      <c r="B957" s="25"/>
      <c r="D957" s="23"/>
      <c r="J957" s="31"/>
      <c r="K957" s="23"/>
      <c r="L957" s="23"/>
      <c r="M957" s="23"/>
      <c r="N957" s="23"/>
    </row>
    <row r="958">
      <c r="A958" s="86"/>
      <c r="B958" s="25"/>
      <c r="D958" s="23"/>
      <c r="J958" s="31"/>
      <c r="K958" s="23"/>
      <c r="L958" s="23"/>
      <c r="M958" s="23"/>
      <c r="N958" s="23"/>
    </row>
    <row r="959">
      <c r="A959" s="86"/>
      <c r="B959" s="25"/>
      <c r="D959" s="23"/>
      <c r="J959" s="31"/>
      <c r="K959" s="23"/>
      <c r="L959" s="23"/>
      <c r="M959" s="23"/>
      <c r="N959" s="23"/>
    </row>
    <row r="960">
      <c r="A960" s="86"/>
      <c r="B960" s="25"/>
      <c r="D960" s="23"/>
      <c r="J960" s="31"/>
      <c r="K960" s="23"/>
      <c r="L960" s="23"/>
      <c r="M960" s="23"/>
      <c r="N960" s="23"/>
    </row>
    <row r="961">
      <c r="A961" s="86"/>
      <c r="B961" s="25"/>
      <c r="D961" s="23"/>
      <c r="J961" s="31"/>
      <c r="K961" s="23"/>
      <c r="L961" s="23"/>
      <c r="M961" s="23"/>
      <c r="N961" s="23"/>
    </row>
    <row r="962">
      <c r="A962" s="86"/>
      <c r="B962" s="25"/>
      <c r="D962" s="23"/>
      <c r="J962" s="31"/>
      <c r="K962" s="23"/>
      <c r="L962" s="23"/>
      <c r="M962" s="23"/>
      <c r="N962" s="23"/>
    </row>
    <row r="963">
      <c r="A963" s="86"/>
      <c r="B963" s="25"/>
      <c r="D963" s="23"/>
      <c r="J963" s="31"/>
      <c r="K963" s="23"/>
      <c r="L963" s="23"/>
      <c r="M963" s="23"/>
      <c r="N963" s="23"/>
    </row>
    <row r="964">
      <c r="A964" s="86"/>
      <c r="B964" s="25"/>
      <c r="D964" s="23"/>
      <c r="J964" s="31"/>
      <c r="K964" s="23"/>
      <c r="L964" s="23"/>
      <c r="M964" s="23"/>
      <c r="N964" s="23"/>
    </row>
    <row r="965">
      <c r="A965" s="86"/>
      <c r="B965" s="25"/>
      <c r="D965" s="23"/>
      <c r="J965" s="31"/>
      <c r="K965" s="23"/>
      <c r="L965" s="23"/>
      <c r="M965" s="23"/>
      <c r="N965" s="23"/>
    </row>
    <row r="966">
      <c r="A966" s="86"/>
      <c r="B966" s="25"/>
      <c r="D966" s="23"/>
      <c r="J966" s="31"/>
      <c r="K966" s="23"/>
      <c r="L966" s="23"/>
      <c r="M966" s="23"/>
      <c r="N966" s="23"/>
    </row>
    <row r="967">
      <c r="A967" s="86"/>
      <c r="B967" s="25"/>
      <c r="D967" s="23"/>
      <c r="J967" s="31"/>
      <c r="K967" s="23"/>
      <c r="L967" s="23"/>
      <c r="M967" s="23"/>
      <c r="N967" s="23"/>
    </row>
    <row r="968">
      <c r="A968" s="86"/>
      <c r="B968" s="25"/>
      <c r="D968" s="23"/>
      <c r="J968" s="31"/>
      <c r="K968" s="23"/>
      <c r="L968" s="23"/>
      <c r="M968" s="23"/>
      <c r="N968" s="23"/>
    </row>
  </sheetData>
  <hyperlinks>
    <hyperlink r:id="rId1" ref="F3"/>
    <hyperlink r:id="rId2" ref="H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1.13"/>
    <col customWidth="1" min="2" max="2" width="22.13"/>
    <col customWidth="1" min="3" max="3" width="24.25"/>
    <col customWidth="1" min="4" max="4" width="30.38"/>
    <col customWidth="1" min="5" max="5" width="17.25"/>
    <col customWidth="1" min="6" max="6" width="24.75"/>
    <col customWidth="1" min="7" max="7" width="30.25"/>
    <col customWidth="1" min="8" max="8" width="31.88"/>
    <col customWidth="1" min="9" max="9" width="27.25"/>
    <col customWidth="1" min="10" max="10" width="25.38"/>
    <col customWidth="1" min="11" max="11" width="23.75"/>
    <col customWidth="1" min="12" max="12" width="22.5"/>
    <col customWidth="1" min="13" max="13" width="23.75"/>
    <col customWidth="1" min="14" max="14" width="29.75"/>
    <col customWidth="1" min="15" max="15" width="32.63"/>
  </cols>
  <sheetData>
    <row r="1">
      <c r="A1" s="87" t="s">
        <v>363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88"/>
      <c r="M1" s="21"/>
      <c r="N1" s="21"/>
      <c r="O1" s="21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>
      <c r="A2" s="80"/>
      <c r="B2" s="21"/>
      <c r="C2" s="21"/>
      <c r="D2" s="21"/>
      <c r="E2" s="21"/>
      <c r="F2" s="21"/>
      <c r="G2" s="21"/>
      <c r="H2" s="21"/>
      <c r="I2" s="21"/>
      <c r="J2" s="21"/>
      <c r="K2" s="21"/>
      <c r="L2" s="88"/>
      <c r="M2" s="21"/>
      <c r="N2" s="21"/>
      <c r="O2" s="21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>
      <c r="A3" s="80"/>
      <c r="B3" s="21" t="s">
        <v>364</v>
      </c>
      <c r="C3" s="21" t="s">
        <v>365</v>
      </c>
      <c r="D3" s="21" t="s">
        <v>366</v>
      </c>
      <c r="E3" s="21" t="s">
        <v>367</v>
      </c>
      <c r="F3" s="21" t="s">
        <v>368</v>
      </c>
      <c r="G3" s="21" t="s">
        <v>369</v>
      </c>
      <c r="H3" s="21" t="s">
        <v>370</v>
      </c>
      <c r="I3" s="21" t="s">
        <v>371</v>
      </c>
      <c r="J3" s="21" t="s">
        <v>372</v>
      </c>
      <c r="K3" s="21" t="s">
        <v>373</v>
      </c>
      <c r="L3" s="88" t="s">
        <v>374</v>
      </c>
      <c r="M3" s="21" t="s">
        <v>375</v>
      </c>
      <c r="N3" s="21" t="s">
        <v>376</v>
      </c>
      <c r="O3" s="21" t="s">
        <v>377</v>
      </c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>
      <c r="A4" s="85" t="s">
        <v>378</v>
      </c>
      <c r="B4" s="89" t="s">
        <v>379</v>
      </c>
      <c r="C4" s="89" t="s">
        <v>380</v>
      </c>
      <c r="D4" s="89" t="s">
        <v>380</v>
      </c>
      <c r="E4" s="89" t="s">
        <v>381</v>
      </c>
      <c r="F4" s="89" t="s">
        <v>380</v>
      </c>
      <c r="G4" s="89" t="s">
        <v>382</v>
      </c>
      <c r="H4" s="89" t="s">
        <v>383</v>
      </c>
      <c r="I4" s="89" t="s">
        <v>384</v>
      </c>
      <c r="J4" s="89" t="s">
        <v>385</v>
      </c>
      <c r="K4" s="89" t="s">
        <v>386</v>
      </c>
      <c r="L4" s="90" t="s">
        <v>387</v>
      </c>
      <c r="M4" s="89" t="s">
        <v>388</v>
      </c>
      <c r="N4" s="89" t="s">
        <v>389</v>
      </c>
      <c r="O4" s="89" t="s">
        <v>379</v>
      </c>
    </row>
    <row r="5">
      <c r="A5" s="85" t="s">
        <v>390</v>
      </c>
      <c r="B5" s="89" t="s">
        <v>391</v>
      </c>
      <c r="C5" s="91" t="s">
        <v>392</v>
      </c>
      <c r="D5" s="91" t="s">
        <v>392</v>
      </c>
      <c r="E5" s="89" t="s">
        <v>393</v>
      </c>
      <c r="F5" s="89" t="s">
        <v>394</v>
      </c>
      <c r="G5" s="89" t="s">
        <v>395</v>
      </c>
      <c r="H5" s="89" t="s">
        <v>396</v>
      </c>
      <c r="I5" s="89" t="s">
        <v>397</v>
      </c>
      <c r="J5" s="89" t="s">
        <v>398</v>
      </c>
      <c r="K5" s="89" t="s">
        <v>399</v>
      </c>
      <c r="L5" s="90" t="s">
        <v>400</v>
      </c>
      <c r="M5" s="89" t="s">
        <v>401</v>
      </c>
      <c r="N5" s="89" t="s">
        <v>402</v>
      </c>
      <c r="O5" s="89" t="s">
        <v>403</v>
      </c>
    </row>
    <row r="6">
      <c r="A6" s="85" t="s">
        <v>404</v>
      </c>
      <c r="B6" s="89" t="s">
        <v>405</v>
      </c>
      <c r="C6" s="89" t="s">
        <v>406</v>
      </c>
      <c r="D6" s="89" t="s">
        <v>406</v>
      </c>
      <c r="E6" s="89" t="s">
        <v>393</v>
      </c>
      <c r="F6" s="89" t="s">
        <v>406</v>
      </c>
      <c r="G6" s="89" t="s">
        <v>406</v>
      </c>
      <c r="H6" s="89" t="s">
        <v>407</v>
      </c>
      <c r="I6" s="89" t="s">
        <v>406</v>
      </c>
      <c r="J6" s="89" t="s">
        <v>408</v>
      </c>
      <c r="K6" s="89" t="s">
        <v>409</v>
      </c>
      <c r="L6" s="90" t="s">
        <v>410</v>
      </c>
      <c r="M6" s="89" t="s">
        <v>406</v>
      </c>
      <c r="N6" s="89" t="s">
        <v>409</v>
      </c>
      <c r="O6" s="89" t="s">
        <v>406</v>
      </c>
    </row>
    <row r="7">
      <c r="A7" s="85" t="s">
        <v>411</v>
      </c>
      <c r="B7" s="89" t="s">
        <v>412</v>
      </c>
      <c r="C7" s="89" t="s">
        <v>413</v>
      </c>
      <c r="D7" s="89" t="s">
        <v>413</v>
      </c>
      <c r="E7" s="89" t="s">
        <v>393</v>
      </c>
      <c r="F7" s="89" t="s">
        <v>413</v>
      </c>
      <c r="G7" s="89" t="s">
        <v>414</v>
      </c>
      <c r="H7" s="89" t="s">
        <v>415</v>
      </c>
      <c r="I7" s="89" t="s">
        <v>416</v>
      </c>
      <c r="J7" s="89" t="s">
        <v>417</v>
      </c>
      <c r="K7" s="89" t="s">
        <v>418</v>
      </c>
      <c r="L7" s="90" t="s">
        <v>419</v>
      </c>
      <c r="M7" s="89" t="s">
        <v>409</v>
      </c>
      <c r="N7" s="89" t="s">
        <v>409</v>
      </c>
      <c r="O7" s="89" t="s">
        <v>420</v>
      </c>
    </row>
    <row r="8">
      <c r="A8" s="85" t="s">
        <v>421</v>
      </c>
      <c r="B8" s="89" t="s">
        <v>422</v>
      </c>
      <c r="C8" s="91" t="s">
        <v>422</v>
      </c>
      <c r="D8" s="91" t="s">
        <v>422</v>
      </c>
      <c r="E8" s="89" t="s">
        <v>393</v>
      </c>
      <c r="F8" s="89" t="s">
        <v>423</v>
      </c>
      <c r="G8" s="89" t="s">
        <v>424</v>
      </c>
      <c r="H8" s="89" t="s">
        <v>425</v>
      </c>
      <c r="I8" s="89" t="s">
        <v>422</v>
      </c>
      <c r="J8" s="89" t="s">
        <v>426</v>
      </c>
      <c r="K8" s="89" t="s">
        <v>427</v>
      </c>
      <c r="L8" s="90" t="s">
        <v>428</v>
      </c>
      <c r="M8" s="89" t="s">
        <v>409</v>
      </c>
      <c r="N8" s="89" t="s">
        <v>429</v>
      </c>
      <c r="O8" s="89" t="s">
        <v>422</v>
      </c>
    </row>
    <row r="9">
      <c r="A9" s="85" t="s">
        <v>430</v>
      </c>
      <c r="B9" s="91" t="s">
        <v>431</v>
      </c>
      <c r="C9" s="91" t="s">
        <v>431</v>
      </c>
      <c r="D9" s="91" t="s">
        <v>431</v>
      </c>
      <c r="E9" s="89" t="s">
        <v>393</v>
      </c>
      <c r="F9" s="89" t="s">
        <v>432</v>
      </c>
      <c r="G9" s="89" t="s">
        <v>431</v>
      </c>
      <c r="H9" s="89" t="s">
        <v>431</v>
      </c>
      <c r="I9" s="89" t="s">
        <v>431</v>
      </c>
      <c r="J9" s="89" t="s">
        <v>433</v>
      </c>
      <c r="K9" s="89" t="s">
        <v>431</v>
      </c>
      <c r="L9" s="90" t="s">
        <v>432</v>
      </c>
      <c r="M9" s="89" t="s">
        <v>431</v>
      </c>
      <c r="N9" s="89" t="s">
        <v>431</v>
      </c>
      <c r="O9" s="89" t="s">
        <v>431</v>
      </c>
    </row>
    <row r="10">
      <c r="A10" s="85" t="s">
        <v>434</v>
      </c>
      <c r="B10" s="89" t="s">
        <v>435</v>
      </c>
      <c r="C10" s="89" t="s">
        <v>436</v>
      </c>
      <c r="D10" s="89" t="s">
        <v>437</v>
      </c>
      <c r="E10" s="89" t="s">
        <v>393</v>
      </c>
      <c r="F10" s="89" t="s">
        <v>437</v>
      </c>
      <c r="G10" s="89" t="s">
        <v>438</v>
      </c>
      <c r="H10" s="89" t="s">
        <v>438</v>
      </c>
      <c r="I10" s="89" t="s">
        <v>437</v>
      </c>
      <c r="J10" s="89" t="s">
        <v>439</v>
      </c>
      <c r="K10" s="89"/>
      <c r="L10" s="90" t="s">
        <v>440</v>
      </c>
      <c r="M10" s="89" t="s">
        <v>441</v>
      </c>
      <c r="N10" s="89" t="s">
        <v>442</v>
      </c>
      <c r="O10" s="89" t="s">
        <v>437</v>
      </c>
    </row>
    <row r="11">
      <c r="A11" s="92" t="s">
        <v>443</v>
      </c>
      <c r="B11" s="89" t="s">
        <v>423</v>
      </c>
      <c r="C11" s="89" t="s">
        <v>444</v>
      </c>
      <c r="D11" s="89" t="s">
        <v>423</v>
      </c>
      <c r="E11" s="89" t="s">
        <v>393</v>
      </c>
      <c r="F11" s="89" t="s">
        <v>444</v>
      </c>
      <c r="G11" s="89" t="s">
        <v>445</v>
      </c>
      <c r="H11" s="89" t="s">
        <v>445</v>
      </c>
      <c r="I11" s="89" t="s">
        <v>444</v>
      </c>
      <c r="J11" s="89" t="s">
        <v>444</v>
      </c>
      <c r="K11" s="89" t="s">
        <v>446</v>
      </c>
      <c r="L11" s="90" t="s">
        <v>447</v>
      </c>
      <c r="M11" s="89" t="s">
        <v>448</v>
      </c>
      <c r="N11" s="89" t="s">
        <v>444</v>
      </c>
      <c r="O11" s="89" t="s">
        <v>444</v>
      </c>
    </row>
    <row r="12">
      <c r="A12" s="85" t="s">
        <v>449</v>
      </c>
      <c r="B12" s="93" t="s">
        <v>450</v>
      </c>
      <c r="C12" s="91" t="s">
        <v>451</v>
      </c>
      <c r="D12" s="91" t="s">
        <v>451</v>
      </c>
      <c r="E12" s="89" t="s">
        <v>393</v>
      </c>
      <c r="F12" s="90" t="s">
        <v>452</v>
      </c>
      <c r="G12" s="90" t="s">
        <v>453</v>
      </c>
      <c r="H12" s="90" t="s">
        <v>454</v>
      </c>
      <c r="I12" s="90" t="s">
        <v>455</v>
      </c>
      <c r="J12" s="90" t="s">
        <v>456</v>
      </c>
      <c r="K12" s="90" t="s">
        <v>457</v>
      </c>
      <c r="L12" s="90" t="s">
        <v>458</v>
      </c>
      <c r="M12" s="90" t="s">
        <v>459</v>
      </c>
      <c r="N12" s="94" t="s">
        <v>460</v>
      </c>
      <c r="O12" s="90" t="s">
        <v>461</v>
      </c>
    </row>
    <row r="13">
      <c r="A13" s="85" t="s">
        <v>462</v>
      </c>
      <c r="B13" s="89" t="s">
        <v>463</v>
      </c>
      <c r="C13" s="89" t="s">
        <v>464</v>
      </c>
      <c r="D13" s="89" t="s">
        <v>464</v>
      </c>
      <c r="E13" s="89" t="s">
        <v>393</v>
      </c>
      <c r="F13" s="89" t="s">
        <v>464</v>
      </c>
      <c r="G13" s="89" t="s">
        <v>465</v>
      </c>
      <c r="H13" s="89" t="s">
        <v>466</v>
      </c>
      <c r="I13" s="89" t="s">
        <v>467</v>
      </c>
      <c r="J13" s="89" t="s">
        <v>468</v>
      </c>
      <c r="K13" s="89" t="s">
        <v>469</v>
      </c>
      <c r="L13" s="90" t="s">
        <v>470</v>
      </c>
      <c r="M13" s="89" t="s">
        <v>471</v>
      </c>
      <c r="N13" s="89" t="s">
        <v>472</v>
      </c>
      <c r="O13" s="89" t="s">
        <v>473</v>
      </c>
    </row>
    <row r="14">
      <c r="A14" s="85" t="s">
        <v>474</v>
      </c>
      <c r="B14" s="89" t="s">
        <v>475</v>
      </c>
      <c r="C14" s="91" t="s">
        <v>476</v>
      </c>
      <c r="D14" s="91" t="s">
        <v>477</v>
      </c>
      <c r="E14" s="89" t="s">
        <v>393</v>
      </c>
      <c r="F14" s="89" t="s">
        <v>478</v>
      </c>
      <c r="G14" s="89" t="s">
        <v>479</v>
      </c>
      <c r="H14" s="89" t="s">
        <v>480</v>
      </c>
      <c r="I14" s="89" t="s">
        <v>481</v>
      </c>
      <c r="J14" s="89" t="s">
        <v>482</v>
      </c>
      <c r="K14" s="89" t="s">
        <v>483</v>
      </c>
      <c r="L14" s="90" t="s">
        <v>484</v>
      </c>
      <c r="M14" s="89" t="s">
        <v>485</v>
      </c>
      <c r="N14" s="89" t="s">
        <v>486</v>
      </c>
      <c r="O14" s="91" t="s">
        <v>487</v>
      </c>
    </row>
    <row r="15">
      <c r="A15" s="85" t="s">
        <v>488</v>
      </c>
      <c r="B15" s="89" t="s">
        <v>489</v>
      </c>
      <c r="C15" s="89" t="s">
        <v>423</v>
      </c>
      <c r="D15" s="89" t="s">
        <v>423</v>
      </c>
      <c r="E15" s="89" t="s">
        <v>393</v>
      </c>
      <c r="F15" s="89" t="s">
        <v>423</v>
      </c>
      <c r="G15" s="89" t="s">
        <v>409</v>
      </c>
      <c r="H15" s="89" t="s">
        <v>409</v>
      </c>
      <c r="I15" s="89" t="s">
        <v>409</v>
      </c>
      <c r="J15" s="89" t="s">
        <v>490</v>
      </c>
      <c r="K15" s="89" t="s">
        <v>409</v>
      </c>
      <c r="L15" s="90" t="s">
        <v>491</v>
      </c>
      <c r="M15" s="89" t="s">
        <v>409</v>
      </c>
      <c r="N15" s="89" t="s">
        <v>409</v>
      </c>
      <c r="O15" s="89" t="s">
        <v>489</v>
      </c>
    </row>
    <row r="16">
      <c r="A16" s="85" t="s">
        <v>492</v>
      </c>
      <c r="B16" s="89" t="s">
        <v>493</v>
      </c>
      <c r="C16" s="89" t="s">
        <v>423</v>
      </c>
      <c r="D16" s="89" t="s">
        <v>494</v>
      </c>
      <c r="E16" s="89" t="s">
        <v>393</v>
      </c>
      <c r="F16" s="89" t="s">
        <v>423</v>
      </c>
      <c r="G16" s="89" t="s">
        <v>409</v>
      </c>
      <c r="H16" s="89" t="s">
        <v>409</v>
      </c>
      <c r="I16" s="89" t="s">
        <v>495</v>
      </c>
      <c r="J16" s="89" t="s">
        <v>495</v>
      </c>
      <c r="K16" s="89" t="s">
        <v>495</v>
      </c>
      <c r="L16" s="89" t="s">
        <v>495</v>
      </c>
      <c r="M16" s="89" t="s">
        <v>495</v>
      </c>
      <c r="N16" s="89" t="s">
        <v>409</v>
      </c>
      <c r="O16" s="89" t="s">
        <v>423</v>
      </c>
    </row>
    <row r="17">
      <c r="A17" s="85" t="s">
        <v>496</v>
      </c>
      <c r="B17" s="89" t="s">
        <v>497</v>
      </c>
      <c r="C17" s="89" t="s">
        <v>498</v>
      </c>
      <c r="D17" s="89" t="s">
        <v>499</v>
      </c>
      <c r="E17" s="89" t="s">
        <v>393</v>
      </c>
      <c r="F17" s="89" t="s">
        <v>498</v>
      </c>
      <c r="G17" s="89" t="s">
        <v>500</v>
      </c>
      <c r="H17" s="89" t="s">
        <v>501</v>
      </c>
      <c r="I17" s="89" t="s">
        <v>502</v>
      </c>
      <c r="J17" s="89" t="s">
        <v>503</v>
      </c>
      <c r="K17" s="89" t="s">
        <v>504</v>
      </c>
      <c r="L17" s="90" t="s">
        <v>505</v>
      </c>
      <c r="M17" s="89" t="s">
        <v>506</v>
      </c>
      <c r="N17" s="89" t="s">
        <v>507</v>
      </c>
      <c r="O17" s="89" t="s">
        <v>508</v>
      </c>
    </row>
    <row r="18">
      <c r="A18" s="85" t="s">
        <v>509</v>
      </c>
      <c r="B18" s="89" t="s">
        <v>510</v>
      </c>
      <c r="C18" s="89" t="s">
        <v>511</v>
      </c>
      <c r="D18" s="89" t="s">
        <v>510</v>
      </c>
      <c r="E18" s="89" t="s">
        <v>512</v>
      </c>
      <c r="F18" s="89" t="s">
        <v>511</v>
      </c>
      <c r="G18" s="89" t="s">
        <v>513</v>
      </c>
      <c r="H18" s="89" t="s">
        <v>514</v>
      </c>
      <c r="I18" s="89" t="s">
        <v>515</v>
      </c>
      <c r="J18" s="89" t="s">
        <v>516</v>
      </c>
      <c r="K18" s="89" t="s">
        <v>517</v>
      </c>
      <c r="L18" s="90" t="s">
        <v>518</v>
      </c>
      <c r="M18" s="89" t="s">
        <v>519</v>
      </c>
      <c r="N18" s="89" t="s">
        <v>520</v>
      </c>
      <c r="O18" s="89"/>
    </row>
    <row r="19">
      <c r="A19" s="85" t="s">
        <v>521</v>
      </c>
      <c r="B19" s="89"/>
      <c r="C19" s="89" t="s">
        <v>522</v>
      </c>
      <c r="D19" s="89"/>
      <c r="E19" s="89" t="s">
        <v>523</v>
      </c>
      <c r="F19" s="89" t="s">
        <v>524</v>
      </c>
      <c r="G19" s="89" t="s">
        <v>525</v>
      </c>
      <c r="H19" s="89"/>
      <c r="I19" s="89" t="s">
        <v>526</v>
      </c>
      <c r="J19" s="89" t="s">
        <v>527</v>
      </c>
      <c r="K19" s="89" t="s">
        <v>528</v>
      </c>
      <c r="L19" s="90" t="s">
        <v>529</v>
      </c>
      <c r="M19" s="89"/>
      <c r="N19" s="89" t="s">
        <v>530</v>
      </c>
      <c r="O19" s="89"/>
    </row>
    <row r="20">
      <c r="A20" s="85" t="s">
        <v>531</v>
      </c>
      <c r="B20" s="89">
        <v>1.0</v>
      </c>
      <c r="C20" s="89" t="s">
        <v>532</v>
      </c>
      <c r="D20" s="89">
        <v>1.0</v>
      </c>
      <c r="E20" s="89" t="s">
        <v>533</v>
      </c>
      <c r="F20" s="89">
        <v>28.0</v>
      </c>
      <c r="G20" s="89">
        <v>9.0</v>
      </c>
      <c r="H20" s="89">
        <v>2.0</v>
      </c>
      <c r="I20" s="89">
        <v>12.0</v>
      </c>
      <c r="J20" s="89">
        <v>5.0</v>
      </c>
      <c r="K20" s="89">
        <v>10.0</v>
      </c>
      <c r="L20" s="90">
        <v>10.0</v>
      </c>
      <c r="M20" s="89">
        <v>56.0</v>
      </c>
      <c r="N20" s="89">
        <v>30.0</v>
      </c>
      <c r="O20" s="89">
        <v>1.0</v>
      </c>
    </row>
    <row r="21">
      <c r="A21" s="85" t="s">
        <v>534</v>
      </c>
      <c r="B21" s="89">
        <v>0.13328</v>
      </c>
      <c r="C21" s="95" t="s">
        <v>535</v>
      </c>
      <c r="D21" s="95" t="s">
        <v>536</v>
      </c>
      <c r="E21" s="95">
        <v>0.13361</v>
      </c>
      <c r="F21" s="95">
        <v>0.13499</v>
      </c>
      <c r="G21" s="89">
        <v>0.13544</v>
      </c>
      <c r="H21" s="89" t="s">
        <v>537</v>
      </c>
      <c r="I21" s="89">
        <v>0.13609</v>
      </c>
      <c r="J21" s="89">
        <v>0.13834</v>
      </c>
      <c r="K21" s="89">
        <v>0.13824</v>
      </c>
      <c r="L21" s="90">
        <v>0.13604</v>
      </c>
      <c r="M21" s="89">
        <v>0.13626</v>
      </c>
      <c r="N21" s="89">
        <v>0.14133</v>
      </c>
      <c r="O21" s="89">
        <v>0.14372</v>
      </c>
    </row>
    <row r="22">
      <c r="A22" s="85" t="s">
        <v>538</v>
      </c>
      <c r="B22" s="89">
        <v>0.13873</v>
      </c>
      <c r="C22" s="96" t="s">
        <v>539</v>
      </c>
      <c r="D22" s="96" t="s">
        <v>540</v>
      </c>
      <c r="E22" s="96">
        <v>0.13863</v>
      </c>
      <c r="F22" s="96">
        <v>0.1396</v>
      </c>
      <c r="G22" s="89">
        <v>0.14015</v>
      </c>
      <c r="H22" s="89" t="s">
        <v>541</v>
      </c>
      <c r="I22" s="89">
        <v>0.14045</v>
      </c>
      <c r="J22" s="89">
        <v>0.14101</v>
      </c>
      <c r="K22" s="89">
        <v>0.14188</v>
      </c>
      <c r="L22" s="90">
        <v>0.14189</v>
      </c>
      <c r="M22" s="89">
        <v>0.14263</v>
      </c>
      <c r="N22" s="91">
        <v>0.14304</v>
      </c>
      <c r="O22" s="89">
        <v>0.14585</v>
      </c>
    </row>
    <row r="23">
      <c r="A23" s="85" t="s">
        <v>542</v>
      </c>
      <c r="B23" s="89" t="s">
        <v>543</v>
      </c>
      <c r="C23" s="97" t="s">
        <v>544</v>
      </c>
      <c r="D23" s="97" t="s">
        <v>544</v>
      </c>
      <c r="E23" s="89" t="s">
        <v>543</v>
      </c>
      <c r="F23" s="98" t="s">
        <v>545</v>
      </c>
      <c r="G23" s="98" t="s">
        <v>546</v>
      </c>
      <c r="H23" s="98" t="s">
        <v>547</v>
      </c>
      <c r="I23" s="99" t="s">
        <v>548</v>
      </c>
      <c r="J23" s="99" t="s">
        <v>549</v>
      </c>
      <c r="K23" s="100" t="s">
        <v>550</v>
      </c>
      <c r="L23" s="101" t="s">
        <v>551</v>
      </c>
      <c r="M23" s="100" t="s">
        <v>552</v>
      </c>
      <c r="N23" s="99" t="s">
        <v>553</v>
      </c>
      <c r="O23" s="98" t="s">
        <v>554</v>
      </c>
    </row>
    <row r="24">
      <c r="A24" s="63" t="s">
        <v>555</v>
      </c>
      <c r="B24" s="102" t="s">
        <v>556</v>
      </c>
      <c r="C24" s="98" t="s">
        <v>557</v>
      </c>
      <c r="D24" s="98" t="s">
        <v>558</v>
      </c>
      <c r="E24" s="97"/>
      <c r="F24" s="98" t="s">
        <v>559</v>
      </c>
      <c r="G24" s="103" t="s">
        <v>560</v>
      </c>
      <c r="H24" s="100" t="s">
        <v>561</v>
      </c>
      <c r="I24" s="98" t="s">
        <v>562</v>
      </c>
      <c r="J24" s="98" t="s">
        <v>563</v>
      </c>
      <c r="K24" s="23"/>
      <c r="L24" s="104" t="s">
        <v>564</v>
      </c>
      <c r="M24" s="23"/>
      <c r="N24" s="105" t="s">
        <v>565</v>
      </c>
      <c r="O24" s="23"/>
    </row>
    <row r="25">
      <c r="A25" s="86"/>
      <c r="B25" s="16"/>
      <c r="C25" s="106"/>
      <c r="D25" s="106"/>
      <c r="E25" s="106"/>
      <c r="F25" s="106"/>
      <c r="G25" s="106"/>
      <c r="H25" s="23"/>
      <c r="I25" s="106"/>
      <c r="J25" s="106"/>
      <c r="K25" s="23"/>
      <c r="L25" s="107"/>
      <c r="M25" s="23"/>
      <c r="N25" s="23"/>
      <c r="O25" s="23"/>
    </row>
    <row r="26">
      <c r="A26" s="86"/>
      <c r="B26" s="5" t="s">
        <v>566</v>
      </c>
      <c r="C26" s="106"/>
      <c r="D26" s="106"/>
      <c r="E26" s="106"/>
      <c r="F26" s="106"/>
      <c r="G26" s="106"/>
      <c r="H26" s="23"/>
      <c r="I26" s="106"/>
      <c r="J26" s="106"/>
      <c r="K26" s="23"/>
      <c r="L26" s="107"/>
      <c r="M26" s="23"/>
      <c r="N26" s="23"/>
      <c r="O26" s="23"/>
    </row>
    <row r="27">
      <c r="A27" s="86"/>
      <c r="B27" s="108" t="s">
        <v>567</v>
      </c>
      <c r="C27" s="106"/>
      <c r="D27" s="106"/>
      <c r="E27" s="106"/>
      <c r="F27" s="106"/>
      <c r="G27" s="106"/>
      <c r="H27" s="23"/>
      <c r="I27" s="106"/>
      <c r="J27" s="106"/>
      <c r="K27" s="23"/>
      <c r="L27" s="107"/>
      <c r="M27" s="23"/>
      <c r="N27" s="23"/>
      <c r="O27" s="23"/>
    </row>
    <row r="28">
      <c r="A28" s="86"/>
      <c r="B28" s="14" t="s">
        <v>568</v>
      </c>
      <c r="C28" s="106"/>
      <c r="D28" s="106"/>
      <c r="E28" s="106"/>
      <c r="F28" s="106"/>
      <c r="G28" s="106"/>
      <c r="H28" s="23"/>
      <c r="I28" s="106"/>
      <c r="J28" s="106"/>
      <c r="K28" s="23"/>
      <c r="L28" s="107"/>
      <c r="M28" s="23"/>
      <c r="N28" s="23"/>
      <c r="O28" s="23"/>
    </row>
    <row r="29">
      <c r="A29" s="86"/>
      <c r="B29" s="16"/>
      <c r="C29" s="97"/>
      <c r="D29" s="97"/>
      <c r="E29" s="106"/>
      <c r="F29" s="106"/>
      <c r="G29" s="106"/>
      <c r="H29" s="23"/>
      <c r="I29" s="106"/>
      <c r="J29" s="106"/>
      <c r="K29" s="23"/>
      <c r="L29" s="107"/>
      <c r="M29" s="23"/>
      <c r="N29" s="23"/>
      <c r="O29" s="23"/>
    </row>
    <row r="30">
      <c r="A30" s="86"/>
      <c r="B30" s="23"/>
      <c r="C30" s="106"/>
      <c r="D30" s="106"/>
      <c r="E30" s="106"/>
      <c r="F30" s="106"/>
      <c r="G30" s="106"/>
      <c r="H30" s="23"/>
      <c r="I30" s="106"/>
      <c r="J30" s="106"/>
      <c r="K30" s="23"/>
      <c r="L30" s="107"/>
      <c r="M30" s="23"/>
      <c r="N30" s="23"/>
      <c r="O30" s="23"/>
    </row>
    <row r="31">
      <c r="A31" s="86"/>
      <c r="B31" s="23"/>
      <c r="C31" s="106"/>
      <c r="D31" s="106"/>
      <c r="E31" s="106"/>
      <c r="F31" s="106"/>
      <c r="G31" s="106"/>
      <c r="H31" s="23"/>
      <c r="I31" s="106"/>
      <c r="J31" s="106"/>
      <c r="K31" s="23"/>
      <c r="L31" s="107"/>
      <c r="M31" s="23"/>
      <c r="N31" s="23"/>
      <c r="O31" s="23"/>
    </row>
    <row r="32">
      <c r="A32" s="86"/>
      <c r="B32" s="23"/>
      <c r="C32" s="106"/>
      <c r="D32" s="106"/>
      <c r="E32" s="106"/>
      <c r="F32" s="106"/>
      <c r="G32" s="106"/>
      <c r="H32" s="23"/>
      <c r="I32" s="106"/>
      <c r="J32" s="106"/>
      <c r="K32" s="23"/>
      <c r="L32" s="107"/>
      <c r="M32" s="23"/>
      <c r="N32" s="23"/>
      <c r="O32" s="23"/>
    </row>
    <row r="33">
      <c r="A33" s="86"/>
      <c r="B33" s="23"/>
      <c r="C33" s="106"/>
      <c r="D33" s="106"/>
      <c r="E33" s="106"/>
      <c r="F33" s="106"/>
      <c r="G33" s="106"/>
      <c r="H33" s="23"/>
      <c r="I33" s="106"/>
      <c r="J33" s="106"/>
      <c r="K33" s="23"/>
      <c r="L33" s="107"/>
      <c r="M33" s="23"/>
      <c r="N33" s="23"/>
      <c r="O33" s="23"/>
    </row>
    <row r="34">
      <c r="A34" s="86"/>
      <c r="B34" s="23"/>
      <c r="C34" s="106"/>
      <c r="D34" s="106"/>
      <c r="E34" s="106"/>
      <c r="F34" s="106"/>
      <c r="G34" s="106"/>
      <c r="H34" s="23"/>
      <c r="I34" s="106"/>
      <c r="J34" s="106"/>
      <c r="K34" s="23"/>
      <c r="L34" s="107"/>
      <c r="M34" s="23"/>
      <c r="N34" s="23"/>
      <c r="O34" s="23"/>
    </row>
    <row r="35">
      <c r="A35" s="86"/>
      <c r="B35" s="23"/>
      <c r="C35" s="106"/>
      <c r="D35" s="106"/>
      <c r="E35" s="106"/>
      <c r="F35" s="106"/>
      <c r="G35" s="106"/>
      <c r="H35" s="23"/>
      <c r="I35" s="106"/>
      <c r="J35" s="106"/>
      <c r="K35" s="23"/>
      <c r="L35" s="107"/>
      <c r="M35" s="23"/>
      <c r="N35" s="23"/>
      <c r="O35" s="23"/>
    </row>
    <row r="36">
      <c r="A36" s="86"/>
      <c r="B36" s="23"/>
      <c r="C36" s="106"/>
      <c r="D36" s="106"/>
      <c r="E36" s="106"/>
      <c r="F36" s="106"/>
      <c r="G36" s="106"/>
      <c r="H36" s="23"/>
      <c r="I36" s="106"/>
      <c r="J36" s="106"/>
      <c r="K36" s="23"/>
      <c r="L36" s="107"/>
      <c r="M36" s="23"/>
      <c r="N36" s="23"/>
      <c r="O36" s="23"/>
    </row>
    <row r="37">
      <c r="A37" s="86"/>
      <c r="B37" s="23"/>
      <c r="C37" s="106"/>
      <c r="D37" s="106"/>
      <c r="E37" s="106"/>
      <c r="F37" s="106"/>
      <c r="G37" s="106"/>
      <c r="H37" s="23"/>
      <c r="I37" s="106"/>
      <c r="J37" s="106"/>
      <c r="K37" s="23"/>
      <c r="L37" s="107"/>
      <c r="M37" s="23"/>
      <c r="N37" s="23"/>
      <c r="O37" s="23"/>
    </row>
    <row r="38">
      <c r="A38" s="86"/>
      <c r="B38" s="23"/>
      <c r="C38" s="106"/>
      <c r="D38" s="106"/>
      <c r="E38" s="106"/>
      <c r="F38" s="106"/>
      <c r="G38" s="106"/>
      <c r="H38" s="23"/>
      <c r="I38" s="106"/>
      <c r="J38" s="106"/>
      <c r="K38" s="23"/>
      <c r="L38" s="107"/>
      <c r="M38" s="23"/>
      <c r="N38" s="23"/>
      <c r="O38" s="23"/>
    </row>
    <row r="39">
      <c r="A39" s="86"/>
      <c r="B39" s="23"/>
      <c r="C39" s="106"/>
      <c r="D39" s="106"/>
      <c r="E39" s="106"/>
      <c r="F39" s="106"/>
      <c r="G39" s="106"/>
      <c r="H39" s="23"/>
      <c r="I39" s="106"/>
      <c r="J39" s="106"/>
      <c r="K39" s="23"/>
      <c r="L39" s="107"/>
      <c r="M39" s="23"/>
      <c r="N39" s="23"/>
      <c r="O39" s="23"/>
    </row>
    <row r="40">
      <c r="A40" s="86"/>
      <c r="B40" s="23"/>
      <c r="C40" s="106"/>
      <c r="D40" s="106"/>
      <c r="E40" s="106"/>
      <c r="F40" s="106"/>
      <c r="G40" s="106"/>
      <c r="H40" s="23"/>
      <c r="I40" s="106"/>
      <c r="J40" s="106"/>
      <c r="K40" s="23"/>
      <c r="L40" s="107"/>
      <c r="M40" s="23"/>
      <c r="N40" s="23"/>
      <c r="O40" s="23"/>
    </row>
    <row r="41">
      <c r="A41" s="86"/>
      <c r="B41" s="23"/>
      <c r="C41" s="106"/>
      <c r="D41" s="106"/>
      <c r="E41" s="106"/>
      <c r="F41" s="106"/>
      <c r="G41" s="106"/>
      <c r="H41" s="23"/>
      <c r="I41" s="106"/>
      <c r="J41" s="106"/>
      <c r="K41" s="23"/>
      <c r="L41" s="107"/>
      <c r="M41" s="23"/>
      <c r="N41" s="23"/>
      <c r="O41" s="23"/>
    </row>
    <row r="42">
      <c r="A42" s="86"/>
      <c r="B42" s="23"/>
      <c r="C42" s="106"/>
      <c r="D42" s="106"/>
      <c r="E42" s="106"/>
      <c r="F42" s="106"/>
      <c r="G42" s="106"/>
      <c r="H42" s="23"/>
      <c r="I42" s="106"/>
      <c r="J42" s="106"/>
      <c r="K42" s="23"/>
      <c r="L42" s="107"/>
      <c r="M42" s="23"/>
      <c r="N42" s="23"/>
      <c r="O42" s="23"/>
    </row>
    <row r="43">
      <c r="A43" s="86"/>
      <c r="B43" s="23"/>
      <c r="C43" s="106"/>
      <c r="D43" s="106"/>
      <c r="E43" s="106"/>
      <c r="F43" s="106"/>
      <c r="G43" s="106"/>
      <c r="H43" s="23"/>
      <c r="I43" s="106"/>
      <c r="J43" s="106"/>
      <c r="K43" s="23"/>
      <c r="L43" s="107"/>
      <c r="M43" s="23"/>
      <c r="N43" s="23"/>
      <c r="O43" s="23"/>
    </row>
    <row r="44">
      <c r="A44" s="86"/>
      <c r="B44" s="23"/>
      <c r="C44" s="106"/>
      <c r="D44" s="106"/>
      <c r="E44" s="106"/>
      <c r="F44" s="106"/>
      <c r="G44" s="106"/>
      <c r="H44" s="23"/>
      <c r="I44" s="106"/>
      <c r="J44" s="106"/>
      <c r="K44" s="23"/>
      <c r="L44" s="107"/>
      <c r="M44" s="23"/>
      <c r="N44" s="23"/>
      <c r="O44" s="23"/>
    </row>
    <row r="45">
      <c r="A45" s="86"/>
      <c r="B45" s="23"/>
      <c r="C45" s="106"/>
      <c r="D45" s="106"/>
      <c r="E45" s="106"/>
      <c r="F45" s="106"/>
      <c r="G45" s="106"/>
      <c r="H45" s="23"/>
      <c r="I45" s="106"/>
      <c r="J45" s="106"/>
      <c r="K45" s="23"/>
      <c r="L45" s="107"/>
      <c r="M45" s="23"/>
      <c r="N45" s="23"/>
      <c r="O45" s="23"/>
    </row>
    <row r="46">
      <c r="A46" s="86"/>
      <c r="B46" s="23"/>
      <c r="C46" s="106"/>
      <c r="D46" s="106"/>
      <c r="E46" s="106"/>
      <c r="F46" s="106"/>
      <c r="G46" s="106"/>
      <c r="H46" s="23"/>
      <c r="I46" s="106"/>
      <c r="J46" s="106"/>
      <c r="K46" s="23"/>
      <c r="L46" s="107"/>
      <c r="M46" s="23"/>
      <c r="N46" s="23"/>
      <c r="O46" s="23"/>
    </row>
    <row r="47">
      <c r="A47" s="86"/>
      <c r="B47" s="23"/>
      <c r="C47" s="106"/>
      <c r="D47" s="106"/>
      <c r="E47" s="106"/>
      <c r="F47" s="106"/>
      <c r="G47" s="106"/>
      <c r="H47" s="23"/>
      <c r="I47" s="106"/>
      <c r="J47" s="106"/>
      <c r="K47" s="23"/>
      <c r="L47" s="107"/>
      <c r="M47" s="23"/>
      <c r="N47" s="23"/>
      <c r="O47" s="23"/>
    </row>
    <row r="48">
      <c r="A48" s="86"/>
      <c r="B48" s="23"/>
      <c r="C48" s="106"/>
      <c r="D48" s="106"/>
      <c r="E48" s="106"/>
      <c r="F48" s="106"/>
      <c r="G48" s="106"/>
      <c r="H48" s="23"/>
      <c r="I48" s="106"/>
      <c r="J48" s="106"/>
      <c r="K48" s="23"/>
      <c r="L48" s="107"/>
      <c r="M48" s="23"/>
      <c r="N48" s="23"/>
      <c r="O48" s="23"/>
    </row>
    <row r="49">
      <c r="A49" s="86"/>
      <c r="B49" s="23"/>
      <c r="C49" s="106"/>
      <c r="D49" s="106"/>
      <c r="E49" s="106"/>
      <c r="F49" s="106"/>
      <c r="G49" s="106"/>
      <c r="H49" s="23"/>
      <c r="I49" s="106"/>
      <c r="J49" s="106"/>
      <c r="K49" s="23"/>
      <c r="L49" s="107"/>
      <c r="M49" s="23"/>
      <c r="N49" s="23"/>
      <c r="O49" s="23"/>
    </row>
    <row r="50">
      <c r="A50" s="86"/>
      <c r="B50" s="23"/>
      <c r="C50" s="106"/>
      <c r="D50" s="106"/>
      <c r="E50" s="106"/>
      <c r="F50" s="106"/>
      <c r="G50" s="106"/>
      <c r="H50" s="23"/>
      <c r="I50" s="106"/>
      <c r="J50" s="106"/>
      <c r="K50" s="23"/>
      <c r="L50" s="107"/>
      <c r="M50" s="23"/>
      <c r="N50" s="23"/>
      <c r="O50" s="23"/>
    </row>
    <row r="51">
      <c r="A51" s="86"/>
      <c r="B51" s="23"/>
      <c r="C51" s="106"/>
      <c r="D51" s="106"/>
      <c r="E51" s="106"/>
      <c r="F51" s="106"/>
      <c r="G51" s="106"/>
      <c r="H51" s="23"/>
      <c r="I51" s="106"/>
      <c r="J51" s="106"/>
      <c r="K51" s="23"/>
      <c r="L51" s="107"/>
      <c r="M51" s="23"/>
      <c r="N51" s="23"/>
      <c r="O51" s="23"/>
    </row>
    <row r="52">
      <c r="A52" s="86"/>
      <c r="B52" s="23"/>
      <c r="C52" s="106"/>
      <c r="D52" s="106"/>
      <c r="E52" s="106"/>
      <c r="F52" s="106"/>
      <c r="G52" s="106"/>
      <c r="H52" s="23"/>
      <c r="I52" s="106"/>
      <c r="J52" s="106"/>
      <c r="K52" s="23"/>
      <c r="L52" s="107"/>
      <c r="M52" s="23"/>
      <c r="N52" s="23"/>
      <c r="O52" s="23"/>
    </row>
    <row r="53">
      <c r="A53" s="86"/>
      <c r="B53" s="23"/>
      <c r="C53" s="106"/>
      <c r="D53" s="106"/>
      <c r="E53" s="106"/>
      <c r="F53" s="106"/>
      <c r="G53" s="106"/>
      <c r="H53" s="23"/>
      <c r="I53" s="106"/>
      <c r="J53" s="106"/>
      <c r="K53" s="23"/>
      <c r="L53" s="107"/>
      <c r="M53" s="23"/>
      <c r="N53" s="23"/>
      <c r="O53" s="23"/>
    </row>
    <row r="54">
      <c r="A54" s="86"/>
      <c r="B54" s="23"/>
      <c r="C54" s="106"/>
      <c r="D54" s="106"/>
      <c r="E54" s="106"/>
      <c r="F54" s="106"/>
      <c r="G54" s="106"/>
      <c r="H54" s="23"/>
      <c r="I54" s="106"/>
      <c r="J54" s="106"/>
      <c r="K54" s="23"/>
      <c r="L54" s="107"/>
      <c r="M54" s="23"/>
      <c r="N54" s="23"/>
      <c r="O54" s="23"/>
    </row>
    <row r="55">
      <c r="A55" s="86"/>
      <c r="B55" s="23"/>
      <c r="C55" s="106"/>
      <c r="D55" s="106"/>
      <c r="E55" s="106"/>
      <c r="F55" s="106"/>
      <c r="G55" s="106"/>
      <c r="H55" s="23"/>
      <c r="I55" s="106"/>
      <c r="J55" s="106"/>
      <c r="K55" s="23"/>
      <c r="L55" s="107"/>
      <c r="M55" s="23"/>
      <c r="N55" s="23"/>
      <c r="O55" s="23"/>
    </row>
    <row r="56">
      <c r="A56" s="86"/>
      <c r="B56" s="23"/>
      <c r="C56" s="106"/>
      <c r="D56" s="106"/>
      <c r="E56" s="106"/>
      <c r="F56" s="106"/>
      <c r="G56" s="106"/>
      <c r="H56" s="23"/>
      <c r="I56" s="106"/>
      <c r="J56" s="106"/>
      <c r="K56" s="23"/>
      <c r="L56" s="107"/>
      <c r="M56" s="23"/>
      <c r="N56" s="23"/>
      <c r="O56" s="23"/>
    </row>
    <row r="57">
      <c r="A57" s="86"/>
      <c r="B57" s="23"/>
      <c r="C57" s="106"/>
      <c r="D57" s="106"/>
      <c r="E57" s="106"/>
      <c r="F57" s="106"/>
      <c r="G57" s="106"/>
      <c r="H57" s="23"/>
      <c r="I57" s="106"/>
      <c r="J57" s="106"/>
      <c r="K57" s="23"/>
      <c r="L57" s="107"/>
      <c r="M57" s="23"/>
      <c r="N57" s="23"/>
      <c r="O57" s="23"/>
    </row>
    <row r="58">
      <c r="A58" s="86"/>
      <c r="B58" s="23"/>
      <c r="C58" s="106"/>
      <c r="D58" s="106"/>
      <c r="E58" s="106"/>
      <c r="F58" s="106"/>
      <c r="G58" s="106"/>
      <c r="H58" s="23"/>
      <c r="I58" s="106"/>
      <c r="J58" s="106"/>
      <c r="K58" s="23"/>
      <c r="L58" s="107"/>
      <c r="M58" s="23"/>
      <c r="N58" s="23"/>
      <c r="O58" s="23"/>
    </row>
    <row r="59">
      <c r="A59" s="86"/>
      <c r="B59" s="23"/>
      <c r="C59" s="106"/>
      <c r="D59" s="106"/>
      <c r="E59" s="106"/>
      <c r="F59" s="106"/>
      <c r="G59" s="106"/>
      <c r="H59" s="23"/>
      <c r="I59" s="106"/>
      <c r="J59" s="106"/>
      <c r="K59" s="23"/>
      <c r="L59" s="107"/>
      <c r="M59" s="23"/>
      <c r="N59" s="23"/>
      <c r="O59" s="23"/>
    </row>
    <row r="60">
      <c r="A60" s="86"/>
      <c r="B60" s="23"/>
      <c r="C60" s="106"/>
      <c r="D60" s="106"/>
      <c r="E60" s="106"/>
      <c r="F60" s="106"/>
      <c r="G60" s="106"/>
      <c r="H60" s="23"/>
      <c r="I60" s="106"/>
      <c r="J60" s="106"/>
      <c r="K60" s="23"/>
      <c r="L60" s="107"/>
      <c r="M60" s="23"/>
      <c r="N60" s="23"/>
      <c r="O60" s="23"/>
    </row>
    <row r="61">
      <c r="A61" s="86"/>
      <c r="B61" s="23"/>
      <c r="C61" s="106"/>
      <c r="D61" s="106"/>
      <c r="E61" s="106"/>
      <c r="F61" s="106"/>
      <c r="G61" s="106"/>
      <c r="H61" s="23"/>
      <c r="I61" s="106"/>
      <c r="J61" s="106"/>
      <c r="K61" s="23"/>
      <c r="L61" s="107"/>
      <c r="M61" s="23"/>
      <c r="N61" s="23"/>
      <c r="O61" s="23"/>
    </row>
    <row r="62">
      <c r="A62" s="86"/>
      <c r="B62" s="23"/>
      <c r="C62" s="106"/>
      <c r="D62" s="106"/>
      <c r="E62" s="106"/>
      <c r="F62" s="106"/>
      <c r="G62" s="106"/>
      <c r="H62" s="23"/>
      <c r="I62" s="106"/>
      <c r="J62" s="106"/>
      <c r="K62" s="23"/>
      <c r="L62" s="107"/>
      <c r="M62" s="23"/>
      <c r="N62" s="23"/>
      <c r="O62" s="23"/>
    </row>
    <row r="63">
      <c r="A63" s="86"/>
      <c r="B63" s="23"/>
      <c r="C63" s="106"/>
      <c r="D63" s="106"/>
      <c r="E63" s="106"/>
      <c r="F63" s="106"/>
      <c r="G63" s="106"/>
      <c r="H63" s="23"/>
      <c r="I63" s="106"/>
      <c r="J63" s="106"/>
      <c r="K63" s="23"/>
      <c r="L63" s="107"/>
      <c r="M63" s="23"/>
      <c r="N63" s="23"/>
      <c r="O63" s="23"/>
    </row>
    <row r="64">
      <c r="A64" s="86"/>
      <c r="B64" s="23"/>
      <c r="C64" s="106"/>
      <c r="D64" s="106"/>
      <c r="E64" s="106"/>
      <c r="F64" s="106"/>
      <c r="G64" s="106"/>
      <c r="H64" s="23"/>
      <c r="I64" s="106"/>
      <c r="J64" s="106"/>
      <c r="K64" s="23"/>
      <c r="L64" s="107"/>
      <c r="M64" s="23"/>
      <c r="N64" s="23"/>
      <c r="O64" s="23"/>
    </row>
    <row r="65">
      <c r="A65" s="86"/>
      <c r="B65" s="23"/>
      <c r="C65" s="106"/>
      <c r="D65" s="106"/>
      <c r="E65" s="106"/>
      <c r="F65" s="106"/>
      <c r="G65" s="106"/>
      <c r="H65" s="23"/>
      <c r="I65" s="106"/>
      <c r="J65" s="106"/>
      <c r="K65" s="23"/>
      <c r="L65" s="107"/>
      <c r="M65" s="23"/>
      <c r="N65" s="23"/>
      <c r="O65" s="23"/>
    </row>
    <row r="66">
      <c r="A66" s="86"/>
      <c r="B66" s="23"/>
      <c r="C66" s="106"/>
      <c r="D66" s="106"/>
      <c r="E66" s="106"/>
      <c r="F66" s="106"/>
      <c r="G66" s="106"/>
      <c r="H66" s="23"/>
      <c r="I66" s="106"/>
      <c r="J66" s="106"/>
      <c r="K66" s="23"/>
      <c r="L66" s="107"/>
      <c r="M66" s="23"/>
      <c r="N66" s="23"/>
      <c r="O66" s="23"/>
    </row>
    <row r="67">
      <c r="A67" s="86"/>
      <c r="B67" s="23"/>
      <c r="C67" s="106"/>
      <c r="D67" s="106"/>
      <c r="E67" s="106"/>
      <c r="F67" s="106"/>
      <c r="G67" s="106"/>
      <c r="H67" s="23"/>
      <c r="I67" s="106"/>
      <c r="J67" s="106"/>
      <c r="K67" s="23"/>
      <c r="L67" s="107"/>
      <c r="M67" s="23"/>
      <c r="N67" s="23"/>
      <c r="O67" s="23"/>
    </row>
    <row r="68">
      <c r="A68" s="86"/>
      <c r="B68" s="23"/>
      <c r="C68" s="106"/>
      <c r="D68" s="106"/>
      <c r="E68" s="106"/>
      <c r="F68" s="106"/>
      <c r="G68" s="106"/>
      <c r="H68" s="23"/>
      <c r="I68" s="106"/>
      <c r="J68" s="106"/>
      <c r="K68" s="23"/>
      <c r="L68" s="107"/>
      <c r="M68" s="23"/>
      <c r="N68" s="23"/>
      <c r="O68" s="23"/>
    </row>
    <row r="69">
      <c r="A69" s="86"/>
      <c r="B69" s="23"/>
      <c r="C69" s="106"/>
      <c r="D69" s="106"/>
      <c r="E69" s="106"/>
      <c r="F69" s="106"/>
      <c r="G69" s="106"/>
      <c r="H69" s="23"/>
      <c r="I69" s="106"/>
      <c r="J69" s="106"/>
      <c r="K69" s="23"/>
      <c r="L69" s="107"/>
      <c r="M69" s="23"/>
      <c r="N69" s="23"/>
      <c r="O69" s="23"/>
    </row>
    <row r="70">
      <c r="A70" s="86"/>
      <c r="B70" s="23"/>
      <c r="C70" s="106"/>
      <c r="D70" s="106"/>
      <c r="E70" s="106"/>
      <c r="F70" s="106"/>
      <c r="G70" s="106"/>
      <c r="H70" s="23"/>
      <c r="I70" s="106"/>
      <c r="J70" s="106"/>
      <c r="K70" s="23"/>
      <c r="L70" s="107"/>
      <c r="M70" s="23"/>
      <c r="N70" s="23"/>
      <c r="O70" s="23"/>
    </row>
    <row r="71">
      <c r="A71" s="86"/>
      <c r="B71" s="23"/>
      <c r="C71" s="106"/>
      <c r="D71" s="106"/>
      <c r="E71" s="106"/>
      <c r="F71" s="106"/>
      <c r="G71" s="106"/>
      <c r="H71" s="23"/>
      <c r="I71" s="106"/>
      <c r="J71" s="106"/>
      <c r="K71" s="23"/>
      <c r="L71" s="107"/>
      <c r="M71" s="23"/>
      <c r="N71" s="23"/>
      <c r="O71" s="23"/>
    </row>
    <row r="72">
      <c r="A72" s="86"/>
      <c r="B72" s="23"/>
      <c r="C72" s="106"/>
      <c r="D72" s="106"/>
      <c r="E72" s="106"/>
      <c r="F72" s="106"/>
      <c r="G72" s="106"/>
      <c r="H72" s="23"/>
      <c r="I72" s="106"/>
      <c r="J72" s="106"/>
      <c r="K72" s="23"/>
      <c r="L72" s="107"/>
      <c r="M72" s="23"/>
      <c r="N72" s="23"/>
      <c r="O72" s="23"/>
    </row>
    <row r="73">
      <c r="A73" s="86"/>
      <c r="B73" s="23"/>
      <c r="C73" s="106"/>
      <c r="D73" s="106"/>
      <c r="E73" s="106"/>
      <c r="F73" s="106"/>
      <c r="G73" s="106"/>
      <c r="H73" s="23"/>
      <c r="I73" s="106"/>
      <c r="J73" s="106"/>
      <c r="K73" s="23"/>
      <c r="L73" s="107"/>
      <c r="M73" s="23"/>
      <c r="N73" s="23"/>
      <c r="O73" s="23"/>
    </row>
    <row r="74">
      <c r="A74" s="86"/>
      <c r="B74" s="23"/>
      <c r="C74" s="106"/>
      <c r="D74" s="106"/>
      <c r="E74" s="106"/>
      <c r="F74" s="106"/>
      <c r="G74" s="106"/>
      <c r="H74" s="23"/>
      <c r="I74" s="106"/>
      <c r="J74" s="106"/>
      <c r="K74" s="23"/>
      <c r="L74" s="107"/>
      <c r="M74" s="23"/>
      <c r="N74" s="23"/>
      <c r="O74" s="23"/>
    </row>
    <row r="75">
      <c r="A75" s="86"/>
      <c r="B75" s="23"/>
      <c r="C75" s="106"/>
      <c r="D75" s="106"/>
      <c r="E75" s="106"/>
      <c r="F75" s="106"/>
      <c r="G75" s="106"/>
      <c r="H75" s="23"/>
      <c r="I75" s="106"/>
      <c r="J75" s="106"/>
      <c r="K75" s="23"/>
      <c r="L75" s="107"/>
      <c r="M75" s="23"/>
      <c r="N75" s="23"/>
      <c r="O75" s="23"/>
    </row>
    <row r="76">
      <c r="A76" s="86"/>
      <c r="B76" s="23"/>
      <c r="C76" s="106"/>
      <c r="D76" s="106"/>
      <c r="E76" s="106"/>
      <c r="F76" s="106"/>
      <c r="G76" s="106"/>
      <c r="H76" s="23"/>
      <c r="I76" s="106"/>
      <c r="J76" s="106"/>
      <c r="K76" s="23"/>
      <c r="L76" s="107"/>
      <c r="M76" s="23"/>
      <c r="N76" s="23"/>
      <c r="O76" s="23"/>
    </row>
    <row r="77">
      <c r="A77" s="86"/>
      <c r="B77" s="23"/>
      <c r="C77" s="106"/>
      <c r="D77" s="106"/>
      <c r="E77" s="106"/>
      <c r="F77" s="106"/>
      <c r="G77" s="106"/>
      <c r="H77" s="23"/>
      <c r="I77" s="106"/>
      <c r="J77" s="106"/>
      <c r="K77" s="23"/>
      <c r="L77" s="107"/>
      <c r="M77" s="23"/>
      <c r="N77" s="23"/>
      <c r="O77" s="23"/>
    </row>
    <row r="78">
      <c r="A78" s="86"/>
      <c r="B78" s="23"/>
      <c r="C78" s="106"/>
      <c r="D78" s="106"/>
      <c r="E78" s="106"/>
      <c r="F78" s="106"/>
      <c r="G78" s="106"/>
      <c r="H78" s="23"/>
      <c r="I78" s="106"/>
      <c r="J78" s="106"/>
      <c r="K78" s="23"/>
      <c r="L78" s="107"/>
      <c r="M78" s="23"/>
      <c r="N78" s="23"/>
      <c r="O78" s="23"/>
    </row>
    <row r="79">
      <c r="A79" s="86"/>
      <c r="B79" s="23"/>
      <c r="C79" s="106"/>
      <c r="D79" s="106"/>
      <c r="E79" s="106"/>
      <c r="F79" s="106"/>
      <c r="G79" s="106"/>
      <c r="H79" s="23"/>
      <c r="I79" s="106"/>
      <c r="J79" s="106"/>
      <c r="K79" s="23"/>
      <c r="L79" s="107"/>
      <c r="M79" s="23"/>
      <c r="N79" s="23"/>
      <c r="O79" s="23"/>
    </row>
    <row r="80">
      <c r="A80" s="86"/>
      <c r="B80" s="23"/>
      <c r="C80" s="106"/>
      <c r="D80" s="106"/>
      <c r="E80" s="106"/>
      <c r="F80" s="106"/>
      <c r="G80" s="106"/>
      <c r="H80" s="23"/>
      <c r="I80" s="106"/>
      <c r="J80" s="106"/>
      <c r="K80" s="23"/>
      <c r="L80" s="107"/>
      <c r="M80" s="23"/>
      <c r="N80" s="23"/>
      <c r="O80" s="23"/>
    </row>
    <row r="81">
      <c r="A81" s="86"/>
      <c r="B81" s="23"/>
      <c r="C81" s="106"/>
      <c r="D81" s="106"/>
      <c r="E81" s="106"/>
      <c r="F81" s="106"/>
      <c r="G81" s="106"/>
      <c r="H81" s="23"/>
      <c r="I81" s="106"/>
      <c r="J81" s="106"/>
      <c r="K81" s="23"/>
      <c r="L81" s="107"/>
      <c r="M81" s="23"/>
      <c r="N81" s="23"/>
      <c r="O81" s="23"/>
    </row>
    <row r="82">
      <c r="A82" s="86"/>
      <c r="B82" s="23"/>
      <c r="C82" s="106"/>
      <c r="D82" s="106"/>
      <c r="E82" s="106"/>
      <c r="F82" s="106"/>
      <c r="G82" s="106"/>
      <c r="H82" s="23"/>
      <c r="I82" s="106"/>
      <c r="J82" s="106"/>
      <c r="K82" s="23"/>
      <c r="L82" s="107"/>
      <c r="M82" s="23"/>
      <c r="N82" s="23"/>
      <c r="O82" s="23"/>
    </row>
    <row r="83">
      <c r="A83" s="86"/>
      <c r="B83" s="23"/>
      <c r="C83" s="106"/>
      <c r="D83" s="106"/>
      <c r="E83" s="106"/>
      <c r="F83" s="106"/>
      <c r="G83" s="106"/>
      <c r="H83" s="23"/>
      <c r="I83" s="106"/>
      <c r="J83" s="106"/>
      <c r="K83" s="23"/>
      <c r="L83" s="107"/>
      <c r="M83" s="23"/>
      <c r="N83" s="23"/>
      <c r="O83" s="23"/>
    </row>
    <row r="84">
      <c r="A84" s="86"/>
      <c r="B84" s="23"/>
      <c r="C84" s="106"/>
      <c r="D84" s="106"/>
      <c r="E84" s="106"/>
      <c r="F84" s="106"/>
      <c r="G84" s="106"/>
      <c r="H84" s="23"/>
      <c r="I84" s="106"/>
      <c r="J84" s="106"/>
      <c r="K84" s="23"/>
      <c r="L84" s="107"/>
      <c r="M84" s="23"/>
      <c r="N84" s="23"/>
      <c r="O84" s="23"/>
    </row>
    <row r="85">
      <c r="A85" s="86"/>
      <c r="B85" s="23"/>
      <c r="C85" s="106"/>
      <c r="D85" s="106"/>
      <c r="E85" s="106"/>
      <c r="F85" s="106"/>
      <c r="G85" s="106"/>
      <c r="H85" s="23"/>
      <c r="I85" s="106"/>
      <c r="J85" s="106"/>
      <c r="K85" s="23"/>
      <c r="L85" s="107"/>
      <c r="M85" s="23"/>
      <c r="N85" s="23"/>
      <c r="O85" s="23"/>
    </row>
    <row r="86">
      <c r="A86" s="86"/>
      <c r="B86" s="23"/>
      <c r="C86" s="106"/>
      <c r="D86" s="106"/>
      <c r="E86" s="106"/>
      <c r="F86" s="106"/>
      <c r="G86" s="106"/>
      <c r="H86" s="23"/>
      <c r="I86" s="106"/>
      <c r="J86" s="106"/>
      <c r="K86" s="23"/>
      <c r="L86" s="107"/>
      <c r="M86" s="23"/>
      <c r="N86" s="23"/>
      <c r="O86" s="23"/>
    </row>
    <row r="87">
      <c r="A87" s="86"/>
      <c r="B87" s="23"/>
      <c r="C87" s="106"/>
      <c r="D87" s="106"/>
      <c r="E87" s="106"/>
      <c r="F87" s="106"/>
      <c r="G87" s="106"/>
      <c r="H87" s="23"/>
      <c r="I87" s="106"/>
      <c r="J87" s="106"/>
      <c r="K87" s="23"/>
      <c r="L87" s="107"/>
      <c r="M87" s="23"/>
      <c r="N87" s="23"/>
      <c r="O87" s="23"/>
    </row>
    <row r="88">
      <c r="A88" s="86"/>
      <c r="B88" s="23"/>
      <c r="C88" s="106"/>
      <c r="D88" s="106"/>
      <c r="E88" s="106"/>
      <c r="F88" s="106"/>
      <c r="G88" s="106"/>
      <c r="H88" s="23"/>
      <c r="I88" s="106"/>
      <c r="J88" s="106"/>
      <c r="K88" s="23"/>
      <c r="L88" s="107"/>
      <c r="M88" s="23"/>
      <c r="N88" s="23"/>
      <c r="O88" s="23"/>
    </row>
    <row r="89">
      <c r="A89" s="86"/>
      <c r="B89" s="23"/>
      <c r="C89" s="106"/>
      <c r="D89" s="106"/>
      <c r="E89" s="106"/>
      <c r="F89" s="106"/>
      <c r="G89" s="106"/>
      <c r="H89" s="23"/>
      <c r="I89" s="106"/>
      <c r="J89" s="106"/>
      <c r="K89" s="23"/>
      <c r="L89" s="107"/>
      <c r="M89" s="23"/>
      <c r="N89" s="23"/>
      <c r="O89" s="23"/>
    </row>
    <row r="90">
      <c r="A90" s="86"/>
      <c r="B90" s="23"/>
      <c r="C90" s="106"/>
      <c r="D90" s="106"/>
      <c r="E90" s="106"/>
      <c r="F90" s="106"/>
      <c r="G90" s="106"/>
      <c r="H90" s="23"/>
      <c r="I90" s="106"/>
      <c r="J90" s="106"/>
      <c r="K90" s="23"/>
      <c r="L90" s="107"/>
      <c r="M90" s="23"/>
      <c r="N90" s="23"/>
      <c r="O90" s="23"/>
    </row>
    <row r="91">
      <c r="A91" s="86"/>
      <c r="B91" s="23"/>
      <c r="C91" s="106"/>
      <c r="D91" s="106"/>
      <c r="E91" s="106"/>
      <c r="F91" s="106"/>
      <c r="G91" s="106"/>
      <c r="H91" s="23"/>
      <c r="I91" s="106"/>
      <c r="J91" s="106"/>
      <c r="K91" s="23"/>
      <c r="L91" s="107"/>
      <c r="M91" s="23"/>
      <c r="N91" s="23"/>
      <c r="O91" s="23"/>
    </row>
    <row r="92">
      <c r="A92" s="86"/>
      <c r="B92" s="23"/>
      <c r="C92" s="106"/>
      <c r="D92" s="106"/>
      <c r="E92" s="106"/>
      <c r="F92" s="106"/>
      <c r="G92" s="106"/>
      <c r="H92" s="23"/>
      <c r="I92" s="106"/>
      <c r="J92" s="106"/>
      <c r="K92" s="23"/>
      <c r="L92" s="107"/>
      <c r="M92" s="23"/>
      <c r="N92" s="23"/>
      <c r="O92" s="23"/>
    </row>
    <row r="93">
      <c r="A93" s="86"/>
      <c r="B93" s="23"/>
      <c r="C93" s="106"/>
      <c r="D93" s="106"/>
      <c r="E93" s="106"/>
      <c r="F93" s="106"/>
      <c r="G93" s="106"/>
      <c r="H93" s="23"/>
      <c r="I93" s="106"/>
      <c r="J93" s="106"/>
      <c r="K93" s="23"/>
      <c r="L93" s="107"/>
      <c r="M93" s="23"/>
      <c r="N93" s="23"/>
      <c r="O93" s="23"/>
    </row>
    <row r="94">
      <c r="A94" s="86"/>
      <c r="B94" s="23"/>
      <c r="C94" s="106"/>
      <c r="D94" s="106"/>
      <c r="E94" s="106"/>
      <c r="F94" s="106"/>
      <c r="G94" s="106"/>
      <c r="H94" s="23"/>
      <c r="I94" s="106"/>
      <c r="J94" s="106"/>
      <c r="K94" s="23"/>
      <c r="L94" s="107"/>
      <c r="M94" s="23"/>
      <c r="N94" s="23"/>
      <c r="O94" s="23"/>
    </row>
    <row r="95">
      <c r="A95" s="86"/>
      <c r="B95" s="23"/>
      <c r="C95" s="106"/>
      <c r="D95" s="106"/>
      <c r="E95" s="106"/>
      <c r="F95" s="106"/>
      <c r="G95" s="106"/>
      <c r="H95" s="23"/>
      <c r="I95" s="106"/>
      <c r="J95" s="106"/>
      <c r="K95" s="23"/>
      <c r="L95" s="107"/>
      <c r="M95" s="23"/>
      <c r="N95" s="23"/>
      <c r="O95" s="23"/>
    </row>
    <row r="96">
      <c r="A96" s="86"/>
      <c r="B96" s="23"/>
      <c r="C96" s="106"/>
      <c r="D96" s="106"/>
      <c r="E96" s="106"/>
      <c r="F96" s="106"/>
      <c r="G96" s="106"/>
      <c r="H96" s="23"/>
      <c r="I96" s="106"/>
      <c r="J96" s="106"/>
      <c r="K96" s="23"/>
      <c r="L96" s="107"/>
      <c r="M96" s="23"/>
      <c r="N96" s="23"/>
      <c r="O96" s="23"/>
    </row>
    <row r="97">
      <c r="A97" s="86"/>
      <c r="B97" s="23"/>
      <c r="C97" s="106"/>
      <c r="D97" s="106"/>
      <c r="E97" s="106"/>
      <c r="F97" s="106"/>
      <c r="G97" s="106"/>
      <c r="H97" s="23"/>
      <c r="I97" s="106"/>
      <c r="J97" s="106"/>
      <c r="K97" s="23"/>
      <c r="L97" s="107"/>
      <c r="M97" s="23"/>
      <c r="N97" s="23"/>
      <c r="O97" s="23"/>
    </row>
    <row r="98">
      <c r="A98" s="86"/>
      <c r="B98" s="23"/>
      <c r="C98" s="106"/>
      <c r="D98" s="106"/>
      <c r="E98" s="106"/>
      <c r="F98" s="106"/>
      <c r="G98" s="106"/>
      <c r="H98" s="23"/>
      <c r="I98" s="106"/>
      <c r="J98" s="106"/>
      <c r="K98" s="23"/>
      <c r="L98" s="107"/>
      <c r="M98" s="23"/>
      <c r="N98" s="23"/>
      <c r="O98" s="23"/>
    </row>
    <row r="99">
      <c r="A99" s="86"/>
      <c r="B99" s="23"/>
      <c r="C99" s="106"/>
      <c r="D99" s="106"/>
      <c r="E99" s="106"/>
      <c r="F99" s="106"/>
      <c r="G99" s="106"/>
      <c r="H99" s="23"/>
      <c r="I99" s="106"/>
      <c r="J99" s="106"/>
      <c r="K99" s="23"/>
      <c r="L99" s="107"/>
      <c r="M99" s="23"/>
      <c r="N99" s="23"/>
      <c r="O99" s="23"/>
    </row>
    <row r="100">
      <c r="A100" s="86"/>
      <c r="B100" s="23"/>
      <c r="C100" s="106"/>
      <c r="D100" s="106"/>
      <c r="E100" s="106"/>
      <c r="F100" s="106"/>
      <c r="G100" s="106"/>
      <c r="H100" s="23"/>
      <c r="I100" s="106"/>
      <c r="J100" s="106"/>
      <c r="K100" s="23"/>
      <c r="L100" s="107"/>
      <c r="M100" s="23"/>
      <c r="N100" s="23"/>
      <c r="O100" s="23"/>
    </row>
    <row r="101">
      <c r="A101" s="86"/>
      <c r="B101" s="23"/>
      <c r="C101" s="106"/>
      <c r="D101" s="106"/>
      <c r="E101" s="106"/>
      <c r="F101" s="106"/>
      <c r="G101" s="106"/>
      <c r="H101" s="23"/>
      <c r="I101" s="106"/>
      <c r="J101" s="106"/>
      <c r="K101" s="23"/>
      <c r="L101" s="107"/>
      <c r="M101" s="23"/>
      <c r="N101" s="23"/>
      <c r="O101" s="23"/>
    </row>
    <row r="102">
      <c r="A102" s="86"/>
      <c r="B102" s="23"/>
      <c r="C102" s="106"/>
      <c r="D102" s="106"/>
      <c r="E102" s="106"/>
      <c r="F102" s="106"/>
      <c r="G102" s="106"/>
      <c r="H102" s="23"/>
      <c r="I102" s="106"/>
      <c r="J102" s="106"/>
      <c r="K102" s="23"/>
      <c r="L102" s="107"/>
      <c r="M102" s="23"/>
      <c r="N102" s="23"/>
      <c r="O102" s="23"/>
    </row>
    <row r="103">
      <c r="A103" s="86"/>
      <c r="B103" s="23"/>
      <c r="C103" s="106"/>
      <c r="D103" s="106"/>
      <c r="E103" s="106"/>
      <c r="F103" s="106"/>
      <c r="G103" s="106"/>
      <c r="H103" s="23"/>
      <c r="I103" s="106"/>
      <c r="J103" s="106"/>
      <c r="K103" s="23"/>
      <c r="L103" s="107"/>
      <c r="M103" s="23"/>
      <c r="N103" s="23"/>
      <c r="O103" s="23"/>
    </row>
    <row r="104">
      <c r="A104" s="86"/>
      <c r="B104" s="23"/>
      <c r="C104" s="106"/>
      <c r="D104" s="106"/>
      <c r="E104" s="106"/>
      <c r="F104" s="106"/>
      <c r="G104" s="106"/>
      <c r="H104" s="23"/>
      <c r="I104" s="106"/>
      <c r="J104" s="106"/>
      <c r="K104" s="23"/>
      <c r="L104" s="107"/>
      <c r="M104" s="23"/>
      <c r="N104" s="23"/>
      <c r="O104" s="23"/>
    </row>
    <row r="105">
      <c r="A105" s="86"/>
      <c r="B105" s="23"/>
      <c r="C105" s="106"/>
      <c r="D105" s="106"/>
      <c r="E105" s="106"/>
      <c r="F105" s="106"/>
      <c r="G105" s="106"/>
      <c r="H105" s="23"/>
      <c r="I105" s="106"/>
      <c r="J105" s="106"/>
      <c r="K105" s="23"/>
      <c r="L105" s="107"/>
      <c r="M105" s="23"/>
      <c r="N105" s="23"/>
      <c r="O105" s="23"/>
    </row>
    <row r="106">
      <c r="A106" s="86"/>
      <c r="B106" s="23"/>
      <c r="C106" s="106"/>
      <c r="D106" s="106"/>
      <c r="E106" s="106"/>
      <c r="F106" s="106"/>
      <c r="G106" s="106"/>
      <c r="H106" s="23"/>
      <c r="I106" s="106"/>
      <c r="J106" s="106"/>
      <c r="K106" s="23"/>
      <c r="L106" s="107"/>
      <c r="M106" s="23"/>
      <c r="N106" s="23"/>
      <c r="O106" s="23"/>
    </row>
    <row r="107">
      <c r="A107" s="86"/>
      <c r="B107" s="23"/>
      <c r="C107" s="106"/>
      <c r="D107" s="106"/>
      <c r="E107" s="106"/>
      <c r="F107" s="106"/>
      <c r="G107" s="106"/>
      <c r="H107" s="23"/>
      <c r="I107" s="106"/>
      <c r="J107" s="106"/>
      <c r="K107" s="23"/>
      <c r="L107" s="107"/>
      <c r="M107" s="23"/>
      <c r="N107" s="23"/>
      <c r="O107" s="23"/>
    </row>
    <row r="108">
      <c r="A108" s="86"/>
      <c r="B108" s="23"/>
      <c r="C108" s="106"/>
      <c r="D108" s="106"/>
      <c r="E108" s="106"/>
      <c r="F108" s="106"/>
      <c r="G108" s="106"/>
      <c r="H108" s="23"/>
      <c r="I108" s="106"/>
      <c r="J108" s="106"/>
      <c r="K108" s="23"/>
      <c r="L108" s="107"/>
      <c r="M108" s="23"/>
      <c r="N108" s="23"/>
      <c r="O108" s="23"/>
    </row>
    <row r="109">
      <c r="A109" s="86"/>
      <c r="B109" s="23"/>
      <c r="C109" s="106"/>
      <c r="D109" s="106"/>
      <c r="E109" s="106"/>
      <c r="F109" s="106"/>
      <c r="G109" s="106"/>
      <c r="H109" s="23"/>
      <c r="I109" s="106"/>
      <c r="J109" s="106"/>
      <c r="K109" s="23"/>
      <c r="L109" s="107"/>
      <c r="M109" s="23"/>
      <c r="N109" s="23"/>
      <c r="O109" s="23"/>
    </row>
    <row r="110">
      <c r="A110" s="86"/>
      <c r="B110" s="23"/>
      <c r="C110" s="106"/>
      <c r="D110" s="106"/>
      <c r="E110" s="106"/>
      <c r="F110" s="106"/>
      <c r="G110" s="106"/>
      <c r="H110" s="23"/>
      <c r="I110" s="106"/>
      <c r="J110" s="106"/>
      <c r="K110" s="23"/>
      <c r="L110" s="107"/>
      <c r="M110" s="23"/>
      <c r="N110" s="23"/>
      <c r="O110" s="23"/>
    </row>
    <row r="111">
      <c r="A111" s="86"/>
      <c r="B111" s="23"/>
      <c r="C111" s="106"/>
      <c r="D111" s="106"/>
      <c r="E111" s="106"/>
      <c r="F111" s="106"/>
      <c r="G111" s="106"/>
      <c r="H111" s="23"/>
      <c r="I111" s="106"/>
      <c r="J111" s="106"/>
      <c r="K111" s="23"/>
      <c r="L111" s="107"/>
      <c r="M111" s="23"/>
      <c r="N111" s="23"/>
      <c r="O111" s="23"/>
    </row>
    <row r="112">
      <c r="A112" s="86"/>
      <c r="B112" s="23"/>
      <c r="C112" s="106"/>
      <c r="D112" s="106"/>
      <c r="E112" s="106"/>
      <c r="F112" s="106"/>
      <c r="G112" s="106"/>
      <c r="H112" s="23"/>
      <c r="I112" s="106"/>
      <c r="J112" s="106"/>
      <c r="K112" s="23"/>
      <c r="L112" s="107"/>
      <c r="M112" s="23"/>
      <c r="N112" s="23"/>
      <c r="O112" s="23"/>
    </row>
    <row r="113">
      <c r="A113" s="86"/>
      <c r="B113" s="23"/>
      <c r="C113" s="106"/>
      <c r="D113" s="106"/>
      <c r="E113" s="106"/>
      <c r="F113" s="106"/>
      <c r="G113" s="106"/>
      <c r="H113" s="23"/>
      <c r="I113" s="106"/>
      <c r="J113" s="106"/>
      <c r="K113" s="23"/>
      <c r="L113" s="107"/>
      <c r="M113" s="23"/>
      <c r="N113" s="23"/>
      <c r="O113" s="23"/>
    </row>
    <row r="114">
      <c r="A114" s="86"/>
      <c r="B114" s="23"/>
      <c r="C114" s="106"/>
      <c r="D114" s="106"/>
      <c r="E114" s="106"/>
      <c r="F114" s="106"/>
      <c r="G114" s="106"/>
      <c r="H114" s="23"/>
      <c r="I114" s="106"/>
      <c r="J114" s="106"/>
      <c r="K114" s="23"/>
      <c r="L114" s="107"/>
      <c r="M114" s="23"/>
      <c r="N114" s="23"/>
      <c r="O114" s="23"/>
    </row>
    <row r="115">
      <c r="A115" s="86"/>
      <c r="B115" s="23"/>
      <c r="C115" s="106"/>
      <c r="D115" s="106"/>
      <c r="E115" s="106"/>
      <c r="F115" s="106"/>
      <c r="G115" s="106"/>
      <c r="H115" s="23"/>
      <c r="I115" s="106"/>
      <c r="J115" s="106"/>
      <c r="K115" s="23"/>
      <c r="L115" s="107"/>
      <c r="M115" s="23"/>
      <c r="N115" s="23"/>
      <c r="O115" s="23"/>
    </row>
    <row r="116">
      <c r="A116" s="86"/>
      <c r="B116" s="23"/>
      <c r="C116" s="106"/>
      <c r="D116" s="106"/>
      <c r="E116" s="106"/>
      <c r="F116" s="106"/>
      <c r="G116" s="106"/>
      <c r="H116" s="23"/>
      <c r="I116" s="106"/>
      <c r="J116" s="106"/>
      <c r="K116" s="23"/>
      <c r="L116" s="107"/>
      <c r="M116" s="23"/>
      <c r="N116" s="23"/>
      <c r="O116" s="23"/>
    </row>
    <row r="117">
      <c r="A117" s="86"/>
      <c r="B117" s="23"/>
      <c r="C117" s="106"/>
      <c r="D117" s="106"/>
      <c r="E117" s="106"/>
      <c r="F117" s="106"/>
      <c r="G117" s="106"/>
      <c r="H117" s="23"/>
      <c r="I117" s="106"/>
      <c r="J117" s="106"/>
      <c r="K117" s="23"/>
      <c r="L117" s="107"/>
      <c r="M117" s="23"/>
      <c r="N117" s="23"/>
      <c r="O117" s="23"/>
    </row>
    <row r="118">
      <c r="A118" s="86"/>
      <c r="B118" s="23"/>
      <c r="C118" s="106"/>
      <c r="D118" s="106"/>
      <c r="E118" s="106"/>
      <c r="F118" s="106"/>
      <c r="G118" s="106"/>
      <c r="H118" s="23"/>
      <c r="I118" s="106"/>
      <c r="J118" s="106"/>
      <c r="K118" s="23"/>
      <c r="L118" s="107"/>
      <c r="M118" s="23"/>
      <c r="N118" s="23"/>
      <c r="O118" s="23"/>
    </row>
    <row r="119">
      <c r="A119" s="86"/>
      <c r="B119" s="23"/>
      <c r="C119" s="106"/>
      <c r="D119" s="106"/>
      <c r="E119" s="106"/>
      <c r="F119" s="106"/>
      <c r="G119" s="106"/>
      <c r="H119" s="23"/>
      <c r="I119" s="106"/>
      <c r="J119" s="106"/>
      <c r="K119" s="23"/>
      <c r="L119" s="107"/>
      <c r="M119" s="23"/>
      <c r="N119" s="23"/>
      <c r="O119" s="23"/>
    </row>
    <row r="120">
      <c r="A120" s="86"/>
      <c r="B120" s="23"/>
      <c r="C120" s="106"/>
      <c r="D120" s="106"/>
      <c r="E120" s="106"/>
      <c r="F120" s="106"/>
      <c r="G120" s="106"/>
      <c r="H120" s="23"/>
      <c r="I120" s="106"/>
      <c r="J120" s="106"/>
      <c r="K120" s="23"/>
      <c r="L120" s="107"/>
      <c r="M120" s="23"/>
      <c r="N120" s="23"/>
      <c r="O120" s="23"/>
    </row>
    <row r="121">
      <c r="A121" s="86"/>
      <c r="B121" s="23"/>
      <c r="C121" s="106"/>
      <c r="D121" s="106"/>
      <c r="E121" s="106"/>
      <c r="F121" s="106"/>
      <c r="G121" s="106"/>
      <c r="H121" s="23"/>
      <c r="I121" s="106"/>
      <c r="J121" s="106"/>
      <c r="K121" s="23"/>
      <c r="L121" s="107"/>
      <c r="M121" s="23"/>
      <c r="N121" s="23"/>
      <c r="O121" s="23"/>
    </row>
    <row r="122">
      <c r="A122" s="86"/>
      <c r="B122" s="23"/>
      <c r="C122" s="106"/>
      <c r="D122" s="106"/>
      <c r="E122" s="106"/>
      <c r="F122" s="106"/>
      <c r="G122" s="106"/>
      <c r="H122" s="23"/>
      <c r="I122" s="106"/>
      <c r="J122" s="106"/>
      <c r="K122" s="23"/>
      <c r="L122" s="107"/>
      <c r="M122" s="23"/>
      <c r="N122" s="23"/>
      <c r="O122" s="23"/>
    </row>
    <row r="123">
      <c r="A123" s="86"/>
      <c r="B123" s="23"/>
      <c r="C123" s="106"/>
      <c r="D123" s="106"/>
      <c r="E123" s="106"/>
      <c r="F123" s="106"/>
      <c r="G123" s="106"/>
      <c r="H123" s="23"/>
      <c r="I123" s="106"/>
      <c r="J123" s="106"/>
      <c r="K123" s="23"/>
      <c r="L123" s="107"/>
      <c r="M123" s="23"/>
      <c r="N123" s="23"/>
      <c r="O123" s="23"/>
    </row>
    <row r="124">
      <c r="A124" s="86"/>
      <c r="B124" s="23"/>
      <c r="C124" s="106"/>
      <c r="D124" s="106"/>
      <c r="E124" s="106"/>
      <c r="F124" s="106"/>
      <c r="G124" s="106"/>
      <c r="H124" s="23"/>
      <c r="I124" s="106"/>
      <c r="J124" s="106"/>
      <c r="K124" s="23"/>
      <c r="L124" s="107"/>
      <c r="M124" s="23"/>
      <c r="N124" s="23"/>
      <c r="O124" s="23"/>
    </row>
    <row r="125">
      <c r="A125" s="86"/>
      <c r="B125" s="23"/>
      <c r="C125" s="106"/>
      <c r="D125" s="106"/>
      <c r="E125" s="106"/>
      <c r="F125" s="106"/>
      <c r="G125" s="106"/>
      <c r="H125" s="23"/>
      <c r="I125" s="106"/>
      <c r="J125" s="106"/>
      <c r="K125" s="23"/>
      <c r="L125" s="107"/>
      <c r="M125" s="23"/>
      <c r="N125" s="23"/>
      <c r="O125" s="23"/>
    </row>
    <row r="126">
      <c r="A126" s="86"/>
      <c r="B126" s="23"/>
      <c r="C126" s="106"/>
      <c r="D126" s="106"/>
      <c r="E126" s="106"/>
      <c r="F126" s="106"/>
      <c r="G126" s="106"/>
      <c r="H126" s="23"/>
      <c r="I126" s="106"/>
      <c r="J126" s="106"/>
      <c r="K126" s="23"/>
      <c r="L126" s="107"/>
      <c r="M126" s="23"/>
      <c r="N126" s="23"/>
      <c r="O126" s="23"/>
    </row>
    <row r="127">
      <c r="A127" s="86"/>
      <c r="B127" s="23"/>
      <c r="C127" s="106"/>
      <c r="D127" s="106"/>
      <c r="E127" s="106"/>
      <c r="F127" s="106"/>
      <c r="G127" s="106"/>
      <c r="H127" s="23"/>
      <c r="I127" s="106"/>
      <c r="J127" s="106"/>
      <c r="K127" s="23"/>
      <c r="L127" s="107"/>
      <c r="M127" s="23"/>
      <c r="N127" s="23"/>
      <c r="O127" s="23"/>
    </row>
    <row r="128">
      <c r="A128" s="86"/>
      <c r="B128" s="23"/>
      <c r="C128" s="106"/>
      <c r="D128" s="106"/>
      <c r="E128" s="106"/>
      <c r="F128" s="106"/>
      <c r="G128" s="106"/>
      <c r="H128" s="23"/>
      <c r="I128" s="106"/>
      <c r="J128" s="106"/>
      <c r="K128" s="23"/>
      <c r="L128" s="107"/>
      <c r="M128" s="23"/>
      <c r="N128" s="23"/>
      <c r="O128" s="23"/>
    </row>
    <row r="129">
      <c r="A129" s="86"/>
      <c r="B129" s="23"/>
      <c r="C129" s="106"/>
      <c r="D129" s="106"/>
      <c r="E129" s="106"/>
      <c r="F129" s="106"/>
      <c r="G129" s="106"/>
      <c r="H129" s="23"/>
      <c r="I129" s="106"/>
      <c r="J129" s="106"/>
      <c r="K129" s="23"/>
      <c r="L129" s="107"/>
      <c r="M129" s="23"/>
      <c r="N129" s="23"/>
      <c r="O129" s="23"/>
    </row>
    <row r="130">
      <c r="A130" s="86"/>
      <c r="B130" s="23"/>
      <c r="C130" s="106"/>
      <c r="D130" s="106"/>
      <c r="E130" s="106"/>
      <c r="F130" s="106"/>
      <c r="G130" s="106"/>
      <c r="H130" s="23"/>
      <c r="I130" s="106"/>
      <c r="J130" s="106"/>
      <c r="K130" s="23"/>
      <c r="L130" s="107"/>
      <c r="M130" s="23"/>
      <c r="N130" s="23"/>
      <c r="O130" s="23"/>
    </row>
    <row r="131">
      <c r="A131" s="86"/>
      <c r="B131" s="23"/>
      <c r="C131" s="106"/>
      <c r="D131" s="106"/>
      <c r="E131" s="106"/>
      <c r="F131" s="106"/>
      <c r="G131" s="106"/>
      <c r="H131" s="23"/>
      <c r="I131" s="106"/>
      <c r="J131" s="106"/>
      <c r="K131" s="23"/>
      <c r="L131" s="107"/>
      <c r="M131" s="23"/>
      <c r="N131" s="23"/>
      <c r="O131" s="23"/>
    </row>
    <row r="132">
      <c r="A132" s="86"/>
      <c r="B132" s="23"/>
      <c r="C132" s="106"/>
      <c r="D132" s="106"/>
      <c r="E132" s="106"/>
      <c r="F132" s="106"/>
      <c r="G132" s="106"/>
      <c r="H132" s="23"/>
      <c r="I132" s="106"/>
      <c r="J132" s="106"/>
      <c r="K132" s="23"/>
      <c r="L132" s="107"/>
      <c r="M132" s="23"/>
      <c r="N132" s="23"/>
      <c r="O132" s="23"/>
    </row>
    <row r="133">
      <c r="A133" s="86"/>
      <c r="B133" s="23"/>
      <c r="C133" s="106"/>
      <c r="D133" s="106"/>
      <c r="E133" s="106"/>
      <c r="F133" s="106"/>
      <c r="G133" s="106"/>
      <c r="H133" s="23"/>
      <c r="I133" s="106"/>
      <c r="J133" s="106"/>
      <c r="K133" s="23"/>
      <c r="L133" s="107"/>
      <c r="M133" s="23"/>
      <c r="N133" s="23"/>
      <c r="O133" s="23"/>
    </row>
    <row r="134">
      <c r="A134" s="86"/>
      <c r="B134" s="23"/>
      <c r="C134" s="106"/>
      <c r="D134" s="106"/>
      <c r="E134" s="106"/>
      <c r="F134" s="106"/>
      <c r="G134" s="106"/>
      <c r="H134" s="23"/>
      <c r="I134" s="106"/>
      <c r="J134" s="106"/>
      <c r="K134" s="23"/>
      <c r="L134" s="107"/>
      <c r="M134" s="23"/>
      <c r="N134" s="23"/>
      <c r="O134" s="23"/>
    </row>
    <row r="135">
      <c r="A135" s="86"/>
      <c r="B135" s="23"/>
      <c r="C135" s="106"/>
      <c r="D135" s="106"/>
      <c r="E135" s="106"/>
      <c r="F135" s="106"/>
      <c r="G135" s="106"/>
      <c r="H135" s="23"/>
      <c r="I135" s="106"/>
      <c r="J135" s="106"/>
      <c r="K135" s="23"/>
      <c r="L135" s="107"/>
      <c r="M135" s="23"/>
      <c r="N135" s="23"/>
      <c r="O135" s="23"/>
    </row>
    <row r="136">
      <c r="A136" s="86"/>
      <c r="B136" s="23"/>
      <c r="C136" s="106"/>
      <c r="D136" s="106"/>
      <c r="E136" s="106"/>
      <c r="F136" s="106"/>
      <c r="G136" s="106"/>
      <c r="H136" s="23"/>
      <c r="I136" s="106"/>
      <c r="J136" s="106"/>
      <c r="K136" s="23"/>
      <c r="L136" s="107"/>
      <c r="M136" s="23"/>
      <c r="N136" s="23"/>
      <c r="O136" s="23"/>
    </row>
    <row r="137">
      <c r="A137" s="86"/>
      <c r="B137" s="23"/>
      <c r="C137" s="106"/>
      <c r="D137" s="106"/>
      <c r="E137" s="106"/>
      <c r="F137" s="106"/>
      <c r="G137" s="106"/>
      <c r="H137" s="23"/>
      <c r="I137" s="106"/>
      <c r="J137" s="106"/>
      <c r="K137" s="23"/>
      <c r="L137" s="107"/>
      <c r="M137" s="23"/>
      <c r="N137" s="23"/>
      <c r="O137" s="23"/>
    </row>
    <row r="138">
      <c r="A138" s="86"/>
      <c r="B138" s="23"/>
      <c r="C138" s="106"/>
      <c r="D138" s="106"/>
      <c r="E138" s="106"/>
      <c r="F138" s="106"/>
      <c r="G138" s="106"/>
      <c r="H138" s="23"/>
      <c r="I138" s="106"/>
      <c r="J138" s="106"/>
      <c r="K138" s="23"/>
      <c r="L138" s="107"/>
      <c r="M138" s="23"/>
      <c r="N138" s="23"/>
      <c r="O138" s="23"/>
    </row>
    <row r="139">
      <c r="A139" s="86"/>
      <c r="B139" s="23"/>
      <c r="C139" s="106"/>
      <c r="D139" s="106"/>
      <c r="E139" s="106"/>
      <c r="F139" s="106"/>
      <c r="G139" s="106"/>
      <c r="H139" s="23"/>
      <c r="I139" s="106"/>
      <c r="J139" s="106"/>
      <c r="K139" s="23"/>
      <c r="L139" s="107"/>
      <c r="M139" s="23"/>
      <c r="N139" s="23"/>
      <c r="O139" s="23"/>
    </row>
    <row r="140">
      <c r="A140" s="86"/>
      <c r="B140" s="23"/>
      <c r="C140" s="106"/>
      <c r="D140" s="106"/>
      <c r="E140" s="106"/>
      <c r="F140" s="106"/>
      <c r="G140" s="106"/>
      <c r="H140" s="23"/>
      <c r="I140" s="106"/>
      <c r="J140" s="106"/>
      <c r="K140" s="23"/>
      <c r="L140" s="107"/>
      <c r="M140" s="23"/>
      <c r="N140" s="23"/>
      <c r="O140" s="23"/>
    </row>
    <row r="141">
      <c r="A141" s="86"/>
      <c r="B141" s="23"/>
      <c r="C141" s="106"/>
      <c r="D141" s="106"/>
      <c r="E141" s="106"/>
      <c r="F141" s="106"/>
      <c r="G141" s="106"/>
      <c r="H141" s="23"/>
      <c r="I141" s="106"/>
      <c r="J141" s="106"/>
      <c r="K141" s="23"/>
      <c r="L141" s="107"/>
      <c r="M141" s="23"/>
      <c r="N141" s="23"/>
      <c r="O141" s="23"/>
    </row>
    <row r="142">
      <c r="A142" s="86"/>
      <c r="B142" s="23"/>
      <c r="C142" s="106"/>
      <c r="D142" s="106"/>
      <c r="E142" s="106"/>
      <c r="F142" s="106"/>
      <c r="G142" s="106"/>
      <c r="H142" s="23"/>
      <c r="I142" s="106"/>
      <c r="J142" s="106"/>
      <c r="K142" s="23"/>
      <c r="L142" s="107"/>
      <c r="M142" s="23"/>
      <c r="N142" s="23"/>
      <c r="O142" s="23"/>
    </row>
    <row r="143">
      <c r="A143" s="86"/>
      <c r="B143" s="23"/>
      <c r="C143" s="106"/>
      <c r="D143" s="106"/>
      <c r="E143" s="106"/>
      <c r="F143" s="106"/>
      <c r="G143" s="106"/>
      <c r="H143" s="23"/>
      <c r="I143" s="106"/>
      <c r="J143" s="106"/>
      <c r="K143" s="23"/>
      <c r="L143" s="107"/>
      <c r="M143" s="23"/>
      <c r="N143" s="23"/>
      <c r="O143" s="23"/>
    </row>
    <row r="144">
      <c r="A144" s="86"/>
      <c r="B144" s="23"/>
      <c r="C144" s="106"/>
      <c r="D144" s="106"/>
      <c r="E144" s="106"/>
      <c r="F144" s="106"/>
      <c r="G144" s="106"/>
      <c r="H144" s="23"/>
      <c r="I144" s="106"/>
      <c r="J144" s="106"/>
      <c r="K144" s="23"/>
      <c r="L144" s="107"/>
      <c r="M144" s="23"/>
      <c r="N144" s="23"/>
      <c r="O144" s="23"/>
    </row>
    <row r="145">
      <c r="A145" s="86"/>
      <c r="B145" s="23"/>
      <c r="C145" s="106"/>
      <c r="D145" s="106"/>
      <c r="E145" s="106"/>
      <c r="F145" s="106"/>
      <c r="G145" s="106"/>
      <c r="H145" s="23"/>
      <c r="I145" s="106"/>
      <c r="J145" s="106"/>
      <c r="K145" s="23"/>
      <c r="L145" s="107"/>
      <c r="M145" s="23"/>
      <c r="N145" s="23"/>
      <c r="O145" s="23"/>
    </row>
    <row r="146">
      <c r="A146" s="86"/>
      <c r="B146" s="23"/>
      <c r="C146" s="106"/>
      <c r="D146" s="106"/>
      <c r="E146" s="106"/>
      <c r="F146" s="106"/>
      <c r="G146" s="106"/>
      <c r="H146" s="23"/>
      <c r="I146" s="106"/>
      <c r="J146" s="106"/>
      <c r="K146" s="23"/>
      <c r="L146" s="107"/>
      <c r="M146" s="23"/>
      <c r="N146" s="23"/>
      <c r="O146" s="23"/>
    </row>
    <row r="147">
      <c r="A147" s="86"/>
      <c r="B147" s="23"/>
      <c r="C147" s="106"/>
      <c r="D147" s="106"/>
      <c r="E147" s="106"/>
      <c r="F147" s="106"/>
      <c r="G147" s="106"/>
      <c r="H147" s="23"/>
      <c r="I147" s="106"/>
      <c r="J147" s="106"/>
      <c r="K147" s="23"/>
      <c r="L147" s="107"/>
      <c r="M147" s="23"/>
      <c r="N147" s="23"/>
      <c r="O147" s="23"/>
    </row>
    <row r="148">
      <c r="A148" s="86"/>
      <c r="B148" s="23"/>
      <c r="C148" s="106"/>
      <c r="D148" s="106"/>
      <c r="E148" s="106"/>
      <c r="F148" s="106"/>
      <c r="G148" s="106"/>
      <c r="H148" s="23"/>
      <c r="I148" s="106"/>
      <c r="J148" s="106"/>
      <c r="K148" s="23"/>
      <c r="L148" s="107"/>
      <c r="M148" s="23"/>
      <c r="N148" s="23"/>
      <c r="O148" s="23"/>
    </row>
    <row r="149">
      <c r="A149" s="86"/>
      <c r="B149" s="23"/>
      <c r="C149" s="106"/>
      <c r="D149" s="106"/>
      <c r="E149" s="106"/>
      <c r="F149" s="106"/>
      <c r="G149" s="106"/>
      <c r="H149" s="23"/>
      <c r="I149" s="106"/>
      <c r="J149" s="106"/>
      <c r="K149" s="23"/>
      <c r="L149" s="107"/>
      <c r="M149" s="23"/>
      <c r="N149" s="23"/>
      <c r="O149" s="23"/>
    </row>
    <row r="150">
      <c r="A150" s="86"/>
      <c r="B150" s="23"/>
      <c r="C150" s="106"/>
      <c r="D150" s="106"/>
      <c r="E150" s="106"/>
      <c r="F150" s="106"/>
      <c r="G150" s="106"/>
      <c r="H150" s="23"/>
      <c r="I150" s="106"/>
      <c r="J150" s="106"/>
      <c r="K150" s="23"/>
      <c r="L150" s="107"/>
      <c r="M150" s="23"/>
      <c r="N150" s="23"/>
      <c r="O150" s="23"/>
    </row>
    <row r="151">
      <c r="A151" s="86"/>
      <c r="B151" s="23"/>
      <c r="C151" s="106"/>
      <c r="D151" s="106"/>
      <c r="E151" s="106"/>
      <c r="F151" s="106"/>
      <c r="G151" s="106"/>
      <c r="H151" s="23"/>
      <c r="I151" s="106"/>
      <c r="J151" s="106"/>
      <c r="K151" s="23"/>
      <c r="L151" s="107"/>
      <c r="M151" s="23"/>
      <c r="N151" s="23"/>
      <c r="O151" s="23"/>
    </row>
    <row r="152">
      <c r="A152" s="86"/>
      <c r="B152" s="23"/>
      <c r="C152" s="106"/>
      <c r="D152" s="106"/>
      <c r="E152" s="106"/>
      <c r="F152" s="106"/>
      <c r="G152" s="106"/>
      <c r="H152" s="23"/>
      <c r="I152" s="106"/>
      <c r="J152" s="106"/>
      <c r="K152" s="23"/>
      <c r="L152" s="107"/>
      <c r="M152" s="23"/>
      <c r="N152" s="23"/>
      <c r="O152" s="23"/>
    </row>
    <row r="153">
      <c r="A153" s="86"/>
      <c r="B153" s="23"/>
      <c r="C153" s="106"/>
      <c r="D153" s="106"/>
      <c r="E153" s="106"/>
      <c r="F153" s="106"/>
      <c r="G153" s="106"/>
      <c r="H153" s="23"/>
      <c r="I153" s="106"/>
      <c r="J153" s="106"/>
      <c r="K153" s="23"/>
      <c r="L153" s="107"/>
      <c r="M153" s="23"/>
      <c r="N153" s="23"/>
      <c r="O153" s="23"/>
    </row>
    <row r="154">
      <c r="A154" s="86"/>
      <c r="B154" s="23"/>
      <c r="C154" s="106"/>
      <c r="D154" s="106"/>
      <c r="E154" s="106"/>
      <c r="F154" s="106"/>
      <c r="G154" s="106"/>
      <c r="H154" s="23"/>
      <c r="I154" s="106"/>
      <c r="J154" s="106"/>
      <c r="K154" s="23"/>
      <c r="L154" s="107"/>
      <c r="M154" s="23"/>
      <c r="N154" s="23"/>
      <c r="O154" s="23"/>
    </row>
    <row r="155">
      <c r="A155" s="86"/>
      <c r="B155" s="23"/>
      <c r="C155" s="106"/>
      <c r="D155" s="106"/>
      <c r="E155" s="106"/>
      <c r="F155" s="106"/>
      <c r="G155" s="106"/>
      <c r="H155" s="23"/>
      <c r="I155" s="106"/>
      <c r="J155" s="106"/>
      <c r="K155" s="23"/>
      <c r="L155" s="107"/>
      <c r="M155" s="23"/>
      <c r="N155" s="23"/>
      <c r="O155" s="23"/>
    </row>
    <row r="156">
      <c r="A156" s="86"/>
      <c r="B156" s="23"/>
      <c r="C156" s="106"/>
      <c r="D156" s="106"/>
      <c r="E156" s="106"/>
      <c r="F156" s="106"/>
      <c r="G156" s="106"/>
      <c r="H156" s="23"/>
      <c r="I156" s="106"/>
      <c r="J156" s="106"/>
      <c r="K156" s="23"/>
      <c r="L156" s="107"/>
      <c r="M156" s="23"/>
      <c r="N156" s="23"/>
      <c r="O156" s="23"/>
    </row>
    <row r="157">
      <c r="A157" s="86"/>
      <c r="B157" s="23"/>
      <c r="C157" s="106"/>
      <c r="D157" s="106"/>
      <c r="E157" s="106"/>
      <c r="F157" s="106"/>
      <c r="G157" s="106"/>
      <c r="H157" s="23"/>
      <c r="I157" s="106"/>
      <c r="J157" s="106"/>
      <c r="K157" s="23"/>
      <c r="L157" s="107"/>
      <c r="M157" s="23"/>
      <c r="N157" s="23"/>
      <c r="O157" s="23"/>
    </row>
    <row r="158">
      <c r="A158" s="86"/>
      <c r="B158" s="23"/>
      <c r="C158" s="106"/>
      <c r="D158" s="106"/>
      <c r="E158" s="106"/>
      <c r="F158" s="106"/>
      <c r="G158" s="106"/>
      <c r="H158" s="23"/>
      <c r="I158" s="106"/>
      <c r="J158" s="106"/>
      <c r="K158" s="23"/>
      <c r="L158" s="107"/>
      <c r="M158" s="23"/>
      <c r="N158" s="23"/>
      <c r="O158" s="23"/>
    </row>
    <row r="159">
      <c r="A159" s="86"/>
      <c r="B159" s="23"/>
      <c r="C159" s="106"/>
      <c r="D159" s="106"/>
      <c r="E159" s="106"/>
      <c r="F159" s="106"/>
      <c r="G159" s="106"/>
      <c r="H159" s="23"/>
      <c r="I159" s="106"/>
      <c r="J159" s="106"/>
      <c r="K159" s="23"/>
      <c r="L159" s="107"/>
      <c r="M159" s="23"/>
      <c r="N159" s="23"/>
      <c r="O159" s="23"/>
    </row>
    <row r="160">
      <c r="A160" s="86"/>
      <c r="B160" s="23"/>
      <c r="C160" s="106"/>
      <c r="D160" s="106"/>
      <c r="E160" s="106"/>
      <c r="F160" s="106"/>
      <c r="G160" s="106"/>
      <c r="H160" s="23"/>
      <c r="I160" s="106"/>
      <c r="J160" s="106"/>
      <c r="K160" s="23"/>
      <c r="L160" s="107"/>
      <c r="M160" s="23"/>
      <c r="N160" s="23"/>
      <c r="O160" s="23"/>
    </row>
    <row r="161">
      <c r="A161" s="86"/>
      <c r="B161" s="23"/>
      <c r="C161" s="106"/>
      <c r="D161" s="106"/>
      <c r="E161" s="106"/>
      <c r="F161" s="106"/>
      <c r="G161" s="106"/>
      <c r="H161" s="23"/>
      <c r="I161" s="106"/>
      <c r="J161" s="106"/>
      <c r="K161" s="23"/>
      <c r="L161" s="107"/>
      <c r="M161" s="23"/>
      <c r="N161" s="23"/>
      <c r="O161" s="23"/>
    </row>
    <row r="162">
      <c r="A162" s="86"/>
      <c r="B162" s="23"/>
      <c r="C162" s="106"/>
      <c r="D162" s="106"/>
      <c r="E162" s="106"/>
      <c r="F162" s="106"/>
      <c r="G162" s="106"/>
      <c r="H162" s="23"/>
      <c r="I162" s="106"/>
      <c r="J162" s="106"/>
      <c r="K162" s="23"/>
      <c r="L162" s="107"/>
      <c r="M162" s="23"/>
      <c r="N162" s="23"/>
      <c r="O162" s="23"/>
    </row>
    <row r="163">
      <c r="A163" s="86"/>
      <c r="B163" s="23"/>
      <c r="C163" s="106"/>
      <c r="D163" s="106"/>
      <c r="E163" s="106"/>
      <c r="F163" s="106"/>
      <c r="G163" s="106"/>
      <c r="H163" s="23"/>
      <c r="I163" s="106"/>
      <c r="J163" s="106"/>
      <c r="K163" s="23"/>
      <c r="L163" s="107"/>
      <c r="M163" s="23"/>
      <c r="N163" s="23"/>
      <c r="O163" s="23"/>
    </row>
    <row r="164">
      <c r="A164" s="86"/>
      <c r="B164" s="23"/>
      <c r="C164" s="106"/>
      <c r="D164" s="106"/>
      <c r="E164" s="106"/>
      <c r="F164" s="106"/>
      <c r="G164" s="106"/>
      <c r="H164" s="23"/>
      <c r="I164" s="106"/>
      <c r="J164" s="106"/>
      <c r="K164" s="23"/>
      <c r="L164" s="107"/>
      <c r="M164" s="23"/>
      <c r="N164" s="23"/>
      <c r="O164" s="23"/>
    </row>
    <row r="165">
      <c r="A165" s="86"/>
      <c r="B165" s="23"/>
      <c r="C165" s="106"/>
      <c r="D165" s="106"/>
      <c r="E165" s="106"/>
      <c r="F165" s="106"/>
      <c r="G165" s="106"/>
      <c r="H165" s="23"/>
      <c r="I165" s="106"/>
      <c r="J165" s="106"/>
      <c r="K165" s="23"/>
      <c r="L165" s="107"/>
      <c r="M165" s="23"/>
      <c r="N165" s="23"/>
      <c r="O165" s="23"/>
    </row>
    <row r="166">
      <c r="A166" s="86"/>
      <c r="B166" s="23"/>
      <c r="C166" s="106"/>
      <c r="D166" s="106"/>
      <c r="E166" s="106"/>
      <c r="F166" s="106"/>
      <c r="G166" s="106"/>
      <c r="H166" s="23"/>
      <c r="I166" s="106"/>
      <c r="J166" s="106"/>
      <c r="K166" s="23"/>
      <c r="L166" s="107"/>
      <c r="M166" s="23"/>
      <c r="N166" s="23"/>
      <c r="O166" s="23"/>
    </row>
    <row r="167">
      <c r="A167" s="86"/>
      <c r="B167" s="23"/>
      <c r="C167" s="106"/>
      <c r="D167" s="106"/>
      <c r="E167" s="106"/>
      <c r="F167" s="106"/>
      <c r="G167" s="106"/>
      <c r="H167" s="23"/>
      <c r="I167" s="106"/>
      <c r="J167" s="106"/>
      <c r="K167" s="23"/>
      <c r="L167" s="107"/>
      <c r="M167" s="23"/>
      <c r="N167" s="23"/>
      <c r="O167" s="23"/>
    </row>
    <row r="168">
      <c r="A168" s="86"/>
      <c r="B168" s="23"/>
      <c r="C168" s="106"/>
      <c r="D168" s="106"/>
      <c r="E168" s="106"/>
      <c r="F168" s="106"/>
      <c r="G168" s="106"/>
      <c r="H168" s="23"/>
      <c r="I168" s="106"/>
      <c r="J168" s="106"/>
      <c r="K168" s="23"/>
      <c r="L168" s="107"/>
      <c r="M168" s="23"/>
      <c r="N168" s="23"/>
      <c r="O168" s="23"/>
    </row>
    <row r="169">
      <c r="A169" s="86"/>
      <c r="B169" s="23"/>
      <c r="C169" s="106"/>
      <c r="D169" s="106"/>
      <c r="E169" s="106"/>
      <c r="F169" s="106"/>
      <c r="G169" s="106"/>
      <c r="H169" s="23"/>
      <c r="I169" s="106"/>
      <c r="J169" s="106"/>
      <c r="K169" s="23"/>
      <c r="L169" s="107"/>
      <c r="M169" s="23"/>
      <c r="N169" s="23"/>
      <c r="O169" s="23"/>
    </row>
    <row r="170">
      <c r="A170" s="86"/>
      <c r="B170" s="23"/>
      <c r="C170" s="106"/>
      <c r="D170" s="106"/>
      <c r="E170" s="106"/>
      <c r="F170" s="106"/>
      <c r="G170" s="106"/>
      <c r="H170" s="23"/>
      <c r="I170" s="106"/>
      <c r="J170" s="106"/>
      <c r="K170" s="23"/>
      <c r="L170" s="107"/>
      <c r="M170" s="23"/>
      <c r="N170" s="23"/>
      <c r="O170" s="23"/>
    </row>
    <row r="171">
      <c r="A171" s="86"/>
      <c r="B171" s="23"/>
      <c r="C171" s="106"/>
      <c r="D171" s="106"/>
      <c r="E171" s="106"/>
      <c r="F171" s="106"/>
      <c r="G171" s="106"/>
      <c r="H171" s="23"/>
      <c r="I171" s="106"/>
      <c r="J171" s="106"/>
      <c r="K171" s="23"/>
      <c r="L171" s="107"/>
      <c r="M171" s="23"/>
      <c r="N171" s="23"/>
      <c r="O171" s="23"/>
    </row>
    <row r="172">
      <c r="A172" s="86"/>
      <c r="B172" s="23"/>
      <c r="C172" s="106"/>
      <c r="D172" s="106"/>
      <c r="E172" s="106"/>
      <c r="F172" s="106"/>
      <c r="G172" s="106"/>
      <c r="H172" s="23"/>
      <c r="I172" s="106"/>
      <c r="J172" s="106"/>
      <c r="K172" s="23"/>
      <c r="L172" s="107"/>
      <c r="M172" s="23"/>
      <c r="N172" s="23"/>
      <c r="O172" s="23"/>
    </row>
    <row r="173">
      <c r="A173" s="86"/>
      <c r="B173" s="23"/>
      <c r="C173" s="106"/>
      <c r="D173" s="106"/>
      <c r="E173" s="106"/>
      <c r="F173" s="106"/>
      <c r="G173" s="106"/>
      <c r="H173" s="23"/>
      <c r="I173" s="106"/>
      <c r="J173" s="106"/>
      <c r="K173" s="23"/>
      <c r="L173" s="107"/>
      <c r="M173" s="23"/>
      <c r="N173" s="23"/>
      <c r="O173" s="23"/>
    </row>
    <row r="174">
      <c r="A174" s="86"/>
      <c r="B174" s="23"/>
      <c r="C174" s="106"/>
      <c r="D174" s="106"/>
      <c r="E174" s="106"/>
      <c r="F174" s="106"/>
      <c r="G174" s="106"/>
      <c r="H174" s="23"/>
      <c r="I174" s="106"/>
      <c r="J174" s="106"/>
      <c r="K174" s="23"/>
      <c r="L174" s="107"/>
      <c r="M174" s="23"/>
      <c r="N174" s="23"/>
      <c r="O174" s="23"/>
    </row>
    <row r="175">
      <c r="A175" s="86"/>
      <c r="B175" s="23"/>
      <c r="C175" s="106"/>
      <c r="D175" s="106"/>
      <c r="E175" s="106"/>
      <c r="F175" s="106"/>
      <c r="G175" s="106"/>
      <c r="H175" s="23"/>
      <c r="I175" s="106"/>
      <c r="J175" s="106"/>
      <c r="K175" s="23"/>
      <c r="L175" s="107"/>
      <c r="M175" s="23"/>
      <c r="N175" s="23"/>
      <c r="O175" s="23"/>
    </row>
    <row r="176">
      <c r="A176" s="86"/>
      <c r="B176" s="23"/>
      <c r="C176" s="106"/>
      <c r="D176" s="106"/>
      <c r="E176" s="106"/>
      <c r="F176" s="106"/>
      <c r="G176" s="106"/>
      <c r="H176" s="23"/>
      <c r="I176" s="106"/>
      <c r="J176" s="106"/>
      <c r="K176" s="23"/>
      <c r="L176" s="107"/>
      <c r="M176" s="23"/>
      <c r="N176" s="23"/>
      <c r="O176" s="23"/>
    </row>
    <row r="177">
      <c r="A177" s="86"/>
      <c r="B177" s="23"/>
      <c r="C177" s="106"/>
      <c r="D177" s="106"/>
      <c r="E177" s="106"/>
      <c r="F177" s="106"/>
      <c r="G177" s="106"/>
      <c r="H177" s="23"/>
      <c r="I177" s="106"/>
      <c r="J177" s="106"/>
      <c r="K177" s="23"/>
      <c r="L177" s="107"/>
      <c r="M177" s="23"/>
      <c r="N177" s="23"/>
      <c r="O177" s="23"/>
    </row>
    <row r="178">
      <c r="A178" s="86"/>
      <c r="B178" s="23"/>
      <c r="C178" s="106"/>
      <c r="D178" s="106"/>
      <c r="E178" s="106"/>
      <c r="F178" s="106"/>
      <c r="G178" s="106"/>
      <c r="H178" s="23"/>
      <c r="I178" s="106"/>
      <c r="J178" s="106"/>
      <c r="K178" s="23"/>
      <c r="L178" s="107"/>
      <c r="M178" s="23"/>
      <c r="N178" s="23"/>
      <c r="O178" s="23"/>
    </row>
    <row r="179">
      <c r="A179" s="86"/>
      <c r="B179" s="23"/>
      <c r="C179" s="106"/>
      <c r="D179" s="106"/>
      <c r="E179" s="106"/>
      <c r="F179" s="106"/>
      <c r="G179" s="106"/>
      <c r="H179" s="23"/>
      <c r="I179" s="106"/>
      <c r="J179" s="106"/>
      <c r="K179" s="23"/>
      <c r="L179" s="107"/>
      <c r="M179" s="23"/>
      <c r="N179" s="23"/>
      <c r="O179" s="23"/>
    </row>
    <row r="180">
      <c r="A180" s="86"/>
      <c r="B180" s="23"/>
      <c r="C180" s="106"/>
      <c r="D180" s="106"/>
      <c r="E180" s="106"/>
      <c r="F180" s="106"/>
      <c r="G180" s="106"/>
      <c r="H180" s="23"/>
      <c r="I180" s="106"/>
      <c r="J180" s="106"/>
      <c r="K180" s="23"/>
      <c r="L180" s="107"/>
      <c r="M180" s="23"/>
      <c r="N180" s="23"/>
      <c r="O180" s="23"/>
    </row>
    <row r="181">
      <c r="A181" s="86"/>
      <c r="B181" s="23"/>
      <c r="C181" s="106"/>
      <c r="D181" s="106"/>
      <c r="E181" s="106"/>
      <c r="F181" s="106"/>
      <c r="G181" s="106"/>
      <c r="H181" s="23"/>
      <c r="I181" s="106"/>
      <c r="J181" s="106"/>
      <c r="K181" s="23"/>
      <c r="L181" s="107"/>
      <c r="M181" s="23"/>
      <c r="N181" s="23"/>
      <c r="O181" s="23"/>
    </row>
    <row r="182">
      <c r="A182" s="86"/>
      <c r="B182" s="23"/>
      <c r="C182" s="106"/>
      <c r="D182" s="106"/>
      <c r="E182" s="106"/>
      <c r="F182" s="106"/>
      <c r="G182" s="106"/>
      <c r="H182" s="23"/>
      <c r="I182" s="106"/>
      <c r="J182" s="106"/>
      <c r="K182" s="23"/>
      <c r="L182" s="107"/>
      <c r="M182" s="23"/>
      <c r="N182" s="23"/>
      <c r="O182" s="23"/>
    </row>
    <row r="183">
      <c r="A183" s="86"/>
      <c r="B183" s="23"/>
      <c r="C183" s="106"/>
      <c r="D183" s="106"/>
      <c r="E183" s="106"/>
      <c r="F183" s="106"/>
      <c r="G183" s="106"/>
      <c r="H183" s="23"/>
      <c r="I183" s="106"/>
      <c r="J183" s="106"/>
      <c r="K183" s="23"/>
      <c r="L183" s="107"/>
      <c r="M183" s="23"/>
      <c r="N183" s="23"/>
      <c r="O183" s="23"/>
    </row>
    <row r="184">
      <c r="A184" s="86"/>
      <c r="B184" s="23"/>
      <c r="C184" s="106"/>
      <c r="D184" s="106"/>
      <c r="E184" s="106"/>
      <c r="F184" s="106"/>
      <c r="G184" s="106"/>
      <c r="H184" s="23"/>
      <c r="I184" s="106"/>
      <c r="J184" s="106"/>
      <c r="K184" s="23"/>
      <c r="L184" s="107"/>
      <c r="M184" s="23"/>
      <c r="N184" s="23"/>
      <c r="O184" s="23"/>
    </row>
    <row r="185">
      <c r="A185" s="86"/>
      <c r="B185" s="23"/>
      <c r="C185" s="106"/>
      <c r="D185" s="106"/>
      <c r="E185" s="106"/>
      <c r="F185" s="106"/>
      <c r="G185" s="106"/>
      <c r="H185" s="23"/>
      <c r="I185" s="106"/>
      <c r="J185" s="106"/>
      <c r="K185" s="23"/>
      <c r="L185" s="107"/>
      <c r="M185" s="23"/>
      <c r="N185" s="23"/>
      <c r="O185" s="23"/>
    </row>
    <row r="186">
      <c r="A186" s="86"/>
      <c r="B186" s="23"/>
      <c r="C186" s="106"/>
      <c r="D186" s="106"/>
      <c r="E186" s="106"/>
      <c r="F186" s="106"/>
      <c r="G186" s="106"/>
      <c r="H186" s="23"/>
      <c r="I186" s="106"/>
      <c r="J186" s="106"/>
      <c r="K186" s="23"/>
      <c r="L186" s="107"/>
      <c r="M186" s="23"/>
      <c r="N186" s="23"/>
      <c r="O186" s="23"/>
    </row>
    <row r="187">
      <c r="A187" s="86"/>
      <c r="B187" s="23"/>
      <c r="C187" s="106"/>
      <c r="D187" s="106"/>
      <c r="E187" s="106"/>
      <c r="F187" s="106"/>
      <c r="G187" s="106"/>
      <c r="H187" s="23"/>
      <c r="I187" s="106"/>
      <c r="J187" s="106"/>
      <c r="K187" s="23"/>
      <c r="L187" s="107"/>
      <c r="M187" s="23"/>
      <c r="N187" s="23"/>
      <c r="O187" s="23"/>
    </row>
    <row r="188">
      <c r="A188" s="86"/>
      <c r="B188" s="23"/>
      <c r="C188" s="106"/>
      <c r="D188" s="106"/>
      <c r="E188" s="106"/>
      <c r="F188" s="106"/>
      <c r="G188" s="106"/>
      <c r="H188" s="23"/>
      <c r="I188" s="106"/>
      <c r="J188" s="106"/>
      <c r="K188" s="23"/>
      <c r="L188" s="107"/>
      <c r="M188" s="23"/>
      <c r="N188" s="23"/>
      <c r="O188" s="23"/>
    </row>
    <row r="189">
      <c r="A189" s="86"/>
      <c r="B189" s="23"/>
      <c r="C189" s="106"/>
      <c r="D189" s="106"/>
      <c r="E189" s="106"/>
      <c r="F189" s="106"/>
      <c r="G189" s="106"/>
      <c r="H189" s="23"/>
      <c r="I189" s="106"/>
      <c r="J189" s="106"/>
      <c r="K189" s="23"/>
      <c r="L189" s="107"/>
      <c r="M189" s="23"/>
      <c r="N189" s="23"/>
      <c r="O189" s="23"/>
    </row>
    <row r="190">
      <c r="A190" s="86"/>
      <c r="B190" s="23"/>
      <c r="C190" s="106"/>
      <c r="D190" s="106"/>
      <c r="E190" s="106"/>
      <c r="F190" s="106"/>
      <c r="G190" s="106"/>
      <c r="H190" s="23"/>
      <c r="I190" s="106"/>
      <c r="J190" s="106"/>
      <c r="K190" s="23"/>
      <c r="L190" s="107"/>
      <c r="M190" s="23"/>
      <c r="N190" s="23"/>
      <c r="O190" s="23"/>
    </row>
    <row r="191">
      <c r="A191" s="86"/>
      <c r="B191" s="23"/>
      <c r="C191" s="106"/>
      <c r="D191" s="106"/>
      <c r="E191" s="106"/>
      <c r="F191" s="106"/>
      <c r="G191" s="106"/>
      <c r="H191" s="23"/>
      <c r="I191" s="106"/>
      <c r="J191" s="106"/>
      <c r="K191" s="23"/>
      <c r="L191" s="107"/>
      <c r="M191" s="23"/>
      <c r="N191" s="23"/>
      <c r="O191" s="23"/>
    </row>
    <row r="192">
      <c r="A192" s="86"/>
      <c r="B192" s="23"/>
      <c r="C192" s="106"/>
      <c r="D192" s="106"/>
      <c r="E192" s="106"/>
      <c r="F192" s="106"/>
      <c r="G192" s="106"/>
      <c r="H192" s="23"/>
      <c r="I192" s="106"/>
      <c r="J192" s="106"/>
      <c r="K192" s="23"/>
      <c r="L192" s="107"/>
      <c r="M192" s="23"/>
      <c r="N192" s="23"/>
      <c r="O192" s="23"/>
    </row>
    <row r="193">
      <c r="A193" s="86"/>
      <c r="B193" s="23"/>
      <c r="C193" s="106"/>
      <c r="D193" s="106"/>
      <c r="E193" s="106"/>
      <c r="F193" s="106"/>
      <c r="G193" s="106"/>
      <c r="H193" s="23"/>
      <c r="I193" s="106"/>
      <c r="J193" s="106"/>
      <c r="K193" s="23"/>
      <c r="L193" s="107"/>
      <c r="M193" s="23"/>
      <c r="N193" s="23"/>
      <c r="O193" s="23"/>
    </row>
    <row r="194">
      <c r="A194" s="86"/>
      <c r="B194" s="23"/>
      <c r="C194" s="106"/>
      <c r="D194" s="106"/>
      <c r="E194" s="106"/>
      <c r="F194" s="106"/>
      <c r="G194" s="106"/>
      <c r="H194" s="23"/>
      <c r="I194" s="106"/>
      <c r="J194" s="106"/>
      <c r="K194" s="23"/>
      <c r="L194" s="107"/>
      <c r="M194" s="23"/>
      <c r="N194" s="23"/>
      <c r="O194" s="23"/>
    </row>
    <row r="195">
      <c r="A195" s="86"/>
      <c r="B195" s="23"/>
      <c r="C195" s="106"/>
      <c r="D195" s="106"/>
      <c r="E195" s="106"/>
      <c r="F195" s="106"/>
      <c r="G195" s="106"/>
      <c r="H195" s="23"/>
      <c r="I195" s="106"/>
      <c r="J195" s="106"/>
      <c r="K195" s="23"/>
      <c r="L195" s="107"/>
      <c r="M195" s="23"/>
      <c r="N195" s="23"/>
      <c r="O195" s="23"/>
    </row>
    <row r="196">
      <c r="A196" s="86"/>
      <c r="B196" s="23"/>
      <c r="C196" s="106"/>
      <c r="D196" s="106"/>
      <c r="E196" s="106"/>
      <c r="F196" s="106"/>
      <c r="G196" s="106"/>
      <c r="H196" s="23"/>
      <c r="I196" s="106"/>
      <c r="J196" s="106"/>
      <c r="K196" s="23"/>
      <c r="L196" s="107"/>
      <c r="M196" s="23"/>
      <c r="N196" s="23"/>
      <c r="O196" s="23"/>
    </row>
    <row r="197">
      <c r="A197" s="86"/>
      <c r="B197" s="23"/>
      <c r="C197" s="106"/>
      <c r="D197" s="106"/>
      <c r="E197" s="106"/>
      <c r="F197" s="106"/>
      <c r="G197" s="106"/>
      <c r="H197" s="23"/>
      <c r="I197" s="106"/>
      <c r="J197" s="106"/>
      <c r="K197" s="23"/>
      <c r="L197" s="107"/>
      <c r="M197" s="23"/>
      <c r="N197" s="23"/>
      <c r="O197" s="23"/>
    </row>
    <row r="198">
      <c r="A198" s="86"/>
      <c r="B198" s="23"/>
      <c r="C198" s="106"/>
      <c r="D198" s="106"/>
      <c r="E198" s="106"/>
      <c r="F198" s="106"/>
      <c r="G198" s="106"/>
      <c r="H198" s="23"/>
      <c r="I198" s="106"/>
      <c r="J198" s="106"/>
      <c r="K198" s="23"/>
      <c r="L198" s="107"/>
      <c r="M198" s="23"/>
      <c r="N198" s="23"/>
      <c r="O198" s="23"/>
    </row>
    <row r="199">
      <c r="A199" s="86"/>
      <c r="B199" s="23"/>
      <c r="C199" s="106"/>
      <c r="D199" s="106"/>
      <c r="E199" s="106"/>
      <c r="F199" s="106"/>
      <c r="G199" s="106"/>
      <c r="H199" s="23"/>
      <c r="I199" s="106"/>
      <c r="J199" s="106"/>
      <c r="K199" s="23"/>
      <c r="L199" s="107"/>
      <c r="M199" s="23"/>
      <c r="N199" s="23"/>
      <c r="O199" s="23"/>
    </row>
    <row r="200">
      <c r="A200" s="86"/>
      <c r="B200" s="23"/>
      <c r="C200" s="106"/>
      <c r="D200" s="106"/>
      <c r="E200" s="106"/>
      <c r="F200" s="106"/>
      <c r="G200" s="106"/>
      <c r="H200" s="23"/>
      <c r="I200" s="106"/>
      <c r="J200" s="106"/>
      <c r="K200" s="23"/>
      <c r="L200" s="107"/>
      <c r="M200" s="23"/>
      <c r="N200" s="23"/>
      <c r="O200" s="23"/>
    </row>
    <row r="201">
      <c r="A201" s="86"/>
      <c r="B201" s="23"/>
      <c r="C201" s="106"/>
      <c r="D201" s="106"/>
      <c r="E201" s="106"/>
      <c r="F201" s="106"/>
      <c r="G201" s="106"/>
      <c r="H201" s="23"/>
      <c r="I201" s="106"/>
      <c r="J201" s="106"/>
      <c r="K201" s="23"/>
      <c r="L201" s="107"/>
      <c r="M201" s="23"/>
      <c r="N201" s="23"/>
      <c r="O201" s="23"/>
    </row>
    <row r="202">
      <c r="A202" s="86"/>
      <c r="B202" s="23"/>
      <c r="C202" s="106"/>
      <c r="D202" s="106"/>
      <c r="E202" s="106"/>
      <c r="F202" s="106"/>
      <c r="G202" s="106"/>
      <c r="H202" s="23"/>
      <c r="I202" s="106"/>
      <c r="J202" s="106"/>
      <c r="K202" s="23"/>
      <c r="L202" s="107"/>
      <c r="M202" s="23"/>
      <c r="N202" s="23"/>
      <c r="O202" s="23"/>
    </row>
    <row r="203">
      <c r="A203" s="86"/>
      <c r="B203" s="23"/>
      <c r="C203" s="106"/>
      <c r="D203" s="106"/>
      <c r="E203" s="106"/>
      <c r="F203" s="106"/>
      <c r="G203" s="106"/>
      <c r="H203" s="23"/>
      <c r="I203" s="106"/>
      <c r="J203" s="106"/>
      <c r="K203" s="23"/>
      <c r="L203" s="107"/>
      <c r="M203" s="23"/>
      <c r="N203" s="23"/>
      <c r="O203" s="23"/>
    </row>
    <row r="204">
      <c r="A204" s="86"/>
      <c r="B204" s="23"/>
      <c r="C204" s="106"/>
      <c r="D204" s="106"/>
      <c r="E204" s="106"/>
      <c r="F204" s="106"/>
      <c r="G204" s="106"/>
      <c r="H204" s="23"/>
      <c r="I204" s="106"/>
      <c r="J204" s="106"/>
      <c r="K204" s="23"/>
      <c r="L204" s="107"/>
      <c r="M204" s="23"/>
      <c r="N204" s="23"/>
      <c r="O204" s="23"/>
    </row>
    <row r="205">
      <c r="A205" s="86"/>
      <c r="B205" s="23"/>
      <c r="C205" s="106"/>
      <c r="D205" s="106"/>
      <c r="E205" s="106"/>
      <c r="F205" s="106"/>
      <c r="G205" s="106"/>
      <c r="H205" s="23"/>
      <c r="I205" s="106"/>
      <c r="J205" s="106"/>
      <c r="K205" s="23"/>
      <c r="L205" s="107"/>
      <c r="M205" s="23"/>
      <c r="N205" s="23"/>
      <c r="O205" s="23"/>
    </row>
    <row r="206">
      <c r="A206" s="86"/>
      <c r="B206" s="23"/>
      <c r="C206" s="106"/>
      <c r="D206" s="106"/>
      <c r="E206" s="106"/>
      <c r="F206" s="106"/>
      <c r="G206" s="106"/>
      <c r="H206" s="23"/>
      <c r="I206" s="106"/>
      <c r="J206" s="106"/>
      <c r="K206" s="23"/>
      <c r="L206" s="107"/>
      <c r="M206" s="23"/>
      <c r="N206" s="23"/>
      <c r="O206" s="23"/>
    </row>
    <row r="207">
      <c r="A207" s="86"/>
      <c r="B207" s="23"/>
      <c r="C207" s="106"/>
      <c r="D207" s="106"/>
      <c r="E207" s="106"/>
      <c r="F207" s="106"/>
      <c r="G207" s="106"/>
      <c r="H207" s="23"/>
      <c r="I207" s="106"/>
      <c r="J207" s="106"/>
      <c r="K207" s="23"/>
      <c r="L207" s="107"/>
      <c r="M207" s="23"/>
      <c r="N207" s="23"/>
      <c r="O207" s="23"/>
    </row>
    <row r="208">
      <c r="A208" s="86"/>
      <c r="B208" s="23"/>
      <c r="C208" s="106"/>
      <c r="D208" s="106"/>
      <c r="E208" s="106"/>
      <c r="F208" s="106"/>
      <c r="G208" s="106"/>
      <c r="H208" s="23"/>
      <c r="I208" s="106"/>
      <c r="J208" s="106"/>
      <c r="K208" s="23"/>
      <c r="L208" s="107"/>
      <c r="M208" s="23"/>
      <c r="N208" s="23"/>
      <c r="O208" s="23"/>
    </row>
    <row r="209">
      <c r="A209" s="86"/>
      <c r="B209" s="23"/>
      <c r="C209" s="106"/>
      <c r="D209" s="106"/>
      <c r="E209" s="106"/>
      <c r="F209" s="106"/>
      <c r="G209" s="106"/>
      <c r="H209" s="23"/>
      <c r="I209" s="106"/>
      <c r="J209" s="106"/>
      <c r="K209" s="23"/>
      <c r="L209" s="107"/>
      <c r="M209" s="23"/>
      <c r="N209" s="23"/>
      <c r="O209" s="23"/>
    </row>
    <row r="210">
      <c r="A210" s="86"/>
      <c r="B210" s="23"/>
      <c r="C210" s="106"/>
      <c r="D210" s="106"/>
      <c r="E210" s="106"/>
      <c r="F210" s="106"/>
      <c r="G210" s="106"/>
      <c r="H210" s="23"/>
      <c r="I210" s="106"/>
      <c r="J210" s="106"/>
      <c r="K210" s="23"/>
      <c r="L210" s="107"/>
      <c r="M210" s="23"/>
      <c r="N210" s="23"/>
      <c r="O210" s="23"/>
    </row>
    <row r="211">
      <c r="A211" s="86"/>
      <c r="B211" s="23"/>
      <c r="C211" s="106"/>
      <c r="D211" s="106"/>
      <c r="E211" s="106"/>
      <c r="F211" s="106"/>
      <c r="G211" s="106"/>
      <c r="H211" s="23"/>
      <c r="I211" s="106"/>
      <c r="J211" s="106"/>
      <c r="K211" s="23"/>
      <c r="L211" s="107"/>
      <c r="M211" s="23"/>
      <c r="N211" s="23"/>
      <c r="O211" s="23"/>
    </row>
    <row r="212">
      <c r="A212" s="86"/>
      <c r="B212" s="23"/>
      <c r="C212" s="106"/>
      <c r="D212" s="106"/>
      <c r="E212" s="106"/>
      <c r="F212" s="106"/>
      <c r="G212" s="106"/>
      <c r="H212" s="23"/>
      <c r="I212" s="106"/>
      <c r="J212" s="106"/>
      <c r="K212" s="23"/>
      <c r="L212" s="107"/>
      <c r="M212" s="23"/>
      <c r="N212" s="23"/>
      <c r="O212" s="23"/>
    </row>
    <row r="213">
      <c r="A213" s="86"/>
      <c r="B213" s="23"/>
      <c r="C213" s="106"/>
      <c r="D213" s="106"/>
      <c r="E213" s="106"/>
      <c r="F213" s="106"/>
      <c r="G213" s="106"/>
      <c r="H213" s="23"/>
      <c r="I213" s="106"/>
      <c r="J213" s="106"/>
      <c r="K213" s="23"/>
      <c r="L213" s="107"/>
      <c r="M213" s="23"/>
      <c r="N213" s="23"/>
      <c r="O213" s="23"/>
    </row>
    <row r="214">
      <c r="A214" s="86"/>
      <c r="B214" s="23"/>
      <c r="C214" s="106"/>
      <c r="D214" s="106"/>
      <c r="E214" s="106"/>
      <c r="F214" s="106"/>
      <c r="G214" s="106"/>
      <c r="H214" s="23"/>
      <c r="I214" s="106"/>
      <c r="J214" s="106"/>
      <c r="K214" s="23"/>
      <c r="L214" s="107"/>
      <c r="M214" s="23"/>
      <c r="N214" s="23"/>
      <c r="O214" s="23"/>
    </row>
    <row r="215">
      <c r="A215" s="86"/>
      <c r="B215" s="23"/>
      <c r="C215" s="106"/>
      <c r="D215" s="106"/>
      <c r="E215" s="106"/>
      <c r="F215" s="106"/>
      <c r="G215" s="106"/>
      <c r="H215" s="23"/>
      <c r="I215" s="106"/>
      <c r="J215" s="106"/>
      <c r="K215" s="23"/>
      <c r="L215" s="107"/>
      <c r="M215" s="23"/>
      <c r="N215" s="23"/>
      <c r="O215" s="23"/>
    </row>
    <row r="216">
      <c r="A216" s="86"/>
      <c r="B216" s="23"/>
      <c r="C216" s="106"/>
      <c r="D216" s="106"/>
      <c r="E216" s="106"/>
      <c r="F216" s="106"/>
      <c r="G216" s="106"/>
      <c r="H216" s="23"/>
      <c r="I216" s="106"/>
      <c r="J216" s="106"/>
      <c r="K216" s="23"/>
      <c r="L216" s="107"/>
      <c r="M216" s="23"/>
      <c r="N216" s="23"/>
      <c r="O216" s="23"/>
    </row>
    <row r="217">
      <c r="A217" s="86"/>
      <c r="B217" s="23"/>
      <c r="C217" s="106"/>
      <c r="D217" s="106"/>
      <c r="E217" s="106"/>
      <c r="F217" s="106"/>
      <c r="G217" s="106"/>
      <c r="H217" s="23"/>
      <c r="I217" s="106"/>
      <c r="J217" s="106"/>
      <c r="K217" s="23"/>
      <c r="L217" s="107"/>
      <c r="M217" s="23"/>
      <c r="N217" s="23"/>
      <c r="O217" s="23"/>
    </row>
    <row r="218">
      <c r="A218" s="86"/>
      <c r="B218" s="23"/>
      <c r="C218" s="106"/>
      <c r="D218" s="106"/>
      <c r="E218" s="106"/>
      <c r="F218" s="106"/>
      <c r="G218" s="106"/>
      <c r="H218" s="23"/>
      <c r="I218" s="106"/>
      <c r="J218" s="106"/>
      <c r="K218" s="23"/>
      <c r="L218" s="107"/>
      <c r="M218" s="23"/>
      <c r="N218" s="23"/>
      <c r="O218" s="23"/>
    </row>
    <row r="219">
      <c r="A219" s="86"/>
      <c r="B219" s="23"/>
      <c r="C219" s="106"/>
      <c r="D219" s="106"/>
      <c r="E219" s="106"/>
      <c r="F219" s="106"/>
      <c r="G219" s="106"/>
      <c r="H219" s="23"/>
      <c r="I219" s="106"/>
      <c r="J219" s="106"/>
      <c r="K219" s="23"/>
      <c r="L219" s="107"/>
      <c r="M219" s="23"/>
      <c r="N219" s="23"/>
      <c r="O219" s="23"/>
    </row>
    <row r="220">
      <c r="A220" s="86"/>
      <c r="B220" s="23"/>
      <c r="C220" s="106"/>
      <c r="D220" s="106"/>
      <c r="E220" s="106"/>
      <c r="F220" s="106"/>
      <c r="G220" s="106"/>
      <c r="H220" s="23"/>
      <c r="I220" s="106"/>
      <c r="J220" s="106"/>
      <c r="K220" s="23"/>
      <c r="L220" s="107"/>
      <c r="M220" s="23"/>
      <c r="N220" s="23"/>
      <c r="O220" s="23"/>
    </row>
    <row r="221">
      <c r="A221" s="86"/>
      <c r="B221" s="23"/>
      <c r="C221" s="106"/>
      <c r="D221" s="106"/>
      <c r="E221" s="106"/>
      <c r="F221" s="106"/>
      <c r="G221" s="106"/>
      <c r="H221" s="23"/>
      <c r="I221" s="106"/>
      <c r="J221" s="106"/>
      <c r="K221" s="23"/>
      <c r="L221" s="107"/>
      <c r="M221" s="23"/>
      <c r="N221" s="23"/>
      <c r="O221" s="23"/>
    </row>
    <row r="222">
      <c r="A222" s="86"/>
      <c r="B222" s="23"/>
      <c r="C222" s="106"/>
      <c r="D222" s="106"/>
      <c r="E222" s="106"/>
      <c r="F222" s="106"/>
      <c r="G222" s="106"/>
      <c r="H222" s="23"/>
      <c r="I222" s="106"/>
      <c r="J222" s="106"/>
      <c r="K222" s="23"/>
      <c r="L222" s="107"/>
      <c r="M222" s="23"/>
      <c r="N222" s="23"/>
      <c r="O222" s="23"/>
    </row>
    <row r="223">
      <c r="A223" s="86"/>
      <c r="B223" s="23"/>
      <c r="C223" s="106"/>
      <c r="D223" s="106"/>
      <c r="E223" s="106"/>
      <c r="F223" s="106"/>
      <c r="G223" s="106"/>
      <c r="H223" s="23"/>
      <c r="I223" s="106"/>
      <c r="J223" s="106"/>
      <c r="K223" s="23"/>
      <c r="L223" s="107"/>
      <c r="M223" s="23"/>
      <c r="N223" s="23"/>
      <c r="O223" s="23"/>
    </row>
    <row r="224">
      <c r="A224" s="86"/>
      <c r="B224" s="23"/>
      <c r="C224" s="106"/>
      <c r="D224" s="106"/>
      <c r="E224" s="106"/>
      <c r="F224" s="106"/>
      <c r="G224" s="106"/>
      <c r="H224" s="23"/>
      <c r="I224" s="106"/>
      <c r="J224" s="106"/>
      <c r="K224" s="23"/>
      <c r="L224" s="107"/>
      <c r="M224" s="23"/>
      <c r="N224" s="23"/>
      <c r="O224" s="23"/>
    </row>
    <row r="225">
      <c r="A225" s="86"/>
      <c r="B225" s="23"/>
      <c r="C225" s="106"/>
      <c r="D225" s="106"/>
      <c r="E225" s="106"/>
      <c r="F225" s="106"/>
      <c r="G225" s="106"/>
      <c r="H225" s="23"/>
      <c r="I225" s="106"/>
      <c r="J225" s="106"/>
      <c r="K225" s="23"/>
      <c r="L225" s="107"/>
      <c r="M225" s="23"/>
      <c r="N225" s="23"/>
      <c r="O225" s="23"/>
    </row>
    <row r="226">
      <c r="A226" s="86"/>
      <c r="B226" s="23"/>
      <c r="C226" s="106"/>
      <c r="D226" s="106"/>
      <c r="E226" s="106"/>
      <c r="F226" s="106"/>
      <c r="G226" s="106"/>
      <c r="H226" s="23"/>
      <c r="I226" s="106"/>
      <c r="J226" s="106"/>
      <c r="K226" s="23"/>
      <c r="L226" s="107"/>
      <c r="M226" s="23"/>
      <c r="N226" s="23"/>
      <c r="O226" s="23"/>
    </row>
    <row r="227">
      <c r="A227" s="86"/>
      <c r="B227" s="23"/>
      <c r="C227" s="106"/>
      <c r="D227" s="106"/>
      <c r="E227" s="106"/>
      <c r="F227" s="106"/>
      <c r="G227" s="106"/>
      <c r="H227" s="23"/>
      <c r="I227" s="106"/>
      <c r="J227" s="106"/>
      <c r="K227" s="23"/>
      <c r="L227" s="107"/>
      <c r="M227" s="23"/>
      <c r="N227" s="23"/>
      <c r="O227" s="23"/>
    </row>
    <row r="228">
      <c r="A228" s="86"/>
      <c r="B228" s="23"/>
      <c r="C228" s="106"/>
      <c r="D228" s="106"/>
      <c r="E228" s="106"/>
      <c r="F228" s="106"/>
      <c r="G228" s="106"/>
      <c r="H228" s="23"/>
      <c r="I228" s="106"/>
      <c r="J228" s="106"/>
      <c r="K228" s="23"/>
      <c r="L228" s="107"/>
      <c r="M228" s="23"/>
      <c r="N228" s="23"/>
      <c r="O228" s="23"/>
    </row>
    <row r="229">
      <c r="A229" s="86"/>
      <c r="B229" s="23"/>
      <c r="C229" s="106"/>
      <c r="D229" s="106"/>
      <c r="E229" s="106"/>
      <c r="F229" s="106"/>
      <c r="G229" s="106"/>
      <c r="H229" s="23"/>
      <c r="I229" s="106"/>
      <c r="J229" s="106"/>
      <c r="K229" s="23"/>
      <c r="L229" s="107"/>
      <c r="M229" s="23"/>
      <c r="N229" s="23"/>
      <c r="O229" s="23"/>
    </row>
    <row r="230">
      <c r="A230" s="86"/>
      <c r="B230" s="23"/>
      <c r="C230" s="106"/>
      <c r="D230" s="106"/>
      <c r="E230" s="106"/>
      <c r="F230" s="106"/>
      <c r="G230" s="106"/>
      <c r="H230" s="23"/>
      <c r="I230" s="106"/>
      <c r="J230" s="106"/>
      <c r="K230" s="23"/>
      <c r="L230" s="107"/>
      <c r="M230" s="23"/>
      <c r="N230" s="23"/>
      <c r="O230" s="23"/>
    </row>
    <row r="231">
      <c r="A231" s="86"/>
      <c r="B231" s="23"/>
      <c r="C231" s="106"/>
      <c r="D231" s="106"/>
      <c r="E231" s="106"/>
      <c r="F231" s="106"/>
      <c r="G231" s="106"/>
      <c r="H231" s="23"/>
      <c r="I231" s="106"/>
      <c r="J231" s="106"/>
      <c r="K231" s="23"/>
      <c r="L231" s="107"/>
      <c r="M231" s="23"/>
      <c r="N231" s="23"/>
      <c r="O231" s="23"/>
    </row>
    <row r="232">
      <c r="A232" s="86"/>
      <c r="B232" s="23"/>
      <c r="C232" s="106"/>
      <c r="D232" s="106"/>
      <c r="E232" s="106"/>
      <c r="F232" s="106"/>
      <c r="G232" s="106"/>
      <c r="H232" s="23"/>
      <c r="I232" s="106"/>
      <c r="J232" s="106"/>
      <c r="K232" s="23"/>
      <c r="L232" s="107"/>
      <c r="M232" s="23"/>
      <c r="N232" s="23"/>
      <c r="O232" s="23"/>
    </row>
    <row r="233">
      <c r="A233" s="86"/>
      <c r="B233" s="23"/>
      <c r="C233" s="106"/>
      <c r="D233" s="106"/>
      <c r="E233" s="106"/>
      <c r="F233" s="106"/>
      <c r="G233" s="106"/>
      <c r="H233" s="23"/>
      <c r="I233" s="106"/>
      <c r="J233" s="106"/>
      <c r="K233" s="23"/>
      <c r="L233" s="107"/>
      <c r="M233" s="23"/>
      <c r="N233" s="23"/>
      <c r="O233" s="23"/>
    </row>
    <row r="234">
      <c r="A234" s="86"/>
      <c r="B234" s="23"/>
      <c r="C234" s="106"/>
      <c r="D234" s="106"/>
      <c r="E234" s="106"/>
      <c r="F234" s="106"/>
      <c r="G234" s="106"/>
      <c r="H234" s="23"/>
      <c r="I234" s="106"/>
      <c r="J234" s="106"/>
      <c r="K234" s="23"/>
      <c r="L234" s="107"/>
      <c r="M234" s="23"/>
      <c r="N234" s="23"/>
      <c r="O234" s="23"/>
    </row>
    <row r="235">
      <c r="A235" s="86"/>
      <c r="B235" s="23"/>
      <c r="C235" s="106"/>
      <c r="D235" s="106"/>
      <c r="E235" s="106"/>
      <c r="F235" s="106"/>
      <c r="G235" s="106"/>
      <c r="H235" s="23"/>
      <c r="I235" s="106"/>
      <c r="J235" s="106"/>
      <c r="K235" s="23"/>
      <c r="L235" s="107"/>
      <c r="M235" s="23"/>
      <c r="N235" s="23"/>
      <c r="O235" s="23"/>
    </row>
    <row r="236">
      <c r="A236" s="86"/>
      <c r="B236" s="23"/>
      <c r="C236" s="106"/>
      <c r="D236" s="106"/>
      <c r="E236" s="106"/>
      <c r="F236" s="106"/>
      <c r="G236" s="106"/>
      <c r="H236" s="23"/>
      <c r="I236" s="106"/>
      <c r="J236" s="106"/>
      <c r="K236" s="23"/>
      <c r="L236" s="107"/>
      <c r="M236" s="23"/>
      <c r="N236" s="23"/>
      <c r="O236" s="23"/>
    </row>
    <row r="237">
      <c r="A237" s="86"/>
      <c r="B237" s="23"/>
      <c r="C237" s="106"/>
      <c r="D237" s="106"/>
      <c r="E237" s="106"/>
      <c r="F237" s="106"/>
      <c r="G237" s="106"/>
      <c r="H237" s="23"/>
      <c r="I237" s="106"/>
      <c r="J237" s="106"/>
      <c r="K237" s="23"/>
      <c r="L237" s="107"/>
      <c r="M237" s="23"/>
      <c r="N237" s="23"/>
      <c r="O237" s="23"/>
    </row>
    <row r="238">
      <c r="A238" s="86"/>
      <c r="B238" s="23"/>
      <c r="C238" s="106"/>
      <c r="D238" s="106"/>
      <c r="E238" s="106"/>
      <c r="F238" s="106"/>
      <c r="G238" s="106"/>
      <c r="H238" s="23"/>
      <c r="I238" s="106"/>
      <c r="J238" s="106"/>
      <c r="K238" s="23"/>
      <c r="L238" s="107"/>
      <c r="M238" s="23"/>
      <c r="N238" s="23"/>
      <c r="O238" s="23"/>
    </row>
    <row r="239">
      <c r="A239" s="86"/>
      <c r="B239" s="23"/>
      <c r="C239" s="106"/>
      <c r="D239" s="106"/>
      <c r="E239" s="106"/>
      <c r="F239" s="106"/>
      <c r="G239" s="106"/>
      <c r="H239" s="23"/>
      <c r="I239" s="106"/>
      <c r="J239" s="106"/>
      <c r="K239" s="23"/>
      <c r="L239" s="107"/>
      <c r="M239" s="23"/>
      <c r="N239" s="23"/>
      <c r="O239" s="23"/>
    </row>
    <row r="240">
      <c r="A240" s="86"/>
      <c r="B240" s="23"/>
      <c r="C240" s="106"/>
      <c r="D240" s="106"/>
      <c r="E240" s="106"/>
      <c r="F240" s="106"/>
      <c r="G240" s="106"/>
      <c r="H240" s="23"/>
      <c r="I240" s="106"/>
      <c r="J240" s="106"/>
      <c r="K240" s="23"/>
      <c r="L240" s="107"/>
      <c r="M240" s="23"/>
      <c r="N240" s="23"/>
      <c r="O240" s="23"/>
    </row>
    <row r="241">
      <c r="A241" s="86"/>
      <c r="B241" s="23"/>
      <c r="C241" s="106"/>
      <c r="D241" s="106"/>
      <c r="E241" s="106"/>
      <c r="F241" s="106"/>
      <c r="G241" s="106"/>
      <c r="H241" s="23"/>
      <c r="I241" s="106"/>
      <c r="J241" s="106"/>
      <c r="K241" s="23"/>
      <c r="L241" s="107"/>
      <c r="M241" s="23"/>
      <c r="N241" s="23"/>
      <c r="O241" s="23"/>
    </row>
    <row r="242">
      <c r="A242" s="86"/>
      <c r="B242" s="23"/>
      <c r="C242" s="106"/>
      <c r="D242" s="106"/>
      <c r="E242" s="106"/>
      <c r="F242" s="106"/>
      <c r="G242" s="106"/>
      <c r="H242" s="23"/>
      <c r="I242" s="106"/>
      <c r="J242" s="106"/>
      <c r="K242" s="23"/>
      <c r="L242" s="107"/>
      <c r="M242" s="23"/>
      <c r="N242" s="23"/>
      <c r="O242" s="23"/>
    </row>
    <row r="243">
      <c r="A243" s="86"/>
      <c r="B243" s="23"/>
      <c r="C243" s="106"/>
      <c r="D243" s="106"/>
      <c r="E243" s="106"/>
      <c r="F243" s="106"/>
      <c r="G243" s="106"/>
      <c r="H243" s="23"/>
      <c r="I243" s="106"/>
      <c r="J243" s="106"/>
      <c r="K243" s="23"/>
      <c r="L243" s="107"/>
      <c r="M243" s="23"/>
      <c r="N243" s="23"/>
      <c r="O243" s="23"/>
    </row>
    <row r="244">
      <c r="A244" s="86"/>
      <c r="B244" s="23"/>
      <c r="C244" s="106"/>
      <c r="D244" s="106"/>
      <c r="E244" s="106"/>
      <c r="F244" s="106"/>
      <c r="G244" s="106"/>
      <c r="H244" s="23"/>
      <c r="I244" s="106"/>
      <c r="J244" s="106"/>
      <c r="K244" s="23"/>
      <c r="L244" s="107"/>
      <c r="M244" s="23"/>
      <c r="N244" s="23"/>
      <c r="O244" s="23"/>
    </row>
    <row r="245">
      <c r="A245" s="86"/>
      <c r="B245" s="23"/>
      <c r="C245" s="106"/>
      <c r="D245" s="106"/>
      <c r="E245" s="106"/>
      <c r="F245" s="106"/>
      <c r="G245" s="106"/>
      <c r="H245" s="23"/>
      <c r="I245" s="106"/>
      <c r="J245" s="106"/>
      <c r="K245" s="23"/>
      <c r="L245" s="107"/>
      <c r="M245" s="23"/>
      <c r="N245" s="23"/>
      <c r="O245" s="23"/>
    </row>
    <row r="246">
      <c r="A246" s="86"/>
      <c r="B246" s="23"/>
      <c r="C246" s="106"/>
      <c r="D246" s="106"/>
      <c r="E246" s="106"/>
      <c r="F246" s="106"/>
      <c r="G246" s="106"/>
      <c r="H246" s="23"/>
      <c r="I246" s="106"/>
      <c r="J246" s="106"/>
      <c r="K246" s="23"/>
      <c r="L246" s="107"/>
      <c r="M246" s="23"/>
      <c r="N246" s="23"/>
      <c r="O246" s="23"/>
    </row>
    <row r="247">
      <c r="A247" s="86"/>
      <c r="B247" s="23"/>
      <c r="C247" s="106"/>
      <c r="D247" s="106"/>
      <c r="E247" s="106"/>
      <c r="F247" s="106"/>
      <c r="G247" s="106"/>
      <c r="H247" s="23"/>
      <c r="I247" s="106"/>
      <c r="J247" s="106"/>
      <c r="K247" s="23"/>
      <c r="L247" s="107"/>
      <c r="M247" s="23"/>
      <c r="N247" s="23"/>
      <c r="O247" s="23"/>
    </row>
    <row r="248">
      <c r="A248" s="86"/>
      <c r="B248" s="23"/>
      <c r="C248" s="106"/>
      <c r="D248" s="106"/>
      <c r="E248" s="106"/>
      <c r="F248" s="106"/>
      <c r="G248" s="106"/>
      <c r="H248" s="23"/>
      <c r="I248" s="106"/>
      <c r="J248" s="106"/>
      <c r="K248" s="23"/>
      <c r="L248" s="107"/>
      <c r="M248" s="23"/>
      <c r="N248" s="23"/>
      <c r="O248" s="23"/>
    </row>
    <row r="249">
      <c r="A249" s="86"/>
      <c r="B249" s="23"/>
      <c r="C249" s="106"/>
      <c r="D249" s="106"/>
      <c r="E249" s="106"/>
      <c r="F249" s="106"/>
      <c r="G249" s="106"/>
      <c r="H249" s="23"/>
      <c r="I249" s="106"/>
      <c r="J249" s="106"/>
      <c r="K249" s="23"/>
      <c r="L249" s="107"/>
      <c r="M249" s="23"/>
      <c r="N249" s="23"/>
      <c r="O249" s="23"/>
    </row>
    <row r="250">
      <c r="A250" s="86"/>
      <c r="B250" s="23"/>
      <c r="C250" s="106"/>
      <c r="D250" s="106"/>
      <c r="E250" s="106"/>
      <c r="F250" s="106"/>
      <c r="G250" s="106"/>
      <c r="H250" s="23"/>
      <c r="I250" s="106"/>
      <c r="J250" s="106"/>
      <c r="K250" s="23"/>
      <c r="L250" s="107"/>
      <c r="M250" s="23"/>
      <c r="N250" s="23"/>
      <c r="O250" s="23"/>
    </row>
    <row r="251">
      <c r="A251" s="86"/>
      <c r="B251" s="23"/>
      <c r="C251" s="106"/>
      <c r="D251" s="106"/>
      <c r="E251" s="106"/>
      <c r="F251" s="106"/>
      <c r="G251" s="106"/>
      <c r="H251" s="23"/>
      <c r="I251" s="106"/>
      <c r="J251" s="106"/>
      <c r="K251" s="23"/>
      <c r="L251" s="107"/>
      <c r="M251" s="23"/>
      <c r="N251" s="23"/>
      <c r="O251" s="23"/>
    </row>
    <row r="252">
      <c r="A252" s="86"/>
      <c r="B252" s="23"/>
      <c r="C252" s="106"/>
      <c r="D252" s="106"/>
      <c r="E252" s="106"/>
      <c r="F252" s="106"/>
      <c r="G252" s="106"/>
      <c r="H252" s="23"/>
      <c r="I252" s="106"/>
      <c r="J252" s="106"/>
      <c r="K252" s="23"/>
      <c r="L252" s="107"/>
      <c r="M252" s="23"/>
      <c r="N252" s="23"/>
      <c r="O252" s="23"/>
    </row>
    <row r="253">
      <c r="A253" s="86"/>
      <c r="B253" s="23"/>
      <c r="C253" s="106"/>
      <c r="D253" s="106"/>
      <c r="E253" s="106"/>
      <c r="F253" s="106"/>
      <c r="G253" s="106"/>
      <c r="H253" s="23"/>
      <c r="I253" s="106"/>
      <c r="J253" s="106"/>
      <c r="K253" s="23"/>
      <c r="L253" s="107"/>
      <c r="M253" s="23"/>
      <c r="N253" s="23"/>
      <c r="O253" s="23"/>
    </row>
    <row r="254">
      <c r="A254" s="86"/>
      <c r="B254" s="23"/>
      <c r="C254" s="106"/>
      <c r="D254" s="106"/>
      <c r="E254" s="106"/>
      <c r="F254" s="106"/>
      <c r="G254" s="106"/>
      <c r="H254" s="23"/>
      <c r="I254" s="106"/>
      <c r="J254" s="106"/>
      <c r="K254" s="23"/>
      <c r="L254" s="107"/>
      <c r="M254" s="23"/>
      <c r="N254" s="23"/>
      <c r="O254" s="23"/>
    </row>
    <row r="255">
      <c r="A255" s="86"/>
      <c r="B255" s="23"/>
      <c r="C255" s="106"/>
      <c r="D255" s="106"/>
      <c r="E255" s="106"/>
      <c r="F255" s="106"/>
      <c r="G255" s="106"/>
      <c r="H255" s="23"/>
      <c r="I255" s="106"/>
      <c r="J255" s="106"/>
      <c r="K255" s="23"/>
      <c r="L255" s="107"/>
      <c r="M255" s="23"/>
      <c r="N255" s="23"/>
      <c r="O255" s="23"/>
    </row>
    <row r="256">
      <c r="A256" s="86"/>
      <c r="B256" s="23"/>
      <c r="C256" s="106"/>
      <c r="D256" s="106"/>
      <c r="E256" s="106"/>
      <c r="F256" s="106"/>
      <c r="G256" s="106"/>
      <c r="H256" s="23"/>
      <c r="I256" s="106"/>
      <c r="J256" s="106"/>
      <c r="K256" s="23"/>
      <c r="L256" s="107"/>
      <c r="M256" s="23"/>
      <c r="N256" s="23"/>
      <c r="O256" s="23"/>
    </row>
    <row r="257">
      <c r="A257" s="86"/>
      <c r="B257" s="23"/>
      <c r="C257" s="106"/>
      <c r="D257" s="106"/>
      <c r="E257" s="106"/>
      <c r="F257" s="106"/>
      <c r="G257" s="106"/>
      <c r="H257" s="23"/>
      <c r="I257" s="106"/>
      <c r="J257" s="106"/>
      <c r="K257" s="23"/>
      <c r="L257" s="107"/>
      <c r="M257" s="23"/>
      <c r="N257" s="23"/>
      <c r="O257" s="23"/>
    </row>
    <row r="258">
      <c r="A258" s="86"/>
      <c r="B258" s="23"/>
      <c r="C258" s="106"/>
      <c r="D258" s="106"/>
      <c r="E258" s="106"/>
      <c r="F258" s="106"/>
      <c r="G258" s="106"/>
      <c r="H258" s="23"/>
      <c r="I258" s="106"/>
      <c r="J258" s="106"/>
      <c r="K258" s="23"/>
      <c r="L258" s="107"/>
      <c r="M258" s="23"/>
      <c r="N258" s="23"/>
      <c r="O258" s="23"/>
    </row>
    <row r="259">
      <c r="A259" s="86"/>
      <c r="B259" s="23"/>
      <c r="C259" s="106"/>
      <c r="D259" s="106"/>
      <c r="E259" s="106"/>
      <c r="F259" s="106"/>
      <c r="G259" s="106"/>
      <c r="H259" s="23"/>
      <c r="I259" s="106"/>
      <c r="J259" s="106"/>
      <c r="K259" s="23"/>
      <c r="L259" s="107"/>
      <c r="M259" s="23"/>
      <c r="N259" s="23"/>
      <c r="O259" s="23"/>
    </row>
    <row r="260">
      <c r="A260" s="86"/>
      <c r="B260" s="23"/>
      <c r="C260" s="106"/>
      <c r="D260" s="106"/>
      <c r="E260" s="106"/>
      <c r="F260" s="106"/>
      <c r="G260" s="106"/>
      <c r="H260" s="23"/>
      <c r="I260" s="106"/>
      <c r="J260" s="106"/>
      <c r="K260" s="23"/>
      <c r="L260" s="107"/>
      <c r="M260" s="23"/>
      <c r="N260" s="23"/>
      <c r="O260" s="23"/>
    </row>
    <row r="261">
      <c r="A261" s="86"/>
      <c r="B261" s="23"/>
      <c r="C261" s="106"/>
      <c r="D261" s="106"/>
      <c r="E261" s="106"/>
      <c r="F261" s="106"/>
      <c r="G261" s="106"/>
      <c r="H261" s="23"/>
      <c r="I261" s="106"/>
      <c r="J261" s="106"/>
      <c r="K261" s="23"/>
      <c r="L261" s="107"/>
      <c r="M261" s="23"/>
      <c r="N261" s="23"/>
      <c r="O261" s="23"/>
    </row>
    <row r="262">
      <c r="A262" s="86"/>
      <c r="B262" s="23"/>
      <c r="C262" s="106"/>
      <c r="D262" s="106"/>
      <c r="E262" s="106"/>
      <c r="F262" s="106"/>
      <c r="G262" s="106"/>
      <c r="H262" s="23"/>
      <c r="I262" s="106"/>
      <c r="J262" s="106"/>
      <c r="K262" s="23"/>
      <c r="L262" s="107"/>
      <c r="M262" s="23"/>
      <c r="N262" s="23"/>
      <c r="O262" s="23"/>
    </row>
    <row r="263">
      <c r="A263" s="86"/>
      <c r="B263" s="23"/>
      <c r="C263" s="106"/>
      <c r="D263" s="106"/>
      <c r="E263" s="106"/>
      <c r="F263" s="106"/>
      <c r="G263" s="106"/>
      <c r="H263" s="23"/>
      <c r="I263" s="106"/>
      <c r="J263" s="106"/>
      <c r="K263" s="23"/>
      <c r="L263" s="107"/>
      <c r="M263" s="23"/>
      <c r="N263" s="23"/>
      <c r="O263" s="23"/>
    </row>
    <row r="264">
      <c r="A264" s="86"/>
      <c r="B264" s="23"/>
      <c r="C264" s="106"/>
      <c r="D264" s="106"/>
      <c r="E264" s="106"/>
      <c r="F264" s="106"/>
      <c r="G264" s="106"/>
      <c r="H264" s="23"/>
      <c r="I264" s="106"/>
      <c r="J264" s="106"/>
      <c r="K264" s="23"/>
      <c r="L264" s="107"/>
      <c r="M264" s="23"/>
      <c r="N264" s="23"/>
      <c r="O264" s="23"/>
    </row>
    <row r="265">
      <c r="A265" s="86"/>
      <c r="B265" s="23"/>
      <c r="C265" s="106"/>
      <c r="D265" s="106"/>
      <c r="E265" s="106"/>
      <c r="F265" s="106"/>
      <c r="G265" s="106"/>
      <c r="H265" s="23"/>
      <c r="I265" s="106"/>
      <c r="J265" s="106"/>
      <c r="K265" s="23"/>
      <c r="L265" s="107"/>
      <c r="M265" s="23"/>
      <c r="N265" s="23"/>
      <c r="O265" s="23"/>
    </row>
    <row r="266">
      <c r="A266" s="86"/>
      <c r="B266" s="23"/>
      <c r="C266" s="106"/>
      <c r="D266" s="106"/>
      <c r="E266" s="106"/>
      <c r="F266" s="106"/>
      <c r="G266" s="106"/>
      <c r="H266" s="23"/>
      <c r="I266" s="106"/>
      <c r="J266" s="106"/>
      <c r="K266" s="23"/>
      <c r="L266" s="107"/>
      <c r="M266" s="23"/>
      <c r="N266" s="23"/>
      <c r="O266" s="23"/>
    </row>
    <row r="267">
      <c r="A267" s="86"/>
      <c r="B267" s="23"/>
      <c r="C267" s="106"/>
      <c r="D267" s="106"/>
      <c r="E267" s="106"/>
      <c r="F267" s="106"/>
      <c r="G267" s="106"/>
      <c r="H267" s="23"/>
      <c r="I267" s="106"/>
      <c r="J267" s="106"/>
      <c r="K267" s="23"/>
      <c r="L267" s="107"/>
      <c r="M267" s="23"/>
      <c r="N267" s="23"/>
      <c r="O267" s="23"/>
    </row>
    <row r="268">
      <c r="A268" s="86"/>
      <c r="B268" s="23"/>
      <c r="C268" s="106"/>
      <c r="D268" s="106"/>
      <c r="E268" s="106"/>
      <c r="F268" s="106"/>
      <c r="G268" s="106"/>
      <c r="H268" s="23"/>
      <c r="I268" s="106"/>
      <c r="J268" s="106"/>
      <c r="K268" s="23"/>
      <c r="L268" s="107"/>
      <c r="M268" s="23"/>
      <c r="N268" s="23"/>
      <c r="O268" s="23"/>
    </row>
    <row r="269">
      <c r="A269" s="86"/>
      <c r="B269" s="23"/>
      <c r="C269" s="106"/>
      <c r="D269" s="106"/>
      <c r="E269" s="106"/>
      <c r="F269" s="106"/>
      <c r="G269" s="106"/>
      <c r="H269" s="23"/>
      <c r="I269" s="106"/>
      <c r="J269" s="106"/>
      <c r="K269" s="23"/>
      <c r="L269" s="107"/>
      <c r="M269" s="23"/>
      <c r="N269" s="23"/>
      <c r="O269" s="23"/>
    </row>
    <row r="270">
      <c r="A270" s="86"/>
      <c r="B270" s="23"/>
      <c r="C270" s="106"/>
      <c r="D270" s="106"/>
      <c r="E270" s="106"/>
      <c r="F270" s="106"/>
      <c r="G270" s="106"/>
      <c r="H270" s="23"/>
      <c r="I270" s="106"/>
      <c r="J270" s="106"/>
      <c r="K270" s="23"/>
      <c r="L270" s="107"/>
      <c r="M270" s="23"/>
      <c r="N270" s="23"/>
      <c r="O270" s="23"/>
    </row>
    <row r="271">
      <c r="A271" s="86"/>
      <c r="B271" s="23"/>
      <c r="C271" s="106"/>
      <c r="D271" s="106"/>
      <c r="E271" s="106"/>
      <c r="F271" s="106"/>
      <c r="G271" s="106"/>
      <c r="H271" s="23"/>
      <c r="I271" s="106"/>
      <c r="J271" s="106"/>
      <c r="K271" s="23"/>
      <c r="L271" s="107"/>
      <c r="M271" s="23"/>
      <c r="N271" s="23"/>
      <c r="O271" s="23"/>
    </row>
    <row r="272">
      <c r="A272" s="86"/>
      <c r="B272" s="23"/>
      <c r="C272" s="106"/>
      <c r="D272" s="106"/>
      <c r="E272" s="106"/>
      <c r="F272" s="106"/>
      <c r="G272" s="106"/>
      <c r="H272" s="23"/>
      <c r="I272" s="106"/>
      <c r="J272" s="106"/>
      <c r="K272" s="23"/>
      <c r="L272" s="107"/>
      <c r="M272" s="23"/>
      <c r="N272" s="23"/>
      <c r="O272" s="23"/>
    </row>
    <row r="273">
      <c r="A273" s="86"/>
      <c r="B273" s="23"/>
      <c r="C273" s="106"/>
      <c r="D273" s="106"/>
      <c r="E273" s="106"/>
      <c r="F273" s="106"/>
      <c r="G273" s="106"/>
      <c r="H273" s="23"/>
      <c r="I273" s="106"/>
      <c r="J273" s="106"/>
      <c r="K273" s="23"/>
      <c r="L273" s="107"/>
      <c r="M273" s="23"/>
      <c r="N273" s="23"/>
      <c r="O273" s="23"/>
    </row>
    <row r="274">
      <c r="A274" s="86"/>
      <c r="B274" s="23"/>
      <c r="C274" s="106"/>
      <c r="D274" s="106"/>
      <c r="E274" s="106"/>
      <c r="F274" s="106"/>
      <c r="G274" s="106"/>
      <c r="H274" s="23"/>
      <c r="I274" s="106"/>
      <c r="J274" s="106"/>
      <c r="K274" s="23"/>
      <c r="L274" s="107"/>
      <c r="M274" s="23"/>
      <c r="N274" s="23"/>
      <c r="O274" s="23"/>
    </row>
    <row r="275">
      <c r="A275" s="86"/>
      <c r="B275" s="23"/>
      <c r="C275" s="106"/>
      <c r="D275" s="106"/>
      <c r="E275" s="106"/>
      <c r="F275" s="106"/>
      <c r="G275" s="106"/>
      <c r="H275" s="23"/>
      <c r="I275" s="106"/>
      <c r="J275" s="106"/>
      <c r="K275" s="23"/>
      <c r="L275" s="107"/>
      <c r="M275" s="23"/>
      <c r="N275" s="23"/>
      <c r="O275" s="23"/>
    </row>
    <row r="276">
      <c r="A276" s="86"/>
      <c r="B276" s="23"/>
      <c r="C276" s="106"/>
      <c r="D276" s="106"/>
      <c r="E276" s="106"/>
      <c r="F276" s="106"/>
      <c r="G276" s="106"/>
      <c r="H276" s="23"/>
      <c r="I276" s="106"/>
      <c r="J276" s="106"/>
      <c r="K276" s="23"/>
      <c r="L276" s="107"/>
      <c r="M276" s="23"/>
      <c r="N276" s="23"/>
      <c r="O276" s="23"/>
    </row>
    <row r="277">
      <c r="A277" s="86"/>
      <c r="B277" s="23"/>
      <c r="C277" s="106"/>
      <c r="D277" s="106"/>
      <c r="E277" s="106"/>
      <c r="F277" s="106"/>
      <c r="G277" s="106"/>
      <c r="H277" s="23"/>
      <c r="I277" s="106"/>
      <c r="J277" s="106"/>
      <c r="K277" s="23"/>
      <c r="L277" s="107"/>
      <c r="M277" s="23"/>
      <c r="N277" s="23"/>
      <c r="O277" s="23"/>
    </row>
    <row r="278">
      <c r="A278" s="86"/>
      <c r="B278" s="23"/>
      <c r="C278" s="106"/>
      <c r="D278" s="106"/>
      <c r="E278" s="106"/>
      <c r="F278" s="106"/>
      <c r="G278" s="106"/>
      <c r="H278" s="23"/>
      <c r="I278" s="106"/>
      <c r="J278" s="106"/>
      <c r="K278" s="23"/>
      <c r="L278" s="107"/>
      <c r="M278" s="23"/>
      <c r="N278" s="23"/>
      <c r="O278" s="23"/>
    </row>
    <row r="279">
      <c r="A279" s="86"/>
      <c r="B279" s="23"/>
      <c r="C279" s="106"/>
      <c r="D279" s="106"/>
      <c r="E279" s="106"/>
      <c r="F279" s="106"/>
      <c r="G279" s="106"/>
      <c r="H279" s="23"/>
      <c r="I279" s="106"/>
      <c r="J279" s="106"/>
      <c r="K279" s="23"/>
      <c r="L279" s="107"/>
      <c r="M279" s="23"/>
      <c r="N279" s="23"/>
      <c r="O279" s="23"/>
    </row>
    <row r="280">
      <c r="A280" s="86"/>
      <c r="B280" s="23"/>
      <c r="C280" s="106"/>
      <c r="D280" s="106"/>
      <c r="E280" s="106"/>
      <c r="F280" s="106"/>
      <c r="G280" s="106"/>
      <c r="H280" s="23"/>
      <c r="I280" s="106"/>
      <c r="J280" s="106"/>
      <c r="K280" s="23"/>
      <c r="L280" s="107"/>
      <c r="M280" s="23"/>
      <c r="N280" s="23"/>
      <c r="O280" s="23"/>
    </row>
    <row r="281">
      <c r="A281" s="86"/>
      <c r="B281" s="23"/>
      <c r="C281" s="106"/>
      <c r="D281" s="106"/>
      <c r="E281" s="106"/>
      <c r="F281" s="106"/>
      <c r="G281" s="106"/>
      <c r="H281" s="23"/>
      <c r="I281" s="106"/>
      <c r="J281" s="106"/>
      <c r="K281" s="23"/>
      <c r="L281" s="107"/>
      <c r="M281" s="23"/>
      <c r="N281" s="23"/>
      <c r="O281" s="23"/>
    </row>
    <row r="282">
      <c r="A282" s="86"/>
      <c r="B282" s="23"/>
      <c r="C282" s="106"/>
      <c r="D282" s="106"/>
      <c r="E282" s="106"/>
      <c r="F282" s="106"/>
      <c r="G282" s="106"/>
      <c r="H282" s="23"/>
      <c r="I282" s="106"/>
      <c r="J282" s="106"/>
      <c r="K282" s="23"/>
      <c r="L282" s="107"/>
      <c r="M282" s="23"/>
      <c r="N282" s="23"/>
      <c r="O282" s="23"/>
    </row>
    <row r="283">
      <c r="A283" s="86"/>
      <c r="B283" s="23"/>
      <c r="C283" s="106"/>
      <c r="D283" s="106"/>
      <c r="E283" s="106"/>
      <c r="F283" s="106"/>
      <c r="G283" s="106"/>
      <c r="H283" s="23"/>
      <c r="I283" s="106"/>
      <c r="J283" s="106"/>
      <c r="K283" s="23"/>
      <c r="L283" s="107"/>
      <c r="M283" s="23"/>
      <c r="N283" s="23"/>
      <c r="O283" s="23"/>
    </row>
    <row r="284">
      <c r="A284" s="86"/>
      <c r="B284" s="23"/>
      <c r="C284" s="106"/>
      <c r="D284" s="106"/>
      <c r="E284" s="106"/>
      <c r="F284" s="106"/>
      <c r="G284" s="106"/>
      <c r="H284" s="23"/>
      <c r="I284" s="106"/>
      <c r="J284" s="106"/>
      <c r="K284" s="23"/>
      <c r="L284" s="107"/>
      <c r="M284" s="23"/>
      <c r="N284" s="23"/>
      <c r="O284" s="23"/>
    </row>
    <row r="285">
      <c r="A285" s="86"/>
      <c r="B285" s="23"/>
      <c r="C285" s="106"/>
      <c r="D285" s="106"/>
      <c r="E285" s="106"/>
      <c r="F285" s="106"/>
      <c r="G285" s="106"/>
      <c r="H285" s="23"/>
      <c r="I285" s="106"/>
      <c r="J285" s="106"/>
      <c r="K285" s="23"/>
      <c r="L285" s="107"/>
      <c r="M285" s="23"/>
      <c r="N285" s="23"/>
      <c r="O285" s="23"/>
    </row>
    <row r="286">
      <c r="A286" s="86"/>
      <c r="B286" s="23"/>
      <c r="C286" s="106"/>
      <c r="D286" s="106"/>
      <c r="E286" s="106"/>
      <c r="F286" s="106"/>
      <c r="G286" s="106"/>
      <c r="H286" s="23"/>
      <c r="I286" s="106"/>
      <c r="J286" s="106"/>
      <c r="K286" s="23"/>
      <c r="L286" s="107"/>
      <c r="M286" s="23"/>
      <c r="N286" s="23"/>
      <c r="O286" s="23"/>
    </row>
    <row r="287">
      <c r="A287" s="86"/>
      <c r="B287" s="23"/>
      <c r="C287" s="106"/>
      <c r="D287" s="106"/>
      <c r="E287" s="106"/>
      <c r="F287" s="106"/>
      <c r="G287" s="106"/>
      <c r="H287" s="23"/>
      <c r="I287" s="106"/>
      <c r="J287" s="106"/>
      <c r="K287" s="23"/>
      <c r="L287" s="107"/>
      <c r="M287" s="23"/>
      <c r="N287" s="23"/>
      <c r="O287" s="23"/>
    </row>
    <row r="288">
      <c r="A288" s="86"/>
      <c r="B288" s="23"/>
      <c r="C288" s="106"/>
      <c r="D288" s="106"/>
      <c r="E288" s="106"/>
      <c r="F288" s="106"/>
      <c r="G288" s="106"/>
      <c r="H288" s="23"/>
      <c r="I288" s="106"/>
      <c r="J288" s="106"/>
      <c r="K288" s="23"/>
      <c r="L288" s="107"/>
      <c r="M288" s="23"/>
      <c r="N288" s="23"/>
      <c r="O288" s="23"/>
    </row>
    <row r="289">
      <c r="A289" s="86"/>
      <c r="B289" s="23"/>
      <c r="C289" s="106"/>
      <c r="D289" s="106"/>
      <c r="E289" s="106"/>
      <c r="F289" s="106"/>
      <c r="G289" s="106"/>
      <c r="H289" s="23"/>
      <c r="I289" s="106"/>
      <c r="J289" s="106"/>
      <c r="K289" s="23"/>
      <c r="L289" s="107"/>
      <c r="M289" s="23"/>
      <c r="N289" s="23"/>
      <c r="O289" s="23"/>
    </row>
    <row r="290">
      <c r="A290" s="86"/>
      <c r="B290" s="23"/>
      <c r="C290" s="106"/>
      <c r="D290" s="106"/>
      <c r="E290" s="106"/>
      <c r="F290" s="106"/>
      <c r="G290" s="106"/>
      <c r="H290" s="23"/>
      <c r="I290" s="106"/>
      <c r="J290" s="106"/>
      <c r="K290" s="23"/>
      <c r="L290" s="107"/>
      <c r="M290" s="23"/>
      <c r="N290" s="23"/>
      <c r="O290" s="23"/>
    </row>
    <row r="291">
      <c r="A291" s="86"/>
      <c r="B291" s="23"/>
      <c r="C291" s="106"/>
      <c r="D291" s="106"/>
      <c r="E291" s="106"/>
      <c r="F291" s="106"/>
      <c r="G291" s="106"/>
      <c r="H291" s="23"/>
      <c r="I291" s="106"/>
      <c r="J291" s="106"/>
      <c r="K291" s="23"/>
      <c r="L291" s="107"/>
      <c r="M291" s="23"/>
      <c r="N291" s="23"/>
      <c r="O291" s="23"/>
    </row>
    <row r="292">
      <c r="A292" s="86"/>
      <c r="B292" s="23"/>
      <c r="C292" s="106"/>
      <c r="D292" s="106"/>
      <c r="E292" s="106"/>
      <c r="F292" s="106"/>
      <c r="G292" s="106"/>
      <c r="H292" s="23"/>
      <c r="I292" s="106"/>
      <c r="J292" s="106"/>
      <c r="K292" s="23"/>
      <c r="L292" s="107"/>
      <c r="M292" s="23"/>
      <c r="N292" s="23"/>
      <c r="O292" s="23"/>
    </row>
    <row r="293">
      <c r="A293" s="86"/>
      <c r="B293" s="23"/>
      <c r="C293" s="106"/>
      <c r="D293" s="106"/>
      <c r="E293" s="106"/>
      <c r="F293" s="106"/>
      <c r="G293" s="106"/>
      <c r="H293" s="23"/>
      <c r="I293" s="106"/>
      <c r="J293" s="106"/>
      <c r="K293" s="23"/>
      <c r="L293" s="107"/>
      <c r="M293" s="23"/>
      <c r="N293" s="23"/>
      <c r="O293" s="23"/>
    </row>
    <row r="294">
      <c r="A294" s="86"/>
      <c r="B294" s="23"/>
      <c r="C294" s="106"/>
      <c r="D294" s="106"/>
      <c r="E294" s="106"/>
      <c r="F294" s="106"/>
      <c r="G294" s="106"/>
      <c r="H294" s="23"/>
      <c r="I294" s="106"/>
      <c r="J294" s="106"/>
      <c r="K294" s="23"/>
      <c r="L294" s="107"/>
      <c r="M294" s="23"/>
      <c r="N294" s="23"/>
      <c r="O294" s="23"/>
    </row>
    <row r="295">
      <c r="A295" s="86"/>
      <c r="B295" s="23"/>
      <c r="C295" s="106"/>
      <c r="D295" s="106"/>
      <c r="E295" s="106"/>
      <c r="F295" s="106"/>
      <c r="G295" s="106"/>
      <c r="H295" s="23"/>
      <c r="I295" s="106"/>
      <c r="J295" s="106"/>
      <c r="K295" s="23"/>
      <c r="L295" s="107"/>
      <c r="M295" s="23"/>
      <c r="N295" s="23"/>
      <c r="O295" s="23"/>
    </row>
    <row r="296">
      <c r="A296" s="86"/>
      <c r="B296" s="23"/>
      <c r="C296" s="106"/>
      <c r="D296" s="106"/>
      <c r="E296" s="106"/>
      <c r="F296" s="106"/>
      <c r="G296" s="106"/>
      <c r="H296" s="23"/>
      <c r="I296" s="106"/>
      <c r="J296" s="106"/>
      <c r="K296" s="23"/>
      <c r="L296" s="107"/>
      <c r="M296" s="23"/>
      <c r="N296" s="23"/>
      <c r="O296" s="23"/>
    </row>
    <row r="297">
      <c r="A297" s="86"/>
      <c r="B297" s="23"/>
      <c r="C297" s="106"/>
      <c r="D297" s="106"/>
      <c r="E297" s="106"/>
      <c r="F297" s="106"/>
      <c r="G297" s="106"/>
      <c r="H297" s="23"/>
      <c r="I297" s="106"/>
      <c r="J297" s="106"/>
      <c r="K297" s="23"/>
      <c r="L297" s="107"/>
      <c r="M297" s="23"/>
      <c r="N297" s="23"/>
      <c r="O297" s="23"/>
    </row>
    <row r="298">
      <c r="A298" s="86"/>
      <c r="B298" s="23"/>
      <c r="C298" s="106"/>
      <c r="D298" s="106"/>
      <c r="E298" s="106"/>
      <c r="F298" s="106"/>
      <c r="G298" s="106"/>
      <c r="H298" s="23"/>
      <c r="I298" s="106"/>
      <c r="J298" s="106"/>
      <c r="K298" s="23"/>
      <c r="L298" s="107"/>
      <c r="M298" s="23"/>
      <c r="N298" s="23"/>
      <c r="O298" s="23"/>
    </row>
    <row r="299">
      <c r="A299" s="86"/>
      <c r="B299" s="23"/>
      <c r="C299" s="106"/>
      <c r="D299" s="106"/>
      <c r="E299" s="106"/>
      <c r="F299" s="106"/>
      <c r="G299" s="106"/>
      <c r="H299" s="23"/>
      <c r="I299" s="106"/>
      <c r="J299" s="106"/>
      <c r="K299" s="23"/>
      <c r="L299" s="107"/>
      <c r="M299" s="23"/>
      <c r="N299" s="23"/>
      <c r="O299" s="23"/>
    </row>
    <row r="300">
      <c r="A300" s="86"/>
      <c r="B300" s="23"/>
      <c r="C300" s="106"/>
      <c r="D300" s="106"/>
      <c r="E300" s="106"/>
      <c r="F300" s="106"/>
      <c r="G300" s="106"/>
      <c r="H300" s="23"/>
      <c r="I300" s="106"/>
      <c r="J300" s="106"/>
      <c r="K300" s="23"/>
      <c r="L300" s="107"/>
      <c r="M300" s="23"/>
      <c r="N300" s="23"/>
      <c r="O300" s="23"/>
    </row>
    <row r="301">
      <c r="A301" s="86"/>
      <c r="B301" s="23"/>
      <c r="C301" s="106"/>
      <c r="D301" s="106"/>
      <c r="E301" s="106"/>
      <c r="F301" s="106"/>
      <c r="G301" s="106"/>
      <c r="H301" s="23"/>
      <c r="I301" s="106"/>
      <c r="J301" s="106"/>
      <c r="K301" s="23"/>
      <c r="L301" s="107"/>
      <c r="M301" s="23"/>
      <c r="N301" s="23"/>
      <c r="O301" s="23"/>
    </row>
    <row r="302">
      <c r="A302" s="86"/>
      <c r="B302" s="23"/>
      <c r="C302" s="106"/>
      <c r="D302" s="106"/>
      <c r="E302" s="106"/>
      <c r="F302" s="106"/>
      <c r="G302" s="106"/>
      <c r="H302" s="23"/>
      <c r="I302" s="106"/>
      <c r="J302" s="106"/>
      <c r="K302" s="23"/>
      <c r="L302" s="107"/>
      <c r="M302" s="23"/>
      <c r="N302" s="23"/>
      <c r="O302" s="23"/>
    </row>
    <row r="303">
      <c r="A303" s="86"/>
      <c r="B303" s="23"/>
      <c r="C303" s="106"/>
      <c r="D303" s="106"/>
      <c r="E303" s="106"/>
      <c r="F303" s="106"/>
      <c r="G303" s="106"/>
      <c r="H303" s="23"/>
      <c r="I303" s="106"/>
      <c r="J303" s="106"/>
      <c r="K303" s="23"/>
      <c r="L303" s="107"/>
      <c r="M303" s="23"/>
      <c r="N303" s="23"/>
      <c r="O303" s="23"/>
    </row>
    <row r="304">
      <c r="A304" s="86"/>
      <c r="B304" s="23"/>
      <c r="C304" s="106"/>
      <c r="D304" s="106"/>
      <c r="E304" s="106"/>
      <c r="F304" s="106"/>
      <c r="G304" s="106"/>
      <c r="H304" s="23"/>
      <c r="I304" s="106"/>
      <c r="J304" s="106"/>
      <c r="K304" s="23"/>
      <c r="L304" s="107"/>
      <c r="M304" s="23"/>
      <c r="N304" s="23"/>
      <c r="O304" s="23"/>
    </row>
    <row r="305">
      <c r="A305" s="86"/>
      <c r="B305" s="23"/>
      <c r="C305" s="106"/>
      <c r="D305" s="106"/>
      <c r="E305" s="106"/>
      <c r="F305" s="106"/>
      <c r="G305" s="106"/>
      <c r="H305" s="23"/>
      <c r="I305" s="106"/>
      <c r="J305" s="106"/>
      <c r="K305" s="23"/>
      <c r="L305" s="107"/>
      <c r="M305" s="23"/>
      <c r="N305" s="23"/>
      <c r="O305" s="23"/>
    </row>
    <row r="306">
      <c r="A306" s="86"/>
      <c r="B306" s="23"/>
      <c r="C306" s="106"/>
      <c r="D306" s="106"/>
      <c r="E306" s="106"/>
      <c r="F306" s="106"/>
      <c r="G306" s="106"/>
      <c r="H306" s="23"/>
      <c r="I306" s="106"/>
      <c r="J306" s="106"/>
      <c r="K306" s="23"/>
      <c r="L306" s="107"/>
      <c r="M306" s="23"/>
      <c r="N306" s="23"/>
      <c r="O306" s="23"/>
    </row>
    <row r="307">
      <c r="A307" s="86"/>
      <c r="B307" s="23"/>
      <c r="C307" s="106"/>
      <c r="D307" s="106"/>
      <c r="E307" s="106"/>
      <c r="F307" s="106"/>
      <c r="G307" s="106"/>
      <c r="H307" s="23"/>
      <c r="I307" s="106"/>
      <c r="J307" s="106"/>
      <c r="K307" s="23"/>
      <c r="L307" s="107"/>
      <c r="M307" s="23"/>
      <c r="N307" s="23"/>
      <c r="O307" s="23"/>
    </row>
    <row r="308">
      <c r="A308" s="86"/>
      <c r="B308" s="23"/>
      <c r="C308" s="106"/>
      <c r="D308" s="106"/>
      <c r="E308" s="106"/>
      <c r="F308" s="106"/>
      <c r="G308" s="106"/>
      <c r="H308" s="23"/>
      <c r="I308" s="106"/>
      <c r="J308" s="106"/>
      <c r="K308" s="23"/>
      <c r="L308" s="107"/>
      <c r="M308" s="23"/>
      <c r="N308" s="23"/>
      <c r="O308" s="23"/>
    </row>
    <row r="309">
      <c r="A309" s="86"/>
      <c r="B309" s="23"/>
      <c r="C309" s="106"/>
      <c r="D309" s="106"/>
      <c r="E309" s="106"/>
      <c r="F309" s="106"/>
      <c r="G309" s="106"/>
      <c r="H309" s="23"/>
      <c r="I309" s="106"/>
      <c r="J309" s="106"/>
      <c r="K309" s="23"/>
      <c r="L309" s="107"/>
      <c r="M309" s="23"/>
      <c r="N309" s="23"/>
      <c r="O309" s="23"/>
    </row>
    <row r="310">
      <c r="A310" s="86"/>
      <c r="B310" s="23"/>
      <c r="C310" s="106"/>
      <c r="D310" s="106"/>
      <c r="E310" s="106"/>
      <c r="F310" s="106"/>
      <c r="G310" s="106"/>
      <c r="H310" s="23"/>
      <c r="I310" s="106"/>
      <c r="J310" s="106"/>
      <c r="K310" s="23"/>
      <c r="L310" s="107"/>
      <c r="M310" s="23"/>
      <c r="N310" s="23"/>
      <c r="O310" s="23"/>
    </row>
    <row r="311">
      <c r="A311" s="86"/>
      <c r="B311" s="23"/>
      <c r="C311" s="106"/>
      <c r="D311" s="106"/>
      <c r="E311" s="106"/>
      <c r="F311" s="106"/>
      <c r="G311" s="106"/>
      <c r="H311" s="23"/>
      <c r="I311" s="106"/>
      <c r="J311" s="106"/>
      <c r="K311" s="23"/>
      <c r="L311" s="107"/>
      <c r="M311" s="23"/>
      <c r="N311" s="23"/>
      <c r="O311" s="23"/>
    </row>
    <row r="312">
      <c r="A312" s="86"/>
      <c r="B312" s="23"/>
      <c r="C312" s="106"/>
      <c r="D312" s="106"/>
      <c r="E312" s="106"/>
      <c r="F312" s="106"/>
      <c r="G312" s="106"/>
      <c r="H312" s="23"/>
      <c r="I312" s="106"/>
      <c r="J312" s="106"/>
      <c r="K312" s="23"/>
      <c r="L312" s="107"/>
      <c r="M312" s="23"/>
      <c r="N312" s="23"/>
      <c r="O312" s="23"/>
    </row>
    <row r="313">
      <c r="A313" s="86"/>
      <c r="B313" s="23"/>
      <c r="C313" s="106"/>
      <c r="D313" s="106"/>
      <c r="E313" s="106"/>
      <c r="F313" s="106"/>
      <c r="G313" s="106"/>
      <c r="H313" s="23"/>
      <c r="I313" s="106"/>
      <c r="J313" s="106"/>
      <c r="K313" s="23"/>
      <c r="L313" s="107"/>
      <c r="M313" s="23"/>
      <c r="N313" s="23"/>
      <c r="O313" s="23"/>
    </row>
    <row r="314">
      <c r="A314" s="86"/>
      <c r="B314" s="23"/>
      <c r="C314" s="106"/>
      <c r="D314" s="106"/>
      <c r="E314" s="106"/>
      <c r="F314" s="106"/>
      <c r="G314" s="106"/>
      <c r="H314" s="23"/>
      <c r="I314" s="106"/>
      <c r="J314" s="106"/>
      <c r="K314" s="23"/>
      <c r="L314" s="107"/>
      <c r="M314" s="23"/>
      <c r="N314" s="23"/>
      <c r="O314" s="23"/>
    </row>
    <row r="315">
      <c r="A315" s="86"/>
      <c r="B315" s="23"/>
      <c r="C315" s="106"/>
      <c r="D315" s="106"/>
      <c r="E315" s="106"/>
      <c r="F315" s="106"/>
      <c r="G315" s="106"/>
      <c r="H315" s="23"/>
      <c r="I315" s="106"/>
      <c r="J315" s="106"/>
      <c r="K315" s="23"/>
      <c r="L315" s="107"/>
      <c r="M315" s="23"/>
      <c r="N315" s="23"/>
      <c r="O315" s="23"/>
    </row>
    <row r="316">
      <c r="A316" s="86"/>
      <c r="B316" s="23"/>
      <c r="C316" s="106"/>
      <c r="D316" s="106"/>
      <c r="E316" s="106"/>
      <c r="F316" s="106"/>
      <c r="G316" s="106"/>
      <c r="H316" s="23"/>
      <c r="I316" s="106"/>
      <c r="J316" s="106"/>
      <c r="K316" s="23"/>
      <c r="L316" s="107"/>
      <c r="M316" s="23"/>
      <c r="N316" s="23"/>
      <c r="O316" s="23"/>
    </row>
    <row r="317">
      <c r="A317" s="86"/>
      <c r="B317" s="23"/>
      <c r="C317" s="106"/>
      <c r="D317" s="106"/>
      <c r="E317" s="106"/>
      <c r="F317" s="106"/>
      <c r="G317" s="106"/>
      <c r="H317" s="23"/>
      <c r="I317" s="106"/>
      <c r="J317" s="106"/>
      <c r="K317" s="23"/>
      <c r="L317" s="107"/>
      <c r="M317" s="23"/>
      <c r="N317" s="23"/>
      <c r="O317" s="23"/>
    </row>
    <row r="318">
      <c r="A318" s="86"/>
      <c r="B318" s="23"/>
      <c r="C318" s="106"/>
      <c r="D318" s="106"/>
      <c r="E318" s="106"/>
      <c r="F318" s="106"/>
      <c r="G318" s="106"/>
      <c r="H318" s="23"/>
      <c r="I318" s="106"/>
      <c r="J318" s="106"/>
      <c r="K318" s="23"/>
      <c r="L318" s="107"/>
      <c r="M318" s="23"/>
      <c r="N318" s="23"/>
      <c r="O318" s="23"/>
    </row>
    <row r="319">
      <c r="A319" s="86"/>
      <c r="B319" s="23"/>
      <c r="C319" s="106"/>
      <c r="D319" s="106"/>
      <c r="E319" s="106"/>
      <c r="F319" s="106"/>
      <c r="G319" s="106"/>
      <c r="H319" s="23"/>
      <c r="I319" s="106"/>
      <c r="J319" s="106"/>
      <c r="K319" s="23"/>
      <c r="L319" s="107"/>
      <c r="M319" s="23"/>
      <c r="N319" s="23"/>
      <c r="O319" s="23"/>
    </row>
    <row r="320">
      <c r="A320" s="86"/>
      <c r="B320" s="23"/>
      <c r="C320" s="106"/>
      <c r="D320" s="106"/>
      <c r="E320" s="106"/>
      <c r="F320" s="106"/>
      <c r="G320" s="106"/>
      <c r="H320" s="23"/>
      <c r="I320" s="106"/>
      <c r="J320" s="106"/>
      <c r="K320" s="23"/>
      <c r="L320" s="107"/>
      <c r="M320" s="23"/>
      <c r="N320" s="23"/>
      <c r="O320" s="23"/>
    </row>
    <row r="321">
      <c r="A321" s="86"/>
      <c r="B321" s="23"/>
      <c r="C321" s="106"/>
      <c r="D321" s="106"/>
      <c r="E321" s="106"/>
      <c r="F321" s="106"/>
      <c r="G321" s="106"/>
      <c r="H321" s="23"/>
      <c r="I321" s="106"/>
      <c r="J321" s="106"/>
      <c r="K321" s="23"/>
      <c r="L321" s="107"/>
      <c r="M321" s="23"/>
      <c r="N321" s="23"/>
      <c r="O321" s="23"/>
    </row>
    <row r="322">
      <c r="A322" s="86"/>
      <c r="B322" s="23"/>
      <c r="C322" s="106"/>
      <c r="D322" s="106"/>
      <c r="E322" s="106"/>
      <c r="F322" s="106"/>
      <c r="G322" s="106"/>
      <c r="H322" s="23"/>
      <c r="I322" s="106"/>
      <c r="J322" s="106"/>
      <c r="K322" s="23"/>
      <c r="L322" s="107"/>
      <c r="M322" s="23"/>
      <c r="N322" s="23"/>
      <c r="O322" s="23"/>
    </row>
    <row r="323">
      <c r="A323" s="86"/>
      <c r="B323" s="23"/>
      <c r="C323" s="106"/>
      <c r="D323" s="106"/>
      <c r="E323" s="106"/>
      <c r="F323" s="106"/>
      <c r="G323" s="106"/>
      <c r="H323" s="23"/>
      <c r="I323" s="106"/>
      <c r="J323" s="106"/>
      <c r="K323" s="23"/>
      <c r="L323" s="107"/>
      <c r="M323" s="23"/>
      <c r="N323" s="23"/>
      <c r="O323" s="23"/>
    </row>
    <row r="324">
      <c r="A324" s="86"/>
      <c r="B324" s="23"/>
      <c r="C324" s="106"/>
      <c r="D324" s="106"/>
      <c r="E324" s="106"/>
      <c r="F324" s="106"/>
      <c r="G324" s="106"/>
      <c r="H324" s="23"/>
      <c r="I324" s="106"/>
      <c r="J324" s="106"/>
      <c r="K324" s="23"/>
      <c r="L324" s="107"/>
      <c r="M324" s="23"/>
      <c r="N324" s="23"/>
      <c r="O324" s="23"/>
    </row>
    <row r="325">
      <c r="A325" s="86"/>
      <c r="B325" s="23"/>
      <c r="C325" s="106"/>
      <c r="D325" s="106"/>
      <c r="E325" s="106"/>
      <c r="F325" s="106"/>
      <c r="G325" s="106"/>
      <c r="H325" s="23"/>
      <c r="I325" s="106"/>
      <c r="J325" s="106"/>
      <c r="K325" s="23"/>
      <c r="L325" s="107"/>
      <c r="M325" s="23"/>
      <c r="N325" s="23"/>
      <c r="O325" s="23"/>
    </row>
    <row r="326">
      <c r="A326" s="86"/>
      <c r="B326" s="23"/>
      <c r="C326" s="106"/>
      <c r="D326" s="106"/>
      <c r="E326" s="106"/>
      <c r="F326" s="106"/>
      <c r="G326" s="106"/>
      <c r="H326" s="23"/>
      <c r="I326" s="106"/>
      <c r="J326" s="106"/>
      <c r="K326" s="23"/>
      <c r="L326" s="107"/>
      <c r="M326" s="23"/>
      <c r="N326" s="23"/>
      <c r="O326" s="23"/>
    </row>
    <row r="327">
      <c r="A327" s="86"/>
      <c r="B327" s="23"/>
      <c r="C327" s="106"/>
      <c r="D327" s="106"/>
      <c r="E327" s="106"/>
      <c r="F327" s="106"/>
      <c r="G327" s="106"/>
      <c r="H327" s="23"/>
      <c r="I327" s="106"/>
      <c r="J327" s="106"/>
      <c r="K327" s="23"/>
      <c r="L327" s="107"/>
      <c r="M327" s="23"/>
      <c r="N327" s="23"/>
      <c r="O327" s="23"/>
    </row>
    <row r="328">
      <c r="A328" s="86"/>
      <c r="B328" s="23"/>
      <c r="C328" s="106"/>
      <c r="D328" s="106"/>
      <c r="E328" s="106"/>
      <c r="F328" s="106"/>
      <c r="G328" s="106"/>
      <c r="H328" s="23"/>
      <c r="I328" s="106"/>
      <c r="J328" s="106"/>
      <c r="K328" s="23"/>
      <c r="L328" s="107"/>
      <c r="M328" s="23"/>
      <c r="N328" s="23"/>
      <c r="O328" s="23"/>
    </row>
    <row r="329">
      <c r="A329" s="86"/>
      <c r="B329" s="23"/>
      <c r="C329" s="106"/>
      <c r="D329" s="106"/>
      <c r="E329" s="106"/>
      <c r="F329" s="106"/>
      <c r="G329" s="106"/>
      <c r="H329" s="23"/>
      <c r="I329" s="106"/>
      <c r="J329" s="106"/>
      <c r="K329" s="23"/>
      <c r="L329" s="107"/>
      <c r="M329" s="23"/>
      <c r="N329" s="23"/>
      <c r="O329" s="23"/>
    </row>
    <row r="330">
      <c r="A330" s="86"/>
      <c r="B330" s="23"/>
      <c r="C330" s="106"/>
      <c r="D330" s="106"/>
      <c r="E330" s="106"/>
      <c r="F330" s="106"/>
      <c r="G330" s="106"/>
      <c r="H330" s="23"/>
      <c r="I330" s="106"/>
      <c r="J330" s="106"/>
      <c r="K330" s="23"/>
      <c r="L330" s="107"/>
      <c r="M330" s="23"/>
      <c r="N330" s="23"/>
      <c r="O330" s="23"/>
    </row>
    <row r="331">
      <c r="A331" s="86"/>
      <c r="B331" s="23"/>
      <c r="C331" s="106"/>
      <c r="D331" s="106"/>
      <c r="E331" s="106"/>
      <c r="F331" s="106"/>
      <c r="G331" s="106"/>
      <c r="H331" s="23"/>
      <c r="I331" s="106"/>
      <c r="J331" s="106"/>
      <c r="K331" s="23"/>
      <c r="L331" s="107"/>
      <c r="M331" s="23"/>
      <c r="N331" s="23"/>
      <c r="O331" s="23"/>
    </row>
    <row r="332">
      <c r="A332" s="86"/>
      <c r="B332" s="23"/>
      <c r="C332" s="106"/>
      <c r="D332" s="106"/>
      <c r="E332" s="106"/>
      <c r="F332" s="106"/>
      <c r="G332" s="106"/>
      <c r="H332" s="23"/>
      <c r="I332" s="106"/>
      <c r="J332" s="106"/>
      <c r="K332" s="23"/>
      <c r="L332" s="107"/>
      <c r="M332" s="23"/>
      <c r="N332" s="23"/>
      <c r="O332" s="23"/>
    </row>
    <row r="333">
      <c r="A333" s="86"/>
      <c r="B333" s="23"/>
      <c r="C333" s="106"/>
      <c r="D333" s="106"/>
      <c r="E333" s="106"/>
      <c r="F333" s="106"/>
      <c r="G333" s="106"/>
      <c r="H333" s="23"/>
      <c r="I333" s="106"/>
      <c r="J333" s="106"/>
      <c r="K333" s="23"/>
      <c r="L333" s="107"/>
      <c r="M333" s="23"/>
      <c r="N333" s="23"/>
      <c r="O333" s="23"/>
    </row>
    <row r="334">
      <c r="A334" s="86"/>
      <c r="B334" s="23"/>
      <c r="C334" s="106"/>
      <c r="D334" s="106"/>
      <c r="E334" s="106"/>
      <c r="F334" s="106"/>
      <c r="G334" s="106"/>
      <c r="H334" s="23"/>
      <c r="I334" s="106"/>
      <c r="J334" s="106"/>
      <c r="K334" s="23"/>
      <c r="L334" s="107"/>
      <c r="M334" s="23"/>
      <c r="N334" s="23"/>
      <c r="O334" s="23"/>
    </row>
    <row r="335">
      <c r="A335" s="86"/>
      <c r="B335" s="23"/>
      <c r="C335" s="106"/>
      <c r="D335" s="106"/>
      <c r="E335" s="106"/>
      <c r="F335" s="106"/>
      <c r="G335" s="106"/>
      <c r="H335" s="23"/>
      <c r="I335" s="106"/>
      <c r="J335" s="106"/>
      <c r="K335" s="23"/>
      <c r="L335" s="107"/>
      <c r="M335" s="23"/>
      <c r="N335" s="23"/>
      <c r="O335" s="23"/>
    </row>
    <row r="336">
      <c r="A336" s="86"/>
      <c r="B336" s="23"/>
      <c r="C336" s="106"/>
      <c r="D336" s="106"/>
      <c r="E336" s="106"/>
      <c r="F336" s="106"/>
      <c r="G336" s="106"/>
      <c r="H336" s="23"/>
      <c r="I336" s="106"/>
      <c r="J336" s="106"/>
      <c r="K336" s="23"/>
      <c r="L336" s="107"/>
      <c r="M336" s="23"/>
      <c r="N336" s="23"/>
      <c r="O336" s="23"/>
    </row>
    <row r="337">
      <c r="A337" s="86"/>
      <c r="B337" s="23"/>
      <c r="C337" s="106"/>
      <c r="D337" s="106"/>
      <c r="E337" s="106"/>
      <c r="F337" s="106"/>
      <c r="G337" s="106"/>
      <c r="H337" s="23"/>
      <c r="I337" s="106"/>
      <c r="J337" s="106"/>
      <c r="K337" s="23"/>
      <c r="L337" s="107"/>
      <c r="M337" s="23"/>
      <c r="N337" s="23"/>
      <c r="O337" s="23"/>
    </row>
    <row r="338">
      <c r="A338" s="86"/>
      <c r="B338" s="23"/>
      <c r="C338" s="106"/>
      <c r="D338" s="106"/>
      <c r="E338" s="106"/>
      <c r="F338" s="106"/>
      <c r="G338" s="106"/>
      <c r="H338" s="23"/>
      <c r="I338" s="106"/>
      <c r="J338" s="106"/>
      <c r="K338" s="23"/>
      <c r="L338" s="107"/>
      <c r="M338" s="23"/>
      <c r="N338" s="23"/>
      <c r="O338" s="23"/>
    </row>
    <row r="339">
      <c r="A339" s="86"/>
      <c r="B339" s="23"/>
      <c r="C339" s="106"/>
      <c r="D339" s="106"/>
      <c r="E339" s="106"/>
      <c r="F339" s="106"/>
      <c r="G339" s="106"/>
      <c r="H339" s="23"/>
      <c r="I339" s="106"/>
      <c r="J339" s="106"/>
      <c r="K339" s="23"/>
      <c r="L339" s="107"/>
      <c r="M339" s="23"/>
      <c r="N339" s="23"/>
      <c r="O339" s="23"/>
    </row>
    <row r="340">
      <c r="A340" s="86"/>
      <c r="B340" s="23"/>
      <c r="C340" s="106"/>
      <c r="D340" s="106"/>
      <c r="E340" s="106"/>
      <c r="F340" s="106"/>
      <c r="G340" s="106"/>
      <c r="H340" s="23"/>
      <c r="I340" s="106"/>
      <c r="J340" s="106"/>
      <c r="K340" s="23"/>
      <c r="L340" s="107"/>
      <c r="M340" s="23"/>
      <c r="N340" s="23"/>
      <c r="O340" s="23"/>
    </row>
    <row r="341">
      <c r="A341" s="86"/>
      <c r="B341" s="23"/>
      <c r="C341" s="106"/>
      <c r="D341" s="106"/>
      <c r="E341" s="106"/>
      <c r="F341" s="106"/>
      <c r="G341" s="106"/>
      <c r="H341" s="23"/>
      <c r="I341" s="106"/>
      <c r="J341" s="106"/>
      <c r="K341" s="23"/>
      <c r="L341" s="107"/>
      <c r="M341" s="23"/>
      <c r="N341" s="23"/>
      <c r="O341" s="23"/>
    </row>
    <row r="342">
      <c r="A342" s="86"/>
      <c r="B342" s="23"/>
      <c r="C342" s="106"/>
      <c r="D342" s="106"/>
      <c r="E342" s="106"/>
      <c r="F342" s="106"/>
      <c r="G342" s="106"/>
      <c r="H342" s="23"/>
      <c r="I342" s="106"/>
      <c r="J342" s="106"/>
      <c r="K342" s="23"/>
      <c r="L342" s="107"/>
      <c r="M342" s="23"/>
      <c r="N342" s="23"/>
      <c r="O342" s="23"/>
    </row>
    <row r="343">
      <c r="A343" s="86"/>
      <c r="B343" s="23"/>
      <c r="C343" s="106"/>
      <c r="D343" s="106"/>
      <c r="E343" s="106"/>
      <c r="F343" s="106"/>
      <c r="G343" s="106"/>
      <c r="H343" s="23"/>
      <c r="I343" s="106"/>
      <c r="J343" s="106"/>
      <c r="K343" s="23"/>
      <c r="L343" s="107"/>
      <c r="M343" s="23"/>
      <c r="N343" s="23"/>
      <c r="O343" s="23"/>
    </row>
    <row r="344">
      <c r="A344" s="86"/>
      <c r="B344" s="23"/>
      <c r="C344" s="106"/>
      <c r="D344" s="106"/>
      <c r="E344" s="106"/>
      <c r="F344" s="106"/>
      <c r="G344" s="106"/>
      <c r="H344" s="23"/>
      <c r="I344" s="106"/>
      <c r="J344" s="106"/>
      <c r="K344" s="23"/>
      <c r="L344" s="107"/>
      <c r="M344" s="23"/>
      <c r="N344" s="23"/>
      <c r="O344" s="23"/>
    </row>
    <row r="345">
      <c r="A345" s="86"/>
      <c r="B345" s="23"/>
      <c r="C345" s="106"/>
      <c r="D345" s="106"/>
      <c r="E345" s="106"/>
      <c r="F345" s="106"/>
      <c r="G345" s="106"/>
      <c r="H345" s="23"/>
      <c r="I345" s="106"/>
      <c r="J345" s="106"/>
      <c r="K345" s="23"/>
      <c r="L345" s="107"/>
      <c r="M345" s="23"/>
      <c r="N345" s="23"/>
      <c r="O345" s="23"/>
    </row>
    <row r="346">
      <c r="A346" s="86"/>
      <c r="B346" s="23"/>
      <c r="C346" s="106"/>
      <c r="D346" s="106"/>
      <c r="E346" s="106"/>
      <c r="F346" s="106"/>
      <c r="G346" s="106"/>
      <c r="H346" s="23"/>
      <c r="I346" s="106"/>
      <c r="J346" s="106"/>
      <c r="K346" s="23"/>
      <c r="L346" s="107"/>
      <c r="M346" s="23"/>
      <c r="N346" s="23"/>
      <c r="O346" s="23"/>
    </row>
    <row r="347">
      <c r="A347" s="86"/>
      <c r="B347" s="23"/>
      <c r="C347" s="106"/>
      <c r="D347" s="106"/>
      <c r="E347" s="106"/>
      <c r="F347" s="106"/>
      <c r="G347" s="106"/>
      <c r="H347" s="23"/>
      <c r="I347" s="106"/>
      <c r="J347" s="106"/>
      <c r="K347" s="23"/>
      <c r="L347" s="107"/>
      <c r="M347" s="23"/>
      <c r="N347" s="23"/>
      <c r="O347" s="23"/>
    </row>
    <row r="348">
      <c r="A348" s="86"/>
      <c r="B348" s="23"/>
      <c r="C348" s="106"/>
      <c r="D348" s="106"/>
      <c r="E348" s="106"/>
      <c r="F348" s="106"/>
      <c r="G348" s="106"/>
      <c r="H348" s="23"/>
      <c r="I348" s="106"/>
      <c r="J348" s="106"/>
      <c r="K348" s="23"/>
      <c r="L348" s="107"/>
      <c r="M348" s="23"/>
      <c r="N348" s="23"/>
      <c r="O348" s="23"/>
    </row>
    <row r="349">
      <c r="A349" s="86"/>
      <c r="B349" s="23"/>
      <c r="C349" s="106"/>
      <c r="D349" s="106"/>
      <c r="E349" s="106"/>
      <c r="F349" s="106"/>
      <c r="G349" s="106"/>
      <c r="H349" s="23"/>
      <c r="I349" s="106"/>
      <c r="J349" s="106"/>
      <c r="K349" s="23"/>
      <c r="L349" s="107"/>
      <c r="M349" s="23"/>
      <c r="N349" s="23"/>
      <c r="O349" s="23"/>
    </row>
    <row r="350">
      <c r="A350" s="86"/>
      <c r="B350" s="23"/>
      <c r="C350" s="106"/>
      <c r="D350" s="106"/>
      <c r="E350" s="106"/>
      <c r="F350" s="106"/>
      <c r="G350" s="106"/>
      <c r="H350" s="23"/>
      <c r="I350" s="106"/>
      <c r="J350" s="106"/>
      <c r="K350" s="23"/>
      <c r="L350" s="107"/>
      <c r="M350" s="23"/>
      <c r="N350" s="23"/>
      <c r="O350" s="23"/>
    </row>
    <row r="351">
      <c r="A351" s="86"/>
      <c r="B351" s="23"/>
      <c r="C351" s="106"/>
      <c r="D351" s="106"/>
      <c r="E351" s="106"/>
      <c r="F351" s="106"/>
      <c r="G351" s="106"/>
      <c r="H351" s="23"/>
      <c r="I351" s="106"/>
      <c r="J351" s="106"/>
      <c r="K351" s="23"/>
      <c r="L351" s="107"/>
      <c r="M351" s="23"/>
      <c r="N351" s="23"/>
      <c r="O351" s="23"/>
    </row>
    <row r="352">
      <c r="A352" s="86"/>
      <c r="B352" s="23"/>
      <c r="C352" s="106"/>
      <c r="D352" s="106"/>
      <c r="E352" s="106"/>
      <c r="F352" s="106"/>
      <c r="G352" s="106"/>
      <c r="H352" s="23"/>
      <c r="I352" s="106"/>
      <c r="J352" s="106"/>
      <c r="K352" s="23"/>
      <c r="L352" s="107"/>
      <c r="M352" s="23"/>
      <c r="N352" s="23"/>
      <c r="O352" s="23"/>
    </row>
    <row r="353">
      <c r="A353" s="86"/>
      <c r="B353" s="23"/>
      <c r="C353" s="106"/>
      <c r="D353" s="106"/>
      <c r="E353" s="106"/>
      <c r="F353" s="106"/>
      <c r="G353" s="106"/>
      <c r="H353" s="23"/>
      <c r="I353" s="106"/>
      <c r="J353" s="106"/>
      <c r="K353" s="23"/>
      <c r="L353" s="107"/>
      <c r="M353" s="23"/>
      <c r="N353" s="23"/>
      <c r="O353" s="23"/>
    </row>
    <row r="354">
      <c r="A354" s="86"/>
      <c r="B354" s="23"/>
      <c r="C354" s="106"/>
      <c r="D354" s="106"/>
      <c r="E354" s="106"/>
      <c r="F354" s="106"/>
      <c r="G354" s="106"/>
      <c r="H354" s="23"/>
      <c r="I354" s="106"/>
      <c r="J354" s="106"/>
      <c r="K354" s="23"/>
      <c r="L354" s="107"/>
      <c r="M354" s="23"/>
      <c r="N354" s="23"/>
      <c r="O354" s="23"/>
    </row>
    <row r="355">
      <c r="A355" s="86"/>
      <c r="B355" s="23"/>
      <c r="C355" s="106"/>
      <c r="D355" s="106"/>
      <c r="E355" s="106"/>
      <c r="F355" s="106"/>
      <c r="G355" s="106"/>
      <c r="H355" s="23"/>
      <c r="I355" s="106"/>
      <c r="J355" s="106"/>
      <c r="K355" s="23"/>
      <c r="L355" s="107"/>
      <c r="M355" s="23"/>
      <c r="N355" s="23"/>
      <c r="O355" s="23"/>
    </row>
    <row r="356">
      <c r="A356" s="86"/>
      <c r="B356" s="23"/>
      <c r="C356" s="106"/>
      <c r="D356" s="106"/>
      <c r="E356" s="106"/>
      <c r="F356" s="106"/>
      <c r="G356" s="106"/>
      <c r="H356" s="23"/>
      <c r="I356" s="106"/>
      <c r="J356" s="106"/>
      <c r="K356" s="23"/>
      <c r="L356" s="107"/>
      <c r="M356" s="23"/>
      <c r="N356" s="23"/>
      <c r="O356" s="23"/>
    </row>
    <row r="357">
      <c r="A357" s="86"/>
      <c r="B357" s="23"/>
      <c r="C357" s="106"/>
      <c r="D357" s="106"/>
      <c r="E357" s="106"/>
      <c r="F357" s="106"/>
      <c r="G357" s="106"/>
      <c r="H357" s="23"/>
      <c r="I357" s="106"/>
      <c r="J357" s="106"/>
      <c r="K357" s="23"/>
      <c r="L357" s="107"/>
      <c r="M357" s="23"/>
      <c r="N357" s="23"/>
      <c r="O357" s="23"/>
    </row>
    <row r="358">
      <c r="A358" s="86"/>
      <c r="B358" s="23"/>
      <c r="C358" s="106"/>
      <c r="D358" s="106"/>
      <c r="E358" s="106"/>
      <c r="F358" s="106"/>
      <c r="G358" s="106"/>
      <c r="H358" s="23"/>
      <c r="I358" s="106"/>
      <c r="J358" s="106"/>
      <c r="K358" s="23"/>
      <c r="L358" s="107"/>
      <c r="M358" s="23"/>
      <c r="N358" s="23"/>
      <c r="O358" s="23"/>
    </row>
    <row r="359">
      <c r="A359" s="86"/>
      <c r="B359" s="23"/>
      <c r="C359" s="106"/>
      <c r="D359" s="106"/>
      <c r="E359" s="106"/>
      <c r="F359" s="106"/>
      <c r="G359" s="106"/>
      <c r="H359" s="23"/>
      <c r="I359" s="106"/>
      <c r="J359" s="106"/>
      <c r="K359" s="23"/>
      <c r="L359" s="107"/>
      <c r="M359" s="23"/>
      <c r="N359" s="23"/>
      <c r="O359" s="23"/>
    </row>
    <row r="360">
      <c r="A360" s="86"/>
      <c r="B360" s="23"/>
      <c r="C360" s="106"/>
      <c r="D360" s="106"/>
      <c r="E360" s="106"/>
      <c r="F360" s="106"/>
      <c r="G360" s="106"/>
      <c r="H360" s="23"/>
      <c r="I360" s="106"/>
      <c r="J360" s="106"/>
      <c r="K360" s="23"/>
      <c r="L360" s="107"/>
      <c r="M360" s="23"/>
      <c r="N360" s="23"/>
      <c r="O360" s="23"/>
    </row>
    <row r="361">
      <c r="A361" s="86"/>
      <c r="B361" s="23"/>
      <c r="C361" s="106"/>
      <c r="D361" s="106"/>
      <c r="E361" s="106"/>
      <c r="F361" s="106"/>
      <c r="G361" s="106"/>
      <c r="H361" s="23"/>
      <c r="I361" s="106"/>
      <c r="J361" s="106"/>
      <c r="K361" s="23"/>
      <c r="L361" s="107"/>
      <c r="M361" s="23"/>
      <c r="N361" s="23"/>
      <c r="O361" s="23"/>
    </row>
    <row r="362">
      <c r="A362" s="86"/>
      <c r="B362" s="23"/>
      <c r="C362" s="106"/>
      <c r="D362" s="106"/>
      <c r="E362" s="106"/>
      <c r="F362" s="106"/>
      <c r="G362" s="106"/>
      <c r="H362" s="23"/>
      <c r="I362" s="106"/>
      <c r="J362" s="106"/>
      <c r="K362" s="23"/>
      <c r="L362" s="107"/>
      <c r="M362" s="23"/>
      <c r="N362" s="23"/>
      <c r="O362" s="23"/>
    </row>
    <row r="363">
      <c r="A363" s="86"/>
      <c r="B363" s="23"/>
      <c r="C363" s="106"/>
      <c r="D363" s="106"/>
      <c r="E363" s="106"/>
      <c r="F363" s="106"/>
      <c r="G363" s="106"/>
      <c r="H363" s="23"/>
      <c r="I363" s="106"/>
      <c r="J363" s="106"/>
      <c r="K363" s="23"/>
      <c r="L363" s="107"/>
      <c r="M363" s="23"/>
      <c r="N363" s="23"/>
      <c r="O363" s="23"/>
    </row>
    <row r="364">
      <c r="A364" s="86"/>
      <c r="B364" s="23"/>
      <c r="C364" s="106"/>
      <c r="D364" s="106"/>
      <c r="E364" s="106"/>
      <c r="F364" s="106"/>
      <c r="G364" s="106"/>
      <c r="H364" s="23"/>
      <c r="I364" s="106"/>
      <c r="J364" s="106"/>
      <c r="K364" s="23"/>
      <c r="L364" s="107"/>
      <c r="M364" s="23"/>
      <c r="N364" s="23"/>
      <c r="O364" s="23"/>
    </row>
    <row r="365">
      <c r="A365" s="86"/>
      <c r="B365" s="23"/>
      <c r="C365" s="106"/>
      <c r="D365" s="106"/>
      <c r="E365" s="106"/>
      <c r="F365" s="106"/>
      <c r="G365" s="106"/>
      <c r="H365" s="23"/>
      <c r="I365" s="106"/>
      <c r="J365" s="106"/>
      <c r="K365" s="23"/>
      <c r="L365" s="107"/>
      <c r="M365" s="23"/>
      <c r="N365" s="23"/>
      <c r="O365" s="23"/>
    </row>
    <row r="366">
      <c r="A366" s="86"/>
      <c r="B366" s="23"/>
      <c r="C366" s="106"/>
      <c r="D366" s="106"/>
      <c r="E366" s="106"/>
      <c r="F366" s="106"/>
      <c r="G366" s="106"/>
      <c r="H366" s="23"/>
      <c r="I366" s="106"/>
      <c r="J366" s="106"/>
      <c r="K366" s="23"/>
      <c r="L366" s="107"/>
      <c r="M366" s="23"/>
      <c r="N366" s="23"/>
      <c r="O366" s="23"/>
    </row>
    <row r="367">
      <c r="A367" s="86"/>
      <c r="B367" s="23"/>
      <c r="C367" s="106"/>
      <c r="D367" s="106"/>
      <c r="E367" s="106"/>
      <c r="F367" s="106"/>
      <c r="G367" s="106"/>
      <c r="H367" s="23"/>
      <c r="I367" s="106"/>
      <c r="J367" s="106"/>
      <c r="K367" s="23"/>
      <c r="L367" s="107"/>
      <c r="M367" s="23"/>
      <c r="N367" s="23"/>
      <c r="O367" s="23"/>
    </row>
    <row r="368">
      <c r="A368" s="86"/>
      <c r="B368" s="23"/>
      <c r="C368" s="106"/>
      <c r="D368" s="106"/>
      <c r="E368" s="106"/>
      <c r="F368" s="106"/>
      <c r="G368" s="106"/>
      <c r="H368" s="23"/>
      <c r="I368" s="106"/>
      <c r="J368" s="106"/>
      <c r="K368" s="23"/>
      <c r="L368" s="107"/>
      <c r="M368" s="23"/>
      <c r="N368" s="23"/>
      <c r="O368" s="23"/>
    </row>
    <row r="369">
      <c r="A369" s="86"/>
      <c r="B369" s="23"/>
      <c r="C369" s="106"/>
      <c r="D369" s="106"/>
      <c r="E369" s="106"/>
      <c r="F369" s="106"/>
      <c r="G369" s="106"/>
      <c r="H369" s="23"/>
      <c r="I369" s="106"/>
      <c r="J369" s="106"/>
      <c r="K369" s="23"/>
      <c r="L369" s="107"/>
      <c r="M369" s="23"/>
      <c r="N369" s="23"/>
      <c r="O369" s="23"/>
    </row>
    <row r="370">
      <c r="A370" s="86"/>
      <c r="B370" s="23"/>
      <c r="C370" s="106"/>
      <c r="D370" s="106"/>
      <c r="E370" s="106"/>
      <c r="F370" s="106"/>
      <c r="G370" s="106"/>
      <c r="H370" s="23"/>
      <c r="I370" s="106"/>
      <c r="J370" s="106"/>
      <c r="K370" s="23"/>
      <c r="L370" s="107"/>
      <c r="M370" s="23"/>
      <c r="N370" s="23"/>
      <c r="O370" s="23"/>
    </row>
    <row r="371">
      <c r="A371" s="86"/>
      <c r="B371" s="23"/>
      <c r="C371" s="106"/>
      <c r="D371" s="106"/>
      <c r="E371" s="106"/>
      <c r="F371" s="106"/>
      <c r="G371" s="106"/>
      <c r="H371" s="23"/>
      <c r="I371" s="106"/>
      <c r="J371" s="106"/>
      <c r="K371" s="23"/>
      <c r="L371" s="107"/>
      <c r="M371" s="23"/>
      <c r="N371" s="23"/>
      <c r="O371" s="23"/>
    </row>
    <row r="372">
      <c r="A372" s="86"/>
      <c r="B372" s="23"/>
      <c r="C372" s="106"/>
      <c r="D372" s="106"/>
      <c r="E372" s="106"/>
      <c r="F372" s="106"/>
      <c r="G372" s="106"/>
      <c r="H372" s="23"/>
      <c r="I372" s="106"/>
      <c r="J372" s="106"/>
      <c r="K372" s="23"/>
      <c r="L372" s="107"/>
      <c r="M372" s="23"/>
      <c r="N372" s="23"/>
      <c r="O372" s="23"/>
    </row>
    <row r="373">
      <c r="A373" s="86"/>
      <c r="B373" s="23"/>
      <c r="C373" s="106"/>
      <c r="D373" s="106"/>
      <c r="E373" s="106"/>
      <c r="F373" s="106"/>
      <c r="G373" s="106"/>
      <c r="H373" s="23"/>
      <c r="I373" s="106"/>
      <c r="J373" s="106"/>
      <c r="K373" s="23"/>
      <c r="L373" s="107"/>
      <c r="M373" s="23"/>
      <c r="N373" s="23"/>
      <c r="O373" s="23"/>
    </row>
    <row r="374">
      <c r="A374" s="86"/>
      <c r="B374" s="23"/>
      <c r="C374" s="106"/>
      <c r="D374" s="106"/>
      <c r="E374" s="106"/>
      <c r="F374" s="106"/>
      <c r="G374" s="106"/>
      <c r="H374" s="23"/>
      <c r="I374" s="106"/>
      <c r="J374" s="106"/>
      <c r="K374" s="23"/>
      <c r="L374" s="107"/>
      <c r="M374" s="23"/>
      <c r="N374" s="23"/>
      <c r="O374" s="23"/>
    </row>
    <row r="375">
      <c r="A375" s="86"/>
      <c r="B375" s="23"/>
      <c r="C375" s="106"/>
      <c r="D375" s="106"/>
      <c r="E375" s="106"/>
      <c r="F375" s="106"/>
      <c r="G375" s="106"/>
      <c r="H375" s="23"/>
      <c r="I375" s="106"/>
      <c r="J375" s="106"/>
      <c r="K375" s="23"/>
      <c r="L375" s="107"/>
      <c r="M375" s="23"/>
      <c r="N375" s="23"/>
      <c r="O375" s="23"/>
    </row>
    <row r="376">
      <c r="A376" s="86"/>
      <c r="B376" s="23"/>
      <c r="C376" s="106"/>
      <c r="D376" s="106"/>
      <c r="E376" s="106"/>
      <c r="F376" s="106"/>
      <c r="G376" s="106"/>
      <c r="H376" s="23"/>
      <c r="I376" s="106"/>
      <c r="J376" s="106"/>
      <c r="K376" s="23"/>
      <c r="L376" s="107"/>
      <c r="M376" s="23"/>
      <c r="N376" s="23"/>
      <c r="O376" s="23"/>
    </row>
    <row r="377">
      <c r="A377" s="86"/>
      <c r="B377" s="23"/>
      <c r="C377" s="106"/>
      <c r="D377" s="106"/>
      <c r="E377" s="106"/>
      <c r="F377" s="106"/>
      <c r="G377" s="106"/>
      <c r="H377" s="23"/>
      <c r="I377" s="106"/>
      <c r="J377" s="106"/>
      <c r="K377" s="23"/>
      <c r="L377" s="107"/>
      <c r="M377" s="23"/>
      <c r="N377" s="23"/>
      <c r="O377" s="23"/>
    </row>
    <row r="378">
      <c r="A378" s="86"/>
      <c r="B378" s="23"/>
      <c r="C378" s="106"/>
      <c r="D378" s="106"/>
      <c r="E378" s="106"/>
      <c r="F378" s="106"/>
      <c r="G378" s="106"/>
      <c r="H378" s="23"/>
      <c r="I378" s="106"/>
      <c r="J378" s="106"/>
      <c r="K378" s="23"/>
      <c r="L378" s="107"/>
      <c r="M378" s="23"/>
      <c r="N378" s="23"/>
      <c r="O378" s="23"/>
    </row>
    <row r="379">
      <c r="A379" s="86"/>
      <c r="B379" s="23"/>
      <c r="C379" s="106"/>
      <c r="D379" s="106"/>
      <c r="E379" s="106"/>
      <c r="F379" s="106"/>
      <c r="G379" s="106"/>
      <c r="H379" s="23"/>
      <c r="I379" s="106"/>
      <c r="J379" s="106"/>
      <c r="K379" s="23"/>
      <c r="L379" s="107"/>
      <c r="M379" s="23"/>
      <c r="N379" s="23"/>
      <c r="O379" s="23"/>
    </row>
    <row r="380">
      <c r="A380" s="86"/>
      <c r="B380" s="23"/>
      <c r="C380" s="106"/>
      <c r="D380" s="106"/>
      <c r="E380" s="106"/>
      <c r="F380" s="106"/>
      <c r="G380" s="106"/>
      <c r="H380" s="23"/>
      <c r="I380" s="106"/>
      <c r="J380" s="106"/>
      <c r="K380" s="23"/>
      <c r="L380" s="107"/>
      <c r="M380" s="23"/>
      <c r="N380" s="23"/>
      <c r="O380" s="23"/>
    </row>
    <row r="381">
      <c r="A381" s="86"/>
      <c r="B381" s="23"/>
      <c r="C381" s="106"/>
      <c r="D381" s="106"/>
      <c r="E381" s="106"/>
      <c r="F381" s="106"/>
      <c r="G381" s="106"/>
      <c r="H381" s="23"/>
      <c r="I381" s="106"/>
      <c r="J381" s="106"/>
      <c r="K381" s="23"/>
      <c r="L381" s="107"/>
      <c r="M381" s="23"/>
      <c r="N381" s="23"/>
      <c r="O381" s="23"/>
    </row>
    <row r="382">
      <c r="A382" s="86"/>
      <c r="B382" s="23"/>
      <c r="C382" s="106"/>
      <c r="D382" s="106"/>
      <c r="E382" s="106"/>
      <c r="F382" s="106"/>
      <c r="G382" s="106"/>
      <c r="H382" s="23"/>
      <c r="I382" s="106"/>
      <c r="J382" s="106"/>
      <c r="K382" s="23"/>
      <c r="L382" s="107"/>
      <c r="M382" s="23"/>
      <c r="N382" s="23"/>
      <c r="O382" s="23"/>
    </row>
    <row r="383">
      <c r="A383" s="86"/>
      <c r="B383" s="23"/>
      <c r="C383" s="106"/>
      <c r="D383" s="106"/>
      <c r="E383" s="106"/>
      <c r="F383" s="106"/>
      <c r="G383" s="106"/>
      <c r="H383" s="23"/>
      <c r="I383" s="106"/>
      <c r="J383" s="106"/>
      <c r="K383" s="23"/>
      <c r="L383" s="107"/>
      <c r="M383" s="23"/>
      <c r="N383" s="23"/>
      <c r="O383" s="23"/>
    </row>
    <row r="384">
      <c r="A384" s="86"/>
      <c r="B384" s="23"/>
      <c r="C384" s="106"/>
      <c r="D384" s="106"/>
      <c r="E384" s="106"/>
      <c r="F384" s="106"/>
      <c r="G384" s="106"/>
      <c r="H384" s="23"/>
      <c r="I384" s="106"/>
      <c r="J384" s="106"/>
      <c r="K384" s="23"/>
      <c r="L384" s="107"/>
      <c r="M384" s="23"/>
      <c r="N384" s="23"/>
      <c r="O384" s="23"/>
    </row>
    <row r="385">
      <c r="A385" s="86"/>
      <c r="B385" s="23"/>
      <c r="C385" s="106"/>
      <c r="D385" s="106"/>
      <c r="E385" s="106"/>
      <c r="F385" s="106"/>
      <c r="G385" s="106"/>
      <c r="H385" s="23"/>
      <c r="I385" s="106"/>
      <c r="J385" s="106"/>
      <c r="K385" s="23"/>
      <c r="L385" s="107"/>
      <c r="M385" s="23"/>
      <c r="N385" s="23"/>
      <c r="O385" s="23"/>
    </row>
    <row r="386">
      <c r="A386" s="86"/>
      <c r="B386" s="23"/>
      <c r="C386" s="106"/>
      <c r="D386" s="106"/>
      <c r="E386" s="106"/>
      <c r="F386" s="106"/>
      <c r="G386" s="106"/>
      <c r="H386" s="23"/>
      <c r="I386" s="106"/>
      <c r="J386" s="106"/>
      <c r="K386" s="23"/>
      <c r="L386" s="107"/>
      <c r="M386" s="23"/>
      <c r="N386" s="23"/>
      <c r="O386" s="23"/>
    </row>
    <row r="387">
      <c r="A387" s="86"/>
      <c r="B387" s="23"/>
      <c r="C387" s="106"/>
      <c r="D387" s="106"/>
      <c r="E387" s="106"/>
      <c r="F387" s="106"/>
      <c r="G387" s="106"/>
      <c r="H387" s="23"/>
      <c r="I387" s="106"/>
      <c r="J387" s="106"/>
      <c r="K387" s="23"/>
      <c r="L387" s="107"/>
      <c r="M387" s="23"/>
      <c r="N387" s="23"/>
      <c r="O387" s="23"/>
    </row>
    <row r="388">
      <c r="A388" s="86"/>
      <c r="B388" s="23"/>
      <c r="C388" s="106"/>
      <c r="D388" s="106"/>
      <c r="E388" s="106"/>
      <c r="F388" s="106"/>
      <c r="G388" s="106"/>
      <c r="H388" s="23"/>
      <c r="I388" s="106"/>
      <c r="J388" s="106"/>
      <c r="K388" s="23"/>
      <c r="L388" s="107"/>
      <c r="M388" s="23"/>
      <c r="N388" s="23"/>
      <c r="O388" s="23"/>
    </row>
    <row r="389">
      <c r="A389" s="86"/>
      <c r="B389" s="23"/>
      <c r="C389" s="106"/>
      <c r="D389" s="106"/>
      <c r="E389" s="106"/>
      <c r="F389" s="106"/>
      <c r="G389" s="106"/>
      <c r="H389" s="23"/>
      <c r="I389" s="106"/>
      <c r="J389" s="106"/>
      <c r="K389" s="23"/>
      <c r="L389" s="107"/>
      <c r="M389" s="23"/>
      <c r="N389" s="23"/>
      <c r="O389" s="23"/>
    </row>
    <row r="390">
      <c r="A390" s="86"/>
      <c r="B390" s="23"/>
      <c r="C390" s="106"/>
      <c r="D390" s="106"/>
      <c r="E390" s="106"/>
      <c r="F390" s="106"/>
      <c r="G390" s="106"/>
      <c r="H390" s="23"/>
      <c r="I390" s="106"/>
      <c r="J390" s="106"/>
      <c r="K390" s="23"/>
      <c r="L390" s="107"/>
      <c r="M390" s="23"/>
      <c r="N390" s="23"/>
      <c r="O390" s="23"/>
    </row>
    <row r="391">
      <c r="A391" s="86"/>
      <c r="B391" s="23"/>
      <c r="C391" s="106"/>
      <c r="D391" s="106"/>
      <c r="E391" s="106"/>
      <c r="F391" s="106"/>
      <c r="G391" s="106"/>
      <c r="H391" s="23"/>
      <c r="I391" s="106"/>
      <c r="J391" s="106"/>
      <c r="K391" s="23"/>
      <c r="L391" s="107"/>
      <c r="M391" s="23"/>
      <c r="N391" s="23"/>
      <c r="O391" s="23"/>
    </row>
    <row r="392">
      <c r="A392" s="86"/>
      <c r="B392" s="23"/>
      <c r="C392" s="106"/>
      <c r="D392" s="106"/>
      <c r="E392" s="106"/>
      <c r="F392" s="106"/>
      <c r="G392" s="106"/>
      <c r="H392" s="23"/>
      <c r="I392" s="106"/>
      <c r="J392" s="106"/>
      <c r="K392" s="23"/>
      <c r="L392" s="107"/>
      <c r="M392" s="23"/>
      <c r="N392" s="23"/>
      <c r="O392" s="23"/>
    </row>
    <row r="393">
      <c r="A393" s="86"/>
      <c r="B393" s="23"/>
      <c r="C393" s="106"/>
      <c r="D393" s="106"/>
      <c r="E393" s="106"/>
      <c r="F393" s="106"/>
      <c r="G393" s="106"/>
      <c r="H393" s="23"/>
      <c r="I393" s="106"/>
      <c r="J393" s="106"/>
      <c r="K393" s="23"/>
      <c r="L393" s="107"/>
      <c r="M393" s="23"/>
      <c r="N393" s="23"/>
      <c r="O393" s="23"/>
    </row>
    <row r="394">
      <c r="A394" s="86"/>
      <c r="B394" s="23"/>
      <c r="C394" s="106"/>
      <c r="D394" s="106"/>
      <c r="E394" s="106"/>
      <c r="F394" s="106"/>
      <c r="G394" s="106"/>
      <c r="H394" s="23"/>
      <c r="I394" s="106"/>
      <c r="J394" s="106"/>
      <c r="K394" s="23"/>
      <c r="L394" s="107"/>
      <c r="M394" s="23"/>
      <c r="N394" s="23"/>
      <c r="O394" s="23"/>
    </row>
    <row r="395">
      <c r="A395" s="86"/>
      <c r="B395" s="23"/>
      <c r="C395" s="106"/>
      <c r="D395" s="106"/>
      <c r="E395" s="106"/>
      <c r="F395" s="106"/>
      <c r="G395" s="106"/>
      <c r="H395" s="23"/>
      <c r="I395" s="106"/>
      <c r="J395" s="106"/>
      <c r="K395" s="23"/>
      <c r="L395" s="107"/>
      <c r="M395" s="23"/>
      <c r="N395" s="23"/>
      <c r="O395" s="23"/>
    </row>
    <row r="396">
      <c r="A396" s="86"/>
      <c r="B396" s="23"/>
      <c r="C396" s="106"/>
      <c r="D396" s="106"/>
      <c r="E396" s="106"/>
      <c r="F396" s="106"/>
      <c r="G396" s="106"/>
      <c r="H396" s="23"/>
      <c r="I396" s="106"/>
      <c r="J396" s="106"/>
      <c r="K396" s="23"/>
      <c r="L396" s="107"/>
      <c r="M396" s="23"/>
      <c r="N396" s="23"/>
      <c r="O396" s="23"/>
    </row>
    <row r="397">
      <c r="A397" s="86"/>
      <c r="B397" s="23"/>
      <c r="C397" s="106"/>
      <c r="D397" s="106"/>
      <c r="E397" s="106"/>
      <c r="F397" s="106"/>
      <c r="G397" s="106"/>
      <c r="H397" s="23"/>
      <c r="I397" s="106"/>
      <c r="J397" s="106"/>
      <c r="K397" s="23"/>
      <c r="L397" s="107"/>
      <c r="M397" s="23"/>
      <c r="N397" s="23"/>
      <c r="O397" s="23"/>
    </row>
    <row r="398">
      <c r="A398" s="86"/>
      <c r="B398" s="23"/>
      <c r="C398" s="106"/>
      <c r="D398" s="106"/>
      <c r="E398" s="106"/>
      <c r="F398" s="106"/>
      <c r="G398" s="106"/>
      <c r="H398" s="23"/>
      <c r="I398" s="106"/>
      <c r="J398" s="106"/>
      <c r="K398" s="23"/>
      <c r="L398" s="107"/>
      <c r="M398" s="23"/>
      <c r="N398" s="23"/>
      <c r="O398" s="23"/>
    </row>
    <row r="399">
      <c r="A399" s="86"/>
      <c r="B399" s="23"/>
      <c r="C399" s="106"/>
      <c r="D399" s="106"/>
      <c r="E399" s="106"/>
      <c r="F399" s="106"/>
      <c r="G399" s="106"/>
      <c r="H399" s="23"/>
      <c r="I399" s="106"/>
      <c r="J399" s="106"/>
      <c r="K399" s="23"/>
      <c r="L399" s="107"/>
      <c r="M399" s="23"/>
      <c r="N399" s="23"/>
      <c r="O399" s="23"/>
    </row>
    <row r="400">
      <c r="A400" s="86"/>
      <c r="B400" s="23"/>
      <c r="C400" s="106"/>
      <c r="D400" s="106"/>
      <c r="E400" s="106"/>
      <c r="F400" s="106"/>
      <c r="G400" s="106"/>
      <c r="H400" s="23"/>
      <c r="I400" s="106"/>
      <c r="J400" s="106"/>
      <c r="K400" s="23"/>
      <c r="L400" s="107"/>
      <c r="M400" s="23"/>
      <c r="N400" s="23"/>
      <c r="O400" s="23"/>
    </row>
    <row r="401">
      <c r="A401" s="86"/>
      <c r="B401" s="23"/>
      <c r="C401" s="106"/>
      <c r="D401" s="106"/>
      <c r="E401" s="106"/>
      <c r="F401" s="106"/>
      <c r="G401" s="106"/>
      <c r="H401" s="23"/>
      <c r="I401" s="106"/>
      <c r="J401" s="106"/>
      <c r="K401" s="23"/>
      <c r="L401" s="107"/>
      <c r="M401" s="23"/>
      <c r="N401" s="23"/>
      <c r="O401" s="23"/>
    </row>
    <row r="402">
      <c r="A402" s="86"/>
      <c r="B402" s="23"/>
      <c r="C402" s="106"/>
      <c r="D402" s="106"/>
      <c r="E402" s="106"/>
      <c r="F402" s="106"/>
      <c r="G402" s="106"/>
      <c r="H402" s="23"/>
      <c r="I402" s="106"/>
      <c r="J402" s="106"/>
      <c r="K402" s="23"/>
      <c r="L402" s="107"/>
      <c r="M402" s="23"/>
      <c r="N402" s="23"/>
      <c r="O402" s="23"/>
    </row>
    <row r="403">
      <c r="A403" s="86"/>
      <c r="B403" s="23"/>
      <c r="C403" s="106"/>
      <c r="D403" s="106"/>
      <c r="E403" s="106"/>
      <c r="F403" s="106"/>
      <c r="G403" s="106"/>
      <c r="H403" s="23"/>
      <c r="I403" s="106"/>
      <c r="J403" s="106"/>
      <c r="K403" s="23"/>
      <c r="L403" s="107"/>
      <c r="M403" s="23"/>
      <c r="N403" s="23"/>
      <c r="O403" s="23"/>
    </row>
    <row r="404">
      <c r="A404" s="86"/>
      <c r="B404" s="23"/>
      <c r="C404" s="106"/>
      <c r="D404" s="106"/>
      <c r="E404" s="106"/>
      <c r="F404" s="106"/>
      <c r="G404" s="106"/>
      <c r="H404" s="23"/>
      <c r="I404" s="106"/>
      <c r="J404" s="106"/>
      <c r="K404" s="23"/>
      <c r="L404" s="107"/>
      <c r="M404" s="23"/>
      <c r="N404" s="23"/>
      <c r="O404" s="23"/>
    </row>
    <row r="405">
      <c r="A405" s="86"/>
      <c r="B405" s="23"/>
      <c r="C405" s="106"/>
      <c r="D405" s="106"/>
      <c r="E405" s="106"/>
      <c r="F405" s="106"/>
      <c r="G405" s="106"/>
      <c r="H405" s="23"/>
      <c r="I405" s="106"/>
      <c r="J405" s="106"/>
      <c r="K405" s="23"/>
      <c r="L405" s="107"/>
      <c r="M405" s="23"/>
      <c r="N405" s="23"/>
      <c r="O405" s="23"/>
    </row>
    <row r="406">
      <c r="A406" s="86"/>
      <c r="B406" s="23"/>
      <c r="C406" s="106"/>
      <c r="D406" s="106"/>
      <c r="E406" s="106"/>
      <c r="F406" s="106"/>
      <c r="G406" s="106"/>
      <c r="H406" s="23"/>
      <c r="I406" s="106"/>
      <c r="J406" s="106"/>
      <c r="K406" s="23"/>
      <c r="L406" s="107"/>
      <c r="M406" s="23"/>
      <c r="N406" s="23"/>
      <c r="O406" s="23"/>
    </row>
    <row r="407">
      <c r="A407" s="86"/>
      <c r="B407" s="23"/>
      <c r="C407" s="106"/>
      <c r="D407" s="106"/>
      <c r="E407" s="106"/>
      <c r="F407" s="106"/>
      <c r="G407" s="106"/>
      <c r="H407" s="23"/>
      <c r="I407" s="106"/>
      <c r="J407" s="106"/>
      <c r="K407" s="23"/>
      <c r="L407" s="107"/>
      <c r="M407" s="23"/>
      <c r="N407" s="23"/>
      <c r="O407" s="23"/>
    </row>
    <row r="408">
      <c r="A408" s="86"/>
      <c r="B408" s="23"/>
      <c r="C408" s="106"/>
      <c r="D408" s="106"/>
      <c r="E408" s="106"/>
      <c r="F408" s="106"/>
      <c r="G408" s="106"/>
      <c r="H408" s="23"/>
      <c r="I408" s="106"/>
      <c r="J408" s="106"/>
      <c r="K408" s="23"/>
      <c r="L408" s="107"/>
      <c r="M408" s="23"/>
      <c r="N408" s="23"/>
      <c r="O408" s="23"/>
    </row>
    <row r="409">
      <c r="A409" s="86"/>
      <c r="B409" s="23"/>
      <c r="C409" s="106"/>
      <c r="D409" s="106"/>
      <c r="E409" s="106"/>
      <c r="F409" s="106"/>
      <c r="G409" s="106"/>
      <c r="H409" s="23"/>
      <c r="I409" s="106"/>
      <c r="J409" s="106"/>
      <c r="K409" s="23"/>
      <c r="L409" s="107"/>
      <c r="M409" s="23"/>
      <c r="N409" s="23"/>
      <c r="O409" s="23"/>
    </row>
    <row r="410">
      <c r="A410" s="86"/>
      <c r="B410" s="23"/>
      <c r="C410" s="106"/>
      <c r="D410" s="106"/>
      <c r="E410" s="106"/>
      <c r="F410" s="106"/>
      <c r="G410" s="106"/>
      <c r="H410" s="23"/>
      <c r="I410" s="106"/>
      <c r="J410" s="106"/>
      <c r="K410" s="23"/>
      <c r="L410" s="107"/>
      <c r="M410" s="23"/>
      <c r="N410" s="23"/>
      <c r="O410" s="23"/>
    </row>
    <row r="411">
      <c r="A411" s="86"/>
      <c r="B411" s="23"/>
      <c r="C411" s="106"/>
      <c r="D411" s="106"/>
      <c r="E411" s="106"/>
      <c r="F411" s="106"/>
      <c r="G411" s="106"/>
      <c r="H411" s="23"/>
      <c r="I411" s="106"/>
      <c r="J411" s="106"/>
      <c r="K411" s="23"/>
      <c r="L411" s="107"/>
      <c r="M411" s="23"/>
      <c r="N411" s="23"/>
      <c r="O411" s="23"/>
    </row>
    <row r="412">
      <c r="A412" s="86"/>
      <c r="B412" s="23"/>
      <c r="C412" s="106"/>
      <c r="D412" s="106"/>
      <c r="E412" s="106"/>
      <c r="F412" s="106"/>
      <c r="G412" s="106"/>
      <c r="H412" s="23"/>
      <c r="I412" s="106"/>
      <c r="J412" s="106"/>
      <c r="K412" s="23"/>
      <c r="L412" s="107"/>
      <c r="M412" s="23"/>
      <c r="N412" s="23"/>
      <c r="O412" s="23"/>
    </row>
    <row r="413">
      <c r="A413" s="86"/>
      <c r="B413" s="23"/>
      <c r="C413" s="106"/>
      <c r="D413" s="106"/>
      <c r="E413" s="106"/>
      <c r="F413" s="106"/>
      <c r="G413" s="106"/>
      <c r="H413" s="23"/>
      <c r="I413" s="106"/>
      <c r="J413" s="106"/>
      <c r="K413" s="23"/>
      <c r="L413" s="107"/>
      <c r="M413" s="23"/>
      <c r="N413" s="23"/>
      <c r="O413" s="23"/>
    </row>
    <row r="414">
      <c r="A414" s="86"/>
      <c r="B414" s="23"/>
      <c r="C414" s="106"/>
      <c r="D414" s="106"/>
      <c r="E414" s="106"/>
      <c r="F414" s="106"/>
      <c r="G414" s="106"/>
      <c r="H414" s="23"/>
      <c r="I414" s="106"/>
      <c r="J414" s="106"/>
      <c r="K414" s="23"/>
      <c r="L414" s="107"/>
      <c r="M414" s="23"/>
      <c r="N414" s="23"/>
      <c r="O414" s="23"/>
    </row>
    <row r="415">
      <c r="A415" s="86"/>
      <c r="B415" s="23"/>
      <c r="C415" s="106"/>
      <c r="D415" s="106"/>
      <c r="E415" s="106"/>
      <c r="F415" s="106"/>
      <c r="G415" s="106"/>
      <c r="H415" s="23"/>
      <c r="I415" s="106"/>
      <c r="J415" s="106"/>
      <c r="K415" s="23"/>
      <c r="L415" s="107"/>
      <c r="M415" s="23"/>
      <c r="N415" s="23"/>
      <c r="O415" s="23"/>
    </row>
    <row r="416">
      <c r="A416" s="86"/>
      <c r="B416" s="23"/>
      <c r="C416" s="106"/>
      <c r="D416" s="106"/>
      <c r="E416" s="106"/>
      <c r="F416" s="106"/>
      <c r="G416" s="106"/>
      <c r="H416" s="23"/>
      <c r="I416" s="106"/>
      <c r="J416" s="106"/>
      <c r="K416" s="23"/>
      <c r="L416" s="107"/>
      <c r="M416" s="23"/>
      <c r="N416" s="23"/>
      <c r="O416" s="23"/>
    </row>
    <row r="417">
      <c r="A417" s="86"/>
      <c r="B417" s="23"/>
      <c r="C417" s="106"/>
      <c r="D417" s="106"/>
      <c r="E417" s="106"/>
      <c r="F417" s="106"/>
      <c r="G417" s="106"/>
      <c r="H417" s="23"/>
      <c r="I417" s="106"/>
      <c r="J417" s="106"/>
      <c r="K417" s="23"/>
      <c r="L417" s="107"/>
      <c r="M417" s="23"/>
      <c r="N417" s="23"/>
      <c r="O417" s="23"/>
    </row>
    <row r="418">
      <c r="A418" s="86"/>
      <c r="B418" s="23"/>
      <c r="C418" s="106"/>
      <c r="D418" s="106"/>
      <c r="E418" s="106"/>
      <c r="F418" s="106"/>
      <c r="G418" s="106"/>
      <c r="H418" s="23"/>
      <c r="I418" s="106"/>
      <c r="J418" s="106"/>
      <c r="K418" s="23"/>
      <c r="L418" s="107"/>
      <c r="M418" s="23"/>
      <c r="N418" s="23"/>
      <c r="O418" s="23"/>
    </row>
    <row r="419">
      <c r="A419" s="86"/>
      <c r="B419" s="23"/>
      <c r="C419" s="106"/>
      <c r="D419" s="106"/>
      <c r="E419" s="106"/>
      <c r="F419" s="106"/>
      <c r="G419" s="106"/>
      <c r="H419" s="23"/>
      <c r="I419" s="106"/>
      <c r="J419" s="106"/>
      <c r="K419" s="23"/>
      <c r="L419" s="107"/>
      <c r="M419" s="23"/>
      <c r="N419" s="23"/>
      <c r="O419" s="23"/>
    </row>
    <row r="420">
      <c r="A420" s="86"/>
      <c r="B420" s="23"/>
      <c r="C420" s="106"/>
      <c r="D420" s="106"/>
      <c r="E420" s="106"/>
      <c r="F420" s="106"/>
      <c r="G420" s="106"/>
      <c r="H420" s="23"/>
      <c r="I420" s="106"/>
      <c r="J420" s="106"/>
      <c r="K420" s="23"/>
      <c r="L420" s="107"/>
      <c r="M420" s="23"/>
      <c r="N420" s="23"/>
      <c r="O420" s="23"/>
    </row>
    <row r="421">
      <c r="A421" s="86"/>
      <c r="B421" s="23"/>
      <c r="C421" s="106"/>
      <c r="D421" s="106"/>
      <c r="E421" s="106"/>
      <c r="F421" s="106"/>
      <c r="G421" s="106"/>
      <c r="H421" s="23"/>
      <c r="I421" s="106"/>
      <c r="J421" s="106"/>
      <c r="K421" s="23"/>
      <c r="L421" s="107"/>
      <c r="M421" s="23"/>
      <c r="N421" s="23"/>
      <c r="O421" s="23"/>
    </row>
    <row r="422">
      <c r="A422" s="86"/>
      <c r="B422" s="23"/>
      <c r="C422" s="106"/>
      <c r="D422" s="106"/>
      <c r="E422" s="106"/>
      <c r="F422" s="106"/>
      <c r="G422" s="106"/>
      <c r="H422" s="23"/>
      <c r="I422" s="106"/>
      <c r="J422" s="106"/>
      <c r="K422" s="23"/>
      <c r="L422" s="107"/>
      <c r="M422" s="23"/>
      <c r="N422" s="23"/>
      <c r="O422" s="23"/>
    </row>
    <row r="423">
      <c r="A423" s="86"/>
      <c r="B423" s="23"/>
      <c r="C423" s="106"/>
      <c r="D423" s="106"/>
      <c r="E423" s="106"/>
      <c r="F423" s="106"/>
      <c r="G423" s="106"/>
      <c r="H423" s="23"/>
      <c r="I423" s="106"/>
      <c r="J423" s="106"/>
      <c r="K423" s="23"/>
      <c r="L423" s="107"/>
      <c r="M423" s="23"/>
      <c r="N423" s="23"/>
      <c r="O423" s="23"/>
    </row>
    <row r="424">
      <c r="A424" s="86"/>
      <c r="B424" s="23"/>
      <c r="C424" s="106"/>
      <c r="D424" s="106"/>
      <c r="E424" s="106"/>
      <c r="F424" s="106"/>
      <c r="G424" s="106"/>
      <c r="H424" s="23"/>
      <c r="I424" s="106"/>
      <c r="J424" s="106"/>
      <c r="K424" s="23"/>
      <c r="L424" s="107"/>
      <c r="M424" s="23"/>
      <c r="N424" s="23"/>
      <c r="O424" s="23"/>
    </row>
    <row r="425">
      <c r="A425" s="86"/>
      <c r="B425" s="23"/>
      <c r="C425" s="106"/>
      <c r="D425" s="106"/>
      <c r="E425" s="106"/>
      <c r="F425" s="106"/>
      <c r="G425" s="106"/>
      <c r="H425" s="23"/>
      <c r="I425" s="106"/>
      <c r="J425" s="106"/>
      <c r="K425" s="23"/>
      <c r="L425" s="107"/>
      <c r="M425" s="23"/>
      <c r="N425" s="23"/>
      <c r="O425" s="23"/>
    </row>
    <row r="426">
      <c r="A426" s="86"/>
      <c r="B426" s="23"/>
      <c r="C426" s="106"/>
      <c r="D426" s="106"/>
      <c r="E426" s="106"/>
      <c r="F426" s="106"/>
      <c r="G426" s="106"/>
      <c r="H426" s="23"/>
      <c r="I426" s="106"/>
      <c r="J426" s="106"/>
      <c r="K426" s="23"/>
      <c r="L426" s="107"/>
      <c r="M426" s="23"/>
      <c r="N426" s="23"/>
      <c r="O426" s="23"/>
    </row>
    <row r="427">
      <c r="A427" s="86"/>
      <c r="B427" s="23"/>
      <c r="C427" s="106"/>
      <c r="D427" s="106"/>
      <c r="E427" s="106"/>
      <c r="F427" s="106"/>
      <c r="G427" s="106"/>
      <c r="H427" s="23"/>
      <c r="I427" s="106"/>
      <c r="J427" s="106"/>
      <c r="K427" s="23"/>
      <c r="L427" s="107"/>
      <c r="M427" s="23"/>
      <c r="N427" s="23"/>
      <c r="O427" s="23"/>
    </row>
    <row r="428">
      <c r="A428" s="86"/>
      <c r="B428" s="23"/>
      <c r="C428" s="106"/>
      <c r="D428" s="106"/>
      <c r="E428" s="106"/>
      <c r="F428" s="106"/>
      <c r="G428" s="106"/>
      <c r="H428" s="23"/>
      <c r="I428" s="106"/>
      <c r="J428" s="106"/>
      <c r="K428" s="23"/>
      <c r="L428" s="107"/>
      <c r="M428" s="23"/>
      <c r="N428" s="23"/>
      <c r="O428" s="23"/>
    </row>
    <row r="429">
      <c r="A429" s="86"/>
      <c r="B429" s="23"/>
      <c r="C429" s="106"/>
      <c r="D429" s="106"/>
      <c r="E429" s="106"/>
      <c r="F429" s="106"/>
      <c r="G429" s="106"/>
      <c r="H429" s="23"/>
      <c r="I429" s="106"/>
      <c r="J429" s="106"/>
      <c r="K429" s="23"/>
      <c r="L429" s="107"/>
      <c r="M429" s="23"/>
      <c r="N429" s="23"/>
      <c r="O429" s="23"/>
    </row>
    <row r="430">
      <c r="A430" s="86"/>
      <c r="B430" s="23"/>
      <c r="C430" s="106"/>
      <c r="D430" s="106"/>
      <c r="E430" s="106"/>
      <c r="F430" s="106"/>
      <c r="G430" s="106"/>
      <c r="H430" s="23"/>
      <c r="I430" s="106"/>
      <c r="J430" s="106"/>
      <c r="K430" s="23"/>
      <c r="L430" s="107"/>
      <c r="M430" s="23"/>
      <c r="N430" s="23"/>
      <c r="O430" s="23"/>
    </row>
    <row r="431">
      <c r="A431" s="86"/>
      <c r="B431" s="23"/>
      <c r="C431" s="106"/>
      <c r="D431" s="106"/>
      <c r="E431" s="106"/>
      <c r="F431" s="106"/>
      <c r="G431" s="106"/>
      <c r="H431" s="23"/>
      <c r="I431" s="106"/>
      <c r="J431" s="106"/>
      <c r="K431" s="23"/>
      <c r="L431" s="107"/>
      <c r="M431" s="23"/>
      <c r="N431" s="23"/>
      <c r="O431" s="23"/>
    </row>
    <row r="432">
      <c r="A432" s="86"/>
      <c r="B432" s="23"/>
      <c r="C432" s="106"/>
      <c r="D432" s="106"/>
      <c r="E432" s="106"/>
      <c r="F432" s="106"/>
      <c r="G432" s="106"/>
      <c r="H432" s="23"/>
      <c r="I432" s="106"/>
      <c r="J432" s="106"/>
      <c r="K432" s="23"/>
      <c r="L432" s="107"/>
      <c r="M432" s="23"/>
      <c r="N432" s="23"/>
      <c r="O432" s="23"/>
    </row>
    <row r="433">
      <c r="A433" s="86"/>
      <c r="B433" s="23"/>
      <c r="C433" s="106"/>
      <c r="D433" s="106"/>
      <c r="E433" s="106"/>
      <c r="F433" s="106"/>
      <c r="G433" s="106"/>
      <c r="H433" s="23"/>
      <c r="I433" s="106"/>
      <c r="J433" s="106"/>
      <c r="K433" s="23"/>
      <c r="L433" s="107"/>
      <c r="M433" s="23"/>
      <c r="N433" s="23"/>
      <c r="O433" s="23"/>
    </row>
    <row r="434">
      <c r="A434" s="86"/>
      <c r="B434" s="23"/>
      <c r="C434" s="106"/>
      <c r="D434" s="106"/>
      <c r="E434" s="106"/>
      <c r="F434" s="106"/>
      <c r="G434" s="106"/>
      <c r="H434" s="23"/>
      <c r="I434" s="106"/>
      <c r="J434" s="106"/>
      <c r="K434" s="23"/>
      <c r="L434" s="107"/>
      <c r="M434" s="23"/>
      <c r="N434" s="23"/>
      <c r="O434" s="23"/>
    </row>
    <row r="435">
      <c r="A435" s="86"/>
      <c r="B435" s="23"/>
      <c r="C435" s="106"/>
      <c r="D435" s="106"/>
      <c r="E435" s="106"/>
      <c r="F435" s="106"/>
      <c r="G435" s="106"/>
      <c r="H435" s="23"/>
      <c r="I435" s="106"/>
      <c r="J435" s="106"/>
      <c r="K435" s="23"/>
      <c r="L435" s="107"/>
      <c r="M435" s="23"/>
      <c r="N435" s="23"/>
      <c r="O435" s="23"/>
    </row>
    <row r="436">
      <c r="A436" s="86"/>
      <c r="B436" s="23"/>
      <c r="C436" s="106"/>
      <c r="D436" s="106"/>
      <c r="E436" s="106"/>
      <c r="F436" s="106"/>
      <c r="G436" s="106"/>
      <c r="H436" s="23"/>
      <c r="I436" s="106"/>
      <c r="J436" s="106"/>
      <c r="K436" s="23"/>
      <c r="L436" s="107"/>
      <c r="M436" s="23"/>
      <c r="N436" s="23"/>
      <c r="O436" s="23"/>
    </row>
    <row r="437">
      <c r="A437" s="86"/>
      <c r="B437" s="23"/>
      <c r="C437" s="106"/>
      <c r="D437" s="106"/>
      <c r="E437" s="106"/>
      <c r="F437" s="106"/>
      <c r="G437" s="106"/>
      <c r="H437" s="23"/>
      <c r="I437" s="106"/>
      <c r="J437" s="106"/>
      <c r="K437" s="23"/>
      <c r="L437" s="107"/>
      <c r="M437" s="23"/>
      <c r="N437" s="23"/>
      <c r="O437" s="23"/>
    </row>
    <row r="438">
      <c r="A438" s="86"/>
      <c r="B438" s="23"/>
      <c r="C438" s="106"/>
      <c r="D438" s="106"/>
      <c r="E438" s="106"/>
      <c r="F438" s="106"/>
      <c r="G438" s="106"/>
      <c r="H438" s="23"/>
      <c r="I438" s="106"/>
      <c r="J438" s="106"/>
      <c r="K438" s="23"/>
      <c r="L438" s="107"/>
      <c r="M438" s="23"/>
      <c r="N438" s="23"/>
      <c r="O438" s="23"/>
    </row>
    <row r="439">
      <c r="A439" s="86"/>
      <c r="B439" s="23"/>
      <c r="C439" s="106"/>
      <c r="D439" s="106"/>
      <c r="E439" s="106"/>
      <c r="F439" s="106"/>
      <c r="G439" s="106"/>
      <c r="H439" s="23"/>
      <c r="I439" s="106"/>
      <c r="J439" s="106"/>
      <c r="K439" s="23"/>
      <c r="L439" s="107"/>
      <c r="M439" s="23"/>
      <c r="N439" s="23"/>
      <c r="O439" s="23"/>
    </row>
    <row r="440">
      <c r="A440" s="86"/>
      <c r="B440" s="23"/>
      <c r="C440" s="106"/>
      <c r="D440" s="106"/>
      <c r="E440" s="106"/>
      <c r="F440" s="106"/>
      <c r="G440" s="106"/>
      <c r="H440" s="23"/>
      <c r="I440" s="106"/>
      <c r="J440" s="106"/>
      <c r="K440" s="23"/>
      <c r="L440" s="107"/>
      <c r="M440" s="23"/>
      <c r="N440" s="23"/>
      <c r="O440" s="23"/>
    </row>
    <row r="441">
      <c r="A441" s="86"/>
      <c r="B441" s="23"/>
      <c r="C441" s="106"/>
      <c r="D441" s="106"/>
      <c r="E441" s="106"/>
      <c r="F441" s="106"/>
      <c r="G441" s="106"/>
      <c r="H441" s="23"/>
      <c r="I441" s="106"/>
      <c r="J441" s="106"/>
      <c r="K441" s="23"/>
      <c r="L441" s="107"/>
      <c r="M441" s="23"/>
      <c r="N441" s="23"/>
      <c r="O441" s="23"/>
    </row>
    <row r="442">
      <c r="A442" s="86"/>
      <c r="B442" s="23"/>
      <c r="C442" s="106"/>
      <c r="D442" s="106"/>
      <c r="E442" s="106"/>
      <c r="F442" s="106"/>
      <c r="G442" s="106"/>
      <c r="H442" s="23"/>
      <c r="I442" s="106"/>
      <c r="J442" s="106"/>
      <c r="K442" s="23"/>
      <c r="L442" s="107"/>
      <c r="M442" s="23"/>
      <c r="N442" s="23"/>
      <c r="O442" s="23"/>
    </row>
    <row r="443">
      <c r="A443" s="86"/>
      <c r="B443" s="23"/>
      <c r="C443" s="106"/>
      <c r="D443" s="106"/>
      <c r="E443" s="106"/>
      <c r="F443" s="106"/>
      <c r="G443" s="106"/>
      <c r="H443" s="23"/>
      <c r="I443" s="106"/>
      <c r="J443" s="106"/>
      <c r="K443" s="23"/>
      <c r="L443" s="107"/>
      <c r="M443" s="23"/>
      <c r="N443" s="23"/>
      <c r="O443" s="23"/>
    </row>
    <row r="444">
      <c r="A444" s="86"/>
      <c r="B444" s="23"/>
      <c r="C444" s="106"/>
      <c r="D444" s="106"/>
      <c r="E444" s="106"/>
      <c r="F444" s="106"/>
      <c r="G444" s="106"/>
      <c r="H444" s="23"/>
      <c r="I444" s="106"/>
      <c r="J444" s="106"/>
      <c r="K444" s="23"/>
      <c r="L444" s="107"/>
      <c r="M444" s="23"/>
      <c r="N444" s="23"/>
      <c r="O444" s="23"/>
    </row>
    <row r="445">
      <c r="A445" s="86"/>
      <c r="B445" s="23"/>
      <c r="C445" s="106"/>
      <c r="D445" s="106"/>
      <c r="E445" s="106"/>
      <c r="F445" s="106"/>
      <c r="G445" s="106"/>
      <c r="H445" s="23"/>
      <c r="I445" s="106"/>
      <c r="J445" s="106"/>
      <c r="K445" s="23"/>
      <c r="L445" s="107"/>
      <c r="M445" s="23"/>
      <c r="N445" s="23"/>
      <c r="O445" s="23"/>
    </row>
    <row r="446">
      <c r="A446" s="86"/>
      <c r="B446" s="23"/>
      <c r="C446" s="106"/>
      <c r="D446" s="106"/>
      <c r="E446" s="106"/>
      <c r="F446" s="106"/>
      <c r="G446" s="106"/>
      <c r="H446" s="23"/>
      <c r="I446" s="106"/>
      <c r="J446" s="106"/>
      <c r="K446" s="23"/>
      <c r="L446" s="107"/>
      <c r="M446" s="23"/>
      <c r="N446" s="23"/>
      <c r="O446" s="23"/>
    </row>
    <row r="447">
      <c r="A447" s="86"/>
      <c r="B447" s="23"/>
      <c r="C447" s="106"/>
      <c r="D447" s="106"/>
      <c r="E447" s="106"/>
      <c r="F447" s="106"/>
      <c r="G447" s="106"/>
      <c r="H447" s="23"/>
      <c r="I447" s="106"/>
      <c r="J447" s="106"/>
      <c r="K447" s="23"/>
      <c r="L447" s="107"/>
      <c r="M447" s="23"/>
      <c r="N447" s="23"/>
      <c r="O447" s="23"/>
    </row>
    <row r="448">
      <c r="A448" s="86"/>
      <c r="B448" s="23"/>
      <c r="C448" s="106"/>
      <c r="D448" s="106"/>
      <c r="E448" s="106"/>
      <c r="F448" s="106"/>
      <c r="G448" s="106"/>
      <c r="H448" s="23"/>
      <c r="I448" s="106"/>
      <c r="J448" s="106"/>
      <c r="K448" s="23"/>
      <c r="L448" s="107"/>
      <c r="M448" s="23"/>
      <c r="N448" s="23"/>
      <c r="O448" s="23"/>
    </row>
    <row r="449">
      <c r="A449" s="86"/>
      <c r="B449" s="23"/>
      <c r="C449" s="106"/>
      <c r="D449" s="106"/>
      <c r="E449" s="106"/>
      <c r="F449" s="106"/>
      <c r="G449" s="106"/>
      <c r="H449" s="23"/>
      <c r="I449" s="106"/>
      <c r="J449" s="106"/>
      <c r="K449" s="23"/>
      <c r="L449" s="107"/>
      <c r="M449" s="23"/>
      <c r="N449" s="23"/>
      <c r="O449" s="23"/>
    </row>
    <row r="450">
      <c r="A450" s="86"/>
      <c r="B450" s="23"/>
      <c r="C450" s="106"/>
      <c r="D450" s="106"/>
      <c r="E450" s="106"/>
      <c r="F450" s="106"/>
      <c r="G450" s="106"/>
      <c r="H450" s="23"/>
      <c r="I450" s="106"/>
      <c r="J450" s="106"/>
      <c r="K450" s="23"/>
      <c r="L450" s="107"/>
      <c r="M450" s="23"/>
      <c r="N450" s="23"/>
      <c r="O450" s="23"/>
    </row>
    <row r="451">
      <c r="A451" s="86"/>
      <c r="B451" s="23"/>
      <c r="C451" s="106"/>
      <c r="D451" s="106"/>
      <c r="E451" s="106"/>
      <c r="F451" s="106"/>
      <c r="G451" s="106"/>
      <c r="H451" s="23"/>
      <c r="I451" s="106"/>
      <c r="J451" s="106"/>
      <c r="K451" s="23"/>
      <c r="L451" s="107"/>
      <c r="M451" s="23"/>
      <c r="N451" s="23"/>
      <c r="O451" s="23"/>
    </row>
    <row r="452">
      <c r="A452" s="86"/>
      <c r="B452" s="23"/>
      <c r="C452" s="106"/>
      <c r="D452" s="106"/>
      <c r="E452" s="106"/>
      <c r="F452" s="106"/>
      <c r="G452" s="106"/>
      <c r="H452" s="23"/>
      <c r="I452" s="106"/>
      <c r="J452" s="106"/>
      <c r="K452" s="23"/>
      <c r="L452" s="107"/>
      <c r="M452" s="23"/>
      <c r="N452" s="23"/>
      <c r="O452" s="23"/>
    </row>
    <row r="453">
      <c r="A453" s="86"/>
      <c r="B453" s="23"/>
      <c r="C453" s="106"/>
      <c r="D453" s="106"/>
      <c r="E453" s="106"/>
      <c r="F453" s="106"/>
      <c r="G453" s="106"/>
      <c r="H453" s="23"/>
      <c r="I453" s="106"/>
      <c r="J453" s="106"/>
      <c r="K453" s="23"/>
      <c r="L453" s="107"/>
      <c r="M453" s="23"/>
      <c r="N453" s="23"/>
      <c r="O453" s="23"/>
    </row>
    <row r="454">
      <c r="A454" s="86"/>
      <c r="B454" s="23"/>
      <c r="C454" s="106"/>
      <c r="D454" s="106"/>
      <c r="E454" s="106"/>
      <c r="F454" s="106"/>
      <c r="G454" s="106"/>
      <c r="H454" s="23"/>
      <c r="I454" s="106"/>
      <c r="J454" s="106"/>
      <c r="K454" s="23"/>
      <c r="L454" s="107"/>
      <c r="M454" s="23"/>
      <c r="N454" s="23"/>
      <c r="O454" s="23"/>
    </row>
    <row r="455">
      <c r="A455" s="86"/>
      <c r="B455" s="23"/>
      <c r="C455" s="106"/>
      <c r="D455" s="106"/>
      <c r="E455" s="106"/>
      <c r="F455" s="106"/>
      <c r="G455" s="106"/>
      <c r="H455" s="23"/>
      <c r="I455" s="106"/>
      <c r="J455" s="106"/>
      <c r="K455" s="23"/>
      <c r="L455" s="107"/>
      <c r="M455" s="23"/>
      <c r="N455" s="23"/>
      <c r="O455" s="23"/>
    </row>
    <row r="456">
      <c r="A456" s="86"/>
      <c r="B456" s="23"/>
      <c r="C456" s="106"/>
      <c r="D456" s="106"/>
      <c r="E456" s="106"/>
      <c r="F456" s="106"/>
      <c r="G456" s="106"/>
      <c r="H456" s="23"/>
      <c r="I456" s="106"/>
      <c r="J456" s="106"/>
      <c r="K456" s="23"/>
      <c r="L456" s="107"/>
      <c r="M456" s="23"/>
      <c r="N456" s="23"/>
      <c r="O456" s="23"/>
    </row>
    <row r="457">
      <c r="A457" s="86"/>
      <c r="B457" s="23"/>
      <c r="C457" s="106"/>
      <c r="D457" s="106"/>
      <c r="E457" s="106"/>
      <c r="F457" s="106"/>
      <c r="G457" s="106"/>
      <c r="H457" s="23"/>
      <c r="I457" s="106"/>
      <c r="J457" s="106"/>
      <c r="K457" s="23"/>
      <c r="L457" s="107"/>
      <c r="M457" s="23"/>
      <c r="N457" s="23"/>
      <c r="O457" s="23"/>
    </row>
    <row r="458">
      <c r="A458" s="86"/>
      <c r="B458" s="23"/>
      <c r="C458" s="106"/>
      <c r="D458" s="106"/>
      <c r="E458" s="106"/>
      <c r="F458" s="106"/>
      <c r="G458" s="106"/>
      <c r="H458" s="23"/>
      <c r="I458" s="106"/>
      <c r="J458" s="106"/>
      <c r="K458" s="23"/>
      <c r="L458" s="107"/>
      <c r="M458" s="23"/>
      <c r="N458" s="23"/>
      <c r="O458" s="23"/>
    </row>
    <row r="459">
      <c r="A459" s="86"/>
      <c r="B459" s="23"/>
      <c r="C459" s="106"/>
      <c r="D459" s="106"/>
      <c r="E459" s="106"/>
      <c r="F459" s="106"/>
      <c r="G459" s="106"/>
      <c r="H459" s="23"/>
      <c r="I459" s="106"/>
      <c r="J459" s="106"/>
      <c r="K459" s="23"/>
      <c r="L459" s="107"/>
      <c r="M459" s="23"/>
      <c r="N459" s="23"/>
      <c r="O459" s="23"/>
    </row>
    <row r="460">
      <c r="A460" s="86"/>
      <c r="B460" s="23"/>
      <c r="C460" s="106"/>
      <c r="D460" s="106"/>
      <c r="E460" s="106"/>
      <c r="F460" s="106"/>
      <c r="G460" s="106"/>
      <c r="H460" s="23"/>
      <c r="I460" s="106"/>
      <c r="J460" s="106"/>
      <c r="K460" s="23"/>
      <c r="L460" s="107"/>
      <c r="M460" s="23"/>
      <c r="N460" s="23"/>
      <c r="O460" s="23"/>
    </row>
    <row r="461">
      <c r="A461" s="86"/>
      <c r="B461" s="23"/>
      <c r="C461" s="106"/>
      <c r="D461" s="106"/>
      <c r="E461" s="106"/>
      <c r="F461" s="106"/>
      <c r="G461" s="106"/>
      <c r="H461" s="23"/>
      <c r="I461" s="106"/>
      <c r="J461" s="106"/>
      <c r="K461" s="23"/>
      <c r="L461" s="107"/>
      <c r="M461" s="23"/>
      <c r="N461" s="23"/>
      <c r="O461" s="23"/>
    </row>
    <row r="462">
      <c r="A462" s="86"/>
      <c r="B462" s="23"/>
      <c r="C462" s="106"/>
      <c r="D462" s="106"/>
      <c r="E462" s="106"/>
      <c r="F462" s="106"/>
      <c r="G462" s="106"/>
      <c r="H462" s="23"/>
      <c r="I462" s="106"/>
      <c r="J462" s="106"/>
      <c r="K462" s="23"/>
      <c r="L462" s="107"/>
      <c r="M462" s="23"/>
      <c r="N462" s="23"/>
      <c r="O462" s="23"/>
    </row>
    <row r="463">
      <c r="A463" s="86"/>
      <c r="B463" s="23"/>
      <c r="C463" s="106"/>
      <c r="D463" s="106"/>
      <c r="E463" s="106"/>
      <c r="F463" s="106"/>
      <c r="G463" s="106"/>
      <c r="H463" s="23"/>
      <c r="I463" s="106"/>
      <c r="J463" s="106"/>
      <c r="K463" s="23"/>
      <c r="L463" s="107"/>
      <c r="M463" s="23"/>
      <c r="N463" s="23"/>
      <c r="O463" s="23"/>
    </row>
    <row r="464">
      <c r="A464" s="86"/>
      <c r="B464" s="23"/>
      <c r="C464" s="106"/>
      <c r="D464" s="106"/>
      <c r="E464" s="106"/>
      <c r="F464" s="106"/>
      <c r="G464" s="106"/>
      <c r="H464" s="23"/>
      <c r="I464" s="106"/>
      <c r="J464" s="106"/>
      <c r="K464" s="23"/>
      <c r="L464" s="107"/>
      <c r="M464" s="23"/>
      <c r="N464" s="23"/>
      <c r="O464" s="23"/>
    </row>
    <row r="465">
      <c r="A465" s="86"/>
      <c r="B465" s="23"/>
      <c r="C465" s="106"/>
      <c r="D465" s="106"/>
      <c r="E465" s="106"/>
      <c r="F465" s="106"/>
      <c r="G465" s="106"/>
      <c r="H465" s="23"/>
      <c r="I465" s="106"/>
      <c r="J465" s="106"/>
      <c r="K465" s="23"/>
      <c r="L465" s="107"/>
      <c r="M465" s="23"/>
      <c r="N465" s="23"/>
      <c r="O465" s="23"/>
    </row>
    <row r="466">
      <c r="A466" s="86"/>
      <c r="B466" s="23"/>
      <c r="C466" s="106"/>
      <c r="D466" s="106"/>
      <c r="E466" s="106"/>
      <c r="F466" s="106"/>
      <c r="G466" s="106"/>
      <c r="H466" s="23"/>
      <c r="I466" s="106"/>
      <c r="J466" s="106"/>
      <c r="K466" s="23"/>
      <c r="L466" s="107"/>
      <c r="M466" s="23"/>
      <c r="N466" s="23"/>
      <c r="O466" s="23"/>
    </row>
    <row r="467">
      <c r="A467" s="86"/>
      <c r="B467" s="23"/>
      <c r="C467" s="106"/>
      <c r="D467" s="106"/>
      <c r="E467" s="106"/>
      <c r="F467" s="106"/>
      <c r="G467" s="106"/>
      <c r="H467" s="23"/>
      <c r="I467" s="106"/>
      <c r="J467" s="106"/>
      <c r="K467" s="23"/>
      <c r="L467" s="107"/>
      <c r="M467" s="23"/>
      <c r="N467" s="23"/>
      <c r="O467" s="23"/>
    </row>
    <row r="468">
      <c r="A468" s="86"/>
      <c r="B468" s="23"/>
      <c r="C468" s="106"/>
      <c r="D468" s="106"/>
      <c r="E468" s="106"/>
      <c r="F468" s="106"/>
      <c r="G468" s="106"/>
      <c r="H468" s="23"/>
      <c r="I468" s="106"/>
      <c r="J468" s="106"/>
      <c r="K468" s="23"/>
      <c r="L468" s="107"/>
      <c r="M468" s="23"/>
      <c r="N468" s="23"/>
      <c r="O468" s="23"/>
    </row>
    <row r="469">
      <c r="A469" s="86"/>
      <c r="B469" s="23"/>
      <c r="C469" s="106"/>
      <c r="D469" s="106"/>
      <c r="E469" s="106"/>
      <c r="F469" s="106"/>
      <c r="G469" s="106"/>
      <c r="H469" s="23"/>
      <c r="I469" s="106"/>
      <c r="J469" s="106"/>
      <c r="K469" s="23"/>
      <c r="L469" s="107"/>
      <c r="M469" s="23"/>
      <c r="N469" s="23"/>
      <c r="O469" s="23"/>
    </row>
    <row r="470">
      <c r="A470" s="86"/>
      <c r="B470" s="23"/>
      <c r="C470" s="106"/>
      <c r="D470" s="106"/>
      <c r="E470" s="106"/>
      <c r="F470" s="106"/>
      <c r="G470" s="106"/>
      <c r="H470" s="23"/>
      <c r="I470" s="106"/>
      <c r="J470" s="106"/>
      <c r="K470" s="23"/>
      <c r="L470" s="107"/>
      <c r="M470" s="23"/>
      <c r="N470" s="23"/>
      <c r="O470" s="23"/>
    </row>
    <row r="471">
      <c r="A471" s="86"/>
      <c r="B471" s="23"/>
      <c r="C471" s="106"/>
      <c r="D471" s="106"/>
      <c r="E471" s="106"/>
      <c r="F471" s="106"/>
      <c r="G471" s="106"/>
      <c r="H471" s="23"/>
      <c r="I471" s="106"/>
      <c r="J471" s="106"/>
      <c r="K471" s="23"/>
      <c r="L471" s="107"/>
      <c r="M471" s="23"/>
      <c r="N471" s="23"/>
      <c r="O471" s="23"/>
    </row>
    <row r="472">
      <c r="A472" s="86"/>
      <c r="B472" s="23"/>
      <c r="C472" s="106"/>
      <c r="D472" s="106"/>
      <c r="E472" s="106"/>
      <c r="F472" s="106"/>
      <c r="G472" s="106"/>
      <c r="H472" s="23"/>
      <c r="I472" s="106"/>
      <c r="J472" s="106"/>
      <c r="K472" s="23"/>
      <c r="L472" s="107"/>
      <c r="M472" s="23"/>
      <c r="N472" s="23"/>
      <c r="O472" s="23"/>
    </row>
    <row r="473">
      <c r="A473" s="86"/>
      <c r="B473" s="23"/>
      <c r="C473" s="106"/>
      <c r="D473" s="106"/>
      <c r="E473" s="106"/>
      <c r="F473" s="106"/>
      <c r="G473" s="106"/>
      <c r="H473" s="23"/>
      <c r="I473" s="106"/>
      <c r="J473" s="106"/>
      <c r="K473" s="23"/>
      <c r="L473" s="107"/>
      <c r="M473" s="23"/>
      <c r="N473" s="23"/>
      <c r="O473" s="23"/>
    </row>
    <row r="474">
      <c r="A474" s="86"/>
      <c r="B474" s="23"/>
      <c r="C474" s="106"/>
      <c r="D474" s="106"/>
      <c r="E474" s="106"/>
      <c r="F474" s="106"/>
      <c r="G474" s="106"/>
      <c r="H474" s="23"/>
      <c r="I474" s="106"/>
      <c r="J474" s="106"/>
      <c r="K474" s="23"/>
      <c r="L474" s="107"/>
      <c r="M474" s="23"/>
      <c r="N474" s="23"/>
      <c r="O474" s="23"/>
    </row>
    <row r="475">
      <c r="A475" s="86"/>
      <c r="B475" s="23"/>
      <c r="C475" s="106"/>
      <c r="D475" s="106"/>
      <c r="E475" s="106"/>
      <c r="F475" s="106"/>
      <c r="G475" s="106"/>
      <c r="H475" s="23"/>
      <c r="I475" s="106"/>
      <c r="J475" s="106"/>
      <c r="K475" s="23"/>
      <c r="L475" s="107"/>
      <c r="M475" s="23"/>
      <c r="N475" s="23"/>
      <c r="O475" s="23"/>
    </row>
    <row r="476">
      <c r="A476" s="86"/>
      <c r="B476" s="23"/>
      <c r="C476" s="106"/>
      <c r="D476" s="106"/>
      <c r="E476" s="106"/>
      <c r="F476" s="106"/>
      <c r="G476" s="106"/>
      <c r="H476" s="23"/>
      <c r="I476" s="106"/>
      <c r="J476" s="106"/>
      <c r="K476" s="23"/>
      <c r="L476" s="107"/>
      <c r="M476" s="23"/>
      <c r="N476" s="23"/>
      <c r="O476" s="23"/>
    </row>
    <row r="477">
      <c r="A477" s="86"/>
      <c r="B477" s="23"/>
      <c r="C477" s="106"/>
      <c r="D477" s="106"/>
      <c r="E477" s="106"/>
      <c r="F477" s="106"/>
      <c r="G477" s="106"/>
      <c r="H477" s="23"/>
      <c r="I477" s="106"/>
      <c r="J477" s="106"/>
      <c r="K477" s="23"/>
      <c r="L477" s="107"/>
      <c r="M477" s="23"/>
      <c r="N477" s="23"/>
      <c r="O477" s="23"/>
    </row>
    <row r="478">
      <c r="A478" s="86"/>
      <c r="B478" s="23"/>
      <c r="C478" s="106"/>
      <c r="D478" s="106"/>
      <c r="E478" s="106"/>
      <c r="F478" s="106"/>
      <c r="G478" s="106"/>
      <c r="H478" s="23"/>
      <c r="I478" s="106"/>
      <c r="J478" s="106"/>
      <c r="K478" s="23"/>
      <c r="L478" s="107"/>
      <c r="M478" s="23"/>
      <c r="N478" s="23"/>
      <c r="O478" s="23"/>
    </row>
    <row r="479">
      <c r="A479" s="86"/>
      <c r="B479" s="23"/>
      <c r="C479" s="106"/>
      <c r="D479" s="106"/>
      <c r="E479" s="106"/>
      <c r="F479" s="106"/>
      <c r="G479" s="106"/>
      <c r="H479" s="23"/>
      <c r="I479" s="106"/>
      <c r="J479" s="106"/>
      <c r="K479" s="23"/>
      <c r="L479" s="107"/>
      <c r="M479" s="23"/>
      <c r="N479" s="23"/>
      <c r="O479" s="23"/>
    </row>
    <row r="480">
      <c r="A480" s="86"/>
      <c r="B480" s="23"/>
      <c r="C480" s="106"/>
      <c r="D480" s="106"/>
      <c r="E480" s="106"/>
      <c r="F480" s="106"/>
      <c r="G480" s="106"/>
      <c r="H480" s="23"/>
      <c r="I480" s="106"/>
      <c r="J480" s="106"/>
      <c r="K480" s="23"/>
      <c r="L480" s="107"/>
      <c r="M480" s="23"/>
      <c r="N480" s="23"/>
      <c r="O480" s="23"/>
    </row>
    <row r="481">
      <c r="A481" s="86"/>
      <c r="B481" s="23"/>
      <c r="C481" s="106"/>
      <c r="D481" s="106"/>
      <c r="E481" s="106"/>
      <c r="F481" s="106"/>
      <c r="G481" s="106"/>
      <c r="H481" s="23"/>
      <c r="I481" s="106"/>
      <c r="J481" s="106"/>
      <c r="K481" s="23"/>
      <c r="L481" s="107"/>
      <c r="M481" s="23"/>
      <c r="N481" s="23"/>
      <c r="O481" s="23"/>
    </row>
    <row r="482">
      <c r="A482" s="86"/>
      <c r="B482" s="23"/>
      <c r="C482" s="106"/>
      <c r="D482" s="106"/>
      <c r="E482" s="106"/>
      <c r="F482" s="106"/>
      <c r="G482" s="106"/>
      <c r="H482" s="23"/>
      <c r="I482" s="106"/>
      <c r="J482" s="106"/>
      <c r="K482" s="23"/>
      <c r="L482" s="107"/>
      <c r="M482" s="23"/>
      <c r="N482" s="23"/>
      <c r="O482" s="23"/>
    </row>
    <row r="483">
      <c r="A483" s="86"/>
      <c r="B483" s="23"/>
      <c r="C483" s="106"/>
      <c r="D483" s="106"/>
      <c r="E483" s="106"/>
      <c r="F483" s="106"/>
      <c r="G483" s="106"/>
      <c r="H483" s="23"/>
      <c r="I483" s="106"/>
      <c r="J483" s="106"/>
      <c r="K483" s="23"/>
      <c r="L483" s="107"/>
      <c r="M483" s="23"/>
      <c r="N483" s="23"/>
      <c r="O483" s="23"/>
    </row>
    <row r="484">
      <c r="A484" s="86"/>
      <c r="B484" s="23"/>
      <c r="C484" s="106"/>
      <c r="D484" s="106"/>
      <c r="E484" s="106"/>
      <c r="F484" s="106"/>
      <c r="G484" s="106"/>
      <c r="H484" s="23"/>
      <c r="I484" s="106"/>
      <c r="J484" s="106"/>
      <c r="K484" s="23"/>
      <c r="L484" s="107"/>
      <c r="M484" s="23"/>
      <c r="N484" s="23"/>
      <c r="O484" s="23"/>
    </row>
    <row r="485">
      <c r="A485" s="86"/>
      <c r="B485" s="23"/>
      <c r="C485" s="106"/>
      <c r="D485" s="106"/>
      <c r="E485" s="106"/>
      <c r="F485" s="106"/>
      <c r="G485" s="106"/>
      <c r="H485" s="23"/>
      <c r="I485" s="106"/>
      <c r="J485" s="106"/>
      <c r="K485" s="23"/>
      <c r="L485" s="107"/>
      <c r="M485" s="23"/>
      <c r="N485" s="23"/>
      <c r="O485" s="23"/>
    </row>
    <row r="486">
      <c r="A486" s="86"/>
      <c r="B486" s="23"/>
      <c r="C486" s="106"/>
      <c r="D486" s="106"/>
      <c r="E486" s="106"/>
      <c r="F486" s="106"/>
      <c r="G486" s="106"/>
      <c r="H486" s="23"/>
      <c r="I486" s="106"/>
      <c r="J486" s="106"/>
      <c r="K486" s="23"/>
      <c r="L486" s="107"/>
      <c r="M486" s="23"/>
      <c r="N486" s="23"/>
      <c r="O486" s="23"/>
    </row>
    <row r="487">
      <c r="A487" s="86"/>
      <c r="B487" s="23"/>
      <c r="C487" s="106"/>
      <c r="D487" s="106"/>
      <c r="E487" s="106"/>
      <c r="F487" s="106"/>
      <c r="G487" s="106"/>
      <c r="H487" s="23"/>
      <c r="I487" s="106"/>
      <c r="J487" s="106"/>
      <c r="K487" s="23"/>
      <c r="L487" s="107"/>
      <c r="M487" s="23"/>
      <c r="N487" s="23"/>
      <c r="O487" s="23"/>
    </row>
    <row r="488">
      <c r="A488" s="86"/>
      <c r="B488" s="23"/>
      <c r="C488" s="106"/>
      <c r="D488" s="106"/>
      <c r="E488" s="106"/>
      <c r="F488" s="106"/>
      <c r="G488" s="106"/>
      <c r="H488" s="23"/>
      <c r="I488" s="106"/>
      <c r="J488" s="106"/>
      <c r="K488" s="23"/>
      <c r="L488" s="107"/>
      <c r="M488" s="23"/>
      <c r="N488" s="23"/>
      <c r="O488" s="23"/>
    </row>
    <row r="489">
      <c r="A489" s="86"/>
      <c r="B489" s="23"/>
      <c r="C489" s="106"/>
      <c r="D489" s="106"/>
      <c r="E489" s="106"/>
      <c r="F489" s="106"/>
      <c r="G489" s="106"/>
      <c r="H489" s="23"/>
      <c r="I489" s="106"/>
      <c r="J489" s="106"/>
      <c r="K489" s="23"/>
      <c r="L489" s="107"/>
      <c r="M489" s="23"/>
      <c r="N489" s="23"/>
      <c r="O489" s="23"/>
    </row>
    <row r="490">
      <c r="A490" s="86"/>
      <c r="B490" s="23"/>
      <c r="C490" s="106"/>
      <c r="D490" s="106"/>
      <c r="E490" s="106"/>
      <c r="F490" s="106"/>
      <c r="G490" s="106"/>
      <c r="H490" s="23"/>
      <c r="I490" s="106"/>
      <c r="J490" s="106"/>
      <c r="K490" s="23"/>
      <c r="L490" s="107"/>
      <c r="M490" s="23"/>
      <c r="N490" s="23"/>
      <c r="O490" s="23"/>
    </row>
    <row r="491">
      <c r="A491" s="86"/>
      <c r="B491" s="23"/>
      <c r="C491" s="106"/>
      <c r="D491" s="106"/>
      <c r="E491" s="106"/>
      <c r="F491" s="106"/>
      <c r="G491" s="106"/>
      <c r="H491" s="23"/>
      <c r="I491" s="106"/>
      <c r="J491" s="106"/>
      <c r="K491" s="23"/>
      <c r="L491" s="107"/>
      <c r="M491" s="23"/>
      <c r="N491" s="23"/>
      <c r="O491" s="23"/>
    </row>
    <row r="492">
      <c r="A492" s="86"/>
      <c r="B492" s="23"/>
      <c r="C492" s="106"/>
      <c r="D492" s="106"/>
      <c r="E492" s="106"/>
      <c r="F492" s="106"/>
      <c r="G492" s="106"/>
      <c r="H492" s="23"/>
      <c r="I492" s="106"/>
      <c r="J492" s="106"/>
      <c r="K492" s="23"/>
      <c r="L492" s="107"/>
      <c r="M492" s="23"/>
      <c r="N492" s="23"/>
      <c r="O492" s="23"/>
    </row>
    <row r="493">
      <c r="A493" s="86"/>
      <c r="B493" s="23"/>
      <c r="C493" s="106"/>
      <c r="D493" s="106"/>
      <c r="E493" s="106"/>
      <c r="F493" s="106"/>
      <c r="G493" s="106"/>
      <c r="H493" s="23"/>
      <c r="I493" s="106"/>
      <c r="J493" s="106"/>
      <c r="K493" s="23"/>
      <c r="L493" s="107"/>
      <c r="M493" s="23"/>
      <c r="N493" s="23"/>
      <c r="O493" s="23"/>
    </row>
    <row r="494">
      <c r="A494" s="86"/>
      <c r="B494" s="23"/>
      <c r="C494" s="106"/>
      <c r="D494" s="106"/>
      <c r="E494" s="106"/>
      <c r="F494" s="106"/>
      <c r="G494" s="106"/>
      <c r="H494" s="23"/>
      <c r="I494" s="106"/>
      <c r="J494" s="106"/>
      <c r="K494" s="23"/>
      <c r="L494" s="107"/>
      <c r="M494" s="23"/>
      <c r="N494" s="23"/>
      <c r="O494" s="23"/>
    </row>
    <row r="495">
      <c r="A495" s="86"/>
      <c r="B495" s="23"/>
      <c r="C495" s="106"/>
      <c r="D495" s="106"/>
      <c r="E495" s="106"/>
      <c r="F495" s="106"/>
      <c r="G495" s="106"/>
      <c r="H495" s="23"/>
      <c r="I495" s="106"/>
      <c r="J495" s="106"/>
      <c r="K495" s="23"/>
      <c r="L495" s="107"/>
      <c r="M495" s="23"/>
      <c r="N495" s="23"/>
      <c r="O495" s="23"/>
    </row>
    <row r="496">
      <c r="A496" s="86"/>
      <c r="B496" s="23"/>
      <c r="C496" s="106"/>
      <c r="D496" s="106"/>
      <c r="E496" s="106"/>
      <c r="F496" s="106"/>
      <c r="G496" s="106"/>
      <c r="H496" s="23"/>
      <c r="I496" s="106"/>
      <c r="J496" s="106"/>
      <c r="K496" s="23"/>
      <c r="L496" s="107"/>
      <c r="M496" s="23"/>
      <c r="N496" s="23"/>
      <c r="O496" s="23"/>
    </row>
    <row r="497">
      <c r="A497" s="86"/>
      <c r="B497" s="23"/>
      <c r="C497" s="106"/>
      <c r="D497" s="106"/>
      <c r="E497" s="106"/>
      <c r="F497" s="106"/>
      <c r="G497" s="106"/>
      <c r="H497" s="23"/>
      <c r="I497" s="106"/>
      <c r="J497" s="106"/>
      <c r="K497" s="23"/>
      <c r="L497" s="107"/>
      <c r="M497" s="23"/>
      <c r="N497" s="23"/>
      <c r="O497" s="23"/>
    </row>
    <row r="498">
      <c r="A498" s="86"/>
      <c r="B498" s="23"/>
      <c r="C498" s="106"/>
      <c r="D498" s="106"/>
      <c r="E498" s="106"/>
      <c r="F498" s="106"/>
      <c r="G498" s="106"/>
      <c r="H498" s="23"/>
      <c r="I498" s="106"/>
      <c r="J498" s="106"/>
      <c r="K498" s="23"/>
      <c r="L498" s="107"/>
      <c r="M498" s="23"/>
      <c r="N498" s="23"/>
      <c r="O498" s="23"/>
    </row>
    <row r="499">
      <c r="A499" s="86"/>
      <c r="B499" s="23"/>
      <c r="C499" s="106"/>
      <c r="D499" s="106"/>
      <c r="E499" s="106"/>
      <c r="F499" s="106"/>
      <c r="G499" s="106"/>
      <c r="H499" s="23"/>
      <c r="I499" s="106"/>
      <c r="J499" s="106"/>
      <c r="K499" s="23"/>
      <c r="L499" s="107"/>
      <c r="M499" s="23"/>
      <c r="N499" s="23"/>
      <c r="O499" s="23"/>
    </row>
    <row r="500">
      <c r="A500" s="86"/>
      <c r="B500" s="23"/>
      <c r="C500" s="106"/>
      <c r="D500" s="106"/>
      <c r="E500" s="106"/>
      <c r="F500" s="106"/>
      <c r="G500" s="106"/>
      <c r="H500" s="23"/>
      <c r="I500" s="106"/>
      <c r="J500" s="106"/>
      <c r="K500" s="23"/>
      <c r="L500" s="107"/>
      <c r="M500" s="23"/>
      <c r="N500" s="23"/>
      <c r="O500" s="23"/>
    </row>
    <row r="501">
      <c r="A501" s="86"/>
      <c r="B501" s="23"/>
      <c r="C501" s="106"/>
      <c r="D501" s="106"/>
      <c r="E501" s="106"/>
      <c r="F501" s="106"/>
      <c r="G501" s="106"/>
      <c r="H501" s="23"/>
      <c r="I501" s="106"/>
      <c r="J501" s="106"/>
      <c r="K501" s="23"/>
      <c r="L501" s="107"/>
      <c r="M501" s="23"/>
      <c r="N501" s="23"/>
      <c r="O501" s="23"/>
    </row>
    <row r="502">
      <c r="A502" s="86"/>
      <c r="B502" s="23"/>
      <c r="C502" s="106"/>
      <c r="D502" s="106"/>
      <c r="E502" s="106"/>
      <c r="F502" s="106"/>
      <c r="G502" s="106"/>
      <c r="H502" s="23"/>
      <c r="I502" s="106"/>
      <c r="J502" s="106"/>
      <c r="K502" s="23"/>
      <c r="L502" s="107"/>
      <c r="M502" s="23"/>
      <c r="N502" s="23"/>
      <c r="O502" s="23"/>
    </row>
    <row r="503">
      <c r="A503" s="86"/>
      <c r="B503" s="23"/>
      <c r="C503" s="106"/>
      <c r="D503" s="106"/>
      <c r="E503" s="106"/>
      <c r="F503" s="106"/>
      <c r="G503" s="106"/>
      <c r="H503" s="23"/>
      <c r="I503" s="106"/>
      <c r="J503" s="106"/>
      <c r="K503" s="23"/>
      <c r="L503" s="107"/>
      <c r="M503" s="23"/>
      <c r="N503" s="23"/>
      <c r="O503" s="23"/>
    </row>
    <row r="504">
      <c r="A504" s="86"/>
      <c r="B504" s="23"/>
      <c r="C504" s="106"/>
      <c r="D504" s="106"/>
      <c r="E504" s="106"/>
      <c r="F504" s="106"/>
      <c r="G504" s="106"/>
      <c r="H504" s="23"/>
      <c r="I504" s="106"/>
      <c r="J504" s="106"/>
      <c r="K504" s="23"/>
      <c r="L504" s="107"/>
      <c r="M504" s="23"/>
      <c r="N504" s="23"/>
      <c r="O504" s="23"/>
    </row>
    <row r="505">
      <c r="A505" s="86"/>
      <c r="B505" s="23"/>
      <c r="C505" s="106"/>
      <c r="D505" s="106"/>
      <c r="E505" s="106"/>
      <c r="F505" s="106"/>
      <c r="G505" s="106"/>
      <c r="H505" s="23"/>
      <c r="I505" s="106"/>
      <c r="J505" s="106"/>
      <c r="K505" s="23"/>
      <c r="L505" s="107"/>
      <c r="M505" s="23"/>
      <c r="N505" s="23"/>
      <c r="O505" s="23"/>
    </row>
    <row r="506">
      <c r="A506" s="86"/>
      <c r="B506" s="23"/>
      <c r="C506" s="106"/>
      <c r="D506" s="106"/>
      <c r="E506" s="106"/>
      <c r="F506" s="106"/>
      <c r="G506" s="106"/>
      <c r="H506" s="23"/>
      <c r="I506" s="106"/>
      <c r="J506" s="106"/>
      <c r="K506" s="23"/>
      <c r="L506" s="107"/>
      <c r="M506" s="23"/>
      <c r="N506" s="23"/>
      <c r="O506" s="23"/>
    </row>
    <row r="507">
      <c r="A507" s="86"/>
      <c r="B507" s="23"/>
      <c r="C507" s="106"/>
      <c r="D507" s="106"/>
      <c r="E507" s="106"/>
      <c r="F507" s="106"/>
      <c r="G507" s="106"/>
      <c r="H507" s="23"/>
      <c r="I507" s="106"/>
      <c r="J507" s="106"/>
      <c r="K507" s="23"/>
      <c r="L507" s="107"/>
      <c r="M507" s="23"/>
      <c r="N507" s="23"/>
      <c r="O507" s="23"/>
    </row>
    <row r="508">
      <c r="A508" s="86"/>
      <c r="B508" s="23"/>
      <c r="C508" s="106"/>
      <c r="D508" s="106"/>
      <c r="E508" s="106"/>
      <c r="F508" s="106"/>
      <c r="G508" s="106"/>
      <c r="H508" s="23"/>
      <c r="I508" s="106"/>
      <c r="J508" s="106"/>
      <c r="K508" s="23"/>
      <c r="L508" s="107"/>
      <c r="M508" s="23"/>
      <c r="N508" s="23"/>
      <c r="O508" s="23"/>
    </row>
    <row r="509">
      <c r="A509" s="86"/>
      <c r="B509" s="23"/>
      <c r="C509" s="106"/>
      <c r="D509" s="106"/>
      <c r="E509" s="106"/>
      <c r="F509" s="106"/>
      <c r="G509" s="106"/>
      <c r="H509" s="23"/>
      <c r="I509" s="106"/>
      <c r="J509" s="106"/>
      <c r="K509" s="23"/>
      <c r="L509" s="107"/>
      <c r="M509" s="23"/>
      <c r="N509" s="23"/>
      <c r="O509" s="23"/>
    </row>
    <row r="510">
      <c r="A510" s="86"/>
      <c r="B510" s="23"/>
      <c r="C510" s="106"/>
      <c r="D510" s="106"/>
      <c r="E510" s="106"/>
      <c r="F510" s="106"/>
      <c r="G510" s="106"/>
      <c r="H510" s="23"/>
      <c r="I510" s="106"/>
      <c r="J510" s="106"/>
      <c r="K510" s="23"/>
      <c r="L510" s="107"/>
      <c r="M510" s="23"/>
      <c r="N510" s="23"/>
      <c r="O510" s="23"/>
    </row>
    <row r="511">
      <c r="A511" s="86"/>
      <c r="B511" s="23"/>
      <c r="C511" s="106"/>
      <c r="D511" s="106"/>
      <c r="E511" s="106"/>
      <c r="F511" s="106"/>
      <c r="G511" s="106"/>
      <c r="H511" s="23"/>
      <c r="I511" s="106"/>
      <c r="J511" s="106"/>
      <c r="K511" s="23"/>
      <c r="L511" s="107"/>
      <c r="M511" s="23"/>
      <c r="N511" s="23"/>
      <c r="O511" s="23"/>
    </row>
    <row r="512">
      <c r="A512" s="86"/>
      <c r="B512" s="23"/>
      <c r="C512" s="106"/>
      <c r="D512" s="106"/>
      <c r="E512" s="106"/>
      <c r="F512" s="106"/>
      <c r="G512" s="106"/>
      <c r="H512" s="23"/>
      <c r="I512" s="106"/>
      <c r="J512" s="106"/>
      <c r="K512" s="23"/>
      <c r="L512" s="107"/>
      <c r="M512" s="23"/>
      <c r="N512" s="23"/>
      <c r="O512" s="23"/>
    </row>
    <row r="513">
      <c r="A513" s="86"/>
      <c r="B513" s="23"/>
      <c r="C513" s="106"/>
      <c r="D513" s="106"/>
      <c r="E513" s="106"/>
      <c r="F513" s="106"/>
      <c r="G513" s="106"/>
      <c r="H513" s="23"/>
      <c r="I513" s="106"/>
      <c r="J513" s="106"/>
      <c r="K513" s="23"/>
      <c r="L513" s="107"/>
      <c r="M513" s="23"/>
      <c r="N513" s="23"/>
      <c r="O513" s="23"/>
    </row>
    <row r="514">
      <c r="A514" s="86"/>
      <c r="B514" s="23"/>
      <c r="C514" s="106"/>
      <c r="D514" s="106"/>
      <c r="E514" s="106"/>
      <c r="F514" s="106"/>
      <c r="G514" s="106"/>
      <c r="H514" s="23"/>
      <c r="I514" s="106"/>
      <c r="J514" s="106"/>
      <c r="K514" s="23"/>
      <c r="L514" s="107"/>
      <c r="M514" s="23"/>
      <c r="N514" s="23"/>
      <c r="O514" s="23"/>
    </row>
    <row r="515">
      <c r="A515" s="86"/>
      <c r="B515" s="23"/>
      <c r="C515" s="106"/>
      <c r="D515" s="106"/>
      <c r="E515" s="106"/>
      <c r="F515" s="106"/>
      <c r="G515" s="106"/>
      <c r="H515" s="23"/>
      <c r="I515" s="106"/>
      <c r="J515" s="106"/>
      <c r="K515" s="23"/>
      <c r="L515" s="107"/>
      <c r="M515" s="23"/>
      <c r="N515" s="23"/>
      <c r="O515" s="23"/>
    </row>
    <row r="516">
      <c r="A516" s="86"/>
      <c r="B516" s="23"/>
      <c r="C516" s="106"/>
      <c r="D516" s="106"/>
      <c r="E516" s="106"/>
      <c r="F516" s="106"/>
      <c r="G516" s="106"/>
      <c r="H516" s="23"/>
      <c r="I516" s="106"/>
      <c r="J516" s="106"/>
      <c r="K516" s="23"/>
      <c r="L516" s="107"/>
      <c r="M516" s="23"/>
      <c r="N516" s="23"/>
      <c r="O516" s="23"/>
    </row>
    <row r="517">
      <c r="A517" s="86"/>
      <c r="B517" s="23"/>
      <c r="C517" s="106"/>
      <c r="D517" s="106"/>
      <c r="E517" s="106"/>
      <c r="F517" s="106"/>
      <c r="G517" s="106"/>
      <c r="H517" s="23"/>
      <c r="I517" s="106"/>
      <c r="J517" s="106"/>
      <c r="K517" s="23"/>
      <c r="L517" s="107"/>
      <c r="M517" s="23"/>
      <c r="N517" s="23"/>
      <c r="O517" s="23"/>
    </row>
    <row r="518">
      <c r="A518" s="86"/>
      <c r="B518" s="23"/>
      <c r="C518" s="106"/>
      <c r="D518" s="106"/>
      <c r="E518" s="106"/>
      <c r="F518" s="106"/>
      <c r="G518" s="106"/>
      <c r="H518" s="23"/>
      <c r="I518" s="106"/>
      <c r="J518" s="106"/>
      <c r="K518" s="23"/>
      <c r="L518" s="107"/>
      <c r="M518" s="23"/>
      <c r="N518" s="23"/>
      <c r="O518" s="23"/>
    </row>
    <row r="519">
      <c r="A519" s="86"/>
      <c r="B519" s="23"/>
      <c r="C519" s="106"/>
      <c r="D519" s="106"/>
      <c r="E519" s="106"/>
      <c r="F519" s="106"/>
      <c r="G519" s="106"/>
      <c r="H519" s="23"/>
      <c r="I519" s="106"/>
      <c r="J519" s="106"/>
      <c r="K519" s="23"/>
      <c r="L519" s="107"/>
      <c r="M519" s="23"/>
      <c r="N519" s="23"/>
      <c r="O519" s="23"/>
    </row>
    <row r="520">
      <c r="A520" s="86"/>
      <c r="B520" s="23"/>
      <c r="C520" s="106"/>
      <c r="D520" s="106"/>
      <c r="E520" s="106"/>
      <c r="F520" s="106"/>
      <c r="G520" s="106"/>
      <c r="H520" s="23"/>
      <c r="I520" s="106"/>
      <c r="J520" s="106"/>
      <c r="K520" s="23"/>
      <c r="L520" s="107"/>
      <c r="M520" s="23"/>
      <c r="N520" s="23"/>
      <c r="O520" s="23"/>
    </row>
    <row r="521">
      <c r="A521" s="86"/>
      <c r="B521" s="23"/>
      <c r="C521" s="106"/>
      <c r="D521" s="106"/>
      <c r="E521" s="106"/>
      <c r="F521" s="106"/>
      <c r="G521" s="106"/>
      <c r="H521" s="23"/>
      <c r="I521" s="106"/>
      <c r="J521" s="106"/>
      <c r="K521" s="23"/>
      <c r="L521" s="107"/>
      <c r="M521" s="23"/>
      <c r="N521" s="23"/>
      <c r="O521" s="23"/>
    </row>
    <row r="522">
      <c r="A522" s="86"/>
      <c r="B522" s="23"/>
      <c r="C522" s="106"/>
      <c r="D522" s="106"/>
      <c r="E522" s="106"/>
      <c r="F522" s="106"/>
      <c r="G522" s="106"/>
      <c r="H522" s="23"/>
      <c r="I522" s="106"/>
      <c r="J522" s="106"/>
      <c r="K522" s="23"/>
      <c r="L522" s="107"/>
      <c r="M522" s="23"/>
      <c r="N522" s="23"/>
      <c r="O522" s="23"/>
    </row>
    <row r="523">
      <c r="A523" s="86"/>
      <c r="B523" s="23"/>
      <c r="C523" s="106"/>
      <c r="D523" s="106"/>
      <c r="E523" s="106"/>
      <c r="F523" s="106"/>
      <c r="G523" s="106"/>
      <c r="H523" s="23"/>
      <c r="I523" s="106"/>
      <c r="J523" s="106"/>
      <c r="K523" s="23"/>
      <c r="L523" s="107"/>
      <c r="M523" s="23"/>
      <c r="N523" s="23"/>
      <c r="O523" s="23"/>
    </row>
    <row r="524">
      <c r="A524" s="86"/>
      <c r="B524" s="23"/>
      <c r="C524" s="106"/>
      <c r="D524" s="106"/>
      <c r="E524" s="106"/>
      <c r="F524" s="106"/>
      <c r="G524" s="106"/>
      <c r="H524" s="23"/>
      <c r="I524" s="106"/>
      <c r="J524" s="106"/>
      <c r="K524" s="23"/>
      <c r="L524" s="107"/>
      <c r="M524" s="23"/>
      <c r="N524" s="23"/>
      <c r="O524" s="23"/>
    </row>
    <row r="525">
      <c r="A525" s="86"/>
      <c r="B525" s="23"/>
      <c r="C525" s="106"/>
      <c r="D525" s="106"/>
      <c r="E525" s="106"/>
      <c r="F525" s="106"/>
      <c r="G525" s="106"/>
      <c r="H525" s="23"/>
      <c r="I525" s="106"/>
      <c r="J525" s="106"/>
      <c r="K525" s="23"/>
      <c r="L525" s="107"/>
      <c r="M525" s="23"/>
      <c r="N525" s="23"/>
      <c r="O525" s="23"/>
    </row>
    <row r="526">
      <c r="A526" s="86"/>
      <c r="B526" s="23"/>
      <c r="C526" s="106"/>
      <c r="D526" s="106"/>
      <c r="E526" s="106"/>
      <c r="F526" s="106"/>
      <c r="G526" s="106"/>
      <c r="H526" s="23"/>
      <c r="I526" s="106"/>
      <c r="J526" s="106"/>
      <c r="K526" s="23"/>
      <c r="L526" s="107"/>
      <c r="M526" s="23"/>
      <c r="N526" s="23"/>
      <c r="O526" s="23"/>
    </row>
    <row r="527">
      <c r="A527" s="86"/>
      <c r="B527" s="23"/>
      <c r="C527" s="106"/>
      <c r="D527" s="106"/>
      <c r="E527" s="106"/>
      <c r="F527" s="106"/>
      <c r="G527" s="106"/>
      <c r="H527" s="23"/>
      <c r="I527" s="106"/>
      <c r="J527" s="106"/>
      <c r="K527" s="23"/>
      <c r="L527" s="107"/>
      <c r="M527" s="23"/>
      <c r="N527" s="23"/>
      <c r="O527" s="23"/>
    </row>
    <row r="528">
      <c r="A528" s="86"/>
      <c r="B528" s="23"/>
      <c r="C528" s="106"/>
      <c r="D528" s="106"/>
      <c r="E528" s="106"/>
      <c r="F528" s="106"/>
      <c r="G528" s="106"/>
      <c r="H528" s="23"/>
      <c r="I528" s="106"/>
      <c r="J528" s="106"/>
      <c r="K528" s="23"/>
      <c r="L528" s="107"/>
      <c r="M528" s="23"/>
      <c r="N528" s="23"/>
      <c r="O528" s="23"/>
    </row>
    <row r="529">
      <c r="A529" s="86"/>
      <c r="B529" s="23"/>
      <c r="C529" s="106"/>
      <c r="D529" s="106"/>
      <c r="E529" s="106"/>
      <c r="F529" s="106"/>
      <c r="G529" s="106"/>
      <c r="H529" s="23"/>
      <c r="I529" s="106"/>
      <c r="J529" s="106"/>
      <c r="K529" s="23"/>
      <c r="L529" s="107"/>
      <c r="M529" s="23"/>
      <c r="N529" s="23"/>
      <c r="O529" s="23"/>
    </row>
    <row r="530">
      <c r="A530" s="86"/>
      <c r="B530" s="23"/>
      <c r="C530" s="106"/>
      <c r="D530" s="106"/>
      <c r="E530" s="106"/>
      <c r="F530" s="106"/>
      <c r="G530" s="106"/>
      <c r="H530" s="23"/>
      <c r="I530" s="106"/>
      <c r="J530" s="106"/>
      <c r="K530" s="23"/>
      <c r="L530" s="107"/>
      <c r="M530" s="23"/>
      <c r="N530" s="23"/>
      <c r="O530" s="23"/>
    </row>
    <row r="531">
      <c r="A531" s="86"/>
      <c r="B531" s="23"/>
      <c r="C531" s="106"/>
      <c r="D531" s="106"/>
      <c r="E531" s="106"/>
      <c r="F531" s="106"/>
      <c r="G531" s="106"/>
      <c r="H531" s="23"/>
      <c r="I531" s="106"/>
      <c r="J531" s="106"/>
      <c r="K531" s="23"/>
      <c r="L531" s="107"/>
      <c r="M531" s="23"/>
      <c r="N531" s="23"/>
      <c r="O531" s="23"/>
    </row>
    <row r="532">
      <c r="A532" s="86"/>
      <c r="B532" s="23"/>
      <c r="C532" s="106"/>
      <c r="D532" s="106"/>
      <c r="E532" s="106"/>
      <c r="F532" s="106"/>
      <c r="G532" s="106"/>
      <c r="H532" s="23"/>
      <c r="I532" s="106"/>
      <c r="J532" s="106"/>
      <c r="K532" s="23"/>
      <c r="L532" s="107"/>
      <c r="M532" s="23"/>
      <c r="N532" s="23"/>
      <c r="O532" s="23"/>
    </row>
    <row r="533">
      <c r="A533" s="86"/>
      <c r="B533" s="23"/>
      <c r="C533" s="106"/>
      <c r="D533" s="106"/>
      <c r="E533" s="106"/>
      <c r="F533" s="106"/>
      <c r="G533" s="106"/>
      <c r="H533" s="23"/>
      <c r="I533" s="106"/>
      <c r="J533" s="106"/>
      <c r="K533" s="23"/>
      <c r="L533" s="107"/>
      <c r="M533" s="23"/>
      <c r="N533" s="23"/>
      <c r="O533" s="23"/>
    </row>
    <row r="534">
      <c r="A534" s="86"/>
      <c r="B534" s="23"/>
      <c r="C534" s="106"/>
      <c r="D534" s="106"/>
      <c r="E534" s="106"/>
      <c r="F534" s="106"/>
      <c r="G534" s="106"/>
      <c r="H534" s="23"/>
      <c r="I534" s="106"/>
      <c r="J534" s="106"/>
      <c r="K534" s="23"/>
      <c r="L534" s="107"/>
      <c r="M534" s="23"/>
      <c r="N534" s="23"/>
      <c r="O534" s="23"/>
    </row>
    <row r="535">
      <c r="A535" s="86"/>
      <c r="B535" s="23"/>
      <c r="C535" s="106"/>
      <c r="D535" s="106"/>
      <c r="E535" s="106"/>
      <c r="F535" s="106"/>
      <c r="G535" s="106"/>
      <c r="H535" s="23"/>
      <c r="I535" s="106"/>
      <c r="J535" s="106"/>
      <c r="K535" s="23"/>
      <c r="L535" s="107"/>
      <c r="M535" s="23"/>
      <c r="N535" s="23"/>
      <c r="O535" s="23"/>
    </row>
    <row r="536">
      <c r="A536" s="86"/>
      <c r="B536" s="23"/>
      <c r="C536" s="106"/>
      <c r="D536" s="106"/>
      <c r="E536" s="106"/>
      <c r="F536" s="106"/>
      <c r="G536" s="106"/>
      <c r="H536" s="23"/>
      <c r="I536" s="106"/>
      <c r="J536" s="106"/>
      <c r="K536" s="23"/>
      <c r="L536" s="107"/>
      <c r="M536" s="23"/>
      <c r="N536" s="23"/>
      <c r="O536" s="23"/>
    </row>
    <row r="537">
      <c r="A537" s="86"/>
      <c r="B537" s="23"/>
      <c r="C537" s="106"/>
      <c r="D537" s="106"/>
      <c r="E537" s="106"/>
      <c r="F537" s="106"/>
      <c r="G537" s="106"/>
      <c r="H537" s="23"/>
      <c r="I537" s="106"/>
      <c r="J537" s="106"/>
      <c r="K537" s="23"/>
      <c r="L537" s="107"/>
      <c r="M537" s="23"/>
      <c r="N537" s="23"/>
      <c r="O537" s="23"/>
    </row>
    <row r="538">
      <c r="A538" s="86"/>
      <c r="B538" s="23"/>
      <c r="C538" s="106"/>
      <c r="D538" s="106"/>
      <c r="E538" s="106"/>
      <c r="F538" s="106"/>
      <c r="G538" s="106"/>
      <c r="H538" s="23"/>
      <c r="I538" s="106"/>
      <c r="J538" s="106"/>
      <c r="K538" s="23"/>
      <c r="L538" s="107"/>
      <c r="M538" s="23"/>
      <c r="N538" s="23"/>
      <c r="O538" s="23"/>
    </row>
    <row r="539">
      <c r="A539" s="86"/>
      <c r="B539" s="23"/>
      <c r="C539" s="106"/>
      <c r="D539" s="106"/>
      <c r="E539" s="106"/>
      <c r="F539" s="106"/>
      <c r="G539" s="106"/>
      <c r="H539" s="23"/>
      <c r="I539" s="106"/>
      <c r="J539" s="106"/>
      <c r="K539" s="23"/>
      <c r="L539" s="107"/>
      <c r="M539" s="23"/>
      <c r="N539" s="23"/>
      <c r="O539" s="23"/>
    </row>
    <row r="540">
      <c r="A540" s="86"/>
      <c r="B540" s="23"/>
      <c r="C540" s="106"/>
      <c r="D540" s="106"/>
      <c r="E540" s="106"/>
      <c r="F540" s="106"/>
      <c r="G540" s="106"/>
      <c r="H540" s="23"/>
      <c r="I540" s="106"/>
      <c r="J540" s="106"/>
      <c r="K540" s="23"/>
      <c r="L540" s="107"/>
      <c r="M540" s="23"/>
      <c r="N540" s="23"/>
      <c r="O540" s="23"/>
    </row>
    <row r="541">
      <c r="A541" s="86"/>
      <c r="B541" s="23"/>
      <c r="C541" s="106"/>
      <c r="D541" s="106"/>
      <c r="E541" s="106"/>
      <c r="F541" s="106"/>
      <c r="G541" s="106"/>
      <c r="H541" s="23"/>
      <c r="I541" s="106"/>
      <c r="J541" s="106"/>
      <c r="K541" s="23"/>
      <c r="L541" s="107"/>
      <c r="M541" s="23"/>
      <c r="N541" s="23"/>
      <c r="O541" s="23"/>
    </row>
    <row r="542">
      <c r="A542" s="86"/>
      <c r="B542" s="23"/>
      <c r="C542" s="106"/>
      <c r="D542" s="106"/>
      <c r="E542" s="106"/>
      <c r="F542" s="106"/>
      <c r="G542" s="106"/>
      <c r="H542" s="23"/>
      <c r="I542" s="106"/>
      <c r="J542" s="106"/>
      <c r="K542" s="23"/>
      <c r="L542" s="107"/>
      <c r="M542" s="23"/>
      <c r="N542" s="23"/>
      <c r="O542" s="23"/>
    </row>
    <row r="543">
      <c r="A543" s="86"/>
      <c r="B543" s="23"/>
      <c r="C543" s="106"/>
      <c r="D543" s="106"/>
      <c r="E543" s="106"/>
      <c r="F543" s="106"/>
      <c r="G543" s="106"/>
      <c r="H543" s="23"/>
      <c r="I543" s="106"/>
      <c r="J543" s="106"/>
      <c r="K543" s="23"/>
      <c r="L543" s="107"/>
      <c r="M543" s="23"/>
      <c r="N543" s="23"/>
      <c r="O543" s="23"/>
    </row>
    <row r="544">
      <c r="A544" s="86"/>
      <c r="B544" s="23"/>
      <c r="C544" s="106"/>
      <c r="D544" s="106"/>
      <c r="E544" s="106"/>
      <c r="F544" s="106"/>
      <c r="G544" s="106"/>
      <c r="H544" s="23"/>
      <c r="I544" s="106"/>
      <c r="J544" s="106"/>
      <c r="K544" s="23"/>
      <c r="L544" s="107"/>
      <c r="M544" s="23"/>
      <c r="N544" s="23"/>
      <c r="O544" s="23"/>
    </row>
    <row r="545">
      <c r="A545" s="86"/>
      <c r="B545" s="23"/>
      <c r="C545" s="106"/>
      <c r="D545" s="106"/>
      <c r="E545" s="106"/>
      <c r="F545" s="106"/>
      <c r="G545" s="106"/>
      <c r="H545" s="23"/>
      <c r="I545" s="106"/>
      <c r="J545" s="106"/>
      <c r="K545" s="23"/>
      <c r="L545" s="107"/>
      <c r="M545" s="23"/>
      <c r="N545" s="23"/>
      <c r="O545" s="23"/>
    </row>
    <row r="546">
      <c r="A546" s="86"/>
      <c r="B546" s="23"/>
      <c r="C546" s="106"/>
      <c r="D546" s="106"/>
      <c r="E546" s="106"/>
      <c r="F546" s="106"/>
      <c r="G546" s="106"/>
      <c r="H546" s="23"/>
      <c r="I546" s="106"/>
      <c r="J546" s="106"/>
      <c r="K546" s="23"/>
      <c r="L546" s="107"/>
      <c r="M546" s="23"/>
      <c r="N546" s="23"/>
      <c r="O546" s="23"/>
    </row>
    <row r="547">
      <c r="A547" s="86"/>
      <c r="B547" s="23"/>
      <c r="C547" s="106"/>
      <c r="D547" s="106"/>
      <c r="E547" s="106"/>
      <c r="F547" s="106"/>
      <c r="G547" s="106"/>
      <c r="H547" s="23"/>
      <c r="I547" s="106"/>
      <c r="J547" s="106"/>
      <c r="K547" s="23"/>
      <c r="L547" s="107"/>
      <c r="M547" s="23"/>
      <c r="N547" s="23"/>
      <c r="O547" s="23"/>
    </row>
    <row r="548">
      <c r="A548" s="86"/>
      <c r="B548" s="23"/>
      <c r="C548" s="106"/>
      <c r="D548" s="106"/>
      <c r="E548" s="106"/>
      <c r="F548" s="106"/>
      <c r="G548" s="106"/>
      <c r="H548" s="23"/>
      <c r="I548" s="106"/>
      <c r="J548" s="106"/>
      <c r="K548" s="23"/>
      <c r="L548" s="107"/>
      <c r="M548" s="23"/>
      <c r="N548" s="23"/>
      <c r="O548" s="23"/>
    </row>
    <row r="549">
      <c r="A549" s="86"/>
      <c r="B549" s="23"/>
      <c r="C549" s="106"/>
      <c r="D549" s="106"/>
      <c r="E549" s="106"/>
      <c r="F549" s="106"/>
      <c r="G549" s="106"/>
      <c r="H549" s="23"/>
      <c r="I549" s="106"/>
      <c r="J549" s="106"/>
      <c r="K549" s="23"/>
      <c r="L549" s="107"/>
      <c r="M549" s="23"/>
      <c r="N549" s="23"/>
      <c r="O549" s="23"/>
    </row>
    <row r="550">
      <c r="A550" s="86"/>
      <c r="B550" s="23"/>
      <c r="C550" s="106"/>
      <c r="D550" s="106"/>
      <c r="E550" s="106"/>
      <c r="F550" s="106"/>
      <c r="G550" s="106"/>
      <c r="H550" s="23"/>
      <c r="I550" s="106"/>
      <c r="J550" s="106"/>
      <c r="K550" s="23"/>
      <c r="L550" s="107"/>
      <c r="M550" s="23"/>
      <c r="N550" s="23"/>
      <c r="O550" s="23"/>
    </row>
    <row r="551">
      <c r="A551" s="86"/>
      <c r="B551" s="23"/>
      <c r="C551" s="106"/>
      <c r="D551" s="106"/>
      <c r="E551" s="106"/>
      <c r="F551" s="106"/>
      <c r="G551" s="106"/>
      <c r="H551" s="23"/>
      <c r="I551" s="106"/>
      <c r="J551" s="106"/>
      <c r="K551" s="23"/>
      <c r="L551" s="107"/>
      <c r="M551" s="23"/>
      <c r="N551" s="23"/>
      <c r="O551" s="23"/>
    </row>
    <row r="552">
      <c r="A552" s="86"/>
      <c r="B552" s="23"/>
      <c r="C552" s="106"/>
      <c r="D552" s="106"/>
      <c r="E552" s="106"/>
      <c r="F552" s="106"/>
      <c r="G552" s="106"/>
      <c r="H552" s="23"/>
      <c r="I552" s="106"/>
      <c r="J552" s="106"/>
      <c r="K552" s="23"/>
      <c r="L552" s="107"/>
      <c r="M552" s="23"/>
      <c r="N552" s="23"/>
      <c r="O552" s="23"/>
    </row>
    <row r="553">
      <c r="A553" s="86"/>
      <c r="B553" s="23"/>
      <c r="C553" s="106"/>
      <c r="D553" s="106"/>
      <c r="E553" s="106"/>
      <c r="F553" s="106"/>
      <c r="G553" s="106"/>
      <c r="H553" s="23"/>
      <c r="I553" s="106"/>
      <c r="J553" s="106"/>
      <c r="K553" s="23"/>
      <c r="L553" s="107"/>
      <c r="M553" s="23"/>
      <c r="N553" s="23"/>
      <c r="O553" s="23"/>
    </row>
    <row r="554">
      <c r="A554" s="86"/>
      <c r="B554" s="23"/>
      <c r="C554" s="106"/>
      <c r="D554" s="106"/>
      <c r="E554" s="106"/>
      <c r="F554" s="106"/>
      <c r="G554" s="106"/>
      <c r="H554" s="23"/>
      <c r="I554" s="106"/>
      <c r="J554" s="106"/>
      <c r="K554" s="23"/>
      <c r="L554" s="107"/>
      <c r="M554" s="23"/>
      <c r="N554" s="23"/>
      <c r="O554" s="23"/>
    </row>
    <row r="555">
      <c r="A555" s="86"/>
      <c r="B555" s="23"/>
      <c r="C555" s="106"/>
      <c r="D555" s="106"/>
      <c r="E555" s="106"/>
      <c r="F555" s="106"/>
      <c r="G555" s="106"/>
      <c r="H555" s="23"/>
      <c r="I555" s="106"/>
      <c r="J555" s="106"/>
      <c r="K555" s="23"/>
      <c r="L555" s="107"/>
      <c r="M555" s="23"/>
      <c r="N555" s="23"/>
      <c r="O555" s="23"/>
    </row>
    <row r="556">
      <c r="A556" s="86"/>
      <c r="B556" s="23"/>
      <c r="C556" s="106"/>
      <c r="D556" s="106"/>
      <c r="E556" s="106"/>
      <c r="F556" s="106"/>
      <c r="G556" s="106"/>
      <c r="H556" s="23"/>
      <c r="I556" s="106"/>
      <c r="J556" s="106"/>
      <c r="K556" s="23"/>
      <c r="L556" s="107"/>
      <c r="M556" s="23"/>
      <c r="N556" s="23"/>
      <c r="O556" s="23"/>
    </row>
    <row r="557">
      <c r="A557" s="86"/>
      <c r="B557" s="23"/>
      <c r="C557" s="106"/>
      <c r="D557" s="106"/>
      <c r="E557" s="106"/>
      <c r="F557" s="106"/>
      <c r="G557" s="106"/>
      <c r="H557" s="23"/>
      <c r="I557" s="106"/>
      <c r="J557" s="106"/>
      <c r="K557" s="23"/>
      <c r="L557" s="107"/>
      <c r="M557" s="23"/>
      <c r="N557" s="23"/>
      <c r="O557" s="23"/>
    </row>
    <row r="558">
      <c r="A558" s="86"/>
      <c r="B558" s="23"/>
      <c r="C558" s="106"/>
      <c r="D558" s="106"/>
      <c r="E558" s="106"/>
      <c r="F558" s="106"/>
      <c r="G558" s="106"/>
      <c r="H558" s="23"/>
      <c r="I558" s="106"/>
      <c r="J558" s="106"/>
      <c r="K558" s="23"/>
      <c r="L558" s="107"/>
      <c r="M558" s="23"/>
      <c r="N558" s="23"/>
      <c r="O558" s="23"/>
    </row>
    <row r="559">
      <c r="A559" s="86"/>
      <c r="B559" s="23"/>
      <c r="C559" s="106"/>
      <c r="D559" s="106"/>
      <c r="E559" s="106"/>
      <c r="F559" s="106"/>
      <c r="G559" s="106"/>
      <c r="H559" s="23"/>
      <c r="I559" s="106"/>
      <c r="J559" s="106"/>
      <c r="K559" s="23"/>
      <c r="L559" s="107"/>
      <c r="M559" s="23"/>
      <c r="N559" s="23"/>
      <c r="O559" s="23"/>
    </row>
    <row r="560">
      <c r="A560" s="86"/>
      <c r="B560" s="23"/>
      <c r="C560" s="106"/>
      <c r="D560" s="106"/>
      <c r="E560" s="106"/>
      <c r="F560" s="106"/>
      <c r="G560" s="106"/>
      <c r="H560" s="23"/>
      <c r="I560" s="106"/>
      <c r="J560" s="106"/>
      <c r="K560" s="23"/>
      <c r="L560" s="107"/>
      <c r="M560" s="23"/>
      <c r="N560" s="23"/>
      <c r="O560" s="23"/>
    </row>
    <row r="561">
      <c r="A561" s="86"/>
      <c r="B561" s="23"/>
      <c r="C561" s="106"/>
      <c r="D561" s="106"/>
      <c r="E561" s="106"/>
      <c r="F561" s="106"/>
      <c r="G561" s="106"/>
      <c r="H561" s="23"/>
      <c r="I561" s="106"/>
      <c r="J561" s="106"/>
      <c r="K561" s="23"/>
      <c r="L561" s="107"/>
      <c r="M561" s="23"/>
      <c r="N561" s="23"/>
      <c r="O561" s="23"/>
    </row>
    <row r="562">
      <c r="A562" s="86"/>
      <c r="B562" s="23"/>
      <c r="C562" s="106"/>
      <c r="D562" s="106"/>
      <c r="E562" s="106"/>
      <c r="F562" s="106"/>
      <c r="G562" s="106"/>
      <c r="H562" s="23"/>
      <c r="I562" s="106"/>
      <c r="J562" s="106"/>
      <c r="K562" s="23"/>
      <c r="L562" s="107"/>
      <c r="M562" s="23"/>
      <c r="N562" s="23"/>
      <c r="O562" s="23"/>
    </row>
    <row r="563">
      <c r="A563" s="86"/>
      <c r="B563" s="23"/>
      <c r="C563" s="106"/>
      <c r="D563" s="106"/>
      <c r="E563" s="106"/>
      <c r="F563" s="106"/>
      <c r="G563" s="106"/>
      <c r="H563" s="23"/>
      <c r="I563" s="106"/>
      <c r="J563" s="106"/>
      <c r="K563" s="23"/>
      <c r="L563" s="107"/>
      <c r="M563" s="23"/>
      <c r="N563" s="23"/>
      <c r="O563" s="23"/>
    </row>
    <row r="564">
      <c r="A564" s="86"/>
      <c r="B564" s="23"/>
      <c r="C564" s="106"/>
      <c r="D564" s="106"/>
      <c r="E564" s="106"/>
      <c r="F564" s="106"/>
      <c r="G564" s="106"/>
      <c r="H564" s="23"/>
      <c r="I564" s="106"/>
      <c r="J564" s="106"/>
      <c r="K564" s="23"/>
      <c r="L564" s="107"/>
      <c r="M564" s="23"/>
      <c r="N564" s="23"/>
      <c r="O564" s="23"/>
    </row>
    <row r="565">
      <c r="A565" s="86"/>
      <c r="B565" s="23"/>
      <c r="C565" s="106"/>
      <c r="D565" s="106"/>
      <c r="E565" s="106"/>
      <c r="F565" s="106"/>
      <c r="G565" s="106"/>
      <c r="H565" s="23"/>
      <c r="I565" s="106"/>
      <c r="J565" s="106"/>
      <c r="K565" s="23"/>
      <c r="L565" s="107"/>
      <c r="M565" s="23"/>
      <c r="N565" s="23"/>
      <c r="O565" s="23"/>
    </row>
    <row r="566">
      <c r="A566" s="86"/>
      <c r="B566" s="23"/>
      <c r="C566" s="106"/>
      <c r="D566" s="106"/>
      <c r="E566" s="106"/>
      <c r="F566" s="106"/>
      <c r="G566" s="106"/>
      <c r="H566" s="23"/>
      <c r="I566" s="106"/>
      <c r="J566" s="106"/>
      <c r="K566" s="23"/>
      <c r="L566" s="107"/>
      <c r="M566" s="23"/>
      <c r="N566" s="23"/>
      <c r="O566" s="23"/>
    </row>
    <row r="567">
      <c r="A567" s="86"/>
      <c r="B567" s="23"/>
      <c r="C567" s="106"/>
      <c r="D567" s="106"/>
      <c r="E567" s="106"/>
      <c r="F567" s="106"/>
      <c r="G567" s="106"/>
      <c r="H567" s="23"/>
      <c r="I567" s="106"/>
      <c r="J567" s="106"/>
      <c r="K567" s="23"/>
      <c r="L567" s="107"/>
      <c r="M567" s="23"/>
      <c r="N567" s="23"/>
      <c r="O567" s="23"/>
    </row>
    <row r="568">
      <c r="A568" s="86"/>
      <c r="B568" s="23"/>
      <c r="C568" s="106"/>
      <c r="D568" s="106"/>
      <c r="E568" s="106"/>
      <c r="F568" s="106"/>
      <c r="G568" s="106"/>
      <c r="H568" s="23"/>
      <c r="I568" s="106"/>
      <c r="J568" s="106"/>
      <c r="K568" s="23"/>
      <c r="L568" s="107"/>
      <c r="M568" s="23"/>
      <c r="N568" s="23"/>
      <c r="O568" s="23"/>
    </row>
    <row r="569">
      <c r="A569" s="86"/>
      <c r="B569" s="23"/>
      <c r="C569" s="106"/>
      <c r="D569" s="106"/>
      <c r="E569" s="106"/>
      <c r="F569" s="106"/>
      <c r="G569" s="106"/>
      <c r="H569" s="23"/>
      <c r="I569" s="106"/>
      <c r="J569" s="106"/>
      <c r="K569" s="23"/>
      <c r="L569" s="107"/>
      <c r="M569" s="23"/>
      <c r="N569" s="23"/>
      <c r="O569" s="23"/>
    </row>
    <row r="570">
      <c r="A570" s="86"/>
      <c r="B570" s="23"/>
      <c r="C570" s="106"/>
      <c r="D570" s="106"/>
      <c r="E570" s="106"/>
      <c r="F570" s="106"/>
      <c r="G570" s="106"/>
      <c r="H570" s="23"/>
      <c r="I570" s="106"/>
      <c r="J570" s="106"/>
      <c r="K570" s="23"/>
      <c r="L570" s="107"/>
      <c r="M570" s="23"/>
      <c r="N570" s="23"/>
      <c r="O570" s="23"/>
    </row>
    <row r="571">
      <c r="A571" s="86"/>
      <c r="B571" s="23"/>
      <c r="C571" s="106"/>
      <c r="D571" s="106"/>
      <c r="E571" s="106"/>
      <c r="F571" s="106"/>
      <c r="G571" s="106"/>
      <c r="H571" s="23"/>
      <c r="I571" s="106"/>
      <c r="J571" s="106"/>
      <c r="K571" s="23"/>
      <c r="L571" s="107"/>
      <c r="M571" s="23"/>
      <c r="N571" s="23"/>
      <c r="O571" s="23"/>
    </row>
    <row r="572">
      <c r="A572" s="86"/>
      <c r="B572" s="23"/>
      <c r="C572" s="106"/>
      <c r="D572" s="106"/>
      <c r="E572" s="106"/>
      <c r="F572" s="106"/>
      <c r="G572" s="106"/>
      <c r="H572" s="23"/>
      <c r="I572" s="106"/>
      <c r="J572" s="106"/>
      <c r="K572" s="23"/>
      <c r="L572" s="107"/>
      <c r="M572" s="23"/>
      <c r="N572" s="23"/>
      <c r="O572" s="23"/>
    </row>
    <row r="573">
      <c r="A573" s="86"/>
      <c r="B573" s="23"/>
      <c r="C573" s="106"/>
      <c r="D573" s="106"/>
      <c r="E573" s="106"/>
      <c r="F573" s="106"/>
      <c r="G573" s="106"/>
      <c r="H573" s="23"/>
      <c r="I573" s="106"/>
      <c r="J573" s="106"/>
      <c r="K573" s="23"/>
      <c r="L573" s="107"/>
      <c r="M573" s="23"/>
      <c r="N573" s="23"/>
      <c r="O573" s="23"/>
    </row>
    <row r="574">
      <c r="A574" s="86"/>
      <c r="B574" s="23"/>
      <c r="C574" s="106"/>
      <c r="D574" s="106"/>
      <c r="E574" s="106"/>
      <c r="F574" s="106"/>
      <c r="G574" s="106"/>
      <c r="H574" s="23"/>
      <c r="I574" s="106"/>
      <c r="J574" s="106"/>
      <c r="K574" s="23"/>
      <c r="L574" s="107"/>
      <c r="M574" s="23"/>
      <c r="N574" s="23"/>
      <c r="O574" s="23"/>
    </row>
    <row r="575">
      <c r="A575" s="86"/>
      <c r="B575" s="23"/>
      <c r="C575" s="106"/>
      <c r="D575" s="106"/>
      <c r="E575" s="106"/>
      <c r="F575" s="106"/>
      <c r="G575" s="106"/>
      <c r="H575" s="23"/>
      <c r="I575" s="106"/>
      <c r="J575" s="106"/>
      <c r="K575" s="23"/>
      <c r="L575" s="107"/>
      <c r="M575" s="23"/>
      <c r="N575" s="23"/>
      <c r="O575" s="23"/>
    </row>
    <row r="576">
      <c r="A576" s="86"/>
      <c r="B576" s="23"/>
      <c r="C576" s="106"/>
      <c r="D576" s="106"/>
      <c r="E576" s="106"/>
      <c r="F576" s="106"/>
      <c r="G576" s="106"/>
      <c r="H576" s="23"/>
      <c r="I576" s="106"/>
      <c r="J576" s="106"/>
      <c r="K576" s="23"/>
      <c r="L576" s="107"/>
      <c r="M576" s="23"/>
      <c r="N576" s="23"/>
      <c r="O576" s="23"/>
    </row>
    <row r="577">
      <c r="A577" s="86"/>
      <c r="B577" s="23"/>
      <c r="C577" s="106"/>
      <c r="D577" s="106"/>
      <c r="E577" s="106"/>
      <c r="F577" s="106"/>
      <c r="G577" s="106"/>
      <c r="H577" s="23"/>
      <c r="I577" s="106"/>
      <c r="J577" s="106"/>
      <c r="K577" s="23"/>
      <c r="L577" s="107"/>
      <c r="M577" s="23"/>
      <c r="N577" s="23"/>
      <c r="O577" s="23"/>
    </row>
    <row r="578">
      <c r="A578" s="86"/>
      <c r="B578" s="23"/>
      <c r="C578" s="106"/>
      <c r="D578" s="106"/>
      <c r="E578" s="106"/>
      <c r="F578" s="106"/>
      <c r="G578" s="106"/>
      <c r="H578" s="23"/>
      <c r="I578" s="106"/>
      <c r="J578" s="106"/>
      <c r="K578" s="23"/>
      <c r="L578" s="107"/>
      <c r="M578" s="23"/>
      <c r="N578" s="23"/>
      <c r="O578" s="23"/>
    </row>
    <row r="579">
      <c r="A579" s="86"/>
      <c r="B579" s="23"/>
      <c r="C579" s="106"/>
      <c r="D579" s="106"/>
      <c r="E579" s="106"/>
      <c r="F579" s="106"/>
      <c r="G579" s="106"/>
      <c r="H579" s="23"/>
      <c r="I579" s="106"/>
      <c r="J579" s="106"/>
      <c r="K579" s="23"/>
      <c r="L579" s="107"/>
      <c r="M579" s="23"/>
      <c r="N579" s="23"/>
      <c r="O579" s="23"/>
    </row>
    <row r="580">
      <c r="A580" s="86"/>
      <c r="B580" s="23"/>
      <c r="C580" s="106"/>
      <c r="D580" s="106"/>
      <c r="E580" s="106"/>
      <c r="F580" s="106"/>
      <c r="G580" s="106"/>
      <c r="H580" s="23"/>
      <c r="I580" s="106"/>
      <c r="J580" s="106"/>
      <c r="K580" s="23"/>
      <c r="L580" s="107"/>
      <c r="M580" s="23"/>
      <c r="N580" s="23"/>
      <c r="O580" s="23"/>
    </row>
    <row r="581">
      <c r="A581" s="86"/>
      <c r="B581" s="23"/>
      <c r="C581" s="106"/>
      <c r="D581" s="106"/>
      <c r="E581" s="106"/>
      <c r="F581" s="106"/>
      <c r="G581" s="106"/>
      <c r="H581" s="23"/>
      <c r="I581" s="106"/>
      <c r="J581" s="106"/>
      <c r="K581" s="23"/>
      <c r="L581" s="107"/>
      <c r="M581" s="23"/>
      <c r="N581" s="23"/>
      <c r="O581" s="23"/>
    </row>
    <row r="582">
      <c r="A582" s="86"/>
      <c r="B582" s="23"/>
      <c r="C582" s="106"/>
      <c r="D582" s="106"/>
      <c r="E582" s="106"/>
      <c r="F582" s="106"/>
      <c r="G582" s="106"/>
      <c r="H582" s="23"/>
      <c r="I582" s="106"/>
      <c r="J582" s="106"/>
      <c r="K582" s="23"/>
      <c r="L582" s="107"/>
      <c r="M582" s="23"/>
      <c r="N582" s="23"/>
      <c r="O582" s="23"/>
    </row>
    <row r="583">
      <c r="A583" s="86"/>
      <c r="B583" s="23"/>
      <c r="C583" s="106"/>
      <c r="D583" s="106"/>
      <c r="E583" s="106"/>
      <c r="F583" s="106"/>
      <c r="G583" s="106"/>
      <c r="H583" s="23"/>
      <c r="I583" s="106"/>
      <c r="J583" s="106"/>
      <c r="K583" s="23"/>
      <c r="L583" s="107"/>
      <c r="M583" s="23"/>
      <c r="N583" s="23"/>
      <c r="O583" s="23"/>
    </row>
    <row r="584">
      <c r="A584" s="86"/>
      <c r="B584" s="23"/>
      <c r="C584" s="106"/>
      <c r="D584" s="106"/>
      <c r="E584" s="106"/>
      <c r="F584" s="106"/>
      <c r="G584" s="106"/>
      <c r="H584" s="23"/>
      <c r="I584" s="106"/>
      <c r="J584" s="106"/>
      <c r="K584" s="23"/>
      <c r="L584" s="107"/>
      <c r="M584" s="23"/>
      <c r="N584" s="23"/>
      <c r="O584" s="23"/>
    </row>
    <row r="585">
      <c r="A585" s="86"/>
      <c r="B585" s="23"/>
      <c r="C585" s="106"/>
      <c r="D585" s="106"/>
      <c r="E585" s="106"/>
      <c r="F585" s="106"/>
      <c r="G585" s="106"/>
      <c r="H585" s="23"/>
      <c r="I585" s="106"/>
      <c r="J585" s="106"/>
      <c r="K585" s="23"/>
      <c r="L585" s="107"/>
      <c r="M585" s="23"/>
      <c r="N585" s="23"/>
      <c r="O585" s="23"/>
    </row>
    <row r="586">
      <c r="A586" s="86"/>
      <c r="B586" s="23"/>
      <c r="C586" s="106"/>
      <c r="D586" s="106"/>
      <c r="E586" s="106"/>
      <c r="F586" s="106"/>
      <c r="G586" s="106"/>
      <c r="H586" s="23"/>
      <c r="I586" s="106"/>
      <c r="J586" s="106"/>
      <c r="K586" s="23"/>
      <c r="L586" s="107"/>
      <c r="M586" s="23"/>
      <c r="N586" s="23"/>
      <c r="O586" s="23"/>
    </row>
    <row r="587">
      <c r="A587" s="86"/>
      <c r="B587" s="23"/>
      <c r="C587" s="106"/>
      <c r="D587" s="106"/>
      <c r="E587" s="106"/>
      <c r="F587" s="106"/>
      <c r="G587" s="106"/>
      <c r="H587" s="23"/>
      <c r="I587" s="106"/>
      <c r="J587" s="106"/>
      <c r="K587" s="23"/>
      <c r="L587" s="107"/>
      <c r="M587" s="23"/>
      <c r="N587" s="23"/>
      <c r="O587" s="23"/>
    </row>
    <row r="588">
      <c r="A588" s="86"/>
      <c r="B588" s="23"/>
      <c r="C588" s="106"/>
      <c r="D588" s="106"/>
      <c r="E588" s="106"/>
      <c r="F588" s="106"/>
      <c r="G588" s="106"/>
      <c r="H588" s="23"/>
      <c r="I588" s="106"/>
      <c r="J588" s="106"/>
      <c r="K588" s="23"/>
      <c r="L588" s="107"/>
      <c r="M588" s="23"/>
      <c r="N588" s="23"/>
      <c r="O588" s="23"/>
    </row>
    <row r="589">
      <c r="A589" s="86"/>
      <c r="B589" s="23"/>
      <c r="C589" s="106"/>
      <c r="D589" s="106"/>
      <c r="E589" s="106"/>
      <c r="F589" s="106"/>
      <c r="G589" s="106"/>
      <c r="H589" s="23"/>
      <c r="I589" s="106"/>
      <c r="J589" s="106"/>
      <c r="K589" s="23"/>
      <c r="L589" s="107"/>
      <c r="M589" s="23"/>
      <c r="N589" s="23"/>
      <c r="O589" s="23"/>
    </row>
    <row r="590">
      <c r="A590" s="86"/>
      <c r="B590" s="23"/>
      <c r="C590" s="106"/>
      <c r="D590" s="106"/>
      <c r="E590" s="106"/>
      <c r="F590" s="106"/>
      <c r="G590" s="106"/>
      <c r="H590" s="23"/>
      <c r="I590" s="106"/>
      <c r="J590" s="106"/>
      <c r="K590" s="23"/>
      <c r="L590" s="107"/>
      <c r="M590" s="23"/>
      <c r="N590" s="23"/>
      <c r="O590" s="23"/>
    </row>
    <row r="591">
      <c r="A591" s="86"/>
      <c r="B591" s="23"/>
      <c r="C591" s="106"/>
      <c r="D591" s="106"/>
      <c r="E591" s="106"/>
      <c r="F591" s="106"/>
      <c r="G591" s="106"/>
      <c r="H591" s="23"/>
      <c r="I591" s="106"/>
      <c r="J591" s="106"/>
      <c r="K591" s="23"/>
      <c r="L591" s="107"/>
      <c r="M591" s="23"/>
      <c r="N591" s="23"/>
      <c r="O591" s="23"/>
    </row>
    <row r="592">
      <c r="A592" s="86"/>
      <c r="B592" s="23"/>
      <c r="C592" s="106"/>
      <c r="D592" s="106"/>
      <c r="E592" s="106"/>
      <c r="F592" s="106"/>
      <c r="G592" s="106"/>
      <c r="H592" s="23"/>
      <c r="I592" s="106"/>
      <c r="J592" s="106"/>
      <c r="K592" s="23"/>
      <c r="L592" s="107"/>
      <c r="M592" s="23"/>
      <c r="N592" s="23"/>
      <c r="O592" s="23"/>
    </row>
    <row r="593">
      <c r="A593" s="86"/>
      <c r="B593" s="23"/>
      <c r="C593" s="106"/>
      <c r="D593" s="106"/>
      <c r="E593" s="106"/>
      <c r="F593" s="106"/>
      <c r="G593" s="106"/>
      <c r="H593" s="23"/>
      <c r="I593" s="106"/>
      <c r="J593" s="106"/>
      <c r="K593" s="23"/>
      <c r="L593" s="107"/>
      <c r="M593" s="23"/>
      <c r="N593" s="23"/>
      <c r="O593" s="23"/>
    </row>
    <row r="594">
      <c r="A594" s="86"/>
      <c r="B594" s="23"/>
      <c r="C594" s="106"/>
      <c r="D594" s="106"/>
      <c r="E594" s="106"/>
      <c r="F594" s="106"/>
      <c r="G594" s="106"/>
      <c r="H594" s="23"/>
      <c r="I594" s="106"/>
      <c r="J594" s="106"/>
      <c r="K594" s="23"/>
      <c r="L594" s="107"/>
      <c r="M594" s="23"/>
      <c r="N594" s="23"/>
      <c r="O594" s="23"/>
    </row>
    <row r="595">
      <c r="A595" s="86"/>
      <c r="B595" s="23"/>
      <c r="C595" s="106"/>
      <c r="D595" s="106"/>
      <c r="E595" s="106"/>
      <c r="F595" s="106"/>
      <c r="G595" s="106"/>
      <c r="H595" s="23"/>
      <c r="I595" s="106"/>
      <c r="J595" s="106"/>
      <c r="K595" s="23"/>
      <c r="L595" s="107"/>
      <c r="M595" s="23"/>
      <c r="N595" s="23"/>
      <c r="O595" s="23"/>
    </row>
    <row r="596">
      <c r="A596" s="86"/>
      <c r="B596" s="23"/>
      <c r="C596" s="106"/>
      <c r="D596" s="106"/>
      <c r="E596" s="106"/>
      <c r="F596" s="106"/>
      <c r="G596" s="106"/>
      <c r="H596" s="23"/>
      <c r="I596" s="106"/>
      <c r="J596" s="106"/>
      <c r="K596" s="23"/>
      <c r="L596" s="107"/>
      <c r="M596" s="23"/>
      <c r="N596" s="23"/>
      <c r="O596" s="23"/>
    </row>
    <row r="597">
      <c r="A597" s="86"/>
      <c r="B597" s="23"/>
      <c r="C597" s="106"/>
      <c r="D597" s="106"/>
      <c r="E597" s="106"/>
      <c r="F597" s="106"/>
      <c r="G597" s="106"/>
      <c r="H597" s="23"/>
      <c r="I597" s="106"/>
      <c r="J597" s="106"/>
      <c r="K597" s="23"/>
      <c r="L597" s="107"/>
      <c r="M597" s="23"/>
      <c r="N597" s="23"/>
      <c r="O597" s="23"/>
    </row>
    <row r="598">
      <c r="A598" s="86"/>
      <c r="B598" s="23"/>
      <c r="C598" s="106"/>
      <c r="D598" s="106"/>
      <c r="E598" s="106"/>
      <c r="F598" s="106"/>
      <c r="G598" s="106"/>
      <c r="H598" s="23"/>
      <c r="I598" s="106"/>
      <c r="J598" s="106"/>
      <c r="K598" s="23"/>
      <c r="L598" s="107"/>
      <c r="M598" s="23"/>
      <c r="N598" s="23"/>
      <c r="O598" s="23"/>
    </row>
    <row r="599">
      <c r="A599" s="86"/>
      <c r="B599" s="23"/>
      <c r="C599" s="106"/>
      <c r="D599" s="106"/>
      <c r="E599" s="106"/>
      <c r="F599" s="106"/>
      <c r="G599" s="106"/>
      <c r="H599" s="23"/>
      <c r="I599" s="106"/>
      <c r="J599" s="106"/>
      <c r="K599" s="23"/>
      <c r="L599" s="107"/>
      <c r="M599" s="23"/>
      <c r="N599" s="23"/>
      <c r="O599" s="23"/>
    </row>
    <row r="600">
      <c r="A600" s="86"/>
      <c r="B600" s="23"/>
      <c r="C600" s="106"/>
      <c r="D600" s="106"/>
      <c r="E600" s="106"/>
      <c r="F600" s="106"/>
      <c r="G600" s="106"/>
      <c r="H600" s="23"/>
      <c r="I600" s="106"/>
      <c r="J600" s="106"/>
      <c r="K600" s="23"/>
      <c r="L600" s="107"/>
      <c r="M600" s="23"/>
      <c r="N600" s="23"/>
      <c r="O600" s="23"/>
    </row>
    <row r="601">
      <c r="A601" s="86"/>
      <c r="B601" s="23"/>
      <c r="C601" s="106"/>
      <c r="D601" s="106"/>
      <c r="E601" s="106"/>
      <c r="F601" s="106"/>
      <c r="G601" s="106"/>
      <c r="H601" s="23"/>
      <c r="I601" s="106"/>
      <c r="J601" s="106"/>
      <c r="K601" s="23"/>
      <c r="L601" s="107"/>
      <c r="M601" s="23"/>
      <c r="N601" s="23"/>
      <c r="O601" s="23"/>
    </row>
    <row r="602">
      <c r="A602" s="86"/>
      <c r="B602" s="23"/>
      <c r="C602" s="106"/>
      <c r="D602" s="106"/>
      <c r="E602" s="106"/>
      <c r="F602" s="106"/>
      <c r="G602" s="106"/>
      <c r="H602" s="23"/>
      <c r="I602" s="106"/>
      <c r="J602" s="106"/>
      <c r="K602" s="23"/>
      <c r="L602" s="107"/>
      <c r="M602" s="23"/>
      <c r="N602" s="23"/>
      <c r="O602" s="23"/>
    </row>
    <row r="603">
      <c r="A603" s="86"/>
      <c r="B603" s="23"/>
      <c r="C603" s="106"/>
      <c r="D603" s="106"/>
      <c r="E603" s="106"/>
      <c r="F603" s="106"/>
      <c r="G603" s="106"/>
      <c r="H603" s="23"/>
      <c r="I603" s="106"/>
      <c r="J603" s="106"/>
      <c r="K603" s="23"/>
      <c r="L603" s="107"/>
      <c r="M603" s="23"/>
      <c r="N603" s="23"/>
      <c r="O603" s="23"/>
    </row>
    <row r="604">
      <c r="A604" s="86"/>
      <c r="B604" s="23"/>
      <c r="C604" s="106"/>
      <c r="D604" s="106"/>
      <c r="E604" s="106"/>
      <c r="F604" s="106"/>
      <c r="G604" s="106"/>
      <c r="H604" s="23"/>
      <c r="I604" s="106"/>
      <c r="J604" s="106"/>
      <c r="K604" s="23"/>
      <c r="L604" s="107"/>
      <c r="M604" s="23"/>
      <c r="N604" s="23"/>
      <c r="O604" s="23"/>
    </row>
    <row r="605">
      <c r="A605" s="86"/>
      <c r="B605" s="23"/>
      <c r="C605" s="106"/>
      <c r="D605" s="106"/>
      <c r="E605" s="106"/>
      <c r="F605" s="106"/>
      <c r="G605" s="106"/>
      <c r="H605" s="23"/>
      <c r="I605" s="106"/>
      <c r="J605" s="106"/>
      <c r="K605" s="23"/>
      <c r="L605" s="107"/>
      <c r="M605" s="23"/>
      <c r="N605" s="23"/>
      <c r="O605" s="23"/>
    </row>
    <row r="606">
      <c r="A606" s="86"/>
      <c r="B606" s="23"/>
      <c r="C606" s="106"/>
      <c r="D606" s="106"/>
      <c r="E606" s="106"/>
      <c r="F606" s="106"/>
      <c r="G606" s="106"/>
      <c r="H606" s="23"/>
      <c r="I606" s="106"/>
      <c r="J606" s="106"/>
      <c r="K606" s="23"/>
      <c r="L606" s="107"/>
      <c r="M606" s="23"/>
      <c r="N606" s="23"/>
      <c r="O606" s="23"/>
    </row>
    <row r="607">
      <c r="A607" s="86"/>
      <c r="B607" s="23"/>
      <c r="C607" s="106"/>
      <c r="D607" s="106"/>
      <c r="E607" s="106"/>
      <c r="F607" s="106"/>
      <c r="G607" s="106"/>
      <c r="H607" s="23"/>
      <c r="I607" s="106"/>
      <c r="J607" s="106"/>
      <c r="K607" s="23"/>
      <c r="L607" s="107"/>
      <c r="M607" s="23"/>
      <c r="N607" s="23"/>
      <c r="O607" s="23"/>
    </row>
    <row r="608">
      <c r="A608" s="86"/>
      <c r="B608" s="23"/>
      <c r="C608" s="106"/>
      <c r="D608" s="106"/>
      <c r="E608" s="106"/>
      <c r="F608" s="106"/>
      <c r="G608" s="106"/>
      <c r="H608" s="23"/>
      <c r="I608" s="106"/>
      <c r="J608" s="106"/>
      <c r="K608" s="23"/>
      <c r="L608" s="107"/>
      <c r="M608" s="23"/>
      <c r="N608" s="23"/>
      <c r="O608" s="23"/>
    </row>
    <row r="609">
      <c r="A609" s="86"/>
      <c r="B609" s="23"/>
      <c r="C609" s="106"/>
      <c r="D609" s="106"/>
      <c r="E609" s="106"/>
      <c r="F609" s="106"/>
      <c r="G609" s="106"/>
      <c r="H609" s="23"/>
      <c r="I609" s="106"/>
      <c r="J609" s="106"/>
      <c r="K609" s="23"/>
      <c r="L609" s="107"/>
      <c r="M609" s="23"/>
      <c r="N609" s="23"/>
      <c r="O609" s="23"/>
    </row>
    <row r="610">
      <c r="A610" s="86"/>
      <c r="B610" s="23"/>
      <c r="C610" s="106"/>
      <c r="D610" s="106"/>
      <c r="E610" s="106"/>
      <c r="F610" s="106"/>
      <c r="G610" s="106"/>
      <c r="H610" s="23"/>
      <c r="I610" s="106"/>
      <c r="J610" s="106"/>
      <c r="K610" s="23"/>
      <c r="L610" s="107"/>
      <c r="M610" s="23"/>
      <c r="N610" s="23"/>
      <c r="O610" s="23"/>
    </row>
    <row r="611">
      <c r="A611" s="86"/>
      <c r="B611" s="23"/>
      <c r="C611" s="106"/>
      <c r="D611" s="106"/>
      <c r="E611" s="106"/>
      <c r="F611" s="106"/>
      <c r="G611" s="106"/>
      <c r="H611" s="23"/>
      <c r="I611" s="106"/>
      <c r="J611" s="106"/>
      <c r="K611" s="23"/>
      <c r="L611" s="107"/>
      <c r="M611" s="23"/>
      <c r="N611" s="23"/>
      <c r="O611" s="23"/>
    </row>
    <row r="612">
      <c r="A612" s="86"/>
      <c r="B612" s="23"/>
      <c r="C612" s="106"/>
      <c r="D612" s="106"/>
      <c r="E612" s="106"/>
      <c r="F612" s="106"/>
      <c r="G612" s="106"/>
      <c r="H612" s="23"/>
      <c r="I612" s="106"/>
      <c r="J612" s="106"/>
      <c r="K612" s="23"/>
      <c r="L612" s="107"/>
      <c r="M612" s="23"/>
      <c r="N612" s="23"/>
      <c r="O612" s="23"/>
    </row>
    <row r="613">
      <c r="A613" s="86"/>
      <c r="B613" s="23"/>
      <c r="C613" s="106"/>
      <c r="D613" s="106"/>
      <c r="E613" s="106"/>
      <c r="F613" s="106"/>
      <c r="G613" s="106"/>
      <c r="H613" s="23"/>
      <c r="I613" s="106"/>
      <c r="J613" s="106"/>
      <c r="K613" s="23"/>
      <c r="L613" s="107"/>
      <c r="M613" s="23"/>
      <c r="N613" s="23"/>
      <c r="O613" s="23"/>
    </row>
    <row r="614">
      <c r="A614" s="86"/>
      <c r="B614" s="23"/>
      <c r="C614" s="106"/>
      <c r="D614" s="106"/>
      <c r="E614" s="106"/>
      <c r="F614" s="106"/>
      <c r="G614" s="106"/>
      <c r="H614" s="23"/>
      <c r="I614" s="106"/>
      <c r="J614" s="106"/>
      <c r="K614" s="23"/>
      <c r="L614" s="107"/>
      <c r="M614" s="23"/>
      <c r="N614" s="23"/>
      <c r="O614" s="23"/>
    </row>
    <row r="615">
      <c r="A615" s="86"/>
      <c r="B615" s="23"/>
      <c r="C615" s="106"/>
      <c r="D615" s="106"/>
      <c r="E615" s="106"/>
      <c r="F615" s="106"/>
      <c r="G615" s="106"/>
      <c r="H615" s="23"/>
      <c r="I615" s="106"/>
      <c r="J615" s="106"/>
      <c r="K615" s="23"/>
      <c r="L615" s="107"/>
      <c r="M615" s="23"/>
      <c r="N615" s="23"/>
      <c r="O615" s="23"/>
    </row>
    <row r="616">
      <c r="A616" s="86"/>
      <c r="B616" s="23"/>
      <c r="C616" s="106"/>
      <c r="D616" s="106"/>
      <c r="E616" s="106"/>
      <c r="F616" s="106"/>
      <c r="G616" s="106"/>
      <c r="H616" s="23"/>
      <c r="I616" s="106"/>
      <c r="J616" s="106"/>
      <c r="K616" s="23"/>
      <c r="L616" s="107"/>
      <c r="M616" s="23"/>
      <c r="N616" s="23"/>
      <c r="O616" s="23"/>
    </row>
    <row r="617">
      <c r="A617" s="86"/>
      <c r="B617" s="23"/>
      <c r="C617" s="106"/>
      <c r="D617" s="106"/>
      <c r="E617" s="106"/>
      <c r="F617" s="106"/>
      <c r="G617" s="106"/>
      <c r="H617" s="23"/>
      <c r="I617" s="106"/>
      <c r="J617" s="106"/>
      <c r="K617" s="23"/>
      <c r="L617" s="107"/>
      <c r="M617" s="23"/>
      <c r="N617" s="23"/>
      <c r="O617" s="23"/>
    </row>
    <row r="618">
      <c r="A618" s="86"/>
      <c r="B618" s="23"/>
      <c r="C618" s="106"/>
      <c r="D618" s="106"/>
      <c r="E618" s="106"/>
      <c r="F618" s="106"/>
      <c r="G618" s="106"/>
      <c r="H618" s="23"/>
      <c r="I618" s="106"/>
      <c r="J618" s="106"/>
      <c r="K618" s="23"/>
      <c r="L618" s="107"/>
      <c r="M618" s="23"/>
      <c r="N618" s="23"/>
      <c r="O618" s="23"/>
    </row>
    <row r="619">
      <c r="A619" s="86"/>
      <c r="B619" s="23"/>
      <c r="C619" s="106"/>
      <c r="D619" s="106"/>
      <c r="E619" s="106"/>
      <c r="F619" s="106"/>
      <c r="G619" s="106"/>
      <c r="H619" s="23"/>
      <c r="I619" s="106"/>
      <c r="J619" s="106"/>
      <c r="K619" s="23"/>
      <c r="L619" s="107"/>
      <c r="M619" s="23"/>
      <c r="N619" s="23"/>
      <c r="O619" s="23"/>
    </row>
    <row r="620">
      <c r="A620" s="86"/>
      <c r="B620" s="23"/>
      <c r="C620" s="106"/>
      <c r="D620" s="106"/>
      <c r="E620" s="106"/>
      <c r="F620" s="106"/>
      <c r="G620" s="106"/>
      <c r="H620" s="23"/>
      <c r="I620" s="106"/>
      <c r="J620" s="106"/>
      <c r="K620" s="23"/>
      <c r="L620" s="107"/>
      <c r="M620" s="23"/>
      <c r="N620" s="23"/>
      <c r="O620" s="23"/>
    </row>
    <row r="621">
      <c r="A621" s="86"/>
      <c r="B621" s="23"/>
      <c r="C621" s="106"/>
      <c r="D621" s="106"/>
      <c r="E621" s="106"/>
      <c r="F621" s="106"/>
      <c r="G621" s="106"/>
      <c r="H621" s="23"/>
      <c r="I621" s="106"/>
      <c r="J621" s="106"/>
      <c r="K621" s="23"/>
      <c r="L621" s="107"/>
      <c r="M621" s="23"/>
      <c r="N621" s="23"/>
      <c r="O621" s="23"/>
    </row>
    <row r="622">
      <c r="A622" s="86"/>
      <c r="B622" s="23"/>
      <c r="C622" s="106"/>
      <c r="D622" s="106"/>
      <c r="E622" s="106"/>
      <c r="F622" s="106"/>
      <c r="G622" s="106"/>
      <c r="H622" s="23"/>
      <c r="I622" s="106"/>
      <c r="J622" s="106"/>
      <c r="K622" s="23"/>
      <c r="L622" s="107"/>
      <c r="M622" s="23"/>
      <c r="N622" s="23"/>
      <c r="O622" s="23"/>
    </row>
    <row r="623">
      <c r="A623" s="86"/>
      <c r="B623" s="23"/>
      <c r="C623" s="106"/>
      <c r="D623" s="106"/>
      <c r="E623" s="106"/>
      <c r="F623" s="106"/>
      <c r="G623" s="106"/>
      <c r="H623" s="23"/>
      <c r="I623" s="106"/>
      <c r="J623" s="106"/>
      <c r="K623" s="23"/>
      <c r="L623" s="107"/>
      <c r="M623" s="23"/>
      <c r="N623" s="23"/>
      <c r="O623" s="23"/>
    </row>
    <row r="624">
      <c r="A624" s="86"/>
      <c r="B624" s="23"/>
      <c r="C624" s="106"/>
      <c r="D624" s="106"/>
      <c r="E624" s="106"/>
      <c r="F624" s="106"/>
      <c r="G624" s="106"/>
      <c r="H624" s="23"/>
      <c r="I624" s="106"/>
      <c r="J624" s="106"/>
      <c r="K624" s="23"/>
      <c r="L624" s="107"/>
      <c r="M624" s="23"/>
      <c r="N624" s="23"/>
      <c r="O624" s="23"/>
    </row>
    <row r="625">
      <c r="A625" s="86"/>
      <c r="B625" s="23"/>
      <c r="C625" s="106"/>
      <c r="D625" s="106"/>
      <c r="E625" s="106"/>
      <c r="F625" s="106"/>
      <c r="G625" s="106"/>
      <c r="H625" s="23"/>
      <c r="I625" s="106"/>
      <c r="J625" s="106"/>
      <c r="K625" s="23"/>
      <c r="L625" s="107"/>
      <c r="M625" s="23"/>
      <c r="N625" s="23"/>
      <c r="O625" s="23"/>
    </row>
    <row r="626">
      <c r="A626" s="86"/>
      <c r="B626" s="23"/>
      <c r="C626" s="106"/>
      <c r="D626" s="106"/>
      <c r="E626" s="106"/>
      <c r="F626" s="106"/>
      <c r="G626" s="106"/>
      <c r="H626" s="23"/>
      <c r="I626" s="106"/>
      <c r="J626" s="106"/>
      <c r="K626" s="23"/>
      <c r="L626" s="107"/>
      <c r="M626" s="23"/>
      <c r="N626" s="23"/>
      <c r="O626" s="23"/>
    </row>
    <row r="627">
      <c r="A627" s="86"/>
      <c r="B627" s="23"/>
      <c r="C627" s="106"/>
      <c r="D627" s="106"/>
      <c r="E627" s="106"/>
      <c r="F627" s="106"/>
      <c r="G627" s="106"/>
      <c r="H627" s="23"/>
      <c r="I627" s="106"/>
      <c r="J627" s="106"/>
      <c r="K627" s="23"/>
      <c r="L627" s="107"/>
      <c r="M627" s="23"/>
      <c r="N627" s="23"/>
      <c r="O627" s="23"/>
    </row>
    <row r="628">
      <c r="A628" s="86"/>
      <c r="B628" s="23"/>
      <c r="C628" s="106"/>
      <c r="D628" s="106"/>
      <c r="E628" s="106"/>
      <c r="F628" s="106"/>
      <c r="G628" s="106"/>
      <c r="H628" s="23"/>
      <c r="I628" s="106"/>
      <c r="J628" s="106"/>
      <c r="K628" s="23"/>
      <c r="L628" s="107"/>
      <c r="M628" s="23"/>
      <c r="N628" s="23"/>
      <c r="O628" s="23"/>
    </row>
    <row r="629">
      <c r="A629" s="86"/>
      <c r="B629" s="23"/>
      <c r="C629" s="106"/>
      <c r="D629" s="106"/>
      <c r="E629" s="106"/>
      <c r="F629" s="106"/>
      <c r="G629" s="106"/>
      <c r="H629" s="23"/>
      <c r="I629" s="106"/>
      <c r="J629" s="106"/>
      <c r="K629" s="23"/>
      <c r="L629" s="107"/>
      <c r="M629" s="23"/>
      <c r="N629" s="23"/>
      <c r="O629" s="23"/>
    </row>
    <row r="630">
      <c r="A630" s="86"/>
      <c r="B630" s="23"/>
      <c r="C630" s="106"/>
      <c r="D630" s="106"/>
      <c r="E630" s="106"/>
      <c r="F630" s="106"/>
      <c r="G630" s="106"/>
      <c r="H630" s="23"/>
      <c r="I630" s="106"/>
      <c r="J630" s="106"/>
      <c r="K630" s="23"/>
      <c r="L630" s="107"/>
      <c r="M630" s="23"/>
      <c r="N630" s="23"/>
      <c r="O630" s="23"/>
    </row>
    <row r="631">
      <c r="A631" s="86"/>
      <c r="B631" s="23"/>
      <c r="C631" s="106"/>
      <c r="D631" s="106"/>
      <c r="E631" s="106"/>
      <c r="F631" s="106"/>
      <c r="G631" s="106"/>
      <c r="H631" s="23"/>
      <c r="I631" s="106"/>
      <c r="J631" s="106"/>
      <c r="K631" s="23"/>
      <c r="L631" s="107"/>
      <c r="M631" s="23"/>
      <c r="N631" s="23"/>
      <c r="O631" s="23"/>
    </row>
    <row r="632">
      <c r="A632" s="86"/>
      <c r="B632" s="23"/>
      <c r="C632" s="106"/>
      <c r="D632" s="106"/>
      <c r="E632" s="106"/>
      <c r="F632" s="106"/>
      <c r="G632" s="106"/>
      <c r="H632" s="23"/>
      <c r="I632" s="106"/>
      <c r="J632" s="106"/>
      <c r="K632" s="23"/>
      <c r="L632" s="107"/>
      <c r="M632" s="23"/>
      <c r="N632" s="23"/>
      <c r="O632" s="23"/>
    </row>
    <row r="633">
      <c r="A633" s="86"/>
      <c r="B633" s="23"/>
      <c r="C633" s="106"/>
      <c r="D633" s="106"/>
      <c r="E633" s="106"/>
      <c r="F633" s="106"/>
      <c r="G633" s="106"/>
      <c r="H633" s="23"/>
      <c r="I633" s="106"/>
      <c r="J633" s="106"/>
      <c r="K633" s="23"/>
      <c r="L633" s="107"/>
      <c r="M633" s="23"/>
      <c r="N633" s="23"/>
      <c r="O633" s="23"/>
    </row>
    <row r="634">
      <c r="A634" s="86"/>
      <c r="B634" s="23"/>
      <c r="C634" s="106"/>
      <c r="D634" s="106"/>
      <c r="E634" s="106"/>
      <c r="F634" s="106"/>
      <c r="G634" s="106"/>
      <c r="H634" s="23"/>
      <c r="I634" s="106"/>
      <c r="J634" s="106"/>
      <c r="K634" s="23"/>
      <c r="L634" s="107"/>
      <c r="M634" s="23"/>
      <c r="N634" s="23"/>
      <c r="O634" s="23"/>
    </row>
    <row r="635">
      <c r="A635" s="86"/>
      <c r="B635" s="23"/>
      <c r="C635" s="106"/>
      <c r="D635" s="106"/>
      <c r="E635" s="106"/>
      <c r="F635" s="106"/>
      <c r="G635" s="106"/>
      <c r="H635" s="23"/>
      <c r="I635" s="106"/>
      <c r="J635" s="106"/>
      <c r="K635" s="23"/>
      <c r="L635" s="107"/>
      <c r="M635" s="23"/>
      <c r="N635" s="23"/>
      <c r="O635" s="23"/>
    </row>
    <row r="636">
      <c r="A636" s="86"/>
      <c r="B636" s="23"/>
      <c r="C636" s="106"/>
      <c r="D636" s="106"/>
      <c r="E636" s="106"/>
      <c r="F636" s="106"/>
      <c r="G636" s="106"/>
      <c r="H636" s="23"/>
      <c r="I636" s="106"/>
      <c r="J636" s="106"/>
      <c r="K636" s="23"/>
      <c r="L636" s="107"/>
      <c r="M636" s="23"/>
      <c r="N636" s="23"/>
      <c r="O636" s="23"/>
    </row>
    <row r="637">
      <c r="A637" s="86"/>
      <c r="B637" s="23"/>
      <c r="C637" s="106"/>
      <c r="D637" s="106"/>
      <c r="E637" s="106"/>
      <c r="F637" s="106"/>
      <c r="G637" s="106"/>
      <c r="H637" s="23"/>
      <c r="I637" s="106"/>
      <c r="J637" s="106"/>
      <c r="K637" s="23"/>
      <c r="L637" s="107"/>
      <c r="M637" s="23"/>
      <c r="N637" s="23"/>
      <c r="O637" s="23"/>
    </row>
    <row r="638">
      <c r="A638" s="86"/>
      <c r="B638" s="23"/>
      <c r="C638" s="106"/>
      <c r="D638" s="106"/>
      <c r="E638" s="106"/>
      <c r="F638" s="106"/>
      <c r="G638" s="106"/>
      <c r="H638" s="23"/>
      <c r="I638" s="106"/>
      <c r="J638" s="106"/>
      <c r="K638" s="23"/>
      <c r="L638" s="107"/>
      <c r="M638" s="23"/>
      <c r="N638" s="23"/>
      <c r="O638" s="23"/>
    </row>
    <row r="639">
      <c r="A639" s="86"/>
      <c r="B639" s="23"/>
      <c r="C639" s="106"/>
      <c r="D639" s="106"/>
      <c r="E639" s="106"/>
      <c r="F639" s="106"/>
      <c r="G639" s="106"/>
      <c r="H639" s="23"/>
      <c r="I639" s="106"/>
      <c r="J639" s="106"/>
      <c r="K639" s="23"/>
      <c r="L639" s="107"/>
      <c r="M639" s="23"/>
      <c r="N639" s="23"/>
      <c r="O639" s="23"/>
    </row>
    <row r="640">
      <c r="A640" s="86"/>
      <c r="B640" s="23"/>
      <c r="C640" s="106"/>
      <c r="D640" s="106"/>
      <c r="E640" s="106"/>
      <c r="F640" s="106"/>
      <c r="G640" s="106"/>
      <c r="H640" s="23"/>
      <c r="I640" s="106"/>
      <c r="J640" s="106"/>
      <c r="K640" s="23"/>
      <c r="L640" s="107"/>
      <c r="M640" s="23"/>
      <c r="N640" s="23"/>
      <c r="O640" s="23"/>
    </row>
    <row r="641">
      <c r="A641" s="86"/>
      <c r="B641" s="23"/>
      <c r="C641" s="106"/>
      <c r="D641" s="106"/>
      <c r="E641" s="106"/>
      <c r="F641" s="106"/>
      <c r="G641" s="106"/>
      <c r="H641" s="23"/>
      <c r="I641" s="106"/>
      <c r="J641" s="106"/>
      <c r="K641" s="23"/>
      <c r="L641" s="107"/>
      <c r="M641" s="23"/>
      <c r="N641" s="23"/>
      <c r="O641" s="23"/>
    </row>
    <row r="642">
      <c r="A642" s="86"/>
      <c r="B642" s="23"/>
      <c r="C642" s="106"/>
      <c r="D642" s="106"/>
      <c r="E642" s="106"/>
      <c r="F642" s="106"/>
      <c r="G642" s="106"/>
      <c r="H642" s="23"/>
      <c r="I642" s="106"/>
      <c r="J642" s="106"/>
      <c r="K642" s="23"/>
      <c r="L642" s="107"/>
      <c r="M642" s="23"/>
      <c r="N642" s="23"/>
      <c r="O642" s="23"/>
    </row>
    <row r="643">
      <c r="A643" s="86"/>
      <c r="B643" s="23"/>
      <c r="C643" s="106"/>
      <c r="D643" s="106"/>
      <c r="E643" s="106"/>
      <c r="F643" s="106"/>
      <c r="G643" s="106"/>
      <c r="H643" s="23"/>
      <c r="I643" s="106"/>
      <c r="J643" s="106"/>
      <c r="K643" s="23"/>
      <c r="L643" s="107"/>
      <c r="M643" s="23"/>
      <c r="N643" s="23"/>
      <c r="O643" s="23"/>
    </row>
    <row r="644">
      <c r="A644" s="86"/>
      <c r="B644" s="23"/>
      <c r="C644" s="106"/>
      <c r="D644" s="106"/>
      <c r="E644" s="106"/>
      <c r="F644" s="106"/>
      <c r="G644" s="106"/>
      <c r="H644" s="23"/>
      <c r="I644" s="106"/>
      <c r="J644" s="106"/>
      <c r="K644" s="23"/>
      <c r="L644" s="107"/>
      <c r="M644" s="23"/>
      <c r="N644" s="23"/>
      <c r="O644" s="23"/>
    </row>
    <row r="645">
      <c r="A645" s="86"/>
      <c r="B645" s="23"/>
      <c r="C645" s="106"/>
      <c r="D645" s="106"/>
      <c r="E645" s="106"/>
      <c r="F645" s="106"/>
      <c r="G645" s="106"/>
      <c r="H645" s="23"/>
      <c r="I645" s="106"/>
      <c r="J645" s="106"/>
      <c r="K645" s="23"/>
      <c r="L645" s="107"/>
      <c r="M645" s="23"/>
      <c r="N645" s="23"/>
      <c r="O645" s="23"/>
    </row>
    <row r="646">
      <c r="A646" s="86"/>
      <c r="B646" s="23"/>
      <c r="C646" s="106"/>
      <c r="D646" s="106"/>
      <c r="E646" s="106"/>
      <c r="F646" s="106"/>
      <c r="G646" s="106"/>
      <c r="H646" s="23"/>
      <c r="I646" s="106"/>
      <c r="J646" s="106"/>
      <c r="K646" s="23"/>
      <c r="L646" s="107"/>
      <c r="M646" s="23"/>
      <c r="N646" s="23"/>
      <c r="O646" s="23"/>
    </row>
    <row r="647">
      <c r="A647" s="86"/>
      <c r="B647" s="23"/>
      <c r="C647" s="106"/>
      <c r="D647" s="106"/>
      <c r="E647" s="106"/>
      <c r="F647" s="106"/>
      <c r="G647" s="106"/>
      <c r="H647" s="23"/>
      <c r="I647" s="106"/>
      <c r="J647" s="106"/>
      <c r="K647" s="23"/>
      <c r="L647" s="107"/>
      <c r="M647" s="23"/>
      <c r="N647" s="23"/>
      <c r="O647" s="23"/>
    </row>
    <row r="648">
      <c r="A648" s="86"/>
      <c r="B648" s="23"/>
      <c r="C648" s="106"/>
      <c r="D648" s="106"/>
      <c r="E648" s="106"/>
      <c r="F648" s="106"/>
      <c r="G648" s="106"/>
      <c r="H648" s="23"/>
      <c r="I648" s="106"/>
      <c r="J648" s="106"/>
      <c r="K648" s="23"/>
      <c r="L648" s="107"/>
      <c r="M648" s="23"/>
      <c r="N648" s="23"/>
      <c r="O648" s="23"/>
    </row>
    <row r="649">
      <c r="A649" s="86"/>
      <c r="B649" s="23"/>
      <c r="C649" s="106"/>
      <c r="D649" s="106"/>
      <c r="E649" s="106"/>
      <c r="F649" s="106"/>
      <c r="G649" s="106"/>
      <c r="H649" s="23"/>
      <c r="I649" s="106"/>
      <c r="J649" s="106"/>
      <c r="K649" s="23"/>
      <c r="L649" s="107"/>
      <c r="M649" s="23"/>
      <c r="N649" s="23"/>
      <c r="O649" s="23"/>
    </row>
    <row r="650">
      <c r="A650" s="86"/>
      <c r="B650" s="23"/>
      <c r="C650" s="106"/>
      <c r="D650" s="106"/>
      <c r="E650" s="106"/>
      <c r="F650" s="106"/>
      <c r="G650" s="106"/>
      <c r="H650" s="23"/>
      <c r="I650" s="106"/>
      <c r="J650" s="106"/>
      <c r="K650" s="23"/>
      <c r="L650" s="107"/>
      <c r="M650" s="23"/>
      <c r="N650" s="23"/>
      <c r="O650" s="23"/>
    </row>
    <row r="651">
      <c r="A651" s="86"/>
      <c r="B651" s="23"/>
      <c r="C651" s="106"/>
      <c r="D651" s="106"/>
      <c r="E651" s="106"/>
      <c r="F651" s="106"/>
      <c r="G651" s="106"/>
      <c r="H651" s="23"/>
      <c r="I651" s="106"/>
      <c r="J651" s="106"/>
      <c r="K651" s="23"/>
      <c r="L651" s="107"/>
      <c r="M651" s="23"/>
      <c r="N651" s="23"/>
      <c r="O651" s="23"/>
    </row>
    <row r="652">
      <c r="A652" s="86"/>
      <c r="B652" s="23"/>
      <c r="C652" s="106"/>
      <c r="D652" s="106"/>
      <c r="E652" s="106"/>
      <c r="F652" s="106"/>
      <c r="G652" s="106"/>
      <c r="H652" s="23"/>
      <c r="I652" s="106"/>
      <c r="J652" s="106"/>
      <c r="K652" s="23"/>
      <c r="L652" s="107"/>
      <c r="M652" s="23"/>
      <c r="N652" s="23"/>
      <c r="O652" s="23"/>
    </row>
    <row r="653">
      <c r="A653" s="86"/>
      <c r="B653" s="23"/>
      <c r="C653" s="106"/>
      <c r="D653" s="106"/>
      <c r="E653" s="106"/>
      <c r="F653" s="106"/>
      <c r="G653" s="106"/>
      <c r="H653" s="23"/>
      <c r="I653" s="106"/>
      <c r="J653" s="106"/>
      <c r="K653" s="23"/>
      <c r="L653" s="107"/>
      <c r="M653" s="23"/>
      <c r="N653" s="23"/>
      <c r="O653" s="23"/>
    </row>
    <row r="654">
      <c r="A654" s="86"/>
      <c r="B654" s="23"/>
      <c r="C654" s="106"/>
      <c r="D654" s="106"/>
      <c r="E654" s="106"/>
      <c r="F654" s="106"/>
      <c r="G654" s="106"/>
      <c r="H654" s="23"/>
      <c r="I654" s="106"/>
      <c r="J654" s="106"/>
      <c r="K654" s="23"/>
      <c r="L654" s="107"/>
      <c r="M654" s="23"/>
      <c r="N654" s="23"/>
      <c r="O654" s="23"/>
    </row>
    <row r="655">
      <c r="A655" s="86"/>
      <c r="B655" s="23"/>
      <c r="C655" s="106"/>
      <c r="D655" s="106"/>
      <c r="E655" s="106"/>
      <c r="F655" s="106"/>
      <c r="G655" s="106"/>
      <c r="H655" s="23"/>
      <c r="I655" s="106"/>
      <c r="J655" s="106"/>
      <c r="K655" s="23"/>
      <c r="L655" s="107"/>
      <c r="M655" s="23"/>
      <c r="N655" s="23"/>
      <c r="O655" s="23"/>
    </row>
    <row r="656">
      <c r="A656" s="86"/>
      <c r="B656" s="23"/>
      <c r="C656" s="106"/>
      <c r="D656" s="106"/>
      <c r="E656" s="106"/>
      <c r="F656" s="106"/>
      <c r="G656" s="106"/>
      <c r="H656" s="23"/>
      <c r="I656" s="106"/>
      <c r="J656" s="106"/>
      <c r="K656" s="23"/>
      <c r="L656" s="107"/>
      <c r="M656" s="23"/>
      <c r="N656" s="23"/>
      <c r="O656" s="23"/>
    </row>
    <row r="657">
      <c r="A657" s="86"/>
      <c r="B657" s="23"/>
      <c r="C657" s="106"/>
      <c r="D657" s="106"/>
      <c r="E657" s="106"/>
      <c r="F657" s="106"/>
      <c r="G657" s="106"/>
      <c r="H657" s="23"/>
      <c r="I657" s="106"/>
      <c r="J657" s="106"/>
      <c r="K657" s="23"/>
      <c r="L657" s="107"/>
      <c r="M657" s="23"/>
      <c r="N657" s="23"/>
      <c r="O657" s="23"/>
    </row>
    <row r="658">
      <c r="A658" s="86"/>
      <c r="B658" s="23"/>
      <c r="C658" s="106"/>
      <c r="D658" s="106"/>
      <c r="E658" s="106"/>
      <c r="F658" s="106"/>
      <c r="G658" s="106"/>
      <c r="H658" s="23"/>
      <c r="I658" s="106"/>
      <c r="J658" s="106"/>
      <c r="K658" s="23"/>
      <c r="L658" s="107"/>
      <c r="M658" s="23"/>
      <c r="N658" s="23"/>
      <c r="O658" s="23"/>
    </row>
    <row r="659">
      <c r="A659" s="86"/>
      <c r="B659" s="23"/>
      <c r="C659" s="106"/>
      <c r="D659" s="106"/>
      <c r="E659" s="106"/>
      <c r="F659" s="106"/>
      <c r="G659" s="106"/>
      <c r="H659" s="23"/>
      <c r="I659" s="106"/>
      <c r="J659" s="106"/>
      <c r="K659" s="23"/>
      <c r="L659" s="107"/>
      <c r="M659" s="23"/>
      <c r="N659" s="23"/>
      <c r="O659" s="23"/>
    </row>
    <row r="660">
      <c r="A660" s="86"/>
      <c r="B660" s="23"/>
      <c r="C660" s="106"/>
      <c r="D660" s="106"/>
      <c r="E660" s="106"/>
      <c r="F660" s="106"/>
      <c r="G660" s="106"/>
      <c r="H660" s="23"/>
      <c r="I660" s="106"/>
      <c r="J660" s="106"/>
      <c r="K660" s="23"/>
      <c r="L660" s="107"/>
      <c r="M660" s="23"/>
      <c r="N660" s="23"/>
      <c r="O660" s="23"/>
    </row>
    <row r="661">
      <c r="A661" s="86"/>
      <c r="B661" s="23"/>
      <c r="C661" s="106"/>
      <c r="D661" s="106"/>
      <c r="E661" s="106"/>
      <c r="F661" s="106"/>
      <c r="G661" s="106"/>
      <c r="H661" s="23"/>
      <c r="I661" s="106"/>
      <c r="J661" s="106"/>
      <c r="K661" s="23"/>
      <c r="L661" s="107"/>
      <c r="M661" s="23"/>
      <c r="N661" s="23"/>
      <c r="O661" s="23"/>
    </row>
    <row r="662">
      <c r="A662" s="86"/>
      <c r="B662" s="23"/>
      <c r="C662" s="106"/>
      <c r="D662" s="106"/>
      <c r="E662" s="106"/>
      <c r="F662" s="106"/>
      <c r="G662" s="106"/>
      <c r="H662" s="23"/>
      <c r="I662" s="106"/>
      <c r="J662" s="106"/>
      <c r="K662" s="23"/>
      <c r="L662" s="107"/>
      <c r="M662" s="23"/>
      <c r="N662" s="23"/>
      <c r="O662" s="23"/>
    </row>
    <row r="663">
      <c r="A663" s="86"/>
      <c r="B663" s="23"/>
      <c r="C663" s="106"/>
      <c r="D663" s="106"/>
      <c r="E663" s="106"/>
      <c r="F663" s="106"/>
      <c r="G663" s="106"/>
      <c r="H663" s="23"/>
      <c r="I663" s="106"/>
      <c r="J663" s="106"/>
      <c r="K663" s="23"/>
      <c r="L663" s="107"/>
      <c r="M663" s="23"/>
      <c r="N663" s="23"/>
      <c r="O663" s="23"/>
    </row>
    <row r="664">
      <c r="A664" s="86"/>
      <c r="B664" s="23"/>
      <c r="C664" s="106"/>
      <c r="D664" s="106"/>
      <c r="E664" s="106"/>
      <c r="F664" s="106"/>
      <c r="G664" s="106"/>
      <c r="H664" s="23"/>
      <c r="I664" s="106"/>
      <c r="J664" s="106"/>
      <c r="K664" s="23"/>
      <c r="L664" s="107"/>
      <c r="M664" s="23"/>
      <c r="N664" s="23"/>
      <c r="O664" s="23"/>
    </row>
    <row r="665">
      <c r="A665" s="86"/>
      <c r="B665" s="23"/>
      <c r="C665" s="106"/>
      <c r="D665" s="106"/>
      <c r="E665" s="106"/>
      <c r="F665" s="106"/>
      <c r="G665" s="106"/>
      <c r="H665" s="23"/>
      <c r="I665" s="106"/>
      <c r="J665" s="106"/>
      <c r="K665" s="23"/>
      <c r="L665" s="107"/>
      <c r="M665" s="23"/>
      <c r="N665" s="23"/>
      <c r="O665" s="23"/>
    </row>
    <row r="666">
      <c r="A666" s="86"/>
      <c r="B666" s="23"/>
      <c r="C666" s="106"/>
      <c r="D666" s="106"/>
      <c r="E666" s="106"/>
      <c r="F666" s="106"/>
      <c r="G666" s="106"/>
      <c r="H666" s="23"/>
      <c r="I666" s="106"/>
      <c r="J666" s="106"/>
      <c r="K666" s="23"/>
      <c r="L666" s="107"/>
      <c r="M666" s="23"/>
      <c r="N666" s="23"/>
      <c r="O666" s="23"/>
    </row>
    <row r="667">
      <c r="A667" s="86"/>
      <c r="B667" s="23"/>
      <c r="C667" s="106"/>
      <c r="D667" s="106"/>
      <c r="E667" s="106"/>
      <c r="F667" s="106"/>
      <c r="G667" s="106"/>
      <c r="H667" s="23"/>
      <c r="I667" s="106"/>
      <c r="J667" s="106"/>
      <c r="K667" s="23"/>
      <c r="L667" s="107"/>
      <c r="M667" s="23"/>
      <c r="N667" s="23"/>
      <c r="O667" s="23"/>
    </row>
    <row r="668">
      <c r="A668" s="86"/>
      <c r="B668" s="23"/>
      <c r="C668" s="106"/>
      <c r="D668" s="106"/>
      <c r="E668" s="106"/>
      <c r="F668" s="106"/>
      <c r="G668" s="106"/>
      <c r="H668" s="23"/>
      <c r="I668" s="106"/>
      <c r="J668" s="106"/>
      <c r="K668" s="23"/>
      <c r="L668" s="107"/>
      <c r="M668" s="23"/>
      <c r="N668" s="23"/>
      <c r="O668" s="23"/>
    </row>
    <row r="669">
      <c r="A669" s="86"/>
      <c r="B669" s="23"/>
      <c r="C669" s="106"/>
      <c r="D669" s="106"/>
      <c r="E669" s="106"/>
      <c r="F669" s="106"/>
      <c r="G669" s="106"/>
      <c r="H669" s="23"/>
      <c r="I669" s="106"/>
      <c r="J669" s="106"/>
      <c r="K669" s="23"/>
      <c r="L669" s="107"/>
      <c r="M669" s="23"/>
      <c r="N669" s="23"/>
      <c r="O669" s="23"/>
    </row>
    <row r="670">
      <c r="A670" s="86"/>
      <c r="B670" s="23"/>
      <c r="C670" s="106"/>
      <c r="D670" s="106"/>
      <c r="E670" s="106"/>
      <c r="F670" s="106"/>
      <c r="G670" s="106"/>
      <c r="H670" s="23"/>
      <c r="I670" s="106"/>
      <c r="J670" s="106"/>
      <c r="K670" s="23"/>
      <c r="L670" s="107"/>
      <c r="M670" s="23"/>
      <c r="N670" s="23"/>
      <c r="O670" s="23"/>
    </row>
    <row r="671">
      <c r="A671" s="86"/>
      <c r="B671" s="23"/>
      <c r="C671" s="106"/>
      <c r="D671" s="106"/>
      <c r="E671" s="106"/>
      <c r="F671" s="106"/>
      <c r="G671" s="106"/>
      <c r="H671" s="23"/>
      <c r="I671" s="106"/>
      <c r="J671" s="106"/>
      <c r="K671" s="23"/>
      <c r="L671" s="107"/>
      <c r="M671" s="23"/>
      <c r="N671" s="23"/>
      <c r="O671" s="23"/>
    </row>
    <row r="672">
      <c r="A672" s="86"/>
      <c r="B672" s="23"/>
      <c r="C672" s="106"/>
      <c r="D672" s="106"/>
      <c r="E672" s="106"/>
      <c r="F672" s="106"/>
      <c r="G672" s="106"/>
      <c r="H672" s="23"/>
      <c r="I672" s="106"/>
      <c r="J672" s="106"/>
      <c r="K672" s="23"/>
      <c r="L672" s="107"/>
      <c r="M672" s="23"/>
      <c r="N672" s="23"/>
      <c r="O672" s="23"/>
    </row>
    <row r="673">
      <c r="A673" s="86"/>
      <c r="B673" s="23"/>
      <c r="C673" s="106"/>
      <c r="D673" s="106"/>
      <c r="E673" s="106"/>
      <c r="F673" s="106"/>
      <c r="G673" s="106"/>
      <c r="H673" s="23"/>
      <c r="I673" s="106"/>
      <c r="J673" s="106"/>
      <c r="K673" s="23"/>
      <c r="L673" s="107"/>
      <c r="M673" s="23"/>
      <c r="N673" s="23"/>
      <c r="O673" s="23"/>
    </row>
    <row r="674">
      <c r="A674" s="86"/>
      <c r="B674" s="23"/>
      <c r="C674" s="106"/>
      <c r="D674" s="106"/>
      <c r="E674" s="106"/>
      <c r="F674" s="106"/>
      <c r="G674" s="106"/>
      <c r="H674" s="23"/>
      <c r="I674" s="106"/>
      <c r="J674" s="106"/>
      <c r="K674" s="23"/>
      <c r="L674" s="107"/>
      <c r="M674" s="23"/>
      <c r="N674" s="23"/>
      <c r="O674" s="23"/>
    </row>
    <row r="675">
      <c r="A675" s="86"/>
      <c r="B675" s="23"/>
      <c r="C675" s="106"/>
      <c r="D675" s="106"/>
      <c r="E675" s="106"/>
      <c r="F675" s="106"/>
      <c r="G675" s="106"/>
      <c r="H675" s="23"/>
      <c r="I675" s="106"/>
      <c r="J675" s="106"/>
      <c r="K675" s="23"/>
      <c r="L675" s="107"/>
      <c r="M675" s="23"/>
      <c r="N675" s="23"/>
      <c r="O675" s="23"/>
    </row>
    <row r="676">
      <c r="A676" s="86"/>
      <c r="B676" s="23"/>
      <c r="C676" s="106"/>
      <c r="D676" s="106"/>
      <c r="E676" s="106"/>
      <c r="F676" s="106"/>
      <c r="G676" s="106"/>
      <c r="H676" s="23"/>
      <c r="I676" s="106"/>
      <c r="J676" s="106"/>
      <c r="K676" s="23"/>
      <c r="L676" s="107"/>
      <c r="M676" s="23"/>
      <c r="N676" s="23"/>
      <c r="O676" s="23"/>
    </row>
    <row r="677">
      <c r="A677" s="86"/>
      <c r="B677" s="23"/>
      <c r="C677" s="106"/>
      <c r="D677" s="106"/>
      <c r="E677" s="106"/>
      <c r="F677" s="106"/>
      <c r="G677" s="106"/>
      <c r="H677" s="23"/>
      <c r="I677" s="106"/>
      <c r="J677" s="106"/>
      <c r="K677" s="23"/>
      <c r="L677" s="107"/>
      <c r="M677" s="23"/>
      <c r="N677" s="23"/>
      <c r="O677" s="23"/>
    </row>
    <row r="678">
      <c r="A678" s="86"/>
      <c r="B678" s="23"/>
      <c r="C678" s="106"/>
      <c r="D678" s="106"/>
      <c r="E678" s="106"/>
      <c r="F678" s="106"/>
      <c r="G678" s="106"/>
      <c r="H678" s="23"/>
      <c r="I678" s="106"/>
      <c r="J678" s="106"/>
      <c r="K678" s="23"/>
      <c r="L678" s="107"/>
      <c r="M678" s="23"/>
      <c r="N678" s="23"/>
      <c r="O678" s="23"/>
    </row>
    <row r="679">
      <c r="A679" s="86"/>
      <c r="B679" s="23"/>
      <c r="C679" s="106"/>
      <c r="D679" s="106"/>
      <c r="E679" s="106"/>
      <c r="F679" s="106"/>
      <c r="G679" s="106"/>
      <c r="H679" s="23"/>
      <c r="I679" s="106"/>
      <c r="J679" s="106"/>
      <c r="K679" s="23"/>
      <c r="L679" s="107"/>
      <c r="M679" s="23"/>
      <c r="N679" s="23"/>
      <c r="O679" s="23"/>
    </row>
    <row r="680">
      <c r="A680" s="86"/>
      <c r="B680" s="23"/>
      <c r="C680" s="106"/>
      <c r="D680" s="106"/>
      <c r="E680" s="106"/>
      <c r="F680" s="106"/>
      <c r="G680" s="106"/>
      <c r="H680" s="23"/>
      <c r="I680" s="106"/>
      <c r="J680" s="106"/>
      <c r="K680" s="23"/>
      <c r="L680" s="107"/>
      <c r="M680" s="23"/>
      <c r="N680" s="23"/>
      <c r="O680" s="23"/>
    </row>
    <row r="681">
      <c r="A681" s="86"/>
      <c r="B681" s="23"/>
      <c r="C681" s="106"/>
      <c r="D681" s="106"/>
      <c r="E681" s="106"/>
      <c r="F681" s="106"/>
      <c r="G681" s="106"/>
      <c r="H681" s="23"/>
      <c r="I681" s="106"/>
      <c r="J681" s="106"/>
      <c r="K681" s="23"/>
      <c r="L681" s="107"/>
      <c r="M681" s="23"/>
      <c r="N681" s="23"/>
      <c r="O681" s="23"/>
    </row>
    <row r="682">
      <c r="A682" s="86"/>
      <c r="B682" s="23"/>
      <c r="C682" s="106"/>
      <c r="D682" s="106"/>
      <c r="E682" s="106"/>
      <c r="F682" s="106"/>
      <c r="G682" s="106"/>
      <c r="H682" s="23"/>
      <c r="I682" s="106"/>
      <c r="J682" s="106"/>
      <c r="K682" s="23"/>
      <c r="L682" s="107"/>
      <c r="M682" s="23"/>
      <c r="N682" s="23"/>
      <c r="O682" s="23"/>
    </row>
    <row r="683">
      <c r="A683" s="86"/>
      <c r="B683" s="23"/>
      <c r="C683" s="106"/>
      <c r="D683" s="106"/>
      <c r="E683" s="106"/>
      <c r="F683" s="106"/>
      <c r="G683" s="106"/>
      <c r="H683" s="23"/>
      <c r="I683" s="106"/>
      <c r="J683" s="106"/>
      <c r="K683" s="23"/>
      <c r="L683" s="107"/>
      <c r="M683" s="23"/>
      <c r="N683" s="23"/>
      <c r="O683" s="23"/>
    </row>
    <row r="684">
      <c r="A684" s="86"/>
      <c r="B684" s="23"/>
      <c r="C684" s="106"/>
      <c r="D684" s="106"/>
      <c r="E684" s="106"/>
      <c r="F684" s="106"/>
      <c r="G684" s="106"/>
      <c r="H684" s="23"/>
      <c r="I684" s="106"/>
      <c r="J684" s="106"/>
      <c r="K684" s="23"/>
      <c r="L684" s="107"/>
      <c r="M684" s="23"/>
      <c r="N684" s="23"/>
      <c r="O684" s="23"/>
    </row>
    <row r="685">
      <c r="A685" s="86"/>
      <c r="B685" s="23"/>
      <c r="C685" s="106"/>
      <c r="D685" s="106"/>
      <c r="E685" s="106"/>
      <c r="F685" s="106"/>
      <c r="G685" s="106"/>
      <c r="H685" s="23"/>
      <c r="I685" s="106"/>
      <c r="J685" s="106"/>
      <c r="K685" s="23"/>
      <c r="L685" s="107"/>
      <c r="M685" s="23"/>
      <c r="N685" s="23"/>
      <c r="O685" s="23"/>
    </row>
    <row r="686">
      <c r="A686" s="86"/>
      <c r="B686" s="23"/>
      <c r="C686" s="106"/>
      <c r="D686" s="106"/>
      <c r="E686" s="106"/>
      <c r="F686" s="106"/>
      <c r="G686" s="106"/>
      <c r="H686" s="23"/>
      <c r="I686" s="106"/>
      <c r="J686" s="106"/>
      <c r="K686" s="23"/>
      <c r="L686" s="107"/>
      <c r="M686" s="23"/>
      <c r="N686" s="23"/>
      <c r="O686" s="23"/>
    </row>
    <row r="687">
      <c r="A687" s="86"/>
      <c r="B687" s="23"/>
      <c r="C687" s="106"/>
      <c r="D687" s="106"/>
      <c r="E687" s="106"/>
      <c r="F687" s="106"/>
      <c r="G687" s="106"/>
      <c r="H687" s="23"/>
      <c r="I687" s="106"/>
      <c r="J687" s="106"/>
      <c r="K687" s="23"/>
      <c r="L687" s="107"/>
      <c r="M687" s="23"/>
      <c r="N687" s="23"/>
      <c r="O687" s="23"/>
    </row>
    <row r="688">
      <c r="A688" s="86"/>
      <c r="B688" s="23"/>
      <c r="C688" s="106"/>
      <c r="D688" s="106"/>
      <c r="E688" s="106"/>
      <c r="F688" s="106"/>
      <c r="G688" s="106"/>
      <c r="H688" s="23"/>
      <c r="I688" s="106"/>
      <c r="J688" s="106"/>
      <c r="K688" s="23"/>
      <c r="L688" s="107"/>
      <c r="M688" s="23"/>
      <c r="N688" s="23"/>
      <c r="O688" s="23"/>
    </row>
    <row r="689">
      <c r="A689" s="86"/>
      <c r="B689" s="23"/>
      <c r="C689" s="106"/>
      <c r="D689" s="106"/>
      <c r="E689" s="106"/>
      <c r="F689" s="106"/>
      <c r="G689" s="106"/>
      <c r="H689" s="23"/>
      <c r="I689" s="106"/>
      <c r="J689" s="106"/>
      <c r="K689" s="23"/>
      <c r="L689" s="107"/>
      <c r="M689" s="23"/>
      <c r="N689" s="23"/>
      <c r="O689" s="23"/>
    </row>
    <row r="690">
      <c r="A690" s="86"/>
      <c r="B690" s="23"/>
      <c r="C690" s="106"/>
      <c r="D690" s="106"/>
      <c r="E690" s="106"/>
      <c r="F690" s="106"/>
      <c r="G690" s="106"/>
      <c r="H690" s="23"/>
      <c r="I690" s="106"/>
      <c r="J690" s="106"/>
      <c r="K690" s="23"/>
      <c r="L690" s="107"/>
      <c r="M690" s="23"/>
      <c r="N690" s="23"/>
      <c r="O690" s="23"/>
    </row>
    <row r="691">
      <c r="A691" s="86"/>
      <c r="B691" s="23"/>
      <c r="C691" s="106"/>
      <c r="D691" s="106"/>
      <c r="E691" s="106"/>
      <c r="F691" s="106"/>
      <c r="G691" s="106"/>
      <c r="H691" s="23"/>
      <c r="I691" s="106"/>
      <c r="J691" s="106"/>
      <c r="K691" s="23"/>
      <c r="L691" s="107"/>
      <c r="M691" s="23"/>
      <c r="N691" s="23"/>
      <c r="O691" s="23"/>
    </row>
    <row r="692">
      <c r="A692" s="86"/>
      <c r="B692" s="23"/>
      <c r="C692" s="106"/>
      <c r="D692" s="106"/>
      <c r="E692" s="106"/>
      <c r="F692" s="106"/>
      <c r="G692" s="106"/>
      <c r="H692" s="23"/>
      <c r="I692" s="106"/>
      <c r="J692" s="106"/>
      <c r="K692" s="23"/>
      <c r="L692" s="107"/>
      <c r="M692" s="23"/>
      <c r="N692" s="23"/>
      <c r="O692" s="23"/>
    </row>
    <row r="693">
      <c r="A693" s="86"/>
      <c r="B693" s="23"/>
      <c r="C693" s="106"/>
      <c r="D693" s="106"/>
      <c r="E693" s="106"/>
      <c r="F693" s="106"/>
      <c r="G693" s="106"/>
      <c r="H693" s="23"/>
      <c r="I693" s="106"/>
      <c r="J693" s="106"/>
      <c r="K693" s="23"/>
      <c r="L693" s="107"/>
      <c r="M693" s="23"/>
      <c r="N693" s="23"/>
      <c r="O693" s="23"/>
    </row>
    <row r="694">
      <c r="A694" s="86"/>
      <c r="B694" s="23"/>
      <c r="C694" s="106"/>
      <c r="D694" s="106"/>
      <c r="E694" s="106"/>
      <c r="F694" s="106"/>
      <c r="G694" s="106"/>
      <c r="H694" s="23"/>
      <c r="I694" s="106"/>
      <c r="J694" s="106"/>
      <c r="K694" s="23"/>
      <c r="L694" s="107"/>
      <c r="M694" s="23"/>
      <c r="N694" s="23"/>
      <c r="O694" s="23"/>
    </row>
    <row r="695">
      <c r="A695" s="86"/>
      <c r="B695" s="23"/>
      <c r="C695" s="106"/>
      <c r="D695" s="106"/>
      <c r="E695" s="106"/>
      <c r="F695" s="106"/>
      <c r="G695" s="106"/>
      <c r="H695" s="23"/>
      <c r="I695" s="106"/>
      <c r="J695" s="106"/>
      <c r="K695" s="23"/>
      <c r="L695" s="107"/>
      <c r="M695" s="23"/>
      <c r="N695" s="23"/>
      <c r="O695" s="23"/>
    </row>
    <row r="696">
      <c r="A696" s="86"/>
      <c r="B696" s="23"/>
      <c r="C696" s="106"/>
      <c r="D696" s="106"/>
      <c r="E696" s="106"/>
      <c r="F696" s="106"/>
      <c r="G696" s="106"/>
      <c r="H696" s="23"/>
      <c r="I696" s="106"/>
      <c r="J696" s="106"/>
      <c r="K696" s="23"/>
      <c r="L696" s="107"/>
      <c r="M696" s="23"/>
      <c r="N696" s="23"/>
      <c r="O696" s="23"/>
    </row>
    <row r="697">
      <c r="A697" s="86"/>
      <c r="B697" s="23"/>
      <c r="C697" s="106"/>
      <c r="D697" s="106"/>
      <c r="E697" s="106"/>
      <c r="F697" s="106"/>
      <c r="G697" s="106"/>
      <c r="H697" s="23"/>
      <c r="I697" s="106"/>
      <c r="J697" s="106"/>
      <c r="K697" s="23"/>
      <c r="L697" s="107"/>
      <c r="M697" s="23"/>
      <c r="N697" s="23"/>
      <c r="O697" s="23"/>
    </row>
    <row r="698">
      <c r="A698" s="86"/>
      <c r="B698" s="23"/>
      <c r="C698" s="106"/>
      <c r="D698" s="106"/>
      <c r="E698" s="106"/>
      <c r="F698" s="106"/>
      <c r="G698" s="106"/>
      <c r="H698" s="23"/>
      <c r="I698" s="106"/>
      <c r="J698" s="106"/>
      <c r="K698" s="23"/>
      <c r="L698" s="107"/>
      <c r="M698" s="23"/>
      <c r="N698" s="23"/>
      <c r="O698" s="23"/>
    </row>
    <row r="699">
      <c r="A699" s="86"/>
      <c r="B699" s="23"/>
      <c r="C699" s="106"/>
      <c r="D699" s="106"/>
      <c r="E699" s="106"/>
      <c r="F699" s="106"/>
      <c r="G699" s="106"/>
      <c r="H699" s="23"/>
      <c r="I699" s="106"/>
      <c r="J699" s="106"/>
      <c r="K699" s="23"/>
      <c r="L699" s="107"/>
      <c r="M699" s="23"/>
      <c r="N699" s="23"/>
      <c r="O699" s="23"/>
    </row>
    <row r="700">
      <c r="A700" s="86"/>
      <c r="B700" s="23"/>
      <c r="C700" s="106"/>
      <c r="D700" s="106"/>
      <c r="E700" s="106"/>
      <c r="F700" s="106"/>
      <c r="G700" s="106"/>
      <c r="H700" s="23"/>
      <c r="I700" s="106"/>
      <c r="J700" s="106"/>
      <c r="K700" s="23"/>
      <c r="L700" s="107"/>
      <c r="M700" s="23"/>
      <c r="N700" s="23"/>
      <c r="O700" s="23"/>
    </row>
    <row r="701">
      <c r="A701" s="86"/>
      <c r="B701" s="23"/>
      <c r="C701" s="106"/>
      <c r="D701" s="106"/>
      <c r="E701" s="106"/>
      <c r="F701" s="106"/>
      <c r="G701" s="106"/>
      <c r="H701" s="23"/>
      <c r="I701" s="106"/>
      <c r="J701" s="106"/>
      <c r="K701" s="23"/>
      <c r="L701" s="107"/>
      <c r="M701" s="23"/>
      <c r="N701" s="23"/>
      <c r="O701" s="23"/>
    </row>
    <row r="702">
      <c r="A702" s="86"/>
      <c r="B702" s="23"/>
      <c r="C702" s="106"/>
      <c r="D702" s="106"/>
      <c r="E702" s="106"/>
      <c r="F702" s="106"/>
      <c r="G702" s="106"/>
      <c r="H702" s="23"/>
      <c r="I702" s="106"/>
      <c r="J702" s="106"/>
      <c r="K702" s="23"/>
      <c r="L702" s="107"/>
      <c r="M702" s="23"/>
      <c r="N702" s="23"/>
      <c r="O702" s="23"/>
    </row>
    <row r="703">
      <c r="A703" s="86"/>
      <c r="B703" s="23"/>
      <c r="C703" s="106"/>
      <c r="D703" s="106"/>
      <c r="E703" s="106"/>
      <c r="F703" s="106"/>
      <c r="G703" s="106"/>
      <c r="H703" s="23"/>
      <c r="I703" s="106"/>
      <c r="J703" s="106"/>
      <c r="K703" s="23"/>
      <c r="L703" s="107"/>
      <c r="M703" s="23"/>
      <c r="N703" s="23"/>
      <c r="O703" s="23"/>
    </row>
    <row r="704">
      <c r="A704" s="86"/>
      <c r="B704" s="23"/>
      <c r="C704" s="106"/>
      <c r="D704" s="106"/>
      <c r="E704" s="106"/>
      <c r="F704" s="106"/>
      <c r="G704" s="106"/>
      <c r="H704" s="23"/>
      <c r="I704" s="106"/>
      <c r="J704" s="106"/>
      <c r="K704" s="23"/>
      <c r="L704" s="107"/>
      <c r="M704" s="23"/>
      <c r="N704" s="23"/>
      <c r="O704" s="23"/>
    </row>
    <row r="705">
      <c r="A705" s="86"/>
      <c r="B705" s="23"/>
      <c r="C705" s="106"/>
      <c r="D705" s="106"/>
      <c r="E705" s="106"/>
      <c r="F705" s="106"/>
      <c r="G705" s="106"/>
      <c r="H705" s="23"/>
      <c r="I705" s="106"/>
      <c r="J705" s="106"/>
      <c r="K705" s="23"/>
      <c r="L705" s="107"/>
      <c r="M705" s="23"/>
      <c r="N705" s="23"/>
      <c r="O705" s="23"/>
    </row>
    <row r="706">
      <c r="A706" s="86"/>
      <c r="B706" s="23"/>
      <c r="C706" s="106"/>
      <c r="D706" s="106"/>
      <c r="E706" s="106"/>
      <c r="F706" s="106"/>
      <c r="G706" s="106"/>
      <c r="H706" s="23"/>
      <c r="I706" s="106"/>
      <c r="J706" s="106"/>
      <c r="K706" s="23"/>
      <c r="L706" s="107"/>
      <c r="M706" s="23"/>
      <c r="N706" s="23"/>
      <c r="O706" s="23"/>
    </row>
    <row r="707">
      <c r="A707" s="86"/>
      <c r="B707" s="23"/>
      <c r="C707" s="106"/>
      <c r="D707" s="106"/>
      <c r="E707" s="106"/>
      <c r="F707" s="106"/>
      <c r="G707" s="106"/>
      <c r="H707" s="23"/>
      <c r="I707" s="106"/>
      <c r="J707" s="106"/>
      <c r="K707" s="23"/>
      <c r="L707" s="107"/>
      <c r="M707" s="23"/>
      <c r="N707" s="23"/>
      <c r="O707" s="23"/>
    </row>
    <row r="708">
      <c r="A708" s="86"/>
      <c r="B708" s="23"/>
      <c r="C708" s="106"/>
      <c r="D708" s="106"/>
      <c r="E708" s="106"/>
      <c r="F708" s="106"/>
      <c r="G708" s="106"/>
      <c r="H708" s="23"/>
      <c r="I708" s="106"/>
      <c r="J708" s="106"/>
      <c r="K708" s="23"/>
      <c r="L708" s="107"/>
      <c r="M708" s="23"/>
      <c r="N708" s="23"/>
      <c r="O708" s="23"/>
    </row>
    <row r="709">
      <c r="A709" s="86"/>
      <c r="B709" s="23"/>
      <c r="C709" s="106"/>
      <c r="D709" s="106"/>
      <c r="E709" s="106"/>
      <c r="F709" s="106"/>
      <c r="G709" s="106"/>
      <c r="H709" s="23"/>
      <c r="I709" s="106"/>
      <c r="J709" s="106"/>
      <c r="K709" s="23"/>
      <c r="L709" s="107"/>
      <c r="M709" s="23"/>
      <c r="N709" s="23"/>
      <c r="O709" s="23"/>
    </row>
    <row r="710">
      <c r="A710" s="86"/>
      <c r="B710" s="23"/>
      <c r="C710" s="106"/>
      <c r="D710" s="106"/>
      <c r="E710" s="106"/>
      <c r="F710" s="106"/>
      <c r="G710" s="106"/>
      <c r="H710" s="23"/>
      <c r="I710" s="106"/>
      <c r="J710" s="106"/>
      <c r="K710" s="23"/>
      <c r="L710" s="107"/>
      <c r="M710" s="23"/>
      <c r="N710" s="23"/>
      <c r="O710" s="23"/>
    </row>
    <row r="711">
      <c r="A711" s="86"/>
      <c r="B711" s="23"/>
      <c r="C711" s="106"/>
      <c r="D711" s="106"/>
      <c r="E711" s="106"/>
      <c r="F711" s="106"/>
      <c r="G711" s="106"/>
      <c r="H711" s="23"/>
      <c r="I711" s="106"/>
      <c r="J711" s="106"/>
      <c r="K711" s="23"/>
      <c r="L711" s="107"/>
      <c r="M711" s="23"/>
      <c r="N711" s="23"/>
      <c r="O711" s="23"/>
    </row>
    <row r="712">
      <c r="A712" s="86"/>
      <c r="B712" s="23"/>
      <c r="C712" s="106"/>
      <c r="D712" s="106"/>
      <c r="E712" s="106"/>
      <c r="F712" s="106"/>
      <c r="G712" s="106"/>
      <c r="H712" s="23"/>
      <c r="I712" s="106"/>
      <c r="J712" s="106"/>
      <c r="K712" s="23"/>
      <c r="L712" s="107"/>
      <c r="M712" s="23"/>
      <c r="N712" s="23"/>
      <c r="O712" s="23"/>
    </row>
    <row r="713">
      <c r="A713" s="86"/>
      <c r="B713" s="23"/>
      <c r="C713" s="106"/>
      <c r="D713" s="106"/>
      <c r="E713" s="106"/>
      <c r="F713" s="106"/>
      <c r="G713" s="106"/>
      <c r="H713" s="23"/>
      <c r="I713" s="106"/>
      <c r="J713" s="106"/>
      <c r="K713" s="23"/>
      <c r="L713" s="107"/>
      <c r="M713" s="23"/>
      <c r="N713" s="23"/>
      <c r="O713" s="23"/>
    </row>
    <row r="714">
      <c r="A714" s="86"/>
      <c r="B714" s="23"/>
      <c r="C714" s="106"/>
      <c r="D714" s="106"/>
      <c r="E714" s="106"/>
      <c r="F714" s="106"/>
      <c r="G714" s="106"/>
      <c r="H714" s="23"/>
      <c r="I714" s="106"/>
      <c r="J714" s="106"/>
      <c r="K714" s="23"/>
      <c r="L714" s="107"/>
      <c r="M714" s="23"/>
      <c r="N714" s="23"/>
      <c r="O714" s="23"/>
    </row>
    <row r="715">
      <c r="A715" s="86"/>
      <c r="B715" s="23"/>
      <c r="C715" s="106"/>
      <c r="D715" s="106"/>
      <c r="E715" s="106"/>
      <c r="F715" s="106"/>
      <c r="G715" s="106"/>
      <c r="H715" s="23"/>
      <c r="I715" s="106"/>
      <c r="J715" s="106"/>
      <c r="K715" s="23"/>
      <c r="L715" s="107"/>
      <c r="M715" s="23"/>
      <c r="N715" s="23"/>
      <c r="O715" s="23"/>
    </row>
    <row r="716">
      <c r="A716" s="86"/>
      <c r="B716" s="23"/>
      <c r="C716" s="106"/>
      <c r="D716" s="106"/>
      <c r="E716" s="106"/>
      <c r="F716" s="106"/>
      <c r="G716" s="106"/>
      <c r="H716" s="23"/>
      <c r="I716" s="106"/>
      <c r="J716" s="106"/>
      <c r="K716" s="23"/>
      <c r="L716" s="107"/>
      <c r="M716" s="23"/>
      <c r="N716" s="23"/>
      <c r="O716" s="23"/>
    </row>
    <row r="717">
      <c r="A717" s="86"/>
      <c r="B717" s="23"/>
      <c r="C717" s="106"/>
      <c r="D717" s="106"/>
      <c r="E717" s="106"/>
      <c r="F717" s="106"/>
      <c r="G717" s="106"/>
      <c r="H717" s="23"/>
      <c r="I717" s="106"/>
      <c r="J717" s="106"/>
      <c r="K717" s="23"/>
      <c r="L717" s="107"/>
      <c r="M717" s="23"/>
      <c r="N717" s="23"/>
      <c r="O717" s="23"/>
    </row>
    <row r="718">
      <c r="A718" s="86"/>
      <c r="B718" s="23"/>
      <c r="C718" s="106"/>
      <c r="D718" s="106"/>
      <c r="E718" s="106"/>
      <c r="F718" s="106"/>
      <c r="G718" s="106"/>
      <c r="H718" s="23"/>
      <c r="I718" s="106"/>
      <c r="J718" s="106"/>
      <c r="K718" s="23"/>
      <c r="L718" s="107"/>
      <c r="M718" s="23"/>
      <c r="N718" s="23"/>
      <c r="O718" s="23"/>
    </row>
    <row r="719">
      <c r="A719" s="86"/>
      <c r="B719" s="23"/>
      <c r="C719" s="106"/>
      <c r="D719" s="106"/>
      <c r="E719" s="106"/>
      <c r="F719" s="106"/>
      <c r="G719" s="106"/>
      <c r="H719" s="23"/>
      <c r="I719" s="106"/>
      <c r="J719" s="106"/>
      <c r="K719" s="23"/>
      <c r="L719" s="107"/>
      <c r="M719" s="23"/>
      <c r="N719" s="23"/>
      <c r="O719" s="23"/>
    </row>
    <row r="720">
      <c r="A720" s="86"/>
      <c r="B720" s="23"/>
      <c r="C720" s="106"/>
      <c r="D720" s="106"/>
      <c r="E720" s="106"/>
      <c r="F720" s="106"/>
      <c r="G720" s="106"/>
      <c r="H720" s="23"/>
      <c r="I720" s="106"/>
      <c r="J720" s="106"/>
      <c r="K720" s="23"/>
      <c r="L720" s="107"/>
      <c r="M720" s="23"/>
      <c r="N720" s="23"/>
      <c r="O720" s="23"/>
    </row>
    <row r="721">
      <c r="A721" s="86"/>
      <c r="B721" s="23"/>
      <c r="C721" s="106"/>
      <c r="D721" s="106"/>
      <c r="E721" s="106"/>
      <c r="F721" s="106"/>
      <c r="G721" s="106"/>
      <c r="H721" s="23"/>
      <c r="I721" s="106"/>
      <c r="J721" s="106"/>
      <c r="K721" s="23"/>
      <c r="L721" s="107"/>
      <c r="M721" s="23"/>
      <c r="N721" s="23"/>
      <c r="O721" s="23"/>
    </row>
    <row r="722">
      <c r="A722" s="86"/>
      <c r="B722" s="23"/>
      <c r="C722" s="106"/>
      <c r="D722" s="106"/>
      <c r="E722" s="106"/>
      <c r="F722" s="106"/>
      <c r="G722" s="106"/>
      <c r="H722" s="23"/>
      <c r="I722" s="106"/>
      <c r="J722" s="106"/>
      <c r="K722" s="23"/>
      <c r="L722" s="107"/>
      <c r="M722" s="23"/>
      <c r="N722" s="23"/>
      <c r="O722" s="23"/>
    </row>
    <row r="723">
      <c r="A723" s="86"/>
      <c r="B723" s="23"/>
      <c r="C723" s="106"/>
      <c r="D723" s="106"/>
      <c r="E723" s="106"/>
      <c r="F723" s="106"/>
      <c r="G723" s="106"/>
      <c r="H723" s="23"/>
      <c r="I723" s="106"/>
      <c r="J723" s="106"/>
      <c r="K723" s="23"/>
      <c r="L723" s="107"/>
      <c r="M723" s="23"/>
      <c r="N723" s="23"/>
      <c r="O723" s="23"/>
    </row>
    <row r="724">
      <c r="A724" s="86"/>
      <c r="B724" s="23"/>
      <c r="C724" s="106"/>
      <c r="D724" s="106"/>
      <c r="E724" s="106"/>
      <c r="F724" s="106"/>
      <c r="G724" s="106"/>
      <c r="H724" s="23"/>
      <c r="I724" s="106"/>
      <c r="J724" s="106"/>
      <c r="K724" s="23"/>
      <c r="L724" s="107"/>
      <c r="M724" s="23"/>
      <c r="N724" s="23"/>
      <c r="O724" s="23"/>
    </row>
    <row r="725">
      <c r="A725" s="86"/>
      <c r="B725" s="23"/>
      <c r="C725" s="106"/>
      <c r="D725" s="106"/>
      <c r="E725" s="106"/>
      <c r="F725" s="106"/>
      <c r="G725" s="106"/>
      <c r="H725" s="23"/>
      <c r="I725" s="106"/>
      <c r="J725" s="106"/>
      <c r="K725" s="23"/>
      <c r="L725" s="107"/>
      <c r="M725" s="23"/>
      <c r="N725" s="23"/>
      <c r="O725" s="23"/>
    </row>
    <row r="726">
      <c r="A726" s="86"/>
      <c r="B726" s="23"/>
      <c r="C726" s="106"/>
      <c r="D726" s="106"/>
      <c r="E726" s="106"/>
      <c r="F726" s="106"/>
      <c r="G726" s="106"/>
      <c r="H726" s="23"/>
      <c r="I726" s="106"/>
      <c r="J726" s="106"/>
      <c r="K726" s="23"/>
      <c r="L726" s="107"/>
      <c r="M726" s="23"/>
      <c r="N726" s="23"/>
      <c r="O726" s="23"/>
    </row>
    <row r="727">
      <c r="A727" s="86"/>
      <c r="B727" s="23"/>
      <c r="C727" s="106"/>
      <c r="D727" s="106"/>
      <c r="E727" s="106"/>
      <c r="F727" s="106"/>
      <c r="G727" s="106"/>
      <c r="H727" s="23"/>
      <c r="I727" s="106"/>
      <c r="J727" s="106"/>
      <c r="K727" s="23"/>
      <c r="L727" s="107"/>
      <c r="M727" s="23"/>
      <c r="N727" s="23"/>
      <c r="O727" s="23"/>
    </row>
    <row r="728">
      <c r="A728" s="86"/>
      <c r="B728" s="23"/>
      <c r="C728" s="106"/>
      <c r="D728" s="106"/>
      <c r="E728" s="106"/>
      <c r="F728" s="106"/>
      <c r="G728" s="106"/>
      <c r="H728" s="23"/>
      <c r="I728" s="106"/>
      <c r="J728" s="106"/>
      <c r="K728" s="23"/>
      <c r="L728" s="107"/>
      <c r="M728" s="23"/>
      <c r="N728" s="23"/>
      <c r="O728" s="23"/>
    </row>
    <row r="729">
      <c r="A729" s="86"/>
      <c r="B729" s="23"/>
      <c r="C729" s="106"/>
      <c r="D729" s="106"/>
      <c r="E729" s="106"/>
      <c r="F729" s="106"/>
      <c r="G729" s="106"/>
      <c r="H729" s="23"/>
      <c r="I729" s="106"/>
      <c r="J729" s="106"/>
      <c r="K729" s="23"/>
      <c r="L729" s="107"/>
      <c r="M729" s="23"/>
      <c r="N729" s="23"/>
      <c r="O729" s="23"/>
    </row>
    <row r="730">
      <c r="A730" s="86"/>
      <c r="B730" s="23"/>
      <c r="C730" s="106"/>
      <c r="D730" s="106"/>
      <c r="E730" s="106"/>
      <c r="F730" s="106"/>
      <c r="G730" s="106"/>
      <c r="H730" s="23"/>
      <c r="I730" s="106"/>
      <c r="J730" s="106"/>
      <c r="K730" s="23"/>
      <c r="L730" s="107"/>
      <c r="M730" s="23"/>
      <c r="N730" s="23"/>
      <c r="O730" s="23"/>
    </row>
    <row r="731">
      <c r="A731" s="86"/>
      <c r="B731" s="23"/>
      <c r="C731" s="106"/>
      <c r="D731" s="106"/>
      <c r="E731" s="106"/>
      <c r="F731" s="106"/>
      <c r="G731" s="106"/>
      <c r="H731" s="23"/>
      <c r="I731" s="106"/>
      <c r="J731" s="106"/>
      <c r="K731" s="23"/>
      <c r="L731" s="107"/>
      <c r="M731" s="23"/>
      <c r="N731" s="23"/>
      <c r="O731" s="23"/>
    </row>
    <row r="732">
      <c r="A732" s="86"/>
      <c r="B732" s="23"/>
      <c r="C732" s="106"/>
      <c r="D732" s="106"/>
      <c r="E732" s="106"/>
      <c r="F732" s="106"/>
      <c r="G732" s="106"/>
      <c r="H732" s="23"/>
      <c r="I732" s="106"/>
      <c r="J732" s="106"/>
      <c r="K732" s="23"/>
      <c r="L732" s="107"/>
      <c r="M732" s="23"/>
      <c r="N732" s="23"/>
      <c r="O732" s="23"/>
    </row>
    <row r="733">
      <c r="A733" s="86"/>
      <c r="B733" s="23"/>
      <c r="C733" s="106"/>
      <c r="D733" s="106"/>
      <c r="E733" s="106"/>
      <c r="F733" s="106"/>
      <c r="G733" s="106"/>
      <c r="H733" s="23"/>
      <c r="I733" s="106"/>
      <c r="J733" s="106"/>
      <c r="K733" s="23"/>
      <c r="L733" s="107"/>
      <c r="M733" s="23"/>
      <c r="N733" s="23"/>
      <c r="O733" s="23"/>
    </row>
    <row r="734">
      <c r="A734" s="86"/>
      <c r="B734" s="23"/>
      <c r="C734" s="106"/>
      <c r="D734" s="106"/>
      <c r="E734" s="106"/>
      <c r="F734" s="106"/>
      <c r="G734" s="106"/>
      <c r="H734" s="23"/>
      <c r="I734" s="106"/>
      <c r="J734" s="106"/>
      <c r="K734" s="23"/>
      <c r="L734" s="107"/>
      <c r="M734" s="23"/>
      <c r="N734" s="23"/>
      <c r="O734" s="23"/>
    </row>
    <row r="735">
      <c r="A735" s="86"/>
      <c r="B735" s="23"/>
      <c r="C735" s="106"/>
      <c r="D735" s="106"/>
      <c r="E735" s="106"/>
      <c r="F735" s="106"/>
      <c r="G735" s="106"/>
      <c r="H735" s="23"/>
      <c r="I735" s="106"/>
      <c r="J735" s="106"/>
      <c r="K735" s="23"/>
      <c r="L735" s="107"/>
      <c r="M735" s="23"/>
      <c r="N735" s="23"/>
      <c r="O735" s="23"/>
    </row>
    <row r="736">
      <c r="A736" s="86"/>
      <c r="B736" s="23"/>
      <c r="C736" s="106"/>
      <c r="D736" s="106"/>
      <c r="E736" s="106"/>
      <c r="F736" s="106"/>
      <c r="G736" s="106"/>
      <c r="H736" s="23"/>
      <c r="I736" s="106"/>
      <c r="J736" s="106"/>
      <c r="K736" s="23"/>
      <c r="L736" s="107"/>
      <c r="M736" s="23"/>
      <c r="N736" s="23"/>
      <c r="O736" s="23"/>
    </row>
    <row r="737">
      <c r="A737" s="86"/>
      <c r="B737" s="23"/>
      <c r="C737" s="106"/>
      <c r="D737" s="106"/>
      <c r="E737" s="106"/>
      <c r="F737" s="106"/>
      <c r="G737" s="106"/>
      <c r="H737" s="23"/>
      <c r="I737" s="106"/>
      <c r="J737" s="106"/>
      <c r="K737" s="23"/>
      <c r="L737" s="107"/>
      <c r="M737" s="23"/>
      <c r="N737" s="23"/>
      <c r="O737" s="23"/>
    </row>
    <row r="738">
      <c r="A738" s="86"/>
      <c r="B738" s="23"/>
      <c r="C738" s="106"/>
      <c r="D738" s="106"/>
      <c r="E738" s="106"/>
      <c r="F738" s="106"/>
      <c r="G738" s="106"/>
      <c r="H738" s="23"/>
      <c r="I738" s="106"/>
      <c r="J738" s="106"/>
      <c r="K738" s="23"/>
      <c r="L738" s="107"/>
      <c r="M738" s="23"/>
      <c r="N738" s="23"/>
      <c r="O738" s="23"/>
    </row>
    <row r="739">
      <c r="A739" s="86"/>
      <c r="B739" s="23"/>
      <c r="C739" s="106"/>
      <c r="D739" s="106"/>
      <c r="E739" s="106"/>
      <c r="F739" s="106"/>
      <c r="G739" s="106"/>
      <c r="H739" s="23"/>
      <c r="I739" s="106"/>
      <c r="J739" s="106"/>
      <c r="K739" s="23"/>
      <c r="L739" s="107"/>
      <c r="M739" s="23"/>
      <c r="N739" s="23"/>
      <c r="O739" s="23"/>
    </row>
    <row r="740">
      <c r="A740" s="86"/>
      <c r="B740" s="23"/>
      <c r="C740" s="106"/>
      <c r="D740" s="106"/>
      <c r="E740" s="106"/>
      <c r="F740" s="106"/>
      <c r="G740" s="106"/>
      <c r="H740" s="23"/>
      <c r="I740" s="106"/>
      <c r="J740" s="106"/>
      <c r="K740" s="23"/>
      <c r="L740" s="107"/>
      <c r="M740" s="23"/>
      <c r="N740" s="23"/>
      <c r="O740" s="23"/>
    </row>
    <row r="741">
      <c r="A741" s="86"/>
      <c r="B741" s="23"/>
      <c r="C741" s="106"/>
      <c r="D741" s="106"/>
      <c r="E741" s="106"/>
      <c r="F741" s="106"/>
      <c r="G741" s="106"/>
      <c r="H741" s="23"/>
      <c r="I741" s="106"/>
      <c r="J741" s="106"/>
      <c r="K741" s="23"/>
      <c r="L741" s="107"/>
      <c r="M741" s="23"/>
      <c r="N741" s="23"/>
      <c r="O741" s="23"/>
    </row>
    <row r="742">
      <c r="A742" s="86"/>
      <c r="B742" s="23"/>
      <c r="C742" s="106"/>
      <c r="D742" s="106"/>
      <c r="E742" s="106"/>
      <c r="F742" s="106"/>
      <c r="G742" s="106"/>
      <c r="H742" s="23"/>
      <c r="I742" s="106"/>
      <c r="J742" s="106"/>
      <c r="K742" s="23"/>
      <c r="L742" s="107"/>
      <c r="M742" s="23"/>
      <c r="N742" s="23"/>
      <c r="O742" s="23"/>
    </row>
    <row r="743">
      <c r="A743" s="86"/>
      <c r="B743" s="23"/>
      <c r="C743" s="106"/>
      <c r="D743" s="106"/>
      <c r="E743" s="106"/>
      <c r="F743" s="106"/>
      <c r="G743" s="106"/>
      <c r="H743" s="23"/>
      <c r="I743" s="106"/>
      <c r="J743" s="106"/>
      <c r="K743" s="23"/>
      <c r="L743" s="107"/>
      <c r="M743" s="23"/>
      <c r="N743" s="23"/>
      <c r="O743" s="23"/>
    </row>
    <row r="744">
      <c r="A744" s="86"/>
      <c r="B744" s="23"/>
      <c r="C744" s="106"/>
      <c r="D744" s="106"/>
      <c r="E744" s="106"/>
      <c r="F744" s="106"/>
      <c r="G744" s="106"/>
      <c r="H744" s="23"/>
      <c r="I744" s="106"/>
      <c r="J744" s="106"/>
      <c r="K744" s="23"/>
      <c r="L744" s="107"/>
      <c r="M744" s="23"/>
      <c r="N744" s="23"/>
      <c r="O744" s="23"/>
    </row>
    <row r="745">
      <c r="A745" s="86"/>
      <c r="B745" s="23"/>
      <c r="C745" s="106"/>
      <c r="D745" s="106"/>
      <c r="E745" s="106"/>
      <c r="F745" s="106"/>
      <c r="G745" s="106"/>
      <c r="H745" s="23"/>
      <c r="I745" s="106"/>
      <c r="J745" s="106"/>
      <c r="K745" s="23"/>
      <c r="L745" s="107"/>
      <c r="M745" s="23"/>
      <c r="N745" s="23"/>
      <c r="O745" s="23"/>
    </row>
    <row r="746">
      <c r="A746" s="86"/>
      <c r="B746" s="23"/>
      <c r="C746" s="106"/>
      <c r="D746" s="106"/>
      <c r="E746" s="106"/>
      <c r="F746" s="106"/>
      <c r="G746" s="106"/>
      <c r="H746" s="23"/>
      <c r="I746" s="106"/>
      <c r="J746" s="106"/>
      <c r="K746" s="23"/>
      <c r="L746" s="107"/>
      <c r="M746" s="23"/>
      <c r="N746" s="23"/>
      <c r="O746" s="23"/>
    </row>
    <row r="747">
      <c r="A747" s="86"/>
      <c r="B747" s="23"/>
      <c r="C747" s="106"/>
      <c r="D747" s="106"/>
      <c r="E747" s="106"/>
      <c r="F747" s="106"/>
      <c r="G747" s="106"/>
      <c r="H747" s="23"/>
      <c r="I747" s="106"/>
      <c r="J747" s="106"/>
      <c r="K747" s="23"/>
      <c r="L747" s="107"/>
      <c r="M747" s="23"/>
      <c r="N747" s="23"/>
      <c r="O747" s="23"/>
    </row>
    <row r="748">
      <c r="A748" s="86"/>
      <c r="B748" s="23"/>
      <c r="C748" s="106"/>
      <c r="D748" s="106"/>
      <c r="E748" s="106"/>
      <c r="F748" s="106"/>
      <c r="G748" s="106"/>
      <c r="H748" s="23"/>
      <c r="I748" s="106"/>
      <c r="J748" s="106"/>
      <c r="K748" s="23"/>
      <c r="L748" s="107"/>
      <c r="M748" s="23"/>
      <c r="N748" s="23"/>
      <c r="O748" s="23"/>
    </row>
    <row r="749">
      <c r="A749" s="86"/>
      <c r="B749" s="23"/>
      <c r="C749" s="106"/>
      <c r="D749" s="106"/>
      <c r="E749" s="106"/>
      <c r="F749" s="106"/>
      <c r="G749" s="106"/>
      <c r="H749" s="23"/>
      <c r="I749" s="106"/>
      <c r="J749" s="106"/>
      <c r="K749" s="23"/>
      <c r="L749" s="107"/>
      <c r="M749" s="23"/>
      <c r="N749" s="23"/>
      <c r="O749" s="23"/>
    </row>
    <row r="750">
      <c r="A750" s="86"/>
      <c r="B750" s="23"/>
      <c r="C750" s="106"/>
      <c r="D750" s="106"/>
      <c r="E750" s="106"/>
      <c r="F750" s="106"/>
      <c r="G750" s="106"/>
      <c r="H750" s="23"/>
      <c r="I750" s="106"/>
      <c r="J750" s="106"/>
      <c r="K750" s="23"/>
      <c r="L750" s="107"/>
      <c r="M750" s="23"/>
      <c r="N750" s="23"/>
      <c r="O750" s="23"/>
    </row>
    <row r="751">
      <c r="A751" s="86"/>
      <c r="B751" s="23"/>
      <c r="C751" s="106"/>
      <c r="D751" s="106"/>
      <c r="E751" s="106"/>
      <c r="F751" s="106"/>
      <c r="G751" s="106"/>
      <c r="H751" s="23"/>
      <c r="I751" s="106"/>
      <c r="J751" s="106"/>
      <c r="K751" s="23"/>
      <c r="L751" s="107"/>
      <c r="M751" s="23"/>
      <c r="N751" s="23"/>
      <c r="O751" s="23"/>
    </row>
    <row r="752">
      <c r="A752" s="86"/>
      <c r="B752" s="23"/>
      <c r="C752" s="106"/>
      <c r="D752" s="106"/>
      <c r="E752" s="106"/>
      <c r="F752" s="106"/>
      <c r="G752" s="106"/>
      <c r="H752" s="23"/>
      <c r="I752" s="106"/>
      <c r="J752" s="106"/>
      <c r="K752" s="23"/>
      <c r="L752" s="107"/>
      <c r="M752" s="23"/>
      <c r="N752" s="23"/>
      <c r="O752" s="23"/>
    </row>
    <row r="753">
      <c r="A753" s="86"/>
      <c r="B753" s="23"/>
      <c r="C753" s="106"/>
      <c r="D753" s="106"/>
      <c r="E753" s="106"/>
      <c r="F753" s="106"/>
      <c r="G753" s="106"/>
      <c r="H753" s="23"/>
      <c r="I753" s="106"/>
      <c r="J753" s="106"/>
      <c r="K753" s="23"/>
      <c r="L753" s="107"/>
      <c r="M753" s="23"/>
      <c r="N753" s="23"/>
      <c r="O753" s="23"/>
    </row>
    <row r="754">
      <c r="A754" s="86"/>
      <c r="B754" s="23"/>
      <c r="C754" s="106"/>
      <c r="D754" s="106"/>
      <c r="E754" s="106"/>
      <c r="F754" s="106"/>
      <c r="G754" s="106"/>
      <c r="H754" s="23"/>
      <c r="I754" s="106"/>
      <c r="J754" s="106"/>
      <c r="K754" s="23"/>
      <c r="L754" s="107"/>
      <c r="M754" s="23"/>
      <c r="N754" s="23"/>
      <c r="O754" s="23"/>
    </row>
    <row r="755">
      <c r="A755" s="86"/>
      <c r="B755" s="23"/>
      <c r="C755" s="106"/>
      <c r="D755" s="106"/>
      <c r="E755" s="106"/>
      <c r="F755" s="106"/>
      <c r="G755" s="106"/>
      <c r="H755" s="23"/>
      <c r="I755" s="106"/>
      <c r="J755" s="106"/>
      <c r="K755" s="23"/>
      <c r="L755" s="107"/>
      <c r="M755" s="23"/>
      <c r="N755" s="23"/>
      <c r="O755" s="23"/>
    </row>
    <row r="756">
      <c r="A756" s="86"/>
      <c r="B756" s="23"/>
      <c r="C756" s="106"/>
      <c r="D756" s="106"/>
      <c r="E756" s="106"/>
      <c r="F756" s="106"/>
      <c r="G756" s="106"/>
      <c r="H756" s="23"/>
      <c r="I756" s="106"/>
      <c r="J756" s="106"/>
      <c r="K756" s="23"/>
      <c r="L756" s="107"/>
      <c r="M756" s="23"/>
      <c r="N756" s="23"/>
      <c r="O756" s="23"/>
    </row>
    <row r="757">
      <c r="A757" s="86"/>
      <c r="B757" s="23"/>
      <c r="C757" s="106"/>
      <c r="D757" s="106"/>
      <c r="E757" s="106"/>
      <c r="F757" s="106"/>
      <c r="G757" s="106"/>
      <c r="H757" s="23"/>
      <c r="I757" s="106"/>
      <c r="J757" s="106"/>
      <c r="K757" s="23"/>
      <c r="L757" s="107"/>
      <c r="M757" s="23"/>
      <c r="N757" s="23"/>
      <c r="O757" s="23"/>
    </row>
    <row r="758">
      <c r="A758" s="86"/>
      <c r="B758" s="23"/>
      <c r="C758" s="106"/>
      <c r="D758" s="106"/>
      <c r="E758" s="106"/>
      <c r="F758" s="106"/>
      <c r="G758" s="106"/>
      <c r="H758" s="23"/>
      <c r="I758" s="106"/>
      <c r="J758" s="106"/>
      <c r="K758" s="23"/>
      <c r="L758" s="107"/>
      <c r="M758" s="23"/>
      <c r="N758" s="23"/>
      <c r="O758" s="23"/>
    </row>
    <row r="759">
      <c r="A759" s="86"/>
      <c r="B759" s="23"/>
      <c r="C759" s="106"/>
      <c r="D759" s="106"/>
      <c r="E759" s="106"/>
      <c r="F759" s="106"/>
      <c r="G759" s="106"/>
      <c r="H759" s="23"/>
      <c r="I759" s="106"/>
      <c r="J759" s="106"/>
      <c r="K759" s="23"/>
      <c r="L759" s="107"/>
      <c r="M759" s="23"/>
      <c r="N759" s="23"/>
      <c r="O759" s="23"/>
    </row>
    <row r="760">
      <c r="A760" s="86"/>
      <c r="B760" s="23"/>
      <c r="C760" s="106"/>
      <c r="D760" s="106"/>
      <c r="E760" s="106"/>
      <c r="F760" s="106"/>
      <c r="G760" s="106"/>
      <c r="H760" s="23"/>
      <c r="I760" s="106"/>
      <c r="J760" s="106"/>
      <c r="K760" s="23"/>
      <c r="L760" s="107"/>
      <c r="M760" s="23"/>
      <c r="N760" s="23"/>
      <c r="O760" s="23"/>
    </row>
    <row r="761">
      <c r="A761" s="86"/>
      <c r="B761" s="23"/>
      <c r="C761" s="106"/>
      <c r="D761" s="106"/>
      <c r="E761" s="106"/>
      <c r="F761" s="106"/>
      <c r="G761" s="106"/>
      <c r="H761" s="23"/>
      <c r="I761" s="106"/>
      <c r="J761" s="106"/>
      <c r="K761" s="23"/>
      <c r="L761" s="107"/>
      <c r="M761" s="23"/>
      <c r="N761" s="23"/>
      <c r="O761" s="23"/>
    </row>
    <row r="762">
      <c r="A762" s="86"/>
      <c r="B762" s="23"/>
      <c r="C762" s="106"/>
      <c r="D762" s="106"/>
      <c r="E762" s="106"/>
      <c r="F762" s="106"/>
      <c r="G762" s="106"/>
      <c r="H762" s="23"/>
      <c r="I762" s="106"/>
      <c r="J762" s="106"/>
      <c r="K762" s="23"/>
      <c r="L762" s="107"/>
      <c r="M762" s="23"/>
      <c r="N762" s="23"/>
      <c r="O762" s="23"/>
    </row>
    <row r="763">
      <c r="A763" s="86"/>
      <c r="B763" s="23"/>
      <c r="C763" s="106"/>
      <c r="D763" s="106"/>
      <c r="E763" s="106"/>
      <c r="F763" s="106"/>
      <c r="G763" s="106"/>
      <c r="H763" s="23"/>
      <c r="I763" s="106"/>
      <c r="J763" s="106"/>
      <c r="K763" s="23"/>
      <c r="L763" s="107"/>
      <c r="M763" s="23"/>
      <c r="N763" s="23"/>
      <c r="O763" s="23"/>
    </row>
    <row r="764">
      <c r="A764" s="86"/>
      <c r="B764" s="23"/>
      <c r="C764" s="106"/>
      <c r="D764" s="106"/>
      <c r="E764" s="106"/>
      <c r="F764" s="106"/>
      <c r="G764" s="106"/>
      <c r="H764" s="23"/>
      <c r="I764" s="106"/>
      <c r="J764" s="106"/>
      <c r="K764" s="23"/>
      <c r="L764" s="107"/>
      <c r="M764" s="23"/>
      <c r="N764" s="23"/>
      <c r="O764" s="23"/>
    </row>
    <row r="765">
      <c r="A765" s="86"/>
      <c r="B765" s="23"/>
      <c r="C765" s="106"/>
      <c r="D765" s="106"/>
      <c r="E765" s="106"/>
      <c r="F765" s="106"/>
      <c r="G765" s="106"/>
      <c r="H765" s="23"/>
      <c r="I765" s="106"/>
      <c r="J765" s="106"/>
      <c r="K765" s="23"/>
      <c r="L765" s="107"/>
      <c r="M765" s="23"/>
      <c r="N765" s="23"/>
      <c r="O765" s="23"/>
    </row>
    <row r="766">
      <c r="A766" s="86"/>
      <c r="B766" s="23"/>
      <c r="C766" s="106"/>
      <c r="D766" s="106"/>
      <c r="E766" s="106"/>
      <c r="F766" s="106"/>
      <c r="G766" s="106"/>
      <c r="H766" s="23"/>
      <c r="I766" s="106"/>
      <c r="J766" s="106"/>
      <c r="K766" s="23"/>
      <c r="L766" s="107"/>
      <c r="M766" s="23"/>
      <c r="N766" s="23"/>
      <c r="O766" s="23"/>
    </row>
    <row r="767">
      <c r="A767" s="86"/>
      <c r="B767" s="23"/>
      <c r="C767" s="106"/>
      <c r="D767" s="106"/>
      <c r="E767" s="106"/>
      <c r="F767" s="106"/>
      <c r="G767" s="106"/>
      <c r="H767" s="23"/>
      <c r="I767" s="106"/>
      <c r="J767" s="106"/>
      <c r="K767" s="23"/>
      <c r="L767" s="107"/>
      <c r="M767" s="23"/>
      <c r="N767" s="23"/>
      <c r="O767" s="23"/>
    </row>
    <row r="768">
      <c r="A768" s="86"/>
      <c r="B768" s="23"/>
      <c r="C768" s="106"/>
      <c r="D768" s="106"/>
      <c r="E768" s="106"/>
      <c r="F768" s="106"/>
      <c r="G768" s="106"/>
      <c r="H768" s="23"/>
      <c r="I768" s="106"/>
      <c r="J768" s="106"/>
      <c r="K768" s="23"/>
      <c r="L768" s="107"/>
      <c r="M768" s="23"/>
      <c r="N768" s="23"/>
      <c r="O768" s="23"/>
    </row>
    <row r="769">
      <c r="A769" s="86"/>
      <c r="B769" s="23"/>
      <c r="C769" s="106"/>
      <c r="D769" s="106"/>
      <c r="E769" s="106"/>
      <c r="F769" s="106"/>
      <c r="G769" s="106"/>
      <c r="H769" s="23"/>
      <c r="I769" s="106"/>
      <c r="J769" s="106"/>
      <c r="K769" s="23"/>
      <c r="L769" s="107"/>
      <c r="M769" s="23"/>
      <c r="N769" s="23"/>
      <c r="O769" s="23"/>
    </row>
    <row r="770">
      <c r="A770" s="86"/>
      <c r="B770" s="23"/>
      <c r="C770" s="106"/>
      <c r="D770" s="106"/>
      <c r="E770" s="106"/>
      <c r="F770" s="106"/>
      <c r="G770" s="106"/>
      <c r="H770" s="23"/>
      <c r="I770" s="106"/>
      <c r="J770" s="106"/>
      <c r="K770" s="23"/>
      <c r="L770" s="107"/>
      <c r="M770" s="23"/>
      <c r="N770" s="23"/>
      <c r="O770" s="23"/>
    </row>
    <row r="771">
      <c r="A771" s="86"/>
      <c r="B771" s="23"/>
      <c r="C771" s="106"/>
      <c r="D771" s="106"/>
      <c r="E771" s="106"/>
      <c r="F771" s="106"/>
      <c r="G771" s="106"/>
      <c r="H771" s="23"/>
      <c r="I771" s="106"/>
      <c r="J771" s="106"/>
      <c r="K771" s="23"/>
      <c r="L771" s="107"/>
      <c r="M771" s="23"/>
      <c r="N771" s="23"/>
      <c r="O771" s="23"/>
    </row>
    <row r="772">
      <c r="A772" s="86"/>
      <c r="B772" s="23"/>
      <c r="C772" s="106"/>
      <c r="D772" s="106"/>
      <c r="E772" s="106"/>
      <c r="F772" s="106"/>
      <c r="G772" s="106"/>
      <c r="H772" s="23"/>
      <c r="I772" s="106"/>
      <c r="J772" s="106"/>
      <c r="K772" s="23"/>
      <c r="L772" s="107"/>
      <c r="M772" s="23"/>
      <c r="N772" s="23"/>
      <c r="O772" s="23"/>
    </row>
    <row r="773">
      <c r="A773" s="86"/>
      <c r="B773" s="23"/>
      <c r="C773" s="106"/>
      <c r="D773" s="106"/>
      <c r="E773" s="106"/>
      <c r="F773" s="106"/>
      <c r="G773" s="106"/>
      <c r="H773" s="23"/>
      <c r="I773" s="106"/>
      <c r="J773" s="106"/>
      <c r="K773" s="23"/>
      <c r="L773" s="107"/>
      <c r="M773" s="23"/>
      <c r="N773" s="23"/>
      <c r="O773" s="23"/>
    </row>
    <row r="774">
      <c r="A774" s="86"/>
      <c r="B774" s="23"/>
      <c r="C774" s="106"/>
      <c r="D774" s="106"/>
      <c r="E774" s="106"/>
      <c r="F774" s="106"/>
      <c r="G774" s="106"/>
      <c r="H774" s="23"/>
      <c r="I774" s="106"/>
      <c r="J774" s="106"/>
      <c r="K774" s="23"/>
      <c r="L774" s="107"/>
      <c r="M774" s="23"/>
      <c r="N774" s="23"/>
      <c r="O774" s="23"/>
    </row>
    <row r="775">
      <c r="A775" s="86"/>
      <c r="B775" s="23"/>
      <c r="C775" s="106"/>
      <c r="D775" s="106"/>
      <c r="E775" s="106"/>
      <c r="F775" s="106"/>
      <c r="G775" s="106"/>
      <c r="H775" s="23"/>
      <c r="I775" s="106"/>
      <c r="J775" s="106"/>
      <c r="K775" s="23"/>
      <c r="L775" s="107"/>
      <c r="M775" s="23"/>
      <c r="N775" s="23"/>
      <c r="O775" s="23"/>
    </row>
    <row r="776">
      <c r="A776" s="86"/>
      <c r="B776" s="23"/>
      <c r="C776" s="106"/>
      <c r="D776" s="106"/>
      <c r="E776" s="106"/>
      <c r="F776" s="106"/>
      <c r="G776" s="106"/>
      <c r="H776" s="23"/>
      <c r="I776" s="106"/>
      <c r="J776" s="106"/>
      <c r="K776" s="23"/>
      <c r="L776" s="107"/>
      <c r="M776" s="23"/>
      <c r="N776" s="23"/>
      <c r="O776" s="23"/>
    </row>
    <row r="777">
      <c r="A777" s="86"/>
      <c r="B777" s="23"/>
      <c r="C777" s="106"/>
      <c r="D777" s="106"/>
      <c r="E777" s="106"/>
      <c r="F777" s="106"/>
      <c r="G777" s="106"/>
      <c r="H777" s="23"/>
      <c r="I777" s="106"/>
      <c r="J777" s="106"/>
      <c r="K777" s="23"/>
      <c r="L777" s="107"/>
      <c r="M777" s="23"/>
      <c r="N777" s="23"/>
      <c r="O777" s="23"/>
    </row>
    <row r="778">
      <c r="A778" s="86"/>
      <c r="B778" s="23"/>
      <c r="C778" s="106"/>
      <c r="D778" s="106"/>
      <c r="E778" s="106"/>
      <c r="F778" s="106"/>
      <c r="G778" s="106"/>
      <c r="H778" s="23"/>
      <c r="I778" s="106"/>
      <c r="J778" s="106"/>
      <c r="K778" s="23"/>
      <c r="L778" s="107"/>
      <c r="M778" s="23"/>
      <c r="N778" s="23"/>
      <c r="O778" s="23"/>
    </row>
    <row r="779">
      <c r="A779" s="86"/>
      <c r="B779" s="23"/>
      <c r="C779" s="106"/>
      <c r="D779" s="106"/>
      <c r="E779" s="106"/>
      <c r="F779" s="106"/>
      <c r="G779" s="106"/>
      <c r="H779" s="23"/>
      <c r="I779" s="106"/>
      <c r="J779" s="106"/>
      <c r="K779" s="23"/>
      <c r="L779" s="107"/>
      <c r="M779" s="23"/>
      <c r="N779" s="23"/>
      <c r="O779" s="23"/>
    </row>
    <row r="780">
      <c r="A780" s="86"/>
      <c r="B780" s="23"/>
      <c r="C780" s="106"/>
      <c r="D780" s="106"/>
      <c r="E780" s="106"/>
      <c r="F780" s="106"/>
      <c r="G780" s="106"/>
      <c r="H780" s="23"/>
      <c r="I780" s="106"/>
      <c r="J780" s="106"/>
      <c r="K780" s="23"/>
      <c r="L780" s="107"/>
      <c r="M780" s="23"/>
      <c r="N780" s="23"/>
      <c r="O780" s="23"/>
    </row>
    <row r="781">
      <c r="A781" s="86"/>
      <c r="B781" s="23"/>
      <c r="C781" s="106"/>
      <c r="D781" s="106"/>
      <c r="E781" s="106"/>
      <c r="F781" s="106"/>
      <c r="G781" s="106"/>
      <c r="H781" s="23"/>
      <c r="I781" s="106"/>
      <c r="J781" s="106"/>
      <c r="K781" s="23"/>
      <c r="L781" s="107"/>
      <c r="M781" s="23"/>
      <c r="N781" s="23"/>
      <c r="O781" s="23"/>
    </row>
    <row r="782">
      <c r="A782" s="86"/>
      <c r="B782" s="23"/>
      <c r="C782" s="106"/>
      <c r="D782" s="106"/>
      <c r="E782" s="106"/>
      <c r="F782" s="106"/>
      <c r="G782" s="106"/>
      <c r="H782" s="23"/>
      <c r="I782" s="106"/>
      <c r="J782" s="106"/>
      <c r="K782" s="23"/>
      <c r="L782" s="107"/>
      <c r="M782" s="23"/>
      <c r="N782" s="23"/>
      <c r="O782" s="23"/>
    </row>
    <row r="783">
      <c r="A783" s="86"/>
      <c r="B783" s="23"/>
      <c r="C783" s="106"/>
      <c r="D783" s="106"/>
      <c r="E783" s="106"/>
      <c r="F783" s="106"/>
      <c r="G783" s="106"/>
      <c r="H783" s="23"/>
      <c r="I783" s="106"/>
      <c r="J783" s="106"/>
      <c r="K783" s="23"/>
      <c r="L783" s="107"/>
      <c r="M783" s="23"/>
      <c r="N783" s="23"/>
      <c r="O783" s="23"/>
    </row>
    <row r="784">
      <c r="A784" s="86"/>
      <c r="B784" s="23"/>
      <c r="C784" s="106"/>
      <c r="D784" s="106"/>
      <c r="E784" s="106"/>
      <c r="F784" s="106"/>
      <c r="G784" s="106"/>
      <c r="H784" s="23"/>
      <c r="I784" s="106"/>
      <c r="J784" s="106"/>
      <c r="K784" s="23"/>
      <c r="L784" s="107"/>
      <c r="M784" s="23"/>
      <c r="N784" s="23"/>
      <c r="O784" s="23"/>
    </row>
    <row r="785">
      <c r="A785" s="86"/>
      <c r="B785" s="23"/>
      <c r="C785" s="106"/>
      <c r="D785" s="106"/>
      <c r="E785" s="106"/>
      <c r="F785" s="106"/>
      <c r="G785" s="106"/>
      <c r="H785" s="23"/>
      <c r="I785" s="106"/>
      <c r="J785" s="106"/>
      <c r="K785" s="23"/>
      <c r="L785" s="107"/>
      <c r="M785" s="23"/>
      <c r="N785" s="23"/>
      <c r="O785" s="23"/>
    </row>
    <row r="786">
      <c r="A786" s="86"/>
      <c r="B786" s="23"/>
      <c r="C786" s="106"/>
      <c r="D786" s="106"/>
      <c r="E786" s="106"/>
      <c r="F786" s="106"/>
      <c r="G786" s="106"/>
      <c r="H786" s="23"/>
      <c r="I786" s="106"/>
      <c r="J786" s="106"/>
      <c r="K786" s="23"/>
      <c r="L786" s="107"/>
      <c r="M786" s="23"/>
      <c r="N786" s="23"/>
      <c r="O786" s="23"/>
    </row>
    <row r="787">
      <c r="A787" s="86"/>
      <c r="B787" s="23"/>
      <c r="C787" s="106"/>
      <c r="D787" s="106"/>
      <c r="E787" s="106"/>
      <c r="F787" s="106"/>
      <c r="G787" s="106"/>
      <c r="H787" s="23"/>
      <c r="I787" s="106"/>
      <c r="J787" s="106"/>
      <c r="K787" s="23"/>
      <c r="L787" s="107"/>
      <c r="M787" s="23"/>
      <c r="N787" s="23"/>
      <c r="O787" s="23"/>
    </row>
    <row r="788">
      <c r="A788" s="86"/>
      <c r="B788" s="23"/>
      <c r="C788" s="106"/>
      <c r="D788" s="106"/>
      <c r="E788" s="106"/>
      <c r="F788" s="106"/>
      <c r="G788" s="106"/>
      <c r="H788" s="23"/>
      <c r="I788" s="106"/>
      <c r="J788" s="106"/>
      <c r="K788" s="23"/>
      <c r="L788" s="107"/>
      <c r="M788" s="23"/>
      <c r="N788" s="23"/>
      <c r="O788" s="23"/>
    </row>
    <row r="789">
      <c r="A789" s="86"/>
      <c r="B789" s="23"/>
      <c r="C789" s="106"/>
      <c r="D789" s="106"/>
      <c r="E789" s="106"/>
      <c r="F789" s="106"/>
      <c r="G789" s="106"/>
      <c r="H789" s="23"/>
      <c r="I789" s="106"/>
      <c r="J789" s="106"/>
      <c r="K789" s="23"/>
      <c r="L789" s="107"/>
      <c r="M789" s="23"/>
      <c r="N789" s="23"/>
      <c r="O789" s="23"/>
    </row>
    <row r="790">
      <c r="A790" s="86"/>
      <c r="B790" s="23"/>
      <c r="C790" s="106"/>
      <c r="D790" s="106"/>
      <c r="E790" s="106"/>
      <c r="F790" s="106"/>
      <c r="G790" s="106"/>
      <c r="H790" s="23"/>
      <c r="I790" s="106"/>
      <c r="J790" s="106"/>
      <c r="K790" s="23"/>
      <c r="L790" s="107"/>
      <c r="M790" s="23"/>
      <c r="N790" s="23"/>
      <c r="O790" s="23"/>
    </row>
    <row r="791">
      <c r="A791" s="86"/>
      <c r="B791" s="23"/>
      <c r="C791" s="106"/>
      <c r="D791" s="106"/>
      <c r="E791" s="106"/>
      <c r="F791" s="106"/>
      <c r="G791" s="106"/>
      <c r="H791" s="23"/>
      <c r="I791" s="106"/>
      <c r="J791" s="106"/>
      <c r="K791" s="23"/>
      <c r="L791" s="107"/>
      <c r="M791" s="23"/>
      <c r="N791" s="23"/>
      <c r="O791" s="23"/>
    </row>
    <row r="792">
      <c r="A792" s="86"/>
      <c r="B792" s="23"/>
      <c r="C792" s="106"/>
      <c r="D792" s="106"/>
      <c r="E792" s="106"/>
      <c r="F792" s="106"/>
      <c r="G792" s="106"/>
      <c r="H792" s="23"/>
      <c r="I792" s="106"/>
      <c r="J792" s="106"/>
      <c r="K792" s="23"/>
      <c r="L792" s="107"/>
      <c r="M792" s="23"/>
      <c r="N792" s="23"/>
      <c r="O792" s="23"/>
    </row>
    <row r="793">
      <c r="A793" s="86"/>
      <c r="B793" s="23"/>
      <c r="C793" s="106"/>
      <c r="D793" s="106"/>
      <c r="E793" s="106"/>
      <c r="F793" s="106"/>
      <c r="G793" s="106"/>
      <c r="H793" s="23"/>
      <c r="I793" s="106"/>
      <c r="J793" s="106"/>
      <c r="K793" s="23"/>
      <c r="L793" s="107"/>
      <c r="M793" s="23"/>
      <c r="N793" s="23"/>
      <c r="O793" s="23"/>
    </row>
    <row r="794">
      <c r="A794" s="86"/>
      <c r="B794" s="23"/>
      <c r="C794" s="106"/>
      <c r="D794" s="106"/>
      <c r="E794" s="106"/>
      <c r="F794" s="106"/>
      <c r="G794" s="106"/>
      <c r="H794" s="23"/>
      <c r="I794" s="106"/>
      <c r="J794" s="106"/>
      <c r="K794" s="23"/>
      <c r="L794" s="107"/>
      <c r="M794" s="23"/>
      <c r="N794" s="23"/>
      <c r="O794" s="23"/>
    </row>
    <row r="795">
      <c r="A795" s="86"/>
      <c r="B795" s="23"/>
      <c r="C795" s="106"/>
      <c r="D795" s="106"/>
      <c r="E795" s="106"/>
      <c r="F795" s="106"/>
      <c r="G795" s="106"/>
      <c r="H795" s="23"/>
      <c r="I795" s="106"/>
      <c r="J795" s="106"/>
      <c r="K795" s="23"/>
      <c r="L795" s="107"/>
      <c r="M795" s="23"/>
      <c r="N795" s="23"/>
      <c r="O795" s="23"/>
    </row>
    <row r="796">
      <c r="A796" s="86"/>
      <c r="B796" s="23"/>
      <c r="C796" s="106"/>
      <c r="D796" s="106"/>
      <c r="E796" s="106"/>
      <c r="F796" s="106"/>
      <c r="G796" s="106"/>
      <c r="H796" s="23"/>
      <c r="I796" s="106"/>
      <c r="J796" s="106"/>
      <c r="K796" s="23"/>
      <c r="L796" s="107"/>
      <c r="M796" s="23"/>
      <c r="N796" s="23"/>
      <c r="O796" s="23"/>
    </row>
    <row r="797">
      <c r="A797" s="86"/>
      <c r="B797" s="23"/>
      <c r="C797" s="106"/>
      <c r="D797" s="106"/>
      <c r="E797" s="106"/>
      <c r="F797" s="106"/>
      <c r="G797" s="106"/>
      <c r="H797" s="23"/>
      <c r="I797" s="106"/>
      <c r="J797" s="106"/>
      <c r="K797" s="23"/>
      <c r="L797" s="107"/>
      <c r="M797" s="23"/>
      <c r="N797" s="23"/>
      <c r="O797" s="23"/>
    </row>
    <row r="798">
      <c r="A798" s="86"/>
      <c r="B798" s="23"/>
      <c r="C798" s="106"/>
      <c r="D798" s="106"/>
      <c r="E798" s="106"/>
      <c r="F798" s="106"/>
      <c r="G798" s="106"/>
      <c r="H798" s="23"/>
      <c r="I798" s="106"/>
      <c r="J798" s="106"/>
      <c r="K798" s="23"/>
      <c r="L798" s="107"/>
      <c r="M798" s="23"/>
      <c r="N798" s="23"/>
      <c r="O798" s="23"/>
    </row>
    <row r="799">
      <c r="A799" s="86"/>
      <c r="B799" s="23"/>
      <c r="C799" s="106"/>
      <c r="D799" s="106"/>
      <c r="E799" s="106"/>
      <c r="F799" s="106"/>
      <c r="G799" s="106"/>
      <c r="H799" s="23"/>
      <c r="I799" s="106"/>
      <c r="J799" s="106"/>
      <c r="K799" s="23"/>
      <c r="L799" s="107"/>
      <c r="M799" s="23"/>
      <c r="N799" s="23"/>
      <c r="O799" s="23"/>
    </row>
    <row r="800">
      <c r="A800" s="86"/>
      <c r="B800" s="23"/>
      <c r="C800" s="106"/>
      <c r="D800" s="106"/>
      <c r="E800" s="106"/>
      <c r="F800" s="106"/>
      <c r="G800" s="106"/>
      <c r="H800" s="23"/>
      <c r="I800" s="106"/>
      <c r="J800" s="106"/>
      <c r="K800" s="23"/>
      <c r="L800" s="107"/>
      <c r="M800" s="23"/>
      <c r="N800" s="23"/>
      <c r="O800" s="23"/>
    </row>
    <row r="801">
      <c r="A801" s="86"/>
      <c r="B801" s="23"/>
      <c r="C801" s="106"/>
      <c r="D801" s="106"/>
      <c r="E801" s="106"/>
      <c r="F801" s="106"/>
      <c r="G801" s="106"/>
      <c r="H801" s="23"/>
      <c r="I801" s="106"/>
      <c r="J801" s="106"/>
      <c r="K801" s="23"/>
      <c r="L801" s="107"/>
      <c r="M801" s="23"/>
      <c r="N801" s="23"/>
      <c r="O801" s="23"/>
    </row>
    <row r="802">
      <c r="A802" s="86"/>
      <c r="B802" s="23"/>
      <c r="C802" s="106"/>
      <c r="D802" s="106"/>
      <c r="E802" s="106"/>
      <c r="F802" s="106"/>
      <c r="G802" s="106"/>
      <c r="H802" s="23"/>
      <c r="I802" s="106"/>
      <c r="J802" s="106"/>
      <c r="K802" s="23"/>
      <c r="L802" s="107"/>
      <c r="M802" s="23"/>
      <c r="N802" s="23"/>
      <c r="O802" s="23"/>
    </row>
    <row r="803">
      <c r="A803" s="86"/>
      <c r="B803" s="23"/>
      <c r="C803" s="106"/>
      <c r="D803" s="106"/>
      <c r="E803" s="106"/>
      <c r="F803" s="106"/>
      <c r="G803" s="106"/>
      <c r="H803" s="23"/>
      <c r="I803" s="106"/>
      <c r="J803" s="106"/>
      <c r="K803" s="23"/>
      <c r="L803" s="107"/>
      <c r="M803" s="23"/>
      <c r="N803" s="23"/>
      <c r="O803" s="23"/>
    </row>
    <row r="804">
      <c r="A804" s="86"/>
      <c r="B804" s="23"/>
      <c r="C804" s="106"/>
      <c r="D804" s="106"/>
      <c r="E804" s="106"/>
      <c r="F804" s="106"/>
      <c r="G804" s="106"/>
      <c r="H804" s="23"/>
      <c r="I804" s="106"/>
      <c r="J804" s="106"/>
      <c r="K804" s="23"/>
      <c r="L804" s="107"/>
      <c r="M804" s="23"/>
      <c r="N804" s="23"/>
      <c r="O804" s="23"/>
    </row>
    <row r="805">
      <c r="A805" s="86"/>
      <c r="B805" s="23"/>
      <c r="C805" s="106"/>
      <c r="D805" s="106"/>
      <c r="E805" s="106"/>
      <c r="F805" s="106"/>
      <c r="G805" s="106"/>
      <c r="H805" s="23"/>
      <c r="I805" s="106"/>
      <c r="J805" s="106"/>
      <c r="K805" s="23"/>
      <c r="L805" s="107"/>
      <c r="M805" s="23"/>
      <c r="N805" s="23"/>
      <c r="O805" s="23"/>
    </row>
    <row r="806">
      <c r="A806" s="86"/>
      <c r="B806" s="23"/>
      <c r="C806" s="106"/>
      <c r="D806" s="106"/>
      <c r="E806" s="106"/>
      <c r="F806" s="106"/>
      <c r="G806" s="106"/>
      <c r="H806" s="23"/>
      <c r="I806" s="106"/>
      <c r="J806" s="106"/>
      <c r="K806" s="23"/>
      <c r="L806" s="107"/>
      <c r="M806" s="23"/>
      <c r="N806" s="23"/>
      <c r="O806" s="23"/>
    </row>
    <row r="807">
      <c r="A807" s="86"/>
      <c r="B807" s="23"/>
      <c r="C807" s="106"/>
      <c r="D807" s="106"/>
      <c r="E807" s="106"/>
      <c r="F807" s="106"/>
      <c r="G807" s="106"/>
      <c r="H807" s="23"/>
      <c r="I807" s="106"/>
      <c r="J807" s="106"/>
      <c r="K807" s="23"/>
      <c r="L807" s="107"/>
      <c r="M807" s="23"/>
      <c r="N807" s="23"/>
      <c r="O807" s="23"/>
    </row>
    <row r="808">
      <c r="A808" s="86"/>
      <c r="B808" s="23"/>
      <c r="C808" s="106"/>
      <c r="D808" s="106"/>
      <c r="E808" s="106"/>
      <c r="F808" s="106"/>
      <c r="G808" s="106"/>
      <c r="H808" s="23"/>
      <c r="I808" s="106"/>
      <c r="J808" s="106"/>
      <c r="K808" s="23"/>
      <c r="L808" s="107"/>
      <c r="M808" s="23"/>
      <c r="N808" s="23"/>
      <c r="O808" s="23"/>
    </row>
    <row r="809">
      <c r="A809" s="86"/>
      <c r="B809" s="23"/>
      <c r="C809" s="106"/>
      <c r="D809" s="106"/>
      <c r="E809" s="106"/>
      <c r="F809" s="106"/>
      <c r="G809" s="106"/>
      <c r="H809" s="23"/>
      <c r="I809" s="106"/>
      <c r="J809" s="106"/>
      <c r="K809" s="23"/>
      <c r="L809" s="107"/>
      <c r="M809" s="23"/>
      <c r="N809" s="23"/>
      <c r="O809" s="23"/>
    </row>
    <row r="810">
      <c r="A810" s="86"/>
      <c r="B810" s="23"/>
      <c r="C810" s="106"/>
      <c r="D810" s="106"/>
      <c r="E810" s="106"/>
      <c r="F810" s="106"/>
      <c r="G810" s="106"/>
      <c r="H810" s="23"/>
      <c r="I810" s="106"/>
      <c r="J810" s="106"/>
      <c r="K810" s="23"/>
      <c r="L810" s="107"/>
      <c r="M810" s="23"/>
      <c r="N810" s="23"/>
      <c r="O810" s="23"/>
    </row>
    <row r="811">
      <c r="A811" s="86"/>
      <c r="B811" s="23"/>
      <c r="C811" s="106"/>
      <c r="D811" s="106"/>
      <c r="E811" s="106"/>
      <c r="F811" s="106"/>
      <c r="G811" s="106"/>
      <c r="H811" s="23"/>
      <c r="I811" s="106"/>
      <c r="J811" s="106"/>
      <c r="K811" s="23"/>
      <c r="L811" s="107"/>
      <c r="M811" s="23"/>
      <c r="N811" s="23"/>
      <c r="O811" s="23"/>
    </row>
    <row r="812">
      <c r="A812" s="86"/>
      <c r="B812" s="23"/>
      <c r="C812" s="106"/>
      <c r="D812" s="106"/>
      <c r="E812" s="106"/>
      <c r="F812" s="106"/>
      <c r="G812" s="106"/>
      <c r="H812" s="23"/>
      <c r="I812" s="106"/>
      <c r="J812" s="106"/>
      <c r="K812" s="23"/>
      <c r="L812" s="107"/>
      <c r="M812" s="23"/>
      <c r="N812" s="23"/>
      <c r="O812" s="23"/>
    </row>
    <row r="813">
      <c r="A813" s="86"/>
      <c r="B813" s="23"/>
      <c r="C813" s="106"/>
      <c r="D813" s="106"/>
      <c r="E813" s="106"/>
      <c r="F813" s="106"/>
      <c r="G813" s="106"/>
      <c r="H813" s="23"/>
      <c r="I813" s="106"/>
      <c r="J813" s="106"/>
      <c r="K813" s="23"/>
      <c r="L813" s="107"/>
      <c r="M813" s="23"/>
      <c r="N813" s="23"/>
      <c r="O813" s="23"/>
    </row>
    <row r="814">
      <c r="A814" s="86"/>
      <c r="B814" s="23"/>
      <c r="C814" s="106"/>
      <c r="D814" s="106"/>
      <c r="E814" s="106"/>
      <c r="F814" s="106"/>
      <c r="G814" s="106"/>
      <c r="H814" s="23"/>
      <c r="I814" s="106"/>
      <c r="J814" s="106"/>
      <c r="K814" s="23"/>
      <c r="L814" s="107"/>
      <c r="M814" s="23"/>
      <c r="N814" s="23"/>
      <c r="O814" s="23"/>
    </row>
    <row r="815">
      <c r="A815" s="86"/>
      <c r="B815" s="23"/>
      <c r="C815" s="106"/>
      <c r="D815" s="106"/>
      <c r="E815" s="106"/>
      <c r="F815" s="106"/>
      <c r="G815" s="106"/>
      <c r="H815" s="23"/>
      <c r="I815" s="106"/>
      <c r="J815" s="106"/>
      <c r="K815" s="23"/>
      <c r="L815" s="107"/>
      <c r="M815" s="23"/>
      <c r="N815" s="23"/>
      <c r="O815" s="23"/>
    </row>
    <row r="816">
      <c r="A816" s="86"/>
      <c r="B816" s="23"/>
      <c r="C816" s="106"/>
      <c r="D816" s="106"/>
      <c r="E816" s="106"/>
      <c r="F816" s="106"/>
      <c r="G816" s="106"/>
      <c r="H816" s="23"/>
      <c r="I816" s="106"/>
      <c r="J816" s="106"/>
      <c r="K816" s="23"/>
      <c r="L816" s="107"/>
      <c r="M816" s="23"/>
      <c r="N816" s="23"/>
      <c r="O816" s="23"/>
    </row>
    <row r="817">
      <c r="A817" s="86"/>
      <c r="B817" s="23"/>
      <c r="C817" s="106"/>
      <c r="D817" s="106"/>
      <c r="E817" s="106"/>
      <c r="F817" s="106"/>
      <c r="G817" s="106"/>
      <c r="H817" s="23"/>
      <c r="I817" s="106"/>
      <c r="J817" s="106"/>
      <c r="K817" s="23"/>
      <c r="L817" s="107"/>
      <c r="M817" s="23"/>
      <c r="N817" s="23"/>
      <c r="O817" s="23"/>
    </row>
    <row r="818">
      <c r="A818" s="86"/>
      <c r="B818" s="23"/>
      <c r="C818" s="106"/>
      <c r="D818" s="106"/>
      <c r="E818" s="106"/>
      <c r="F818" s="106"/>
      <c r="G818" s="106"/>
      <c r="H818" s="23"/>
      <c r="I818" s="106"/>
      <c r="J818" s="106"/>
      <c r="K818" s="23"/>
      <c r="L818" s="107"/>
      <c r="M818" s="23"/>
      <c r="N818" s="23"/>
      <c r="O818" s="23"/>
    </row>
    <row r="819">
      <c r="A819" s="86"/>
      <c r="B819" s="23"/>
      <c r="C819" s="106"/>
      <c r="D819" s="106"/>
      <c r="E819" s="106"/>
      <c r="F819" s="106"/>
      <c r="G819" s="106"/>
      <c r="H819" s="23"/>
      <c r="I819" s="106"/>
      <c r="J819" s="106"/>
      <c r="K819" s="23"/>
      <c r="L819" s="107"/>
      <c r="M819" s="23"/>
      <c r="N819" s="23"/>
      <c r="O819" s="23"/>
    </row>
    <row r="820">
      <c r="A820" s="86"/>
      <c r="B820" s="23"/>
      <c r="C820" s="106"/>
      <c r="D820" s="106"/>
      <c r="E820" s="106"/>
      <c r="F820" s="106"/>
      <c r="G820" s="106"/>
      <c r="H820" s="23"/>
      <c r="I820" s="106"/>
      <c r="J820" s="106"/>
      <c r="K820" s="23"/>
      <c r="L820" s="107"/>
      <c r="M820" s="23"/>
      <c r="N820" s="23"/>
      <c r="O820" s="23"/>
    </row>
    <row r="821">
      <c r="A821" s="86"/>
      <c r="B821" s="23"/>
      <c r="C821" s="106"/>
      <c r="D821" s="106"/>
      <c r="E821" s="106"/>
      <c r="F821" s="106"/>
      <c r="G821" s="106"/>
      <c r="H821" s="23"/>
      <c r="I821" s="106"/>
      <c r="J821" s="106"/>
      <c r="K821" s="23"/>
      <c r="L821" s="107"/>
      <c r="M821" s="23"/>
      <c r="N821" s="23"/>
      <c r="O821" s="23"/>
    </row>
    <row r="822">
      <c r="A822" s="86"/>
      <c r="B822" s="23"/>
      <c r="C822" s="106"/>
      <c r="D822" s="106"/>
      <c r="E822" s="106"/>
      <c r="F822" s="106"/>
      <c r="G822" s="106"/>
      <c r="H822" s="23"/>
      <c r="I822" s="106"/>
      <c r="J822" s="106"/>
      <c r="K822" s="23"/>
      <c r="L822" s="107"/>
      <c r="M822" s="23"/>
      <c r="N822" s="23"/>
      <c r="O822" s="23"/>
    </row>
    <row r="823">
      <c r="A823" s="86"/>
      <c r="B823" s="23"/>
      <c r="C823" s="106"/>
      <c r="D823" s="106"/>
      <c r="E823" s="106"/>
      <c r="F823" s="106"/>
      <c r="G823" s="106"/>
      <c r="H823" s="23"/>
      <c r="I823" s="106"/>
      <c r="J823" s="106"/>
      <c r="K823" s="23"/>
      <c r="L823" s="107"/>
      <c r="M823" s="23"/>
      <c r="N823" s="23"/>
      <c r="O823" s="23"/>
    </row>
    <row r="824">
      <c r="A824" s="86"/>
      <c r="B824" s="23"/>
      <c r="C824" s="106"/>
      <c r="D824" s="106"/>
      <c r="E824" s="106"/>
      <c r="F824" s="106"/>
      <c r="G824" s="106"/>
      <c r="H824" s="23"/>
      <c r="I824" s="106"/>
      <c r="J824" s="106"/>
      <c r="K824" s="23"/>
      <c r="L824" s="107"/>
      <c r="M824" s="23"/>
      <c r="N824" s="23"/>
      <c r="O824" s="23"/>
    </row>
    <row r="825">
      <c r="A825" s="86"/>
      <c r="B825" s="23"/>
      <c r="C825" s="106"/>
      <c r="D825" s="106"/>
      <c r="E825" s="106"/>
      <c r="F825" s="106"/>
      <c r="G825" s="106"/>
      <c r="H825" s="23"/>
      <c r="I825" s="106"/>
      <c r="J825" s="106"/>
      <c r="K825" s="23"/>
      <c r="L825" s="107"/>
      <c r="M825" s="23"/>
      <c r="N825" s="23"/>
      <c r="O825" s="23"/>
    </row>
    <row r="826">
      <c r="A826" s="86"/>
      <c r="B826" s="23"/>
      <c r="C826" s="106"/>
      <c r="D826" s="106"/>
      <c r="E826" s="106"/>
      <c r="F826" s="106"/>
      <c r="G826" s="106"/>
      <c r="H826" s="23"/>
      <c r="I826" s="106"/>
      <c r="J826" s="106"/>
      <c r="K826" s="23"/>
      <c r="L826" s="107"/>
      <c r="M826" s="23"/>
      <c r="N826" s="23"/>
      <c r="O826" s="23"/>
    </row>
    <row r="827">
      <c r="A827" s="86"/>
      <c r="B827" s="23"/>
      <c r="C827" s="106"/>
      <c r="D827" s="106"/>
      <c r="E827" s="106"/>
      <c r="F827" s="106"/>
      <c r="G827" s="106"/>
      <c r="H827" s="23"/>
      <c r="I827" s="106"/>
      <c r="J827" s="106"/>
      <c r="K827" s="23"/>
      <c r="L827" s="107"/>
      <c r="M827" s="23"/>
      <c r="N827" s="23"/>
      <c r="O827" s="23"/>
    </row>
    <row r="828">
      <c r="A828" s="86"/>
      <c r="B828" s="23"/>
      <c r="C828" s="106"/>
      <c r="D828" s="106"/>
      <c r="E828" s="106"/>
      <c r="F828" s="106"/>
      <c r="G828" s="106"/>
      <c r="H828" s="23"/>
      <c r="I828" s="106"/>
      <c r="J828" s="106"/>
      <c r="K828" s="23"/>
      <c r="L828" s="107"/>
      <c r="M828" s="23"/>
      <c r="N828" s="23"/>
      <c r="O828" s="23"/>
    </row>
    <row r="829">
      <c r="A829" s="86"/>
      <c r="B829" s="23"/>
      <c r="C829" s="106"/>
      <c r="D829" s="106"/>
      <c r="E829" s="106"/>
      <c r="F829" s="106"/>
      <c r="G829" s="106"/>
      <c r="H829" s="23"/>
      <c r="I829" s="106"/>
      <c r="J829" s="106"/>
      <c r="K829" s="23"/>
      <c r="L829" s="107"/>
      <c r="M829" s="23"/>
      <c r="N829" s="23"/>
      <c r="O829" s="23"/>
    </row>
    <row r="830">
      <c r="A830" s="86"/>
      <c r="B830" s="23"/>
      <c r="C830" s="106"/>
      <c r="D830" s="106"/>
      <c r="E830" s="106"/>
      <c r="F830" s="106"/>
      <c r="G830" s="106"/>
      <c r="H830" s="23"/>
      <c r="I830" s="106"/>
      <c r="J830" s="106"/>
      <c r="K830" s="23"/>
      <c r="L830" s="107"/>
      <c r="M830" s="23"/>
      <c r="N830" s="23"/>
      <c r="O830" s="23"/>
    </row>
    <row r="831">
      <c r="A831" s="86"/>
      <c r="B831" s="23"/>
      <c r="C831" s="106"/>
      <c r="D831" s="106"/>
      <c r="E831" s="106"/>
      <c r="F831" s="106"/>
      <c r="G831" s="106"/>
      <c r="H831" s="23"/>
      <c r="I831" s="106"/>
      <c r="J831" s="106"/>
      <c r="K831" s="23"/>
      <c r="L831" s="107"/>
      <c r="M831" s="23"/>
      <c r="N831" s="23"/>
      <c r="O831" s="23"/>
    </row>
    <row r="832">
      <c r="A832" s="86"/>
      <c r="B832" s="23"/>
      <c r="C832" s="106"/>
      <c r="D832" s="106"/>
      <c r="E832" s="106"/>
      <c r="F832" s="106"/>
      <c r="G832" s="106"/>
      <c r="H832" s="23"/>
      <c r="I832" s="106"/>
      <c r="J832" s="106"/>
      <c r="K832" s="23"/>
      <c r="L832" s="107"/>
      <c r="M832" s="23"/>
      <c r="N832" s="23"/>
      <c r="O832" s="23"/>
    </row>
    <row r="833">
      <c r="A833" s="86"/>
      <c r="B833" s="23"/>
      <c r="C833" s="106"/>
      <c r="D833" s="106"/>
      <c r="E833" s="106"/>
      <c r="F833" s="106"/>
      <c r="G833" s="106"/>
      <c r="H833" s="23"/>
      <c r="I833" s="106"/>
      <c r="J833" s="106"/>
      <c r="K833" s="23"/>
      <c r="L833" s="107"/>
      <c r="M833" s="23"/>
      <c r="N833" s="23"/>
      <c r="O833" s="23"/>
    </row>
    <row r="834">
      <c r="A834" s="86"/>
      <c r="B834" s="23"/>
      <c r="C834" s="106"/>
      <c r="D834" s="106"/>
      <c r="E834" s="106"/>
      <c r="F834" s="106"/>
      <c r="G834" s="106"/>
      <c r="H834" s="23"/>
      <c r="I834" s="106"/>
      <c r="J834" s="106"/>
      <c r="K834" s="23"/>
      <c r="L834" s="107"/>
      <c r="M834" s="23"/>
      <c r="N834" s="23"/>
      <c r="O834" s="23"/>
    </row>
    <row r="835">
      <c r="A835" s="86"/>
      <c r="B835" s="23"/>
      <c r="C835" s="106"/>
      <c r="D835" s="106"/>
      <c r="E835" s="106"/>
      <c r="F835" s="106"/>
      <c r="G835" s="106"/>
      <c r="H835" s="23"/>
      <c r="I835" s="106"/>
      <c r="J835" s="106"/>
      <c r="K835" s="23"/>
      <c r="L835" s="107"/>
      <c r="M835" s="23"/>
      <c r="N835" s="23"/>
      <c r="O835" s="23"/>
    </row>
    <row r="836">
      <c r="A836" s="86"/>
      <c r="B836" s="23"/>
      <c r="C836" s="106"/>
      <c r="D836" s="106"/>
      <c r="E836" s="106"/>
      <c r="F836" s="106"/>
      <c r="G836" s="106"/>
      <c r="H836" s="23"/>
      <c r="I836" s="106"/>
      <c r="J836" s="106"/>
      <c r="K836" s="23"/>
      <c r="L836" s="107"/>
      <c r="M836" s="23"/>
      <c r="N836" s="23"/>
      <c r="O836" s="23"/>
    </row>
    <row r="837">
      <c r="A837" s="86"/>
      <c r="B837" s="23"/>
      <c r="C837" s="106"/>
      <c r="D837" s="106"/>
      <c r="E837" s="106"/>
      <c r="F837" s="106"/>
      <c r="G837" s="106"/>
      <c r="H837" s="23"/>
      <c r="I837" s="106"/>
      <c r="J837" s="106"/>
      <c r="K837" s="23"/>
      <c r="L837" s="107"/>
      <c r="M837" s="23"/>
      <c r="N837" s="23"/>
      <c r="O837" s="23"/>
    </row>
    <row r="838">
      <c r="A838" s="86"/>
      <c r="B838" s="23"/>
      <c r="C838" s="106"/>
      <c r="D838" s="106"/>
      <c r="E838" s="106"/>
      <c r="F838" s="106"/>
      <c r="G838" s="106"/>
      <c r="H838" s="23"/>
      <c r="I838" s="106"/>
      <c r="J838" s="106"/>
      <c r="K838" s="23"/>
      <c r="L838" s="107"/>
      <c r="M838" s="23"/>
      <c r="N838" s="23"/>
      <c r="O838" s="23"/>
    </row>
    <row r="839">
      <c r="A839" s="86"/>
      <c r="B839" s="23"/>
      <c r="C839" s="106"/>
      <c r="D839" s="106"/>
      <c r="E839" s="106"/>
      <c r="F839" s="106"/>
      <c r="G839" s="106"/>
      <c r="H839" s="23"/>
      <c r="I839" s="106"/>
      <c r="J839" s="106"/>
      <c r="K839" s="23"/>
      <c r="L839" s="107"/>
      <c r="M839" s="23"/>
      <c r="N839" s="23"/>
      <c r="O839" s="23"/>
    </row>
    <row r="840">
      <c r="A840" s="86"/>
      <c r="B840" s="23"/>
      <c r="C840" s="106"/>
      <c r="D840" s="106"/>
      <c r="E840" s="106"/>
      <c r="F840" s="106"/>
      <c r="G840" s="106"/>
      <c r="H840" s="23"/>
      <c r="I840" s="106"/>
      <c r="J840" s="106"/>
      <c r="K840" s="23"/>
      <c r="L840" s="107"/>
      <c r="M840" s="23"/>
      <c r="N840" s="23"/>
      <c r="O840" s="23"/>
    </row>
    <row r="841">
      <c r="A841" s="86"/>
      <c r="B841" s="23"/>
      <c r="C841" s="106"/>
      <c r="D841" s="106"/>
      <c r="E841" s="106"/>
      <c r="F841" s="106"/>
      <c r="G841" s="106"/>
      <c r="H841" s="23"/>
      <c r="I841" s="106"/>
      <c r="J841" s="106"/>
      <c r="K841" s="23"/>
      <c r="L841" s="107"/>
      <c r="M841" s="23"/>
      <c r="N841" s="23"/>
      <c r="O841" s="23"/>
    </row>
    <row r="842">
      <c r="A842" s="86"/>
      <c r="B842" s="23"/>
      <c r="C842" s="106"/>
      <c r="D842" s="106"/>
      <c r="E842" s="106"/>
      <c r="F842" s="106"/>
      <c r="G842" s="106"/>
      <c r="H842" s="23"/>
      <c r="I842" s="106"/>
      <c r="J842" s="106"/>
      <c r="K842" s="23"/>
      <c r="L842" s="107"/>
      <c r="M842" s="23"/>
      <c r="N842" s="23"/>
      <c r="O842" s="23"/>
    </row>
    <row r="843">
      <c r="A843" s="86"/>
      <c r="B843" s="23"/>
      <c r="C843" s="106"/>
      <c r="D843" s="106"/>
      <c r="E843" s="106"/>
      <c r="F843" s="106"/>
      <c r="G843" s="106"/>
      <c r="H843" s="23"/>
      <c r="I843" s="106"/>
      <c r="J843" s="106"/>
      <c r="K843" s="23"/>
      <c r="L843" s="107"/>
      <c r="M843" s="23"/>
      <c r="N843" s="23"/>
      <c r="O843" s="23"/>
    </row>
    <row r="844">
      <c r="A844" s="86"/>
      <c r="B844" s="23"/>
      <c r="C844" s="106"/>
      <c r="D844" s="106"/>
      <c r="E844" s="106"/>
      <c r="F844" s="106"/>
      <c r="G844" s="106"/>
      <c r="H844" s="23"/>
      <c r="I844" s="106"/>
      <c r="J844" s="106"/>
      <c r="K844" s="23"/>
      <c r="L844" s="107"/>
      <c r="M844" s="23"/>
      <c r="N844" s="23"/>
      <c r="O844" s="23"/>
    </row>
    <row r="845">
      <c r="A845" s="86"/>
      <c r="B845" s="23"/>
      <c r="C845" s="106"/>
      <c r="D845" s="106"/>
      <c r="E845" s="106"/>
      <c r="F845" s="106"/>
      <c r="G845" s="106"/>
      <c r="H845" s="23"/>
      <c r="I845" s="106"/>
      <c r="J845" s="106"/>
      <c r="K845" s="23"/>
      <c r="L845" s="107"/>
      <c r="M845" s="23"/>
      <c r="N845" s="23"/>
      <c r="O845" s="23"/>
    </row>
    <row r="846">
      <c r="A846" s="86"/>
      <c r="B846" s="23"/>
      <c r="C846" s="106"/>
      <c r="D846" s="106"/>
      <c r="E846" s="106"/>
      <c r="F846" s="106"/>
      <c r="G846" s="106"/>
      <c r="H846" s="23"/>
      <c r="I846" s="106"/>
      <c r="J846" s="106"/>
      <c r="K846" s="23"/>
      <c r="L846" s="107"/>
      <c r="M846" s="23"/>
      <c r="N846" s="23"/>
      <c r="O846" s="23"/>
    </row>
    <row r="847">
      <c r="A847" s="86"/>
      <c r="B847" s="23"/>
      <c r="C847" s="106"/>
      <c r="D847" s="106"/>
      <c r="E847" s="106"/>
      <c r="F847" s="106"/>
      <c r="G847" s="106"/>
      <c r="H847" s="23"/>
      <c r="I847" s="106"/>
      <c r="J847" s="106"/>
      <c r="K847" s="23"/>
      <c r="L847" s="107"/>
      <c r="M847" s="23"/>
      <c r="N847" s="23"/>
      <c r="O847" s="23"/>
    </row>
    <row r="848">
      <c r="A848" s="86"/>
      <c r="B848" s="23"/>
      <c r="C848" s="106"/>
      <c r="D848" s="106"/>
      <c r="E848" s="106"/>
      <c r="F848" s="106"/>
      <c r="G848" s="106"/>
      <c r="H848" s="23"/>
      <c r="I848" s="106"/>
      <c r="J848" s="106"/>
      <c r="K848" s="23"/>
      <c r="L848" s="107"/>
      <c r="M848" s="23"/>
      <c r="N848" s="23"/>
      <c r="O848" s="23"/>
    </row>
    <row r="849">
      <c r="A849" s="86"/>
      <c r="B849" s="23"/>
      <c r="C849" s="106"/>
      <c r="D849" s="106"/>
      <c r="E849" s="106"/>
      <c r="F849" s="106"/>
      <c r="G849" s="106"/>
      <c r="H849" s="23"/>
      <c r="I849" s="106"/>
      <c r="J849" s="106"/>
      <c r="K849" s="23"/>
      <c r="L849" s="107"/>
      <c r="M849" s="23"/>
      <c r="N849" s="23"/>
      <c r="O849" s="23"/>
    </row>
    <row r="850">
      <c r="A850" s="86"/>
      <c r="B850" s="23"/>
      <c r="C850" s="106"/>
      <c r="D850" s="106"/>
      <c r="E850" s="106"/>
      <c r="F850" s="106"/>
      <c r="G850" s="106"/>
      <c r="H850" s="23"/>
      <c r="I850" s="106"/>
      <c r="J850" s="106"/>
      <c r="K850" s="23"/>
      <c r="L850" s="107"/>
      <c r="M850" s="23"/>
      <c r="N850" s="23"/>
      <c r="O850" s="23"/>
    </row>
    <row r="851">
      <c r="A851" s="86"/>
      <c r="B851" s="23"/>
      <c r="C851" s="106"/>
      <c r="D851" s="106"/>
      <c r="E851" s="106"/>
      <c r="F851" s="106"/>
      <c r="G851" s="106"/>
      <c r="H851" s="23"/>
      <c r="I851" s="106"/>
      <c r="J851" s="106"/>
      <c r="K851" s="23"/>
      <c r="L851" s="107"/>
      <c r="M851" s="23"/>
      <c r="N851" s="23"/>
      <c r="O851" s="23"/>
    </row>
    <row r="852">
      <c r="A852" s="86"/>
      <c r="B852" s="23"/>
      <c r="C852" s="106"/>
      <c r="D852" s="106"/>
      <c r="E852" s="106"/>
      <c r="F852" s="106"/>
      <c r="G852" s="106"/>
      <c r="H852" s="23"/>
      <c r="I852" s="106"/>
      <c r="J852" s="106"/>
      <c r="K852" s="23"/>
      <c r="L852" s="107"/>
      <c r="M852" s="23"/>
      <c r="N852" s="23"/>
      <c r="O852" s="23"/>
    </row>
    <row r="853">
      <c r="A853" s="86"/>
      <c r="B853" s="23"/>
      <c r="C853" s="106"/>
      <c r="D853" s="106"/>
      <c r="E853" s="106"/>
      <c r="F853" s="106"/>
      <c r="G853" s="106"/>
      <c r="H853" s="23"/>
      <c r="I853" s="106"/>
      <c r="J853" s="106"/>
      <c r="K853" s="23"/>
      <c r="L853" s="107"/>
      <c r="M853" s="23"/>
      <c r="N853" s="23"/>
      <c r="O853" s="23"/>
    </row>
    <row r="854">
      <c r="A854" s="86"/>
      <c r="B854" s="23"/>
      <c r="C854" s="106"/>
      <c r="D854" s="106"/>
      <c r="E854" s="106"/>
      <c r="F854" s="106"/>
      <c r="G854" s="106"/>
      <c r="H854" s="23"/>
      <c r="I854" s="106"/>
      <c r="J854" s="106"/>
      <c r="K854" s="23"/>
      <c r="L854" s="107"/>
      <c r="M854" s="23"/>
      <c r="N854" s="23"/>
      <c r="O854" s="23"/>
    </row>
    <row r="855">
      <c r="A855" s="86"/>
      <c r="B855" s="23"/>
      <c r="C855" s="106"/>
      <c r="D855" s="106"/>
      <c r="E855" s="106"/>
      <c r="F855" s="106"/>
      <c r="G855" s="106"/>
      <c r="H855" s="23"/>
      <c r="I855" s="106"/>
      <c r="J855" s="106"/>
      <c r="K855" s="23"/>
      <c r="L855" s="107"/>
      <c r="M855" s="23"/>
      <c r="N855" s="23"/>
      <c r="O855" s="23"/>
    </row>
    <row r="856">
      <c r="A856" s="86"/>
      <c r="B856" s="23"/>
      <c r="C856" s="106"/>
      <c r="D856" s="106"/>
      <c r="E856" s="106"/>
      <c r="F856" s="106"/>
      <c r="G856" s="106"/>
      <c r="H856" s="23"/>
      <c r="I856" s="106"/>
      <c r="J856" s="106"/>
      <c r="K856" s="23"/>
      <c r="L856" s="107"/>
      <c r="M856" s="23"/>
      <c r="N856" s="23"/>
      <c r="O856" s="23"/>
    </row>
    <row r="857">
      <c r="A857" s="86"/>
      <c r="B857" s="23"/>
      <c r="C857" s="106"/>
      <c r="D857" s="106"/>
      <c r="E857" s="106"/>
      <c r="F857" s="106"/>
      <c r="G857" s="106"/>
      <c r="H857" s="23"/>
      <c r="I857" s="106"/>
      <c r="J857" s="106"/>
      <c r="K857" s="23"/>
      <c r="L857" s="107"/>
      <c r="M857" s="23"/>
      <c r="N857" s="23"/>
      <c r="O857" s="23"/>
    </row>
    <row r="858">
      <c r="A858" s="86"/>
      <c r="B858" s="23"/>
      <c r="C858" s="106"/>
      <c r="D858" s="106"/>
      <c r="E858" s="106"/>
      <c r="F858" s="106"/>
      <c r="G858" s="106"/>
      <c r="H858" s="23"/>
      <c r="I858" s="106"/>
      <c r="J858" s="106"/>
      <c r="K858" s="23"/>
      <c r="L858" s="107"/>
      <c r="M858" s="23"/>
      <c r="N858" s="23"/>
      <c r="O858" s="23"/>
    </row>
    <row r="859">
      <c r="A859" s="86"/>
      <c r="B859" s="23"/>
      <c r="C859" s="106"/>
      <c r="D859" s="106"/>
      <c r="E859" s="106"/>
      <c r="F859" s="106"/>
      <c r="G859" s="106"/>
      <c r="H859" s="23"/>
      <c r="I859" s="106"/>
      <c r="J859" s="106"/>
      <c r="K859" s="23"/>
      <c r="L859" s="107"/>
      <c r="M859" s="23"/>
      <c r="N859" s="23"/>
      <c r="O859" s="23"/>
    </row>
    <row r="860">
      <c r="A860" s="86"/>
      <c r="B860" s="23"/>
      <c r="C860" s="106"/>
      <c r="D860" s="106"/>
      <c r="E860" s="106"/>
      <c r="F860" s="106"/>
      <c r="G860" s="106"/>
      <c r="H860" s="23"/>
      <c r="I860" s="106"/>
      <c r="J860" s="106"/>
      <c r="K860" s="23"/>
      <c r="L860" s="107"/>
      <c r="M860" s="23"/>
      <c r="N860" s="23"/>
      <c r="O860" s="23"/>
    </row>
    <row r="861">
      <c r="A861" s="86"/>
      <c r="B861" s="23"/>
      <c r="C861" s="106"/>
      <c r="D861" s="106"/>
      <c r="E861" s="106"/>
      <c r="F861" s="106"/>
      <c r="G861" s="106"/>
      <c r="H861" s="23"/>
      <c r="I861" s="106"/>
      <c r="J861" s="106"/>
      <c r="K861" s="23"/>
      <c r="L861" s="107"/>
      <c r="M861" s="23"/>
      <c r="N861" s="23"/>
      <c r="O861" s="23"/>
    </row>
    <row r="862">
      <c r="A862" s="86"/>
      <c r="B862" s="23"/>
      <c r="C862" s="106"/>
      <c r="D862" s="106"/>
      <c r="E862" s="106"/>
      <c r="F862" s="106"/>
      <c r="G862" s="106"/>
      <c r="H862" s="23"/>
      <c r="I862" s="106"/>
      <c r="J862" s="106"/>
      <c r="K862" s="23"/>
      <c r="L862" s="107"/>
      <c r="M862" s="23"/>
      <c r="N862" s="23"/>
      <c r="O862" s="23"/>
    </row>
    <row r="863">
      <c r="A863" s="86"/>
      <c r="B863" s="23"/>
      <c r="C863" s="106"/>
      <c r="D863" s="106"/>
      <c r="E863" s="106"/>
      <c r="F863" s="106"/>
      <c r="G863" s="106"/>
      <c r="H863" s="23"/>
      <c r="I863" s="106"/>
      <c r="J863" s="106"/>
      <c r="K863" s="23"/>
      <c r="L863" s="107"/>
      <c r="M863" s="23"/>
      <c r="N863" s="23"/>
      <c r="O863" s="23"/>
    </row>
    <row r="864">
      <c r="A864" s="86"/>
      <c r="B864" s="23"/>
      <c r="C864" s="106"/>
      <c r="D864" s="106"/>
      <c r="E864" s="106"/>
      <c r="F864" s="106"/>
      <c r="G864" s="106"/>
      <c r="H864" s="23"/>
      <c r="I864" s="106"/>
      <c r="J864" s="106"/>
      <c r="K864" s="23"/>
      <c r="L864" s="107"/>
      <c r="M864" s="23"/>
      <c r="N864" s="23"/>
      <c r="O864" s="23"/>
    </row>
    <row r="865">
      <c r="A865" s="86"/>
      <c r="B865" s="23"/>
      <c r="C865" s="106"/>
      <c r="D865" s="106"/>
      <c r="E865" s="106"/>
      <c r="F865" s="106"/>
      <c r="G865" s="106"/>
      <c r="H865" s="23"/>
      <c r="I865" s="106"/>
      <c r="J865" s="106"/>
      <c r="K865" s="23"/>
      <c r="L865" s="107"/>
      <c r="M865" s="23"/>
      <c r="N865" s="23"/>
      <c r="O865" s="23"/>
    </row>
    <row r="866">
      <c r="A866" s="86"/>
      <c r="B866" s="23"/>
      <c r="C866" s="106"/>
      <c r="D866" s="106"/>
      <c r="E866" s="106"/>
      <c r="F866" s="106"/>
      <c r="G866" s="106"/>
      <c r="H866" s="23"/>
      <c r="I866" s="106"/>
      <c r="J866" s="106"/>
      <c r="K866" s="23"/>
      <c r="L866" s="107"/>
      <c r="M866" s="23"/>
      <c r="N866" s="23"/>
      <c r="O866" s="23"/>
    </row>
    <row r="867">
      <c r="A867" s="86"/>
      <c r="B867" s="23"/>
      <c r="C867" s="106"/>
      <c r="D867" s="106"/>
      <c r="E867" s="106"/>
      <c r="F867" s="106"/>
      <c r="G867" s="106"/>
      <c r="H867" s="23"/>
      <c r="I867" s="106"/>
      <c r="J867" s="106"/>
      <c r="K867" s="23"/>
      <c r="L867" s="107"/>
      <c r="M867" s="23"/>
      <c r="N867" s="23"/>
      <c r="O867" s="23"/>
    </row>
    <row r="868">
      <c r="A868" s="86"/>
      <c r="B868" s="23"/>
      <c r="C868" s="106"/>
      <c r="D868" s="106"/>
      <c r="E868" s="106"/>
      <c r="F868" s="106"/>
      <c r="G868" s="106"/>
      <c r="H868" s="23"/>
      <c r="I868" s="106"/>
      <c r="J868" s="106"/>
      <c r="K868" s="23"/>
      <c r="L868" s="107"/>
      <c r="M868" s="23"/>
      <c r="N868" s="23"/>
      <c r="O868" s="23"/>
    </row>
    <row r="869">
      <c r="A869" s="86"/>
      <c r="B869" s="23"/>
      <c r="C869" s="106"/>
      <c r="D869" s="106"/>
      <c r="E869" s="106"/>
      <c r="F869" s="106"/>
      <c r="G869" s="106"/>
      <c r="H869" s="23"/>
      <c r="I869" s="106"/>
      <c r="J869" s="106"/>
      <c r="K869" s="23"/>
      <c r="L869" s="107"/>
      <c r="M869" s="23"/>
      <c r="N869" s="23"/>
      <c r="O869" s="23"/>
    </row>
    <row r="870">
      <c r="A870" s="86"/>
      <c r="B870" s="23"/>
      <c r="C870" s="106"/>
      <c r="D870" s="106"/>
      <c r="E870" s="106"/>
      <c r="F870" s="106"/>
      <c r="G870" s="106"/>
      <c r="H870" s="23"/>
      <c r="I870" s="106"/>
      <c r="J870" s="106"/>
      <c r="K870" s="23"/>
      <c r="L870" s="107"/>
      <c r="M870" s="23"/>
      <c r="N870" s="23"/>
      <c r="O870" s="23"/>
    </row>
    <row r="871">
      <c r="A871" s="86"/>
      <c r="B871" s="23"/>
      <c r="C871" s="106"/>
      <c r="D871" s="106"/>
      <c r="E871" s="106"/>
      <c r="F871" s="106"/>
      <c r="G871" s="106"/>
      <c r="H871" s="23"/>
      <c r="I871" s="106"/>
      <c r="J871" s="106"/>
      <c r="K871" s="23"/>
      <c r="L871" s="107"/>
      <c r="M871" s="23"/>
      <c r="N871" s="23"/>
      <c r="O871" s="23"/>
    </row>
    <row r="872">
      <c r="A872" s="86"/>
      <c r="B872" s="23"/>
      <c r="C872" s="106"/>
      <c r="D872" s="106"/>
      <c r="E872" s="106"/>
      <c r="F872" s="106"/>
      <c r="G872" s="106"/>
      <c r="H872" s="23"/>
      <c r="I872" s="106"/>
      <c r="J872" s="106"/>
      <c r="K872" s="23"/>
      <c r="L872" s="107"/>
      <c r="M872" s="23"/>
      <c r="N872" s="23"/>
      <c r="O872" s="23"/>
    </row>
    <row r="873">
      <c r="A873" s="86"/>
      <c r="B873" s="23"/>
      <c r="C873" s="106"/>
      <c r="D873" s="106"/>
      <c r="E873" s="106"/>
      <c r="F873" s="106"/>
      <c r="G873" s="106"/>
      <c r="H873" s="23"/>
      <c r="I873" s="106"/>
      <c r="J873" s="106"/>
      <c r="K873" s="23"/>
      <c r="L873" s="107"/>
      <c r="M873" s="23"/>
      <c r="N873" s="23"/>
      <c r="O873" s="23"/>
    </row>
    <row r="874">
      <c r="A874" s="86"/>
      <c r="B874" s="23"/>
      <c r="C874" s="106"/>
      <c r="D874" s="106"/>
      <c r="E874" s="106"/>
      <c r="F874" s="106"/>
      <c r="G874" s="106"/>
      <c r="H874" s="23"/>
      <c r="I874" s="106"/>
      <c r="J874" s="106"/>
      <c r="K874" s="23"/>
      <c r="L874" s="107"/>
      <c r="M874" s="23"/>
      <c r="N874" s="23"/>
      <c r="O874" s="23"/>
    </row>
    <row r="875">
      <c r="A875" s="86"/>
      <c r="B875" s="23"/>
      <c r="C875" s="106"/>
      <c r="D875" s="106"/>
      <c r="E875" s="106"/>
      <c r="F875" s="106"/>
      <c r="G875" s="106"/>
      <c r="H875" s="23"/>
      <c r="I875" s="106"/>
      <c r="J875" s="106"/>
      <c r="K875" s="23"/>
      <c r="L875" s="107"/>
      <c r="M875" s="23"/>
      <c r="N875" s="23"/>
      <c r="O875" s="23"/>
    </row>
    <row r="876">
      <c r="A876" s="86"/>
      <c r="B876" s="23"/>
      <c r="C876" s="106"/>
      <c r="D876" s="106"/>
      <c r="E876" s="106"/>
      <c r="F876" s="106"/>
      <c r="G876" s="106"/>
      <c r="H876" s="23"/>
      <c r="I876" s="106"/>
      <c r="J876" s="106"/>
      <c r="K876" s="23"/>
      <c r="L876" s="107"/>
      <c r="M876" s="23"/>
      <c r="N876" s="23"/>
      <c r="O876" s="23"/>
    </row>
    <row r="877">
      <c r="A877" s="86"/>
      <c r="B877" s="23"/>
      <c r="C877" s="106"/>
      <c r="D877" s="106"/>
      <c r="E877" s="106"/>
      <c r="F877" s="106"/>
      <c r="G877" s="106"/>
      <c r="H877" s="23"/>
      <c r="I877" s="106"/>
      <c r="J877" s="106"/>
      <c r="K877" s="23"/>
      <c r="L877" s="107"/>
      <c r="M877" s="23"/>
      <c r="N877" s="23"/>
      <c r="O877" s="23"/>
    </row>
    <row r="878">
      <c r="A878" s="86"/>
      <c r="B878" s="23"/>
      <c r="C878" s="106"/>
      <c r="D878" s="106"/>
      <c r="E878" s="106"/>
      <c r="F878" s="106"/>
      <c r="G878" s="106"/>
      <c r="H878" s="23"/>
      <c r="I878" s="106"/>
      <c r="J878" s="106"/>
      <c r="K878" s="23"/>
      <c r="L878" s="107"/>
      <c r="M878" s="23"/>
      <c r="N878" s="23"/>
      <c r="O878" s="23"/>
    </row>
    <row r="879">
      <c r="A879" s="86"/>
      <c r="B879" s="23"/>
      <c r="C879" s="106"/>
      <c r="D879" s="106"/>
      <c r="E879" s="106"/>
      <c r="F879" s="106"/>
      <c r="G879" s="106"/>
      <c r="H879" s="23"/>
      <c r="I879" s="106"/>
      <c r="J879" s="106"/>
      <c r="K879" s="23"/>
      <c r="L879" s="107"/>
      <c r="M879" s="23"/>
      <c r="N879" s="23"/>
      <c r="O879" s="23"/>
    </row>
    <row r="880">
      <c r="A880" s="86"/>
      <c r="B880" s="23"/>
      <c r="C880" s="106"/>
      <c r="D880" s="106"/>
      <c r="E880" s="106"/>
      <c r="F880" s="106"/>
      <c r="G880" s="106"/>
      <c r="H880" s="23"/>
      <c r="I880" s="106"/>
      <c r="J880" s="106"/>
      <c r="K880" s="23"/>
      <c r="L880" s="107"/>
      <c r="M880" s="23"/>
      <c r="N880" s="23"/>
      <c r="O880" s="23"/>
    </row>
    <row r="881">
      <c r="A881" s="86"/>
      <c r="B881" s="23"/>
      <c r="C881" s="106"/>
      <c r="D881" s="106"/>
      <c r="E881" s="106"/>
      <c r="F881" s="106"/>
      <c r="G881" s="106"/>
      <c r="H881" s="23"/>
      <c r="I881" s="106"/>
      <c r="J881" s="106"/>
      <c r="K881" s="23"/>
      <c r="L881" s="107"/>
      <c r="M881" s="23"/>
      <c r="N881" s="23"/>
      <c r="O881" s="23"/>
    </row>
    <row r="882">
      <c r="A882" s="86"/>
      <c r="B882" s="23"/>
      <c r="C882" s="106"/>
      <c r="D882" s="106"/>
      <c r="E882" s="106"/>
      <c r="F882" s="106"/>
      <c r="G882" s="106"/>
      <c r="H882" s="23"/>
      <c r="I882" s="106"/>
      <c r="J882" s="106"/>
      <c r="K882" s="23"/>
      <c r="L882" s="107"/>
      <c r="M882" s="23"/>
      <c r="N882" s="23"/>
      <c r="O882" s="23"/>
    </row>
    <row r="883">
      <c r="A883" s="86"/>
      <c r="B883" s="23"/>
      <c r="C883" s="106"/>
      <c r="D883" s="106"/>
      <c r="E883" s="106"/>
      <c r="F883" s="106"/>
      <c r="G883" s="106"/>
      <c r="H883" s="23"/>
      <c r="I883" s="106"/>
      <c r="J883" s="106"/>
      <c r="K883" s="23"/>
      <c r="L883" s="107"/>
      <c r="M883" s="23"/>
      <c r="N883" s="23"/>
      <c r="O883" s="23"/>
    </row>
    <row r="884">
      <c r="A884" s="86"/>
      <c r="B884" s="23"/>
      <c r="C884" s="106"/>
      <c r="D884" s="106"/>
      <c r="E884" s="106"/>
      <c r="F884" s="106"/>
      <c r="G884" s="106"/>
      <c r="H884" s="23"/>
      <c r="I884" s="106"/>
      <c r="J884" s="106"/>
      <c r="K884" s="23"/>
      <c r="L884" s="107"/>
      <c r="M884" s="23"/>
      <c r="N884" s="23"/>
      <c r="O884" s="23"/>
    </row>
    <row r="885">
      <c r="A885" s="86"/>
      <c r="B885" s="23"/>
      <c r="C885" s="106"/>
      <c r="D885" s="106"/>
      <c r="E885" s="106"/>
      <c r="F885" s="106"/>
      <c r="G885" s="106"/>
      <c r="H885" s="23"/>
      <c r="I885" s="106"/>
      <c r="J885" s="106"/>
      <c r="K885" s="23"/>
      <c r="L885" s="107"/>
      <c r="M885" s="23"/>
      <c r="N885" s="23"/>
      <c r="O885" s="23"/>
    </row>
    <row r="886">
      <c r="A886" s="86"/>
      <c r="B886" s="23"/>
      <c r="C886" s="106"/>
      <c r="D886" s="106"/>
      <c r="E886" s="106"/>
      <c r="F886" s="106"/>
      <c r="G886" s="106"/>
      <c r="H886" s="23"/>
      <c r="I886" s="106"/>
      <c r="J886" s="106"/>
      <c r="K886" s="23"/>
      <c r="L886" s="107"/>
      <c r="M886" s="23"/>
      <c r="N886" s="23"/>
      <c r="O886" s="23"/>
    </row>
    <row r="887">
      <c r="A887" s="86"/>
      <c r="B887" s="23"/>
      <c r="C887" s="106"/>
      <c r="D887" s="106"/>
      <c r="E887" s="106"/>
      <c r="F887" s="106"/>
      <c r="G887" s="106"/>
      <c r="H887" s="23"/>
      <c r="I887" s="106"/>
      <c r="J887" s="106"/>
      <c r="K887" s="23"/>
      <c r="L887" s="107"/>
      <c r="M887" s="23"/>
      <c r="N887" s="23"/>
      <c r="O887" s="23"/>
    </row>
    <row r="888">
      <c r="A888" s="86"/>
      <c r="B888" s="23"/>
      <c r="C888" s="106"/>
      <c r="D888" s="106"/>
      <c r="E888" s="106"/>
      <c r="F888" s="106"/>
      <c r="G888" s="106"/>
      <c r="H888" s="23"/>
      <c r="I888" s="106"/>
      <c r="J888" s="106"/>
      <c r="K888" s="23"/>
      <c r="L888" s="107"/>
      <c r="M888" s="23"/>
      <c r="N888" s="23"/>
      <c r="O888" s="23"/>
    </row>
    <row r="889">
      <c r="A889" s="86"/>
      <c r="B889" s="23"/>
      <c r="C889" s="106"/>
      <c r="D889" s="106"/>
      <c r="E889" s="106"/>
      <c r="F889" s="106"/>
      <c r="G889" s="106"/>
      <c r="H889" s="23"/>
      <c r="I889" s="106"/>
      <c r="J889" s="106"/>
      <c r="K889" s="23"/>
      <c r="L889" s="107"/>
      <c r="M889" s="23"/>
      <c r="N889" s="23"/>
      <c r="O889" s="23"/>
    </row>
    <row r="890">
      <c r="A890" s="86"/>
      <c r="B890" s="23"/>
      <c r="C890" s="106"/>
      <c r="D890" s="106"/>
      <c r="E890" s="106"/>
      <c r="F890" s="106"/>
      <c r="G890" s="106"/>
      <c r="H890" s="23"/>
      <c r="I890" s="106"/>
      <c r="J890" s="106"/>
      <c r="K890" s="23"/>
      <c r="L890" s="107"/>
      <c r="M890" s="23"/>
      <c r="N890" s="23"/>
      <c r="O890" s="23"/>
    </row>
    <row r="891">
      <c r="A891" s="86"/>
      <c r="B891" s="23"/>
      <c r="C891" s="106"/>
      <c r="D891" s="106"/>
      <c r="E891" s="106"/>
      <c r="F891" s="106"/>
      <c r="G891" s="106"/>
      <c r="H891" s="23"/>
      <c r="I891" s="106"/>
      <c r="J891" s="106"/>
      <c r="K891" s="23"/>
      <c r="L891" s="107"/>
      <c r="M891" s="23"/>
      <c r="N891" s="23"/>
      <c r="O891" s="23"/>
    </row>
    <row r="892">
      <c r="A892" s="86"/>
      <c r="B892" s="23"/>
      <c r="C892" s="106"/>
      <c r="D892" s="106"/>
      <c r="E892" s="106"/>
      <c r="F892" s="106"/>
      <c r="G892" s="106"/>
      <c r="H892" s="23"/>
      <c r="I892" s="106"/>
      <c r="J892" s="106"/>
      <c r="K892" s="23"/>
      <c r="L892" s="107"/>
      <c r="M892" s="23"/>
      <c r="N892" s="23"/>
      <c r="O892" s="23"/>
    </row>
    <row r="893">
      <c r="A893" s="86"/>
      <c r="B893" s="23"/>
      <c r="C893" s="106"/>
      <c r="D893" s="106"/>
      <c r="E893" s="106"/>
      <c r="F893" s="106"/>
      <c r="G893" s="106"/>
      <c r="H893" s="23"/>
      <c r="I893" s="106"/>
      <c r="J893" s="106"/>
      <c r="K893" s="23"/>
      <c r="L893" s="107"/>
      <c r="M893" s="23"/>
      <c r="N893" s="23"/>
      <c r="O893" s="23"/>
    </row>
    <row r="894">
      <c r="A894" s="86"/>
      <c r="B894" s="23"/>
      <c r="C894" s="106"/>
      <c r="D894" s="106"/>
      <c r="E894" s="106"/>
      <c r="F894" s="106"/>
      <c r="G894" s="106"/>
      <c r="H894" s="23"/>
      <c r="I894" s="106"/>
      <c r="J894" s="106"/>
      <c r="K894" s="23"/>
      <c r="L894" s="107"/>
      <c r="M894" s="23"/>
      <c r="N894" s="23"/>
      <c r="O894" s="23"/>
    </row>
    <row r="895">
      <c r="A895" s="86"/>
      <c r="B895" s="23"/>
      <c r="C895" s="106"/>
      <c r="D895" s="106"/>
      <c r="E895" s="106"/>
      <c r="F895" s="106"/>
      <c r="G895" s="106"/>
      <c r="H895" s="23"/>
      <c r="I895" s="106"/>
      <c r="J895" s="106"/>
      <c r="K895" s="23"/>
      <c r="L895" s="107"/>
      <c r="M895" s="23"/>
      <c r="N895" s="23"/>
      <c r="O895" s="23"/>
    </row>
    <row r="896">
      <c r="A896" s="86"/>
      <c r="B896" s="23"/>
      <c r="C896" s="106"/>
      <c r="D896" s="106"/>
      <c r="E896" s="106"/>
      <c r="F896" s="106"/>
      <c r="G896" s="106"/>
      <c r="H896" s="23"/>
      <c r="I896" s="106"/>
      <c r="J896" s="106"/>
      <c r="K896" s="23"/>
      <c r="L896" s="107"/>
      <c r="M896" s="23"/>
      <c r="N896" s="23"/>
      <c r="O896" s="23"/>
    </row>
    <row r="897">
      <c r="A897" s="86"/>
      <c r="B897" s="23"/>
      <c r="C897" s="106"/>
      <c r="D897" s="106"/>
      <c r="E897" s="106"/>
      <c r="F897" s="106"/>
      <c r="G897" s="106"/>
      <c r="H897" s="23"/>
      <c r="I897" s="106"/>
      <c r="J897" s="106"/>
      <c r="K897" s="23"/>
      <c r="L897" s="107"/>
      <c r="M897" s="23"/>
      <c r="N897" s="23"/>
      <c r="O897" s="23"/>
    </row>
    <row r="898">
      <c r="A898" s="86"/>
      <c r="B898" s="23"/>
      <c r="C898" s="106"/>
      <c r="D898" s="106"/>
      <c r="E898" s="106"/>
      <c r="F898" s="106"/>
      <c r="G898" s="106"/>
      <c r="H898" s="23"/>
      <c r="I898" s="106"/>
      <c r="J898" s="106"/>
      <c r="K898" s="23"/>
      <c r="L898" s="107"/>
      <c r="M898" s="23"/>
      <c r="N898" s="23"/>
      <c r="O898" s="23"/>
    </row>
    <row r="899">
      <c r="A899" s="86"/>
      <c r="B899" s="23"/>
      <c r="C899" s="106"/>
      <c r="D899" s="106"/>
      <c r="E899" s="106"/>
      <c r="F899" s="106"/>
      <c r="G899" s="106"/>
      <c r="H899" s="23"/>
      <c r="I899" s="106"/>
      <c r="J899" s="106"/>
      <c r="K899" s="23"/>
      <c r="L899" s="107"/>
      <c r="M899" s="23"/>
      <c r="N899" s="23"/>
      <c r="O899" s="23"/>
    </row>
    <row r="900">
      <c r="A900" s="86"/>
      <c r="B900" s="23"/>
      <c r="C900" s="106"/>
      <c r="D900" s="106"/>
      <c r="E900" s="106"/>
      <c r="F900" s="106"/>
      <c r="G900" s="106"/>
      <c r="H900" s="23"/>
      <c r="I900" s="106"/>
      <c r="J900" s="106"/>
      <c r="K900" s="23"/>
      <c r="L900" s="107"/>
      <c r="M900" s="23"/>
      <c r="N900" s="23"/>
      <c r="O900" s="23"/>
    </row>
    <row r="901">
      <c r="A901" s="86"/>
      <c r="B901" s="23"/>
      <c r="C901" s="106"/>
      <c r="D901" s="106"/>
      <c r="E901" s="106"/>
      <c r="F901" s="106"/>
      <c r="G901" s="106"/>
      <c r="H901" s="23"/>
      <c r="I901" s="106"/>
      <c r="J901" s="106"/>
      <c r="K901" s="23"/>
      <c r="L901" s="107"/>
      <c r="M901" s="23"/>
      <c r="N901" s="23"/>
      <c r="O901" s="23"/>
    </row>
    <row r="902">
      <c r="A902" s="86"/>
      <c r="B902" s="23"/>
      <c r="C902" s="106"/>
      <c r="D902" s="106"/>
      <c r="E902" s="106"/>
      <c r="F902" s="106"/>
      <c r="G902" s="106"/>
      <c r="H902" s="23"/>
      <c r="I902" s="106"/>
      <c r="J902" s="106"/>
      <c r="K902" s="23"/>
      <c r="L902" s="107"/>
      <c r="M902" s="23"/>
      <c r="N902" s="23"/>
      <c r="O902" s="23"/>
    </row>
    <row r="903">
      <c r="A903" s="86"/>
      <c r="B903" s="23"/>
      <c r="C903" s="106"/>
      <c r="D903" s="106"/>
      <c r="E903" s="106"/>
      <c r="F903" s="106"/>
      <c r="G903" s="106"/>
      <c r="H903" s="23"/>
      <c r="I903" s="106"/>
      <c r="J903" s="106"/>
      <c r="K903" s="23"/>
      <c r="L903" s="107"/>
      <c r="M903" s="23"/>
      <c r="N903" s="23"/>
      <c r="O903" s="23"/>
    </row>
    <row r="904">
      <c r="A904" s="86"/>
      <c r="B904" s="23"/>
      <c r="C904" s="106"/>
      <c r="D904" s="106"/>
      <c r="E904" s="106"/>
      <c r="F904" s="106"/>
      <c r="G904" s="106"/>
      <c r="H904" s="23"/>
      <c r="I904" s="106"/>
      <c r="J904" s="106"/>
      <c r="K904" s="23"/>
      <c r="L904" s="107"/>
      <c r="M904" s="23"/>
      <c r="N904" s="23"/>
      <c r="O904" s="23"/>
    </row>
    <row r="905">
      <c r="A905" s="86"/>
      <c r="B905" s="23"/>
      <c r="C905" s="106"/>
      <c r="D905" s="106"/>
      <c r="E905" s="106"/>
      <c r="F905" s="106"/>
      <c r="G905" s="106"/>
      <c r="H905" s="23"/>
      <c r="I905" s="106"/>
      <c r="J905" s="106"/>
      <c r="K905" s="23"/>
      <c r="L905" s="107"/>
      <c r="M905" s="23"/>
      <c r="N905" s="23"/>
      <c r="O905" s="23"/>
    </row>
    <row r="906">
      <c r="A906" s="86"/>
      <c r="B906" s="23"/>
      <c r="C906" s="106"/>
      <c r="D906" s="106"/>
      <c r="E906" s="106"/>
      <c r="F906" s="106"/>
      <c r="G906" s="106"/>
      <c r="H906" s="23"/>
      <c r="I906" s="106"/>
      <c r="J906" s="106"/>
      <c r="K906" s="23"/>
      <c r="L906" s="107"/>
      <c r="M906" s="23"/>
      <c r="N906" s="23"/>
      <c r="O906" s="23"/>
    </row>
    <row r="907">
      <c r="A907" s="86"/>
      <c r="B907" s="23"/>
      <c r="C907" s="106"/>
      <c r="D907" s="106"/>
      <c r="E907" s="106"/>
      <c r="F907" s="106"/>
      <c r="G907" s="106"/>
      <c r="H907" s="23"/>
      <c r="I907" s="106"/>
      <c r="J907" s="106"/>
      <c r="K907" s="23"/>
      <c r="L907" s="107"/>
      <c r="M907" s="23"/>
      <c r="N907" s="23"/>
      <c r="O907" s="23"/>
    </row>
    <row r="908">
      <c r="A908" s="86"/>
      <c r="B908" s="23"/>
      <c r="C908" s="106"/>
      <c r="D908" s="106"/>
      <c r="E908" s="106"/>
      <c r="F908" s="106"/>
      <c r="G908" s="106"/>
      <c r="H908" s="23"/>
      <c r="I908" s="106"/>
      <c r="J908" s="106"/>
      <c r="K908" s="23"/>
      <c r="L908" s="107"/>
      <c r="M908" s="23"/>
      <c r="N908" s="23"/>
      <c r="O908" s="23"/>
    </row>
    <row r="909">
      <c r="A909" s="86"/>
      <c r="B909" s="23"/>
      <c r="C909" s="106"/>
      <c r="D909" s="106"/>
      <c r="E909" s="106"/>
      <c r="F909" s="106"/>
      <c r="G909" s="106"/>
      <c r="H909" s="23"/>
      <c r="I909" s="106"/>
      <c r="J909" s="106"/>
      <c r="K909" s="23"/>
      <c r="L909" s="107"/>
      <c r="M909" s="23"/>
      <c r="N909" s="23"/>
      <c r="O909" s="23"/>
    </row>
    <row r="910">
      <c r="A910" s="86"/>
      <c r="B910" s="23"/>
      <c r="C910" s="106"/>
      <c r="D910" s="106"/>
      <c r="E910" s="106"/>
      <c r="F910" s="106"/>
      <c r="G910" s="106"/>
      <c r="H910" s="23"/>
      <c r="I910" s="106"/>
      <c r="J910" s="106"/>
      <c r="K910" s="23"/>
      <c r="L910" s="107"/>
      <c r="M910" s="23"/>
      <c r="N910" s="23"/>
      <c r="O910" s="23"/>
    </row>
    <row r="911">
      <c r="A911" s="86"/>
      <c r="B911" s="23"/>
      <c r="C911" s="106"/>
      <c r="D911" s="106"/>
      <c r="E911" s="106"/>
      <c r="F911" s="106"/>
      <c r="G911" s="106"/>
      <c r="H911" s="23"/>
      <c r="I911" s="106"/>
      <c r="J911" s="106"/>
      <c r="K911" s="23"/>
      <c r="L911" s="107"/>
      <c r="M911" s="23"/>
      <c r="N911" s="23"/>
      <c r="O911" s="23"/>
    </row>
    <row r="912">
      <c r="A912" s="86"/>
      <c r="B912" s="23"/>
      <c r="C912" s="106"/>
      <c r="D912" s="106"/>
      <c r="E912" s="106"/>
      <c r="F912" s="106"/>
      <c r="G912" s="106"/>
      <c r="H912" s="23"/>
      <c r="I912" s="106"/>
      <c r="J912" s="106"/>
      <c r="K912" s="23"/>
      <c r="L912" s="107"/>
      <c r="M912" s="23"/>
      <c r="N912" s="23"/>
      <c r="O912" s="23"/>
    </row>
    <row r="913">
      <c r="A913" s="86"/>
      <c r="B913" s="23"/>
      <c r="C913" s="106"/>
      <c r="D913" s="106"/>
      <c r="E913" s="106"/>
      <c r="F913" s="106"/>
      <c r="G913" s="106"/>
      <c r="H913" s="23"/>
      <c r="I913" s="106"/>
      <c r="J913" s="106"/>
      <c r="K913" s="23"/>
      <c r="L913" s="107"/>
      <c r="M913" s="23"/>
      <c r="N913" s="23"/>
      <c r="O913" s="23"/>
    </row>
    <row r="914">
      <c r="A914" s="86"/>
      <c r="B914" s="23"/>
      <c r="C914" s="106"/>
      <c r="D914" s="106"/>
      <c r="E914" s="106"/>
      <c r="F914" s="106"/>
      <c r="G914" s="106"/>
      <c r="H914" s="23"/>
      <c r="I914" s="106"/>
      <c r="J914" s="106"/>
      <c r="K914" s="23"/>
      <c r="L914" s="107"/>
      <c r="M914" s="23"/>
      <c r="N914" s="23"/>
      <c r="O914" s="23"/>
    </row>
    <row r="915">
      <c r="A915" s="86"/>
      <c r="B915" s="23"/>
      <c r="C915" s="106"/>
      <c r="D915" s="106"/>
      <c r="E915" s="106"/>
      <c r="F915" s="106"/>
      <c r="G915" s="106"/>
      <c r="H915" s="23"/>
      <c r="I915" s="106"/>
      <c r="J915" s="106"/>
      <c r="K915" s="23"/>
      <c r="L915" s="107"/>
      <c r="M915" s="23"/>
      <c r="N915" s="23"/>
      <c r="O915" s="23"/>
    </row>
    <row r="916">
      <c r="A916" s="86"/>
      <c r="B916" s="23"/>
      <c r="C916" s="106"/>
      <c r="D916" s="106"/>
      <c r="E916" s="106"/>
      <c r="F916" s="106"/>
      <c r="G916" s="106"/>
      <c r="H916" s="23"/>
      <c r="I916" s="106"/>
      <c r="J916" s="106"/>
      <c r="K916" s="23"/>
      <c r="L916" s="107"/>
      <c r="M916" s="23"/>
      <c r="N916" s="23"/>
      <c r="O916" s="23"/>
    </row>
    <row r="917">
      <c r="A917" s="86"/>
      <c r="B917" s="23"/>
      <c r="C917" s="106"/>
      <c r="D917" s="106"/>
      <c r="E917" s="106"/>
      <c r="F917" s="106"/>
      <c r="G917" s="106"/>
      <c r="H917" s="23"/>
      <c r="I917" s="106"/>
      <c r="J917" s="106"/>
      <c r="K917" s="23"/>
      <c r="L917" s="107"/>
      <c r="M917" s="23"/>
      <c r="N917" s="23"/>
      <c r="O917" s="23"/>
    </row>
    <row r="918">
      <c r="A918" s="86"/>
      <c r="B918" s="23"/>
      <c r="C918" s="106"/>
      <c r="D918" s="106"/>
      <c r="E918" s="106"/>
      <c r="F918" s="106"/>
      <c r="G918" s="106"/>
      <c r="H918" s="23"/>
      <c r="I918" s="106"/>
      <c r="J918" s="106"/>
      <c r="K918" s="23"/>
      <c r="L918" s="107"/>
      <c r="M918" s="23"/>
      <c r="N918" s="23"/>
      <c r="O918" s="23"/>
    </row>
    <row r="919">
      <c r="A919" s="86"/>
      <c r="B919" s="23"/>
      <c r="C919" s="106"/>
      <c r="D919" s="106"/>
      <c r="E919" s="106"/>
      <c r="F919" s="106"/>
      <c r="G919" s="106"/>
      <c r="H919" s="23"/>
      <c r="I919" s="106"/>
      <c r="J919" s="106"/>
      <c r="K919" s="23"/>
      <c r="L919" s="107"/>
      <c r="M919" s="23"/>
      <c r="N919" s="23"/>
      <c r="O919" s="23"/>
    </row>
    <row r="920">
      <c r="A920" s="86"/>
      <c r="B920" s="23"/>
      <c r="C920" s="106"/>
      <c r="D920" s="106"/>
      <c r="E920" s="106"/>
      <c r="F920" s="106"/>
      <c r="G920" s="106"/>
      <c r="H920" s="23"/>
      <c r="I920" s="106"/>
      <c r="J920" s="106"/>
      <c r="K920" s="23"/>
      <c r="L920" s="107"/>
      <c r="M920" s="23"/>
      <c r="N920" s="23"/>
      <c r="O920" s="23"/>
    </row>
    <row r="921">
      <c r="A921" s="86"/>
      <c r="B921" s="23"/>
      <c r="C921" s="106"/>
      <c r="D921" s="106"/>
      <c r="E921" s="106"/>
      <c r="F921" s="106"/>
      <c r="G921" s="106"/>
      <c r="H921" s="23"/>
      <c r="I921" s="106"/>
      <c r="J921" s="106"/>
      <c r="K921" s="23"/>
      <c r="L921" s="107"/>
      <c r="M921" s="23"/>
      <c r="N921" s="23"/>
      <c r="O921" s="23"/>
    </row>
    <row r="922">
      <c r="A922" s="86"/>
      <c r="B922" s="23"/>
      <c r="C922" s="106"/>
      <c r="D922" s="106"/>
      <c r="E922" s="106"/>
      <c r="F922" s="106"/>
      <c r="G922" s="106"/>
      <c r="H922" s="23"/>
      <c r="I922" s="106"/>
      <c r="J922" s="106"/>
      <c r="K922" s="23"/>
      <c r="L922" s="107"/>
      <c r="M922" s="23"/>
      <c r="N922" s="23"/>
      <c r="O922" s="23"/>
    </row>
    <row r="923">
      <c r="A923" s="86"/>
      <c r="B923" s="23"/>
      <c r="C923" s="106"/>
      <c r="D923" s="106"/>
      <c r="E923" s="106"/>
      <c r="F923" s="106"/>
      <c r="G923" s="106"/>
      <c r="H923" s="23"/>
      <c r="I923" s="106"/>
      <c r="J923" s="106"/>
      <c r="K923" s="23"/>
      <c r="L923" s="107"/>
      <c r="M923" s="23"/>
      <c r="N923" s="23"/>
      <c r="O923" s="23"/>
    </row>
    <row r="924">
      <c r="A924" s="86"/>
      <c r="B924" s="23"/>
      <c r="C924" s="106"/>
      <c r="D924" s="106"/>
      <c r="E924" s="106"/>
      <c r="F924" s="106"/>
      <c r="G924" s="106"/>
      <c r="H924" s="23"/>
      <c r="I924" s="106"/>
      <c r="J924" s="106"/>
      <c r="K924" s="23"/>
      <c r="L924" s="107"/>
      <c r="M924" s="23"/>
      <c r="N924" s="23"/>
      <c r="O924" s="23"/>
    </row>
    <row r="925">
      <c r="A925" s="86"/>
      <c r="B925" s="23"/>
      <c r="C925" s="106"/>
      <c r="D925" s="106"/>
      <c r="E925" s="106"/>
      <c r="F925" s="106"/>
      <c r="G925" s="106"/>
      <c r="H925" s="23"/>
      <c r="I925" s="106"/>
      <c r="J925" s="106"/>
      <c r="K925" s="23"/>
      <c r="L925" s="107"/>
      <c r="M925" s="23"/>
      <c r="N925" s="23"/>
      <c r="O925" s="23"/>
    </row>
    <row r="926">
      <c r="A926" s="86"/>
      <c r="B926" s="23"/>
      <c r="C926" s="106"/>
      <c r="D926" s="106"/>
      <c r="E926" s="106"/>
      <c r="F926" s="106"/>
      <c r="G926" s="106"/>
      <c r="H926" s="23"/>
      <c r="I926" s="106"/>
      <c r="J926" s="106"/>
      <c r="K926" s="23"/>
      <c r="L926" s="107"/>
      <c r="M926" s="23"/>
      <c r="N926" s="23"/>
      <c r="O926" s="23"/>
    </row>
    <row r="927">
      <c r="A927" s="86"/>
      <c r="B927" s="23"/>
      <c r="C927" s="106"/>
      <c r="D927" s="106"/>
      <c r="E927" s="106"/>
      <c r="F927" s="106"/>
      <c r="G927" s="106"/>
      <c r="H927" s="23"/>
      <c r="I927" s="106"/>
      <c r="J927" s="106"/>
      <c r="K927" s="23"/>
      <c r="L927" s="107"/>
      <c r="M927" s="23"/>
      <c r="N927" s="23"/>
      <c r="O927" s="23"/>
    </row>
    <row r="928">
      <c r="A928" s="86"/>
      <c r="B928" s="23"/>
      <c r="C928" s="106"/>
      <c r="D928" s="106"/>
      <c r="E928" s="106"/>
      <c r="F928" s="106"/>
      <c r="G928" s="106"/>
      <c r="H928" s="23"/>
      <c r="I928" s="106"/>
      <c r="J928" s="106"/>
      <c r="K928" s="23"/>
      <c r="L928" s="107"/>
      <c r="M928" s="23"/>
      <c r="N928" s="23"/>
      <c r="O928" s="23"/>
    </row>
    <row r="929">
      <c r="A929" s="86"/>
      <c r="B929" s="23"/>
      <c r="C929" s="106"/>
      <c r="D929" s="106"/>
      <c r="E929" s="106"/>
      <c r="F929" s="106"/>
      <c r="G929" s="106"/>
      <c r="H929" s="23"/>
      <c r="I929" s="106"/>
      <c r="J929" s="106"/>
      <c r="K929" s="23"/>
      <c r="L929" s="107"/>
      <c r="M929" s="23"/>
      <c r="N929" s="23"/>
      <c r="O929" s="23"/>
    </row>
    <row r="930">
      <c r="A930" s="86"/>
      <c r="B930" s="23"/>
      <c r="C930" s="106"/>
      <c r="D930" s="106"/>
      <c r="E930" s="106"/>
      <c r="F930" s="106"/>
      <c r="G930" s="106"/>
      <c r="H930" s="23"/>
      <c r="I930" s="106"/>
      <c r="J930" s="106"/>
      <c r="K930" s="23"/>
      <c r="L930" s="107"/>
      <c r="M930" s="23"/>
      <c r="N930" s="23"/>
      <c r="O930" s="23"/>
    </row>
    <row r="931">
      <c r="A931" s="86"/>
      <c r="B931" s="23"/>
      <c r="C931" s="106"/>
      <c r="D931" s="106"/>
      <c r="E931" s="106"/>
      <c r="F931" s="106"/>
      <c r="G931" s="106"/>
      <c r="H931" s="23"/>
      <c r="I931" s="106"/>
      <c r="J931" s="106"/>
      <c r="K931" s="23"/>
      <c r="L931" s="107"/>
      <c r="M931" s="23"/>
      <c r="N931" s="23"/>
      <c r="O931" s="23"/>
    </row>
    <row r="932">
      <c r="A932" s="86"/>
      <c r="B932" s="23"/>
      <c r="C932" s="106"/>
      <c r="D932" s="106"/>
      <c r="E932" s="106"/>
      <c r="F932" s="106"/>
      <c r="G932" s="106"/>
      <c r="H932" s="23"/>
      <c r="I932" s="106"/>
      <c r="J932" s="106"/>
      <c r="K932" s="23"/>
      <c r="L932" s="107"/>
      <c r="M932" s="23"/>
      <c r="N932" s="23"/>
      <c r="O932" s="23"/>
    </row>
    <row r="933">
      <c r="A933" s="86"/>
      <c r="B933" s="23"/>
      <c r="C933" s="106"/>
      <c r="D933" s="106"/>
      <c r="E933" s="106"/>
      <c r="F933" s="106"/>
      <c r="G933" s="106"/>
      <c r="H933" s="23"/>
      <c r="I933" s="106"/>
      <c r="J933" s="106"/>
      <c r="K933" s="23"/>
      <c r="L933" s="107"/>
      <c r="M933" s="23"/>
      <c r="N933" s="23"/>
      <c r="O933" s="23"/>
    </row>
    <row r="934">
      <c r="A934" s="86"/>
      <c r="B934" s="23"/>
      <c r="C934" s="106"/>
      <c r="D934" s="106"/>
      <c r="E934" s="106"/>
      <c r="F934" s="106"/>
      <c r="G934" s="106"/>
      <c r="H934" s="23"/>
      <c r="I934" s="106"/>
      <c r="J934" s="106"/>
      <c r="K934" s="23"/>
      <c r="L934" s="107"/>
      <c r="M934" s="23"/>
      <c r="N934" s="23"/>
      <c r="O934" s="23"/>
    </row>
    <row r="935">
      <c r="A935" s="86"/>
      <c r="B935" s="23"/>
      <c r="C935" s="106"/>
      <c r="D935" s="106"/>
      <c r="E935" s="106"/>
      <c r="F935" s="106"/>
      <c r="G935" s="106"/>
      <c r="H935" s="23"/>
      <c r="I935" s="106"/>
      <c r="J935" s="106"/>
      <c r="K935" s="23"/>
      <c r="L935" s="107"/>
      <c r="M935" s="23"/>
      <c r="N935" s="23"/>
      <c r="O935" s="23"/>
    </row>
    <row r="936">
      <c r="A936" s="86"/>
      <c r="B936" s="23"/>
      <c r="C936" s="106"/>
      <c r="D936" s="106"/>
      <c r="E936" s="106"/>
      <c r="F936" s="106"/>
      <c r="G936" s="106"/>
      <c r="H936" s="23"/>
      <c r="I936" s="106"/>
      <c r="J936" s="106"/>
      <c r="K936" s="23"/>
      <c r="L936" s="107"/>
      <c r="M936" s="23"/>
      <c r="N936" s="23"/>
      <c r="O936" s="23"/>
    </row>
    <row r="937">
      <c r="A937" s="86"/>
      <c r="B937" s="23"/>
      <c r="C937" s="106"/>
      <c r="D937" s="106"/>
      <c r="E937" s="106"/>
      <c r="F937" s="106"/>
      <c r="G937" s="106"/>
      <c r="H937" s="23"/>
      <c r="I937" s="106"/>
      <c r="J937" s="106"/>
      <c r="K937" s="23"/>
      <c r="L937" s="107"/>
      <c r="M937" s="23"/>
      <c r="N937" s="23"/>
      <c r="O937" s="23"/>
    </row>
    <row r="938">
      <c r="A938" s="86"/>
      <c r="B938" s="23"/>
      <c r="C938" s="106"/>
      <c r="D938" s="106"/>
      <c r="E938" s="106"/>
      <c r="F938" s="106"/>
      <c r="G938" s="106"/>
      <c r="H938" s="23"/>
      <c r="I938" s="106"/>
      <c r="J938" s="106"/>
      <c r="K938" s="23"/>
      <c r="L938" s="107"/>
      <c r="M938" s="23"/>
      <c r="N938" s="23"/>
      <c r="O938" s="23"/>
    </row>
    <row r="939">
      <c r="A939" s="86"/>
      <c r="B939" s="23"/>
      <c r="C939" s="106"/>
      <c r="D939" s="106"/>
      <c r="E939" s="106"/>
      <c r="F939" s="106"/>
      <c r="G939" s="106"/>
      <c r="H939" s="23"/>
      <c r="I939" s="106"/>
      <c r="J939" s="106"/>
      <c r="K939" s="23"/>
      <c r="L939" s="107"/>
      <c r="M939" s="23"/>
      <c r="N939" s="23"/>
      <c r="O939" s="23"/>
    </row>
    <row r="940">
      <c r="A940" s="86"/>
      <c r="B940" s="23"/>
      <c r="C940" s="106"/>
      <c r="D940" s="106"/>
      <c r="E940" s="106"/>
      <c r="F940" s="106"/>
      <c r="G940" s="106"/>
      <c r="H940" s="23"/>
      <c r="I940" s="106"/>
      <c r="J940" s="106"/>
      <c r="K940" s="23"/>
      <c r="L940" s="107"/>
      <c r="M940" s="23"/>
      <c r="N940" s="23"/>
      <c r="O940" s="23"/>
    </row>
    <row r="941">
      <c r="A941" s="86"/>
      <c r="B941" s="23"/>
      <c r="C941" s="106"/>
      <c r="D941" s="106"/>
      <c r="E941" s="106"/>
      <c r="F941" s="106"/>
      <c r="G941" s="106"/>
      <c r="H941" s="23"/>
      <c r="I941" s="106"/>
      <c r="J941" s="106"/>
      <c r="K941" s="23"/>
      <c r="L941" s="107"/>
      <c r="M941" s="23"/>
      <c r="N941" s="23"/>
      <c r="O941" s="23"/>
    </row>
    <row r="942">
      <c r="A942" s="86"/>
      <c r="B942" s="23"/>
      <c r="C942" s="106"/>
      <c r="D942" s="106"/>
      <c r="E942" s="106"/>
      <c r="F942" s="106"/>
      <c r="G942" s="106"/>
      <c r="H942" s="23"/>
      <c r="I942" s="106"/>
      <c r="J942" s="106"/>
      <c r="K942" s="23"/>
      <c r="L942" s="107"/>
      <c r="M942" s="23"/>
      <c r="N942" s="23"/>
      <c r="O942" s="23"/>
    </row>
    <row r="943">
      <c r="A943" s="86"/>
      <c r="B943" s="23"/>
      <c r="C943" s="106"/>
      <c r="D943" s="106"/>
      <c r="E943" s="106"/>
      <c r="F943" s="106"/>
      <c r="G943" s="106"/>
      <c r="H943" s="23"/>
      <c r="I943" s="106"/>
      <c r="J943" s="106"/>
      <c r="K943" s="23"/>
      <c r="L943" s="107"/>
      <c r="M943" s="23"/>
      <c r="N943" s="23"/>
      <c r="O943" s="23"/>
    </row>
    <row r="944">
      <c r="A944" s="86"/>
      <c r="B944" s="23"/>
      <c r="C944" s="106"/>
      <c r="D944" s="106"/>
      <c r="E944" s="106"/>
      <c r="F944" s="106"/>
      <c r="G944" s="106"/>
      <c r="H944" s="23"/>
      <c r="I944" s="106"/>
      <c r="J944" s="106"/>
      <c r="K944" s="23"/>
      <c r="L944" s="107"/>
      <c r="M944" s="23"/>
      <c r="N944" s="23"/>
      <c r="O944" s="23"/>
    </row>
    <row r="945">
      <c r="A945" s="86"/>
      <c r="B945" s="23"/>
      <c r="C945" s="106"/>
      <c r="D945" s="106"/>
      <c r="E945" s="106"/>
      <c r="F945" s="106"/>
      <c r="G945" s="106"/>
      <c r="H945" s="23"/>
      <c r="I945" s="106"/>
      <c r="J945" s="106"/>
      <c r="K945" s="23"/>
      <c r="L945" s="107"/>
      <c r="M945" s="23"/>
      <c r="N945" s="23"/>
      <c r="O945" s="23"/>
    </row>
    <row r="946">
      <c r="A946" s="86"/>
      <c r="B946" s="23"/>
      <c r="C946" s="106"/>
      <c r="D946" s="106"/>
      <c r="E946" s="106"/>
      <c r="F946" s="106"/>
      <c r="G946" s="106"/>
      <c r="H946" s="23"/>
      <c r="I946" s="106"/>
      <c r="J946" s="106"/>
      <c r="K946" s="23"/>
      <c r="L946" s="107"/>
      <c r="M946" s="23"/>
      <c r="N946" s="23"/>
      <c r="O946" s="23"/>
    </row>
    <row r="947">
      <c r="A947" s="86"/>
      <c r="B947" s="23"/>
      <c r="C947" s="106"/>
      <c r="D947" s="106"/>
      <c r="E947" s="106"/>
      <c r="F947" s="106"/>
      <c r="G947" s="106"/>
      <c r="H947" s="23"/>
      <c r="I947" s="106"/>
      <c r="J947" s="106"/>
      <c r="K947" s="23"/>
      <c r="L947" s="107"/>
      <c r="M947" s="23"/>
      <c r="N947" s="23"/>
      <c r="O947" s="23"/>
    </row>
    <row r="948">
      <c r="A948" s="86"/>
      <c r="B948" s="23"/>
      <c r="C948" s="106"/>
      <c r="D948" s="106"/>
      <c r="E948" s="106"/>
      <c r="F948" s="106"/>
      <c r="G948" s="106"/>
      <c r="H948" s="23"/>
      <c r="I948" s="106"/>
      <c r="J948" s="106"/>
      <c r="K948" s="23"/>
      <c r="L948" s="107"/>
      <c r="M948" s="23"/>
      <c r="N948" s="23"/>
      <c r="O948" s="23"/>
    </row>
    <row r="949">
      <c r="A949" s="86"/>
      <c r="B949" s="23"/>
      <c r="C949" s="106"/>
      <c r="D949" s="106"/>
      <c r="E949" s="106"/>
      <c r="F949" s="106"/>
      <c r="G949" s="106"/>
      <c r="H949" s="23"/>
      <c r="I949" s="106"/>
      <c r="J949" s="106"/>
      <c r="K949" s="23"/>
      <c r="L949" s="107"/>
      <c r="M949" s="23"/>
      <c r="N949" s="23"/>
      <c r="O949" s="23"/>
    </row>
    <row r="950">
      <c r="A950" s="86"/>
      <c r="B950" s="23"/>
      <c r="C950" s="106"/>
      <c r="D950" s="106"/>
      <c r="E950" s="106"/>
      <c r="F950" s="106"/>
      <c r="G950" s="106"/>
      <c r="H950" s="23"/>
      <c r="I950" s="106"/>
      <c r="J950" s="106"/>
      <c r="K950" s="23"/>
      <c r="L950" s="107"/>
      <c r="M950" s="23"/>
      <c r="N950" s="23"/>
      <c r="O950" s="23"/>
    </row>
    <row r="951">
      <c r="A951" s="86"/>
      <c r="B951" s="23"/>
      <c r="C951" s="106"/>
      <c r="D951" s="106"/>
      <c r="E951" s="106"/>
      <c r="F951" s="106"/>
      <c r="G951" s="106"/>
      <c r="H951" s="23"/>
      <c r="I951" s="106"/>
      <c r="J951" s="106"/>
      <c r="K951" s="23"/>
      <c r="L951" s="107"/>
      <c r="M951" s="23"/>
      <c r="N951" s="23"/>
      <c r="O951" s="23"/>
    </row>
    <row r="952">
      <c r="A952" s="86"/>
      <c r="B952" s="23"/>
      <c r="C952" s="106"/>
      <c r="D952" s="106"/>
      <c r="E952" s="106"/>
      <c r="F952" s="106"/>
      <c r="G952" s="106"/>
      <c r="H952" s="23"/>
      <c r="I952" s="106"/>
      <c r="J952" s="106"/>
      <c r="K952" s="23"/>
      <c r="L952" s="107"/>
      <c r="M952" s="23"/>
      <c r="N952" s="23"/>
      <c r="O952" s="23"/>
    </row>
    <row r="953">
      <c r="A953" s="86"/>
      <c r="B953" s="23"/>
      <c r="C953" s="106"/>
      <c r="D953" s="106"/>
      <c r="E953" s="106"/>
      <c r="F953" s="106"/>
      <c r="G953" s="106"/>
      <c r="H953" s="23"/>
      <c r="I953" s="106"/>
      <c r="J953" s="106"/>
      <c r="K953" s="23"/>
      <c r="L953" s="107"/>
      <c r="M953" s="23"/>
      <c r="N953" s="23"/>
      <c r="O953" s="23"/>
    </row>
    <row r="954">
      <c r="A954" s="86"/>
      <c r="B954" s="23"/>
      <c r="C954" s="106"/>
      <c r="D954" s="106"/>
      <c r="E954" s="106"/>
      <c r="F954" s="106"/>
      <c r="G954" s="106"/>
      <c r="H954" s="23"/>
      <c r="I954" s="106"/>
      <c r="J954" s="106"/>
      <c r="K954" s="23"/>
      <c r="L954" s="107"/>
      <c r="M954" s="23"/>
      <c r="N954" s="23"/>
      <c r="O954" s="23"/>
    </row>
    <row r="955">
      <c r="A955" s="86"/>
      <c r="B955" s="23"/>
      <c r="C955" s="106"/>
      <c r="D955" s="106"/>
      <c r="E955" s="106"/>
      <c r="F955" s="106"/>
      <c r="G955" s="106"/>
      <c r="H955" s="23"/>
      <c r="I955" s="106"/>
      <c r="J955" s="106"/>
      <c r="K955" s="23"/>
      <c r="L955" s="107"/>
      <c r="M955" s="23"/>
      <c r="N955" s="23"/>
      <c r="O955" s="23"/>
    </row>
    <row r="956">
      <c r="A956" s="86"/>
      <c r="B956" s="23"/>
      <c r="C956" s="106"/>
      <c r="D956" s="106"/>
      <c r="E956" s="106"/>
      <c r="F956" s="106"/>
      <c r="G956" s="106"/>
      <c r="H956" s="23"/>
      <c r="I956" s="106"/>
      <c r="J956" s="106"/>
      <c r="K956" s="23"/>
      <c r="L956" s="107"/>
      <c r="M956" s="23"/>
      <c r="N956" s="23"/>
      <c r="O956" s="23"/>
    </row>
    <row r="957">
      <c r="A957" s="86"/>
      <c r="B957" s="23"/>
      <c r="C957" s="106"/>
      <c r="D957" s="106"/>
      <c r="E957" s="106"/>
      <c r="F957" s="106"/>
      <c r="G957" s="106"/>
      <c r="H957" s="23"/>
      <c r="I957" s="106"/>
      <c r="J957" s="106"/>
      <c r="K957" s="23"/>
      <c r="L957" s="107"/>
      <c r="M957" s="23"/>
      <c r="N957" s="23"/>
      <c r="O957" s="23"/>
    </row>
    <row r="958">
      <c r="A958" s="86"/>
      <c r="B958" s="23"/>
      <c r="C958" s="106"/>
      <c r="D958" s="106"/>
      <c r="E958" s="106"/>
      <c r="F958" s="106"/>
      <c r="G958" s="106"/>
      <c r="H958" s="23"/>
      <c r="I958" s="106"/>
      <c r="J958" s="106"/>
      <c r="K958" s="23"/>
      <c r="L958" s="107"/>
      <c r="M958" s="23"/>
      <c r="N958" s="23"/>
      <c r="O958" s="23"/>
    </row>
    <row r="959">
      <c r="A959" s="86"/>
      <c r="B959" s="23"/>
      <c r="C959" s="106"/>
      <c r="D959" s="106"/>
      <c r="E959" s="106"/>
      <c r="F959" s="106"/>
      <c r="G959" s="106"/>
      <c r="H959" s="23"/>
      <c r="I959" s="106"/>
      <c r="J959" s="106"/>
      <c r="K959" s="23"/>
      <c r="L959" s="107"/>
      <c r="M959" s="23"/>
      <c r="N959" s="23"/>
      <c r="O959" s="23"/>
    </row>
    <row r="960">
      <c r="A960" s="86"/>
      <c r="B960" s="23"/>
      <c r="C960" s="106"/>
      <c r="D960" s="106"/>
      <c r="E960" s="106"/>
      <c r="F960" s="106"/>
      <c r="G960" s="106"/>
      <c r="H960" s="23"/>
      <c r="I960" s="106"/>
      <c r="J960" s="106"/>
      <c r="K960" s="23"/>
      <c r="L960" s="107"/>
      <c r="M960" s="23"/>
      <c r="N960" s="23"/>
      <c r="O960" s="23"/>
    </row>
    <row r="961">
      <c r="A961" s="86"/>
      <c r="B961" s="23"/>
      <c r="C961" s="106"/>
      <c r="D961" s="106"/>
      <c r="E961" s="106"/>
      <c r="F961" s="106"/>
      <c r="G961" s="106"/>
      <c r="H961" s="23"/>
      <c r="I961" s="106"/>
      <c r="J961" s="106"/>
      <c r="K961" s="23"/>
      <c r="L961" s="107"/>
      <c r="M961" s="23"/>
      <c r="N961" s="23"/>
      <c r="O961" s="23"/>
    </row>
    <row r="962">
      <c r="A962" s="86"/>
      <c r="B962" s="23"/>
      <c r="C962" s="106"/>
      <c r="D962" s="106"/>
      <c r="E962" s="106"/>
      <c r="F962" s="106"/>
      <c r="G962" s="106"/>
      <c r="H962" s="23"/>
      <c r="I962" s="106"/>
      <c r="J962" s="106"/>
      <c r="K962" s="23"/>
      <c r="L962" s="107"/>
      <c r="M962" s="23"/>
      <c r="N962" s="23"/>
      <c r="O962" s="23"/>
    </row>
    <row r="963">
      <c r="A963" s="86"/>
      <c r="B963" s="23"/>
      <c r="C963" s="106"/>
      <c r="D963" s="106"/>
      <c r="E963" s="106"/>
      <c r="F963" s="106"/>
      <c r="G963" s="106"/>
      <c r="H963" s="23"/>
      <c r="I963" s="106"/>
      <c r="J963" s="106"/>
      <c r="K963" s="23"/>
      <c r="L963" s="107"/>
      <c r="M963" s="23"/>
      <c r="N963" s="23"/>
      <c r="O963" s="23"/>
    </row>
    <row r="964">
      <c r="A964" s="86"/>
      <c r="B964" s="23"/>
      <c r="C964" s="106"/>
      <c r="D964" s="106"/>
      <c r="E964" s="106"/>
      <c r="F964" s="106"/>
      <c r="G964" s="106"/>
      <c r="H964" s="23"/>
      <c r="I964" s="106"/>
      <c r="J964" s="106"/>
      <c r="K964" s="23"/>
      <c r="L964" s="107"/>
      <c r="M964" s="23"/>
      <c r="N964" s="23"/>
      <c r="O964" s="23"/>
    </row>
    <row r="965">
      <c r="A965" s="86"/>
      <c r="B965" s="23"/>
      <c r="C965" s="106"/>
      <c r="D965" s="106"/>
      <c r="E965" s="106"/>
      <c r="F965" s="106"/>
      <c r="G965" s="106"/>
      <c r="H965" s="23"/>
      <c r="I965" s="106"/>
      <c r="J965" s="106"/>
      <c r="K965" s="23"/>
      <c r="L965" s="107"/>
      <c r="M965" s="23"/>
      <c r="N965" s="23"/>
      <c r="O965" s="23"/>
    </row>
    <row r="966">
      <c r="A966" s="86"/>
      <c r="B966" s="23"/>
      <c r="C966" s="106"/>
      <c r="D966" s="106"/>
      <c r="E966" s="106"/>
      <c r="F966" s="106"/>
      <c r="G966" s="106"/>
      <c r="H966" s="23"/>
      <c r="I966" s="106"/>
      <c r="J966" s="106"/>
      <c r="K966" s="23"/>
      <c r="L966" s="107"/>
      <c r="M966" s="23"/>
      <c r="N966" s="23"/>
      <c r="O966" s="23"/>
    </row>
    <row r="967">
      <c r="A967" s="86"/>
      <c r="B967" s="23"/>
      <c r="C967" s="106"/>
      <c r="D967" s="106"/>
      <c r="E967" s="106"/>
      <c r="F967" s="106"/>
      <c r="G967" s="106"/>
      <c r="H967" s="23"/>
      <c r="I967" s="106"/>
      <c r="J967" s="106"/>
      <c r="K967" s="23"/>
      <c r="L967" s="107"/>
      <c r="M967" s="23"/>
      <c r="N967" s="23"/>
      <c r="O967" s="23"/>
    </row>
    <row r="968">
      <c r="A968" s="86"/>
      <c r="B968" s="23"/>
      <c r="C968" s="106"/>
      <c r="D968" s="106"/>
      <c r="E968" s="106"/>
      <c r="F968" s="106"/>
      <c r="G968" s="106"/>
      <c r="H968" s="23"/>
      <c r="I968" s="106"/>
      <c r="J968" s="106"/>
      <c r="K968" s="23"/>
      <c r="L968" s="107"/>
      <c r="M968" s="23"/>
      <c r="N968" s="23"/>
      <c r="O968" s="23"/>
    </row>
    <row r="969">
      <c r="A969" s="86"/>
      <c r="B969" s="23"/>
      <c r="C969" s="106"/>
      <c r="D969" s="106"/>
      <c r="E969" s="106"/>
      <c r="F969" s="106"/>
      <c r="G969" s="106"/>
      <c r="H969" s="23"/>
      <c r="I969" s="106"/>
      <c r="J969" s="106"/>
      <c r="K969" s="23"/>
      <c r="L969" s="107"/>
      <c r="M969" s="23"/>
      <c r="N969" s="23"/>
      <c r="O969" s="23"/>
    </row>
    <row r="970">
      <c r="A970" s="86"/>
      <c r="B970" s="23"/>
      <c r="C970" s="106"/>
      <c r="D970" s="106"/>
      <c r="E970" s="106"/>
      <c r="F970" s="106"/>
      <c r="G970" s="106"/>
      <c r="H970" s="23"/>
      <c r="I970" s="106"/>
      <c r="J970" s="106"/>
      <c r="K970" s="23"/>
      <c r="L970" s="107"/>
      <c r="M970" s="23"/>
      <c r="N970" s="23"/>
      <c r="O970" s="23"/>
    </row>
    <row r="971">
      <c r="A971" s="86"/>
      <c r="B971" s="23"/>
      <c r="C971" s="106"/>
      <c r="D971" s="106"/>
      <c r="E971" s="106"/>
      <c r="F971" s="106"/>
      <c r="G971" s="106"/>
      <c r="H971" s="23"/>
      <c r="I971" s="106"/>
      <c r="J971" s="106"/>
      <c r="K971" s="23"/>
      <c r="L971" s="107"/>
      <c r="M971" s="23"/>
      <c r="N971" s="23"/>
      <c r="O971" s="23"/>
    </row>
    <row r="972">
      <c r="A972" s="86"/>
      <c r="B972" s="23"/>
      <c r="C972" s="106"/>
      <c r="D972" s="106"/>
      <c r="E972" s="106"/>
      <c r="F972" s="106"/>
      <c r="G972" s="106"/>
      <c r="H972" s="23"/>
      <c r="I972" s="106"/>
      <c r="J972" s="106"/>
      <c r="K972" s="23"/>
      <c r="L972" s="107"/>
      <c r="M972" s="23"/>
      <c r="N972" s="23"/>
      <c r="O972" s="23"/>
    </row>
    <row r="973">
      <c r="A973" s="86"/>
      <c r="B973" s="23"/>
      <c r="C973" s="106"/>
      <c r="D973" s="106"/>
      <c r="E973" s="106"/>
      <c r="F973" s="106"/>
      <c r="G973" s="106"/>
      <c r="H973" s="23"/>
      <c r="I973" s="106"/>
      <c r="J973" s="106"/>
      <c r="K973" s="23"/>
      <c r="L973" s="107"/>
      <c r="M973" s="23"/>
      <c r="N973" s="23"/>
      <c r="O973" s="23"/>
    </row>
    <row r="974">
      <c r="A974" s="86"/>
      <c r="B974" s="23"/>
      <c r="C974" s="106"/>
      <c r="D974" s="106"/>
      <c r="E974" s="106"/>
      <c r="F974" s="106"/>
      <c r="G974" s="106"/>
      <c r="H974" s="23"/>
      <c r="I974" s="106"/>
      <c r="J974" s="106"/>
      <c r="K974" s="23"/>
      <c r="L974" s="107"/>
      <c r="M974" s="23"/>
      <c r="N974" s="23"/>
      <c r="O974" s="23"/>
    </row>
    <row r="975">
      <c r="A975" s="86"/>
      <c r="B975" s="23"/>
      <c r="C975" s="106"/>
      <c r="D975" s="106"/>
      <c r="E975" s="106"/>
      <c r="F975" s="106"/>
      <c r="G975" s="106"/>
      <c r="H975" s="23"/>
      <c r="I975" s="106"/>
      <c r="J975" s="106"/>
      <c r="K975" s="23"/>
      <c r="L975" s="107"/>
      <c r="M975" s="23"/>
      <c r="N975" s="23"/>
      <c r="O975" s="23"/>
    </row>
    <row r="976">
      <c r="A976" s="86"/>
      <c r="B976" s="23"/>
      <c r="C976" s="106"/>
      <c r="D976" s="106"/>
      <c r="E976" s="106"/>
      <c r="F976" s="106"/>
      <c r="G976" s="106"/>
      <c r="H976" s="23"/>
      <c r="I976" s="106"/>
      <c r="J976" s="106"/>
      <c r="K976" s="23"/>
      <c r="L976" s="107"/>
      <c r="M976" s="23"/>
      <c r="N976" s="23"/>
      <c r="O976" s="23"/>
    </row>
    <row r="977">
      <c r="A977" s="86"/>
      <c r="B977" s="23"/>
      <c r="C977" s="106"/>
      <c r="D977" s="106"/>
      <c r="E977" s="106"/>
      <c r="F977" s="106"/>
      <c r="G977" s="106"/>
      <c r="H977" s="23"/>
      <c r="I977" s="106"/>
      <c r="J977" s="106"/>
      <c r="K977" s="23"/>
      <c r="L977" s="107"/>
      <c r="M977" s="23"/>
      <c r="N977" s="23"/>
      <c r="O977" s="23"/>
    </row>
    <row r="978">
      <c r="A978" s="86"/>
      <c r="B978" s="23"/>
      <c r="C978" s="106"/>
      <c r="D978" s="106"/>
      <c r="E978" s="106"/>
      <c r="F978" s="106"/>
      <c r="G978" s="106"/>
      <c r="H978" s="23"/>
      <c r="I978" s="106"/>
      <c r="J978" s="106"/>
      <c r="K978" s="23"/>
      <c r="L978" s="107"/>
      <c r="M978" s="23"/>
      <c r="N978" s="23"/>
      <c r="O978" s="23"/>
    </row>
    <row r="979">
      <c r="A979" s="86"/>
      <c r="B979" s="23"/>
      <c r="C979" s="106"/>
      <c r="D979" s="106"/>
      <c r="E979" s="106"/>
      <c r="F979" s="106"/>
      <c r="G979" s="106"/>
      <c r="H979" s="23"/>
      <c r="I979" s="106"/>
      <c r="J979" s="106"/>
      <c r="K979" s="23"/>
      <c r="L979" s="107"/>
      <c r="M979" s="23"/>
      <c r="N979" s="23"/>
      <c r="O979" s="23"/>
    </row>
    <row r="980">
      <c r="A980" s="86"/>
      <c r="B980" s="23"/>
      <c r="C980" s="106"/>
      <c r="D980" s="106"/>
      <c r="E980" s="106"/>
      <c r="F980" s="106"/>
      <c r="G980" s="106"/>
      <c r="H980" s="23"/>
      <c r="I980" s="106"/>
      <c r="J980" s="106"/>
      <c r="K980" s="23"/>
      <c r="L980" s="107"/>
      <c r="M980" s="23"/>
      <c r="N980" s="23"/>
      <c r="O980" s="23"/>
    </row>
    <row r="981">
      <c r="A981" s="86"/>
      <c r="B981" s="23"/>
      <c r="C981" s="106"/>
      <c r="D981" s="106"/>
      <c r="E981" s="106"/>
      <c r="F981" s="106"/>
      <c r="G981" s="106"/>
      <c r="H981" s="23"/>
      <c r="I981" s="106"/>
      <c r="J981" s="106"/>
      <c r="K981" s="23"/>
      <c r="L981" s="107"/>
      <c r="M981" s="23"/>
      <c r="N981" s="23"/>
      <c r="O981" s="23"/>
    </row>
    <row r="982">
      <c r="A982" s="86"/>
      <c r="B982" s="23"/>
      <c r="C982" s="106"/>
      <c r="D982" s="106"/>
      <c r="E982" s="106"/>
      <c r="F982" s="106"/>
      <c r="G982" s="106"/>
      <c r="H982" s="23"/>
      <c r="I982" s="106"/>
      <c r="J982" s="106"/>
      <c r="K982" s="23"/>
      <c r="L982" s="107"/>
      <c r="M982" s="23"/>
      <c r="N982" s="23"/>
      <c r="O982" s="23"/>
    </row>
    <row r="983">
      <c r="A983" s="86"/>
      <c r="B983" s="23"/>
      <c r="C983" s="106"/>
      <c r="D983" s="106"/>
      <c r="E983" s="106"/>
      <c r="F983" s="106"/>
      <c r="G983" s="106"/>
      <c r="H983" s="23"/>
      <c r="I983" s="106"/>
      <c r="J983" s="106"/>
      <c r="K983" s="23"/>
      <c r="L983" s="107"/>
      <c r="M983" s="23"/>
      <c r="N983" s="23"/>
      <c r="O983" s="23"/>
    </row>
    <row r="984">
      <c r="A984" s="86"/>
      <c r="B984" s="23"/>
      <c r="C984" s="106"/>
      <c r="D984" s="106"/>
      <c r="E984" s="106"/>
      <c r="F984" s="106"/>
      <c r="G984" s="106"/>
      <c r="H984" s="23"/>
      <c r="I984" s="106"/>
      <c r="J984" s="106"/>
      <c r="K984" s="23"/>
      <c r="L984" s="107"/>
      <c r="M984" s="23"/>
      <c r="N984" s="23"/>
      <c r="O984" s="23"/>
    </row>
    <row r="985">
      <c r="A985" s="86"/>
      <c r="B985" s="23"/>
      <c r="C985" s="106"/>
      <c r="D985" s="106"/>
      <c r="E985" s="106"/>
      <c r="F985" s="106"/>
      <c r="G985" s="106"/>
      <c r="H985" s="23"/>
      <c r="I985" s="106"/>
      <c r="J985" s="106"/>
      <c r="K985" s="23"/>
      <c r="L985" s="107"/>
      <c r="M985" s="23"/>
      <c r="N985" s="23"/>
      <c r="O985" s="23"/>
    </row>
    <row r="986">
      <c r="A986" s="86"/>
      <c r="B986" s="23"/>
      <c r="C986" s="106"/>
      <c r="D986" s="106"/>
      <c r="E986" s="106"/>
      <c r="F986" s="106"/>
      <c r="G986" s="106"/>
      <c r="H986" s="23"/>
      <c r="I986" s="106"/>
      <c r="J986" s="106"/>
      <c r="K986" s="23"/>
      <c r="L986" s="107"/>
      <c r="M986" s="23"/>
      <c r="N986" s="23"/>
      <c r="O986" s="23"/>
    </row>
    <row r="987">
      <c r="A987" s="86"/>
      <c r="B987" s="23"/>
      <c r="C987" s="106"/>
      <c r="D987" s="106"/>
      <c r="E987" s="106"/>
      <c r="F987" s="106"/>
      <c r="G987" s="106"/>
      <c r="H987" s="23"/>
      <c r="I987" s="106"/>
      <c r="J987" s="106"/>
      <c r="K987" s="23"/>
      <c r="L987" s="107"/>
      <c r="M987" s="23"/>
      <c r="N987" s="23"/>
      <c r="O987" s="23"/>
    </row>
    <row r="988">
      <c r="A988" s="86"/>
      <c r="B988" s="23"/>
      <c r="C988" s="106"/>
      <c r="D988" s="106"/>
      <c r="E988" s="106"/>
      <c r="F988" s="106"/>
      <c r="G988" s="106"/>
      <c r="H988" s="23"/>
      <c r="I988" s="106"/>
      <c r="J988" s="106"/>
      <c r="K988" s="23"/>
      <c r="L988" s="107"/>
      <c r="M988" s="23"/>
      <c r="N988" s="23"/>
      <c r="O988" s="23"/>
    </row>
    <row r="989">
      <c r="A989" s="86"/>
      <c r="B989" s="23"/>
      <c r="C989" s="106"/>
      <c r="D989" s="106"/>
      <c r="E989" s="106"/>
      <c r="F989" s="106"/>
      <c r="G989" s="106"/>
      <c r="H989" s="23"/>
      <c r="I989" s="106"/>
      <c r="J989" s="106"/>
      <c r="K989" s="23"/>
      <c r="L989" s="107"/>
      <c r="M989" s="23"/>
      <c r="N989" s="23"/>
      <c r="O989" s="23"/>
    </row>
    <row r="990">
      <c r="A990" s="86"/>
      <c r="B990" s="23"/>
      <c r="C990" s="106"/>
      <c r="D990" s="106"/>
      <c r="E990" s="106"/>
      <c r="F990" s="106"/>
      <c r="G990" s="106"/>
      <c r="H990" s="23"/>
      <c r="I990" s="106"/>
      <c r="J990" s="106"/>
      <c r="K990" s="23"/>
      <c r="L990" s="107"/>
      <c r="M990" s="23"/>
      <c r="N990" s="23"/>
      <c r="O990" s="23"/>
    </row>
    <row r="991">
      <c r="A991" s="86"/>
      <c r="B991" s="23"/>
      <c r="C991" s="106"/>
      <c r="D991" s="106"/>
      <c r="E991" s="106"/>
      <c r="F991" s="106"/>
      <c r="G991" s="106"/>
      <c r="H991" s="23"/>
      <c r="I991" s="106"/>
      <c r="J991" s="106"/>
      <c r="K991" s="23"/>
      <c r="L991" s="107"/>
      <c r="M991" s="23"/>
      <c r="N991" s="23"/>
      <c r="O991" s="23"/>
    </row>
    <row r="992">
      <c r="A992" s="86"/>
      <c r="B992" s="23"/>
      <c r="C992" s="106"/>
      <c r="D992" s="106"/>
      <c r="E992" s="106"/>
      <c r="F992" s="106"/>
      <c r="G992" s="106"/>
      <c r="H992" s="23"/>
      <c r="I992" s="106"/>
      <c r="J992" s="106"/>
      <c r="K992" s="23"/>
      <c r="L992" s="107"/>
      <c r="M992" s="23"/>
      <c r="N992" s="23"/>
      <c r="O992" s="23"/>
    </row>
    <row r="993">
      <c r="A993" s="86"/>
      <c r="B993" s="23"/>
      <c r="C993" s="106"/>
      <c r="D993" s="106"/>
      <c r="E993" s="106"/>
      <c r="F993" s="106"/>
      <c r="G993" s="106"/>
      <c r="H993" s="23"/>
      <c r="I993" s="106"/>
      <c r="J993" s="106"/>
      <c r="K993" s="23"/>
      <c r="L993" s="107"/>
      <c r="M993" s="23"/>
      <c r="N993" s="23"/>
      <c r="O993" s="23"/>
    </row>
    <row r="994">
      <c r="A994" s="86"/>
      <c r="B994" s="23"/>
      <c r="C994" s="106"/>
      <c r="D994" s="106"/>
      <c r="E994" s="106"/>
      <c r="F994" s="106"/>
      <c r="G994" s="106"/>
      <c r="H994" s="23"/>
      <c r="I994" s="106"/>
      <c r="J994" s="106"/>
      <c r="K994" s="23"/>
      <c r="L994" s="107"/>
      <c r="M994" s="23"/>
      <c r="N994" s="23"/>
      <c r="O994" s="23"/>
    </row>
    <row r="995">
      <c r="A995" s="86"/>
      <c r="B995" s="23"/>
      <c r="C995" s="106"/>
      <c r="D995" s="106"/>
      <c r="E995" s="106"/>
      <c r="F995" s="106"/>
      <c r="G995" s="106"/>
      <c r="H995" s="23"/>
      <c r="I995" s="106"/>
      <c r="J995" s="106"/>
      <c r="K995" s="23"/>
      <c r="L995" s="107"/>
      <c r="M995" s="23"/>
      <c r="N995" s="23"/>
      <c r="O995" s="23"/>
    </row>
    <row r="996">
      <c r="A996" s="86"/>
      <c r="B996" s="23"/>
      <c r="C996" s="106"/>
      <c r="D996" s="106"/>
      <c r="E996" s="106"/>
      <c r="F996" s="106"/>
      <c r="G996" s="106"/>
      <c r="H996" s="23"/>
      <c r="I996" s="106"/>
      <c r="J996" s="106"/>
      <c r="K996" s="23"/>
      <c r="L996" s="107"/>
      <c r="M996" s="23"/>
      <c r="N996" s="23"/>
      <c r="O996" s="23"/>
    </row>
    <row r="997">
      <c r="A997" s="86"/>
      <c r="B997" s="23"/>
      <c r="C997" s="106"/>
      <c r="D997" s="106"/>
      <c r="E997" s="106"/>
      <c r="F997" s="106"/>
      <c r="G997" s="106"/>
      <c r="H997" s="23"/>
      <c r="I997" s="106"/>
      <c r="J997" s="106"/>
      <c r="K997" s="23"/>
      <c r="L997" s="107"/>
      <c r="M997" s="23"/>
      <c r="N997" s="23"/>
      <c r="O997" s="23"/>
    </row>
    <row r="998">
      <c r="A998" s="86"/>
      <c r="B998" s="23"/>
      <c r="C998" s="106"/>
      <c r="D998" s="106"/>
      <c r="E998" s="106"/>
      <c r="F998" s="106"/>
      <c r="G998" s="106"/>
      <c r="H998" s="23"/>
      <c r="I998" s="106"/>
      <c r="J998" s="106"/>
      <c r="K998" s="23"/>
      <c r="L998" s="107"/>
      <c r="M998" s="23"/>
      <c r="N998" s="23"/>
      <c r="O998" s="23"/>
    </row>
    <row r="999">
      <c r="A999" s="86"/>
      <c r="B999" s="23"/>
      <c r="C999" s="106"/>
      <c r="D999" s="106"/>
      <c r="E999" s="106"/>
      <c r="F999" s="106"/>
      <c r="G999" s="106"/>
      <c r="H999" s="23"/>
      <c r="I999" s="106"/>
      <c r="J999" s="106"/>
      <c r="K999" s="23"/>
      <c r="L999" s="107"/>
      <c r="M999" s="23"/>
      <c r="N999" s="23"/>
      <c r="O999" s="23"/>
    </row>
    <row r="1000">
      <c r="A1000" s="86"/>
      <c r="B1000" s="23"/>
      <c r="C1000" s="106"/>
      <c r="D1000" s="106"/>
      <c r="E1000" s="106"/>
      <c r="F1000" s="106"/>
      <c r="G1000" s="106"/>
      <c r="H1000" s="23"/>
      <c r="I1000" s="106"/>
      <c r="J1000" s="106"/>
      <c r="K1000" s="23"/>
      <c r="L1000" s="107"/>
      <c r="M1000" s="23"/>
      <c r="N1000" s="23"/>
      <c r="O1000" s="23"/>
    </row>
    <row r="1001">
      <c r="A1001" s="86"/>
      <c r="B1001" s="23"/>
      <c r="C1001" s="106"/>
      <c r="D1001" s="106"/>
      <c r="E1001" s="106"/>
      <c r="F1001" s="106"/>
      <c r="G1001" s="106"/>
      <c r="H1001" s="23"/>
      <c r="I1001" s="106"/>
      <c r="J1001" s="106"/>
      <c r="K1001" s="23"/>
      <c r="L1001" s="107"/>
      <c r="M1001" s="23"/>
      <c r="N1001" s="23"/>
      <c r="O1001" s="23"/>
    </row>
    <row r="1002">
      <c r="A1002" s="86"/>
      <c r="B1002" s="23"/>
      <c r="C1002" s="106"/>
      <c r="D1002" s="106"/>
      <c r="E1002" s="106"/>
      <c r="F1002" s="106"/>
      <c r="G1002" s="106"/>
      <c r="H1002" s="23"/>
      <c r="I1002" s="106"/>
      <c r="J1002" s="106"/>
      <c r="K1002" s="23"/>
      <c r="L1002" s="107"/>
      <c r="M1002" s="23"/>
      <c r="N1002" s="23"/>
      <c r="O1002" s="23"/>
    </row>
    <row r="1003">
      <c r="A1003" s="86"/>
      <c r="B1003" s="23"/>
      <c r="C1003" s="106"/>
      <c r="D1003" s="106"/>
      <c r="E1003" s="106"/>
      <c r="F1003" s="106"/>
      <c r="G1003" s="106"/>
      <c r="H1003" s="23"/>
      <c r="I1003" s="106"/>
      <c r="J1003" s="106"/>
      <c r="K1003" s="23"/>
      <c r="L1003" s="107"/>
      <c r="M1003" s="23"/>
      <c r="N1003" s="23"/>
      <c r="O1003" s="23"/>
    </row>
    <row r="1004">
      <c r="A1004" s="86"/>
      <c r="B1004" s="23"/>
      <c r="C1004" s="106"/>
      <c r="D1004" s="106"/>
      <c r="E1004" s="106"/>
      <c r="F1004" s="106"/>
      <c r="G1004" s="106"/>
      <c r="H1004" s="23"/>
      <c r="I1004" s="106"/>
      <c r="J1004" s="106"/>
      <c r="K1004" s="23"/>
      <c r="L1004" s="107"/>
      <c r="M1004" s="23"/>
      <c r="N1004" s="23"/>
      <c r="O1004" s="23"/>
    </row>
    <row r="1005">
      <c r="A1005" s="86"/>
      <c r="B1005" s="23"/>
      <c r="C1005" s="106"/>
      <c r="D1005" s="106"/>
      <c r="E1005" s="106"/>
      <c r="F1005" s="106"/>
      <c r="G1005" s="106"/>
      <c r="H1005" s="23"/>
      <c r="I1005" s="106"/>
      <c r="J1005" s="106"/>
      <c r="K1005" s="23"/>
      <c r="L1005" s="107"/>
      <c r="M1005" s="23"/>
      <c r="N1005" s="23"/>
      <c r="O1005" s="23"/>
    </row>
    <row r="1006">
      <c r="A1006" s="86"/>
      <c r="B1006" s="23"/>
      <c r="C1006" s="106"/>
      <c r="D1006" s="106"/>
      <c r="E1006" s="106"/>
      <c r="F1006" s="106"/>
      <c r="G1006" s="106"/>
      <c r="H1006" s="23"/>
      <c r="I1006" s="106"/>
      <c r="J1006" s="106"/>
      <c r="K1006" s="23"/>
      <c r="L1006" s="107"/>
      <c r="M1006" s="23"/>
      <c r="N1006" s="23"/>
      <c r="O1006" s="23"/>
    </row>
    <row r="1007">
      <c r="A1007" s="86"/>
      <c r="B1007" s="23"/>
      <c r="C1007" s="106"/>
      <c r="D1007" s="106"/>
      <c r="E1007" s="106"/>
      <c r="F1007" s="106"/>
      <c r="G1007" s="106"/>
      <c r="H1007" s="23"/>
      <c r="I1007" s="106"/>
      <c r="J1007" s="106"/>
      <c r="K1007" s="23"/>
      <c r="L1007" s="107"/>
      <c r="M1007" s="23"/>
      <c r="N1007" s="23"/>
      <c r="O1007" s="23"/>
    </row>
    <row r="1008">
      <c r="A1008" s="86"/>
      <c r="B1008" s="23"/>
      <c r="C1008" s="106"/>
      <c r="D1008" s="106"/>
      <c r="E1008" s="106"/>
      <c r="F1008" s="106"/>
      <c r="G1008" s="106"/>
      <c r="H1008" s="23"/>
      <c r="I1008" s="106"/>
      <c r="J1008" s="106"/>
      <c r="K1008" s="23"/>
      <c r="L1008" s="107"/>
      <c r="M1008" s="23"/>
      <c r="N1008" s="23"/>
      <c r="O1008" s="23"/>
    </row>
    <row r="1009">
      <c r="A1009" s="86"/>
      <c r="B1009" s="23"/>
      <c r="C1009" s="106"/>
      <c r="D1009" s="106"/>
      <c r="E1009" s="106"/>
      <c r="F1009" s="106"/>
      <c r="G1009" s="106"/>
      <c r="H1009" s="23"/>
      <c r="I1009" s="106"/>
      <c r="J1009" s="106"/>
      <c r="K1009" s="23"/>
      <c r="L1009" s="107"/>
      <c r="M1009" s="23"/>
      <c r="N1009" s="23"/>
      <c r="O1009" s="23"/>
    </row>
    <row r="1010">
      <c r="A1010" s="86"/>
      <c r="B1010" s="23"/>
      <c r="C1010" s="106"/>
      <c r="D1010" s="106"/>
      <c r="E1010" s="106"/>
      <c r="F1010" s="106"/>
      <c r="G1010" s="106"/>
      <c r="H1010" s="23"/>
      <c r="I1010" s="106"/>
      <c r="J1010" s="106"/>
      <c r="K1010" s="23"/>
      <c r="L1010" s="107"/>
      <c r="M1010" s="23"/>
      <c r="N1010" s="23"/>
      <c r="O1010" s="23"/>
    </row>
    <row r="1011">
      <c r="A1011" s="86"/>
      <c r="B1011" s="23"/>
      <c r="C1011" s="106"/>
      <c r="D1011" s="106"/>
      <c r="E1011" s="106"/>
      <c r="F1011" s="106"/>
      <c r="G1011" s="106"/>
      <c r="H1011" s="23"/>
      <c r="I1011" s="106"/>
      <c r="J1011" s="106"/>
      <c r="K1011" s="23"/>
      <c r="L1011" s="107"/>
      <c r="M1011" s="23"/>
      <c r="N1011" s="23"/>
      <c r="O1011" s="23"/>
    </row>
    <row r="1012">
      <c r="A1012" s="86"/>
      <c r="B1012" s="23"/>
      <c r="C1012" s="106"/>
      <c r="D1012" s="106"/>
      <c r="E1012" s="106"/>
      <c r="F1012" s="106"/>
      <c r="G1012" s="106"/>
      <c r="H1012" s="23"/>
      <c r="I1012" s="106"/>
      <c r="J1012" s="106"/>
      <c r="K1012" s="23"/>
      <c r="L1012" s="107"/>
      <c r="M1012" s="23"/>
      <c r="N1012" s="23"/>
      <c r="O1012" s="23"/>
    </row>
  </sheetData>
  <hyperlinks>
    <hyperlink r:id="rId1" ref="F23"/>
    <hyperlink r:id="rId2" ref="G23"/>
    <hyperlink r:id="rId3" ref="H23"/>
    <hyperlink r:id="rId4" location="2553394" ref="I23"/>
    <hyperlink r:id="rId5" ref="J23"/>
    <hyperlink r:id="rId6" ref="K23"/>
    <hyperlink r:id="rId7" ref="L23"/>
    <hyperlink r:id="rId8" ref="M23"/>
    <hyperlink r:id="rId9" ref="N23"/>
    <hyperlink r:id="rId10" ref="O23"/>
    <hyperlink r:id="rId11" ref="C24"/>
    <hyperlink r:id="rId12" ref="D24"/>
    <hyperlink r:id="rId13" ref="F24"/>
    <hyperlink r:id="rId14" ref="G24"/>
    <hyperlink r:id="rId15" ref="H24"/>
    <hyperlink r:id="rId16" ref="I24"/>
    <hyperlink r:id="rId17" ref="J24"/>
    <hyperlink r:id="rId18" ref="L24"/>
    <hyperlink r:id="rId19" ref="N24"/>
  </hyperlinks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19.25"/>
    <col customWidth="1" min="3" max="3" width="24.5"/>
    <col customWidth="1" min="4" max="4" width="17.75"/>
  </cols>
  <sheetData>
    <row r="1">
      <c r="A1" s="12" t="s">
        <v>569</v>
      </c>
      <c r="B1" s="109"/>
      <c r="C1" s="109"/>
      <c r="G1" s="23"/>
    </row>
    <row r="2">
      <c r="B2" s="110"/>
      <c r="C2" s="110"/>
      <c r="D2" s="16"/>
      <c r="G2" s="23"/>
    </row>
    <row r="3">
      <c r="A3" s="63" t="s">
        <v>570</v>
      </c>
      <c r="B3" s="111" t="s">
        <v>571</v>
      </c>
      <c r="C3" s="112" t="s">
        <v>572</v>
      </c>
      <c r="D3" s="113" t="s">
        <v>573</v>
      </c>
    </row>
    <row r="4">
      <c r="A4" s="114" t="s">
        <v>574</v>
      </c>
      <c r="B4" s="115"/>
      <c r="C4" s="115"/>
      <c r="D4" s="19"/>
    </row>
    <row r="5">
      <c r="A5" s="116" t="s">
        <v>575</v>
      </c>
      <c r="B5" s="115">
        <v>1.5718</v>
      </c>
      <c r="C5" s="115">
        <v>0.1887</v>
      </c>
      <c r="D5" s="19">
        <v>1410.0</v>
      </c>
    </row>
    <row r="6">
      <c r="A6" s="114" t="s">
        <v>576</v>
      </c>
      <c r="B6" s="115">
        <v>1.5976</v>
      </c>
      <c r="C6" s="115">
        <v>0.00743</v>
      </c>
      <c r="D6" s="19">
        <v>1420.0</v>
      </c>
    </row>
    <row r="7">
      <c r="A7" s="114" t="s">
        <v>577</v>
      </c>
      <c r="B7" s="115">
        <v>0.8834</v>
      </c>
      <c r="C7" s="115">
        <v>0.7434</v>
      </c>
      <c r="D7" s="19">
        <v>744.0</v>
      </c>
    </row>
    <row r="8">
      <c r="A8" s="114" t="s">
        <v>578</v>
      </c>
      <c r="B8" s="115">
        <v>0.7658</v>
      </c>
      <c r="C8" s="115">
        <v>0.7633</v>
      </c>
      <c r="D8" s="19">
        <v>812.0</v>
      </c>
    </row>
    <row r="9">
      <c r="A9" s="114" t="s">
        <v>579</v>
      </c>
      <c r="B9" s="115">
        <v>0.946</v>
      </c>
      <c r="C9" s="115">
        <v>0.742</v>
      </c>
      <c r="D9" s="19">
        <v>777.0</v>
      </c>
    </row>
    <row r="10">
      <c r="A10" s="114" t="s">
        <v>580</v>
      </c>
      <c r="B10" s="115">
        <v>0.7862</v>
      </c>
      <c r="C10" s="115">
        <v>0.7901</v>
      </c>
      <c r="D10" s="19">
        <v>719.0</v>
      </c>
    </row>
    <row r="11">
      <c r="A11" s="63"/>
      <c r="B11" s="117"/>
      <c r="C11" s="117"/>
      <c r="D11" s="23"/>
    </row>
    <row r="12">
      <c r="A12" s="63" t="s">
        <v>581</v>
      </c>
      <c r="B12" s="117"/>
      <c r="C12" s="117"/>
      <c r="D12" s="23"/>
    </row>
    <row r="13">
      <c r="A13" s="114" t="s">
        <v>574</v>
      </c>
      <c r="B13" s="117"/>
      <c r="C13" s="117"/>
      <c r="D13" s="23"/>
    </row>
    <row r="14">
      <c r="A14" s="116" t="s">
        <v>575</v>
      </c>
      <c r="B14" s="115">
        <v>2.2326</v>
      </c>
      <c r="C14" s="115">
        <v>0.2509</v>
      </c>
      <c r="D14" s="19">
        <v>1430.0</v>
      </c>
    </row>
    <row r="15">
      <c r="A15" s="114" t="s">
        <v>576</v>
      </c>
      <c r="B15" s="115">
        <v>1.6303</v>
      </c>
      <c r="C15" s="115">
        <v>0.6781</v>
      </c>
      <c r="D15" s="19">
        <v>1580.0</v>
      </c>
    </row>
    <row r="16">
      <c r="A16" s="114" t="s">
        <v>577</v>
      </c>
      <c r="B16" s="115">
        <v>2.0158</v>
      </c>
      <c r="C16" s="115">
        <v>0.2178</v>
      </c>
      <c r="D16" s="19">
        <v>1470.0</v>
      </c>
    </row>
    <row r="17">
      <c r="A17" s="114" t="s">
        <v>578</v>
      </c>
      <c r="B17" s="115">
        <v>0.7748</v>
      </c>
      <c r="C17" s="115">
        <v>0.8926</v>
      </c>
      <c r="D17" s="19">
        <v>1150.0</v>
      </c>
    </row>
    <row r="18">
      <c r="A18" s="114" t="s">
        <v>579</v>
      </c>
      <c r="B18" s="115">
        <v>1.7745</v>
      </c>
      <c r="C18" s="115">
        <v>0.4369</v>
      </c>
      <c r="D18" s="19">
        <v>1320.0</v>
      </c>
      <c r="G18" s="23"/>
    </row>
    <row r="19">
      <c r="A19" s="114" t="s">
        <v>580</v>
      </c>
      <c r="B19" s="115">
        <v>0.7956</v>
      </c>
      <c r="C19" s="115">
        <v>0.9238</v>
      </c>
      <c r="D19" s="19">
        <v>822.0</v>
      </c>
      <c r="G19" s="23"/>
    </row>
    <row r="20">
      <c r="A20" s="63"/>
      <c r="B20" s="115"/>
      <c r="C20" s="115"/>
      <c r="D20" s="19"/>
      <c r="G20" s="23"/>
    </row>
    <row r="21">
      <c r="A21" s="63" t="s">
        <v>582</v>
      </c>
      <c r="B21" s="115"/>
      <c r="C21" s="115"/>
      <c r="D21" s="19"/>
      <c r="G21" s="23"/>
    </row>
    <row r="22">
      <c r="A22" s="114" t="s">
        <v>574</v>
      </c>
      <c r="B22" s="115"/>
      <c r="C22" s="115"/>
      <c r="D22" s="19"/>
      <c r="G22" s="23"/>
    </row>
    <row r="23">
      <c r="A23" s="116" t="s">
        <v>575</v>
      </c>
      <c r="B23" s="115">
        <v>1.4836</v>
      </c>
      <c r="C23" s="115">
        <v>0.2351</v>
      </c>
      <c r="D23" s="19">
        <v>1410.0</v>
      </c>
      <c r="G23" s="23"/>
    </row>
    <row r="24">
      <c r="A24" s="114" t="s">
        <v>576</v>
      </c>
      <c r="B24" s="115">
        <v>0.9688</v>
      </c>
      <c r="C24" s="115">
        <v>0.5461</v>
      </c>
      <c r="D24" s="19">
        <v>1640.0</v>
      </c>
      <c r="G24" s="23"/>
    </row>
    <row r="25">
      <c r="A25" s="114" t="s">
        <v>577</v>
      </c>
      <c r="B25" s="115">
        <v>1.4085</v>
      </c>
      <c r="C25" s="115">
        <v>0.287</v>
      </c>
      <c r="D25" s="19">
        <v>1380.0</v>
      </c>
      <c r="G25" s="23"/>
    </row>
    <row r="26">
      <c r="A26" s="114" t="s">
        <v>578</v>
      </c>
      <c r="B26" s="115">
        <v>1.0643</v>
      </c>
      <c r="C26" s="115">
        <v>0.5285</v>
      </c>
      <c r="D26" s="19">
        <v>1280.0</v>
      </c>
      <c r="G26" s="23"/>
    </row>
    <row r="27">
      <c r="A27" s="114" t="s">
        <v>579</v>
      </c>
      <c r="B27" s="115">
        <v>1.2336</v>
      </c>
      <c r="C27" s="115">
        <v>0.3932</v>
      </c>
      <c r="D27" s="19">
        <v>1450.0</v>
      </c>
      <c r="G27" s="23"/>
    </row>
    <row r="28">
      <c r="A28" s="114" t="s">
        <v>580</v>
      </c>
      <c r="B28" s="115">
        <v>1.0568</v>
      </c>
      <c r="C28" s="115">
        <v>0.6276</v>
      </c>
      <c r="D28" s="19">
        <v>1240.0</v>
      </c>
      <c r="G28" s="23"/>
    </row>
    <row r="29">
      <c r="A29" s="63"/>
      <c r="B29" s="115"/>
      <c r="C29" s="115"/>
      <c r="D29" s="19"/>
      <c r="G29" s="23"/>
    </row>
    <row r="30">
      <c r="A30" s="63" t="s">
        <v>583</v>
      </c>
      <c r="B30" s="115"/>
      <c r="C30" s="115"/>
      <c r="D30" s="19"/>
      <c r="G30" s="23"/>
    </row>
    <row r="31">
      <c r="A31" s="114" t="s">
        <v>574</v>
      </c>
      <c r="B31" s="115"/>
      <c r="C31" s="115"/>
      <c r="D31" s="19"/>
      <c r="G31" s="23"/>
    </row>
    <row r="32">
      <c r="A32" s="116" t="s">
        <v>575</v>
      </c>
      <c r="B32" s="115">
        <v>1.5369</v>
      </c>
      <c r="C32" s="115">
        <v>0.1736</v>
      </c>
      <c r="D32" s="19">
        <v>1410.0</v>
      </c>
    </row>
    <row r="33">
      <c r="A33" s="114" t="s">
        <v>576</v>
      </c>
      <c r="B33" s="115">
        <v>1.559</v>
      </c>
      <c r="C33" s="115">
        <v>0.0853</v>
      </c>
      <c r="D33" s="19">
        <v>1420.0</v>
      </c>
    </row>
    <row r="34">
      <c r="A34" s="114" t="s">
        <v>577</v>
      </c>
      <c r="B34" s="115">
        <v>0.8577</v>
      </c>
      <c r="C34" s="115">
        <v>0.77</v>
      </c>
      <c r="D34" s="19">
        <v>667.0</v>
      </c>
    </row>
    <row r="35">
      <c r="A35" s="114" t="s">
        <v>578</v>
      </c>
      <c r="B35" s="115">
        <v>0.7372</v>
      </c>
      <c r="C35" s="115">
        <v>0.7855</v>
      </c>
      <c r="D35" s="19">
        <v>765.0</v>
      </c>
      <c r="G35" s="23"/>
    </row>
    <row r="36">
      <c r="A36" s="114" t="s">
        <v>579</v>
      </c>
      <c r="B36" s="115">
        <v>0.8956</v>
      </c>
      <c r="C36" s="115">
        <v>0.7668</v>
      </c>
      <c r="D36" s="19">
        <v>700.0</v>
      </c>
      <c r="G36" s="23"/>
    </row>
    <row r="37">
      <c r="A37" s="114" t="s">
        <v>580</v>
      </c>
      <c r="B37" s="115">
        <v>0.7752</v>
      </c>
      <c r="C37" s="115">
        <v>0.804</v>
      </c>
      <c r="D37" s="19">
        <v>669.0</v>
      </c>
      <c r="G37" s="23"/>
    </row>
    <row r="38">
      <c r="A38" s="86"/>
      <c r="B38" s="117"/>
      <c r="C38" s="117"/>
      <c r="D38" s="23"/>
      <c r="G38" s="23"/>
    </row>
    <row r="39">
      <c r="A39" s="63" t="s">
        <v>584</v>
      </c>
      <c r="B39" s="117"/>
      <c r="C39" s="117"/>
      <c r="D39" s="23"/>
      <c r="E39" s="23"/>
      <c r="G39" s="23"/>
    </row>
    <row r="40">
      <c r="A40" s="114" t="s">
        <v>574</v>
      </c>
      <c r="B40" s="117"/>
      <c r="C40" s="117"/>
      <c r="D40" s="23"/>
      <c r="G40" s="23"/>
    </row>
    <row r="41">
      <c r="A41" s="116" t="s">
        <v>575</v>
      </c>
      <c r="B41" s="115">
        <v>2.1892</v>
      </c>
      <c r="C41" s="115">
        <v>0.2134</v>
      </c>
      <c r="D41" s="19">
        <v>1450.0</v>
      </c>
      <c r="G41" s="23"/>
    </row>
    <row r="42">
      <c r="A42" s="114" t="s">
        <v>576</v>
      </c>
      <c r="B42" s="115">
        <v>1.6723</v>
      </c>
      <c r="C42" s="115">
        <v>0.6502</v>
      </c>
      <c r="D42" s="19">
        <v>1580.0</v>
      </c>
      <c r="G42" s="23"/>
    </row>
    <row r="43">
      <c r="A43" s="114" t="s">
        <v>577</v>
      </c>
      <c r="B43" s="115">
        <v>2.0168</v>
      </c>
      <c r="C43" s="115">
        <v>0.1711</v>
      </c>
      <c r="D43" s="19">
        <v>1490.0</v>
      </c>
      <c r="G43" s="23"/>
    </row>
    <row r="44">
      <c r="A44" s="114" t="s">
        <v>578</v>
      </c>
      <c r="B44" s="115">
        <v>0.8547</v>
      </c>
      <c r="C44" s="115">
        <v>0.8781</v>
      </c>
      <c r="D44" s="19">
        <v>1250.0</v>
      </c>
      <c r="G44" s="23"/>
    </row>
    <row r="45">
      <c r="A45" s="114" t="s">
        <v>579</v>
      </c>
      <c r="B45" s="115">
        <v>1.8072</v>
      </c>
      <c r="C45" s="115">
        <v>0.3884</v>
      </c>
      <c r="D45" s="19">
        <v>1350.0</v>
      </c>
      <c r="G45" s="23"/>
    </row>
    <row r="46">
      <c r="A46" s="114" t="s">
        <v>580</v>
      </c>
      <c r="B46" s="115">
        <v>0.9145</v>
      </c>
      <c r="C46" s="115">
        <v>0.9124</v>
      </c>
      <c r="D46" s="19">
        <v>947.0</v>
      </c>
    </row>
    <row r="47">
      <c r="A47" s="63"/>
      <c r="B47" s="118"/>
      <c r="C47" s="118"/>
      <c r="D47" s="17"/>
    </row>
    <row r="48">
      <c r="A48" s="63" t="s">
        <v>585</v>
      </c>
      <c r="B48" s="117"/>
      <c r="C48" s="117"/>
      <c r="D48" s="23"/>
    </row>
    <row r="49">
      <c r="A49" s="114" t="s">
        <v>574</v>
      </c>
      <c r="B49" s="117"/>
      <c r="C49" s="117"/>
      <c r="D49" s="23"/>
      <c r="G49" s="23"/>
    </row>
    <row r="50">
      <c r="A50" s="116" t="s">
        <v>575</v>
      </c>
      <c r="B50" s="115">
        <v>1.5407</v>
      </c>
      <c r="C50" s="115">
        <v>0.2557</v>
      </c>
      <c r="D50" s="19">
        <v>1400.0</v>
      </c>
      <c r="G50" s="23"/>
    </row>
    <row r="51">
      <c r="A51" s="114" t="s">
        <v>576</v>
      </c>
      <c r="B51" s="115">
        <v>1.0664</v>
      </c>
      <c r="C51" s="115">
        <v>0.4917</v>
      </c>
      <c r="D51" s="19">
        <v>1650.0</v>
      </c>
      <c r="G51" s="23"/>
    </row>
    <row r="52">
      <c r="A52" s="114" t="s">
        <v>577</v>
      </c>
      <c r="B52" s="115">
        <v>1.4683</v>
      </c>
      <c r="C52" s="115">
        <v>0.2847</v>
      </c>
      <c r="D52" s="19">
        <v>1360.0</v>
      </c>
      <c r="G52" s="23"/>
    </row>
    <row r="53">
      <c r="A53" s="114" t="s">
        <v>578</v>
      </c>
      <c r="B53" s="115">
        <v>1.2882</v>
      </c>
      <c r="C53" s="115">
        <v>0.3576</v>
      </c>
      <c r="D53" s="19">
        <v>1420.0</v>
      </c>
      <c r="G53" s="23"/>
    </row>
    <row r="54">
      <c r="A54" s="114" t="s">
        <v>579</v>
      </c>
      <c r="B54" s="115">
        <v>1.2787</v>
      </c>
      <c r="C54" s="115">
        <v>0.3863</v>
      </c>
      <c r="D54" s="19">
        <v>1460.0</v>
      </c>
      <c r="G54" s="23"/>
    </row>
    <row r="55">
      <c r="A55" s="114" t="s">
        <v>580</v>
      </c>
      <c r="B55" s="115">
        <v>1.1916</v>
      </c>
      <c r="C55" s="115">
        <v>0.5769</v>
      </c>
      <c r="D55" s="19">
        <v>1320.0</v>
      </c>
      <c r="G55" s="23"/>
    </row>
    <row r="56">
      <c r="B56" s="110"/>
      <c r="C56" s="110"/>
      <c r="D56" s="16"/>
      <c r="G56" s="23"/>
    </row>
    <row r="57">
      <c r="B57" s="110"/>
      <c r="C57" s="110"/>
      <c r="D57" s="16"/>
      <c r="G57" s="23"/>
    </row>
    <row r="58">
      <c r="B58" s="110"/>
      <c r="C58" s="110"/>
      <c r="D58" s="16"/>
      <c r="G58" s="23"/>
    </row>
    <row r="59">
      <c r="B59" s="109"/>
      <c r="C59" s="109"/>
      <c r="G59" s="23"/>
    </row>
    <row r="60">
      <c r="B60" s="109"/>
      <c r="C60" s="109"/>
      <c r="G60" s="23"/>
    </row>
    <row r="61">
      <c r="B61" s="109"/>
      <c r="C61" s="109"/>
      <c r="G61" s="23"/>
    </row>
    <row r="62">
      <c r="B62" s="109"/>
      <c r="C62" s="109"/>
      <c r="G62" s="23"/>
    </row>
    <row r="63">
      <c r="B63" s="109"/>
      <c r="C63" s="109"/>
      <c r="G63" s="23"/>
    </row>
    <row r="64">
      <c r="B64" s="109"/>
      <c r="C64" s="109"/>
      <c r="G64" s="23"/>
    </row>
    <row r="65">
      <c r="B65" s="109"/>
      <c r="C65" s="109"/>
      <c r="G65" s="23"/>
    </row>
    <row r="66">
      <c r="B66" s="109"/>
      <c r="C66" s="109"/>
      <c r="G66" s="23"/>
    </row>
    <row r="67">
      <c r="B67" s="109"/>
      <c r="C67" s="109"/>
      <c r="G67" s="23"/>
    </row>
    <row r="68">
      <c r="B68" s="109"/>
      <c r="C68" s="109"/>
      <c r="G68" s="23"/>
    </row>
    <row r="69">
      <c r="B69" s="109"/>
      <c r="C69" s="109"/>
      <c r="G69" s="23"/>
    </row>
    <row r="70">
      <c r="B70" s="109"/>
      <c r="C70" s="109"/>
      <c r="G70" s="23"/>
    </row>
    <row r="71">
      <c r="B71" s="109"/>
      <c r="C71" s="109"/>
      <c r="G71" s="23"/>
    </row>
    <row r="72">
      <c r="B72" s="109"/>
      <c r="C72" s="109"/>
      <c r="G72" s="23"/>
    </row>
    <row r="73">
      <c r="B73" s="109"/>
      <c r="C73" s="109"/>
      <c r="G73" s="23"/>
    </row>
    <row r="74">
      <c r="A74" s="119"/>
      <c r="B74" s="120"/>
      <c r="C74" s="120"/>
      <c r="D74" s="121"/>
      <c r="G74" s="23"/>
    </row>
    <row r="75">
      <c r="A75" s="63"/>
      <c r="B75" s="122"/>
      <c r="C75" s="122"/>
      <c r="D75" s="43"/>
      <c r="G75" s="23"/>
    </row>
    <row r="76">
      <c r="A76" s="114"/>
      <c r="B76" s="115"/>
      <c r="C76" s="115"/>
      <c r="D76" s="19"/>
      <c r="G76" s="23"/>
    </row>
    <row r="77">
      <c r="A77" s="114"/>
      <c r="B77" s="115"/>
      <c r="C77" s="115"/>
      <c r="D77" s="19"/>
      <c r="G77" s="23"/>
    </row>
    <row r="78">
      <c r="A78" s="114"/>
      <c r="B78" s="115"/>
      <c r="C78" s="115"/>
      <c r="D78" s="19"/>
      <c r="G78" s="23"/>
    </row>
    <row r="79">
      <c r="A79" s="114"/>
      <c r="B79" s="115"/>
      <c r="C79" s="115"/>
      <c r="D79" s="19"/>
      <c r="G79" s="23"/>
    </row>
    <row r="80">
      <c r="B80" s="117"/>
      <c r="C80" s="117"/>
      <c r="D80" s="23"/>
      <c r="G80" s="23"/>
    </row>
    <row r="81">
      <c r="A81" s="119"/>
      <c r="B81" s="123"/>
      <c r="C81" s="123"/>
      <c r="D81" s="124"/>
      <c r="G81" s="23"/>
    </row>
    <row r="82">
      <c r="A82" s="63"/>
      <c r="B82" s="118"/>
      <c r="C82" s="118"/>
      <c r="D82" s="43"/>
      <c r="G82" s="23"/>
    </row>
    <row r="83">
      <c r="A83" s="114"/>
      <c r="B83" s="115"/>
      <c r="C83" s="115"/>
      <c r="D83" s="19"/>
      <c r="G83" s="23"/>
    </row>
    <row r="84">
      <c r="A84" s="114"/>
      <c r="B84" s="115"/>
      <c r="C84" s="115"/>
      <c r="D84" s="19"/>
      <c r="G84" s="23"/>
    </row>
    <row r="85">
      <c r="A85" s="114"/>
      <c r="B85" s="115"/>
      <c r="C85" s="115"/>
      <c r="D85" s="19"/>
      <c r="G85" s="23"/>
    </row>
    <row r="86">
      <c r="A86" s="114"/>
      <c r="B86" s="115"/>
      <c r="C86" s="115"/>
      <c r="D86" s="19"/>
      <c r="G86" s="23"/>
    </row>
    <row r="87">
      <c r="B87" s="109"/>
      <c r="C87" s="109"/>
      <c r="G87" s="23"/>
    </row>
    <row r="88">
      <c r="B88" s="109"/>
      <c r="C88" s="109"/>
      <c r="G88" s="23"/>
    </row>
    <row r="89">
      <c r="B89" s="109"/>
      <c r="C89" s="109"/>
      <c r="G89" s="23"/>
    </row>
    <row r="90">
      <c r="B90" s="109"/>
      <c r="C90" s="109"/>
      <c r="G90" s="23"/>
    </row>
    <row r="91">
      <c r="B91" s="109"/>
      <c r="C91" s="109"/>
      <c r="G91" s="23"/>
    </row>
    <row r="92">
      <c r="B92" s="109"/>
      <c r="C92" s="109"/>
      <c r="G92" s="23"/>
    </row>
    <row r="93">
      <c r="B93" s="109"/>
      <c r="C93" s="109"/>
      <c r="G93" s="23"/>
    </row>
    <row r="94">
      <c r="B94" s="109"/>
      <c r="C94" s="109"/>
      <c r="G94" s="23"/>
    </row>
    <row r="95">
      <c r="B95" s="109"/>
      <c r="C95" s="109"/>
      <c r="G95" s="23"/>
    </row>
    <row r="96">
      <c r="B96" s="109"/>
      <c r="C96" s="109"/>
      <c r="G96" s="23"/>
    </row>
    <row r="97">
      <c r="B97" s="109"/>
      <c r="C97" s="109"/>
      <c r="G97" s="23"/>
    </row>
    <row r="98">
      <c r="B98" s="109"/>
      <c r="C98" s="109"/>
      <c r="G98" s="23"/>
    </row>
    <row r="99">
      <c r="B99" s="109"/>
      <c r="C99" s="109"/>
      <c r="G99" s="23"/>
    </row>
    <row r="100">
      <c r="B100" s="109"/>
      <c r="C100" s="109"/>
      <c r="G100" s="23"/>
    </row>
    <row r="101">
      <c r="B101" s="109"/>
      <c r="C101" s="109"/>
      <c r="G101" s="23"/>
    </row>
    <row r="102">
      <c r="B102" s="109"/>
      <c r="C102" s="109"/>
      <c r="G102" s="23"/>
    </row>
    <row r="103">
      <c r="B103" s="109"/>
      <c r="C103" s="109"/>
      <c r="G103" s="23"/>
    </row>
    <row r="104">
      <c r="B104" s="109"/>
      <c r="C104" s="109"/>
      <c r="G104" s="23"/>
    </row>
    <row r="105">
      <c r="B105" s="109"/>
      <c r="C105" s="109"/>
      <c r="G105" s="23"/>
    </row>
    <row r="106">
      <c r="B106" s="109"/>
      <c r="C106" s="109"/>
      <c r="G106" s="23"/>
    </row>
    <row r="107">
      <c r="B107" s="109"/>
      <c r="C107" s="109"/>
      <c r="G107" s="23"/>
    </row>
    <row r="108">
      <c r="B108" s="109"/>
      <c r="C108" s="109"/>
      <c r="G108" s="23"/>
    </row>
    <row r="109">
      <c r="B109" s="109"/>
      <c r="C109" s="109"/>
      <c r="G109" s="23"/>
    </row>
    <row r="110">
      <c r="B110" s="109"/>
      <c r="C110" s="109"/>
      <c r="G110" s="23"/>
    </row>
    <row r="111">
      <c r="B111" s="109"/>
      <c r="C111" s="109"/>
      <c r="G111" s="23"/>
    </row>
    <row r="112">
      <c r="B112" s="109"/>
      <c r="C112" s="109"/>
      <c r="G112" s="23"/>
    </row>
    <row r="113">
      <c r="B113" s="109"/>
      <c r="C113" s="109"/>
      <c r="G113" s="23"/>
    </row>
    <row r="114">
      <c r="B114" s="109"/>
      <c r="C114" s="109"/>
      <c r="G114" s="23"/>
    </row>
    <row r="115">
      <c r="B115" s="109"/>
      <c r="C115" s="109"/>
      <c r="G115" s="23"/>
    </row>
    <row r="116">
      <c r="B116" s="109"/>
      <c r="C116" s="109"/>
      <c r="G116" s="23"/>
    </row>
    <row r="117">
      <c r="B117" s="109"/>
      <c r="C117" s="109"/>
      <c r="G117" s="23"/>
    </row>
    <row r="118">
      <c r="B118" s="109"/>
      <c r="C118" s="109"/>
      <c r="G118" s="23"/>
    </row>
    <row r="119">
      <c r="B119" s="109"/>
      <c r="C119" s="109"/>
      <c r="G119" s="23"/>
    </row>
    <row r="120">
      <c r="B120" s="109"/>
      <c r="C120" s="109"/>
      <c r="G120" s="23"/>
    </row>
    <row r="121">
      <c r="B121" s="109"/>
      <c r="C121" s="109"/>
      <c r="G121" s="23"/>
    </row>
    <row r="122">
      <c r="B122" s="109"/>
      <c r="C122" s="109"/>
      <c r="G122" s="23"/>
    </row>
    <row r="123">
      <c r="B123" s="109"/>
      <c r="C123" s="109"/>
      <c r="G123" s="23"/>
    </row>
    <row r="124">
      <c r="B124" s="109"/>
      <c r="C124" s="109"/>
      <c r="G124" s="23"/>
    </row>
    <row r="125">
      <c r="B125" s="109"/>
      <c r="C125" s="109"/>
      <c r="G125" s="23"/>
    </row>
    <row r="126">
      <c r="B126" s="109"/>
      <c r="C126" s="109"/>
      <c r="G126" s="23"/>
    </row>
    <row r="127">
      <c r="B127" s="109"/>
      <c r="C127" s="109"/>
      <c r="G127" s="23"/>
    </row>
    <row r="128">
      <c r="B128" s="109"/>
      <c r="C128" s="109"/>
      <c r="G128" s="23"/>
    </row>
    <row r="129">
      <c r="B129" s="109"/>
      <c r="C129" s="109"/>
      <c r="G129" s="23"/>
    </row>
    <row r="130">
      <c r="B130" s="109"/>
      <c r="C130" s="109"/>
      <c r="G130" s="23"/>
    </row>
    <row r="131">
      <c r="B131" s="109"/>
      <c r="C131" s="109"/>
      <c r="G131" s="23"/>
    </row>
    <row r="132">
      <c r="B132" s="109"/>
      <c r="C132" s="109"/>
      <c r="G132" s="23"/>
    </row>
    <row r="133">
      <c r="B133" s="109"/>
      <c r="C133" s="109"/>
      <c r="G133" s="23"/>
    </row>
    <row r="134">
      <c r="B134" s="109"/>
      <c r="C134" s="109"/>
      <c r="G134" s="23"/>
    </row>
    <row r="135">
      <c r="B135" s="109"/>
      <c r="C135" s="109"/>
      <c r="G135" s="23"/>
    </row>
    <row r="136">
      <c r="B136" s="109"/>
      <c r="C136" s="109"/>
      <c r="G136" s="23"/>
    </row>
    <row r="137">
      <c r="B137" s="109"/>
      <c r="C137" s="109"/>
      <c r="G137" s="23"/>
    </row>
    <row r="138">
      <c r="B138" s="109"/>
      <c r="C138" s="109"/>
      <c r="G138" s="23"/>
    </row>
    <row r="139">
      <c r="B139" s="109"/>
      <c r="C139" s="109"/>
      <c r="G139" s="23"/>
    </row>
    <row r="140">
      <c r="B140" s="109"/>
      <c r="C140" s="109"/>
      <c r="G140" s="23"/>
    </row>
    <row r="141">
      <c r="B141" s="109"/>
      <c r="C141" s="109"/>
      <c r="G141" s="23"/>
    </row>
    <row r="142">
      <c r="B142" s="109"/>
      <c r="C142" s="109"/>
      <c r="G142" s="23"/>
    </row>
    <row r="143">
      <c r="B143" s="109"/>
      <c r="C143" s="109"/>
      <c r="G143" s="23"/>
    </row>
    <row r="144">
      <c r="B144" s="109"/>
      <c r="C144" s="109"/>
      <c r="G144" s="23"/>
    </row>
    <row r="145">
      <c r="B145" s="109"/>
      <c r="C145" s="109"/>
      <c r="G145" s="23"/>
    </row>
    <row r="146">
      <c r="B146" s="109"/>
      <c r="C146" s="109"/>
      <c r="G146" s="23"/>
    </row>
    <row r="147">
      <c r="B147" s="109"/>
      <c r="C147" s="109"/>
      <c r="G147" s="23"/>
    </row>
    <row r="148">
      <c r="B148" s="109"/>
      <c r="C148" s="109"/>
      <c r="G148" s="23"/>
    </row>
    <row r="149">
      <c r="B149" s="109"/>
      <c r="C149" s="109"/>
      <c r="G149" s="23"/>
    </row>
    <row r="150">
      <c r="B150" s="109"/>
      <c r="C150" s="109"/>
      <c r="G150" s="23"/>
    </row>
    <row r="151">
      <c r="B151" s="109"/>
      <c r="C151" s="109"/>
      <c r="G151" s="23"/>
    </row>
    <row r="152">
      <c r="B152" s="109"/>
      <c r="C152" s="109"/>
      <c r="G152" s="23"/>
    </row>
    <row r="153">
      <c r="B153" s="109"/>
      <c r="C153" s="109"/>
      <c r="G153" s="23"/>
    </row>
    <row r="154">
      <c r="B154" s="109"/>
      <c r="C154" s="109"/>
      <c r="G154" s="23"/>
    </row>
    <row r="155">
      <c r="B155" s="109"/>
      <c r="C155" s="109"/>
      <c r="G155" s="23"/>
    </row>
    <row r="156">
      <c r="B156" s="109"/>
      <c r="C156" s="109"/>
      <c r="G156" s="23"/>
    </row>
    <row r="157">
      <c r="B157" s="109"/>
      <c r="C157" s="109"/>
      <c r="G157" s="23"/>
    </row>
    <row r="158">
      <c r="B158" s="109"/>
      <c r="C158" s="109"/>
      <c r="G158" s="23"/>
    </row>
    <row r="159">
      <c r="B159" s="109"/>
      <c r="C159" s="109"/>
      <c r="G159" s="23"/>
    </row>
    <row r="160">
      <c r="B160" s="109"/>
      <c r="C160" s="109"/>
      <c r="G160" s="23"/>
    </row>
    <row r="161">
      <c r="B161" s="109"/>
      <c r="C161" s="109"/>
      <c r="G161" s="23"/>
    </row>
    <row r="162">
      <c r="B162" s="109"/>
      <c r="C162" s="109"/>
      <c r="G162" s="23"/>
    </row>
    <row r="163">
      <c r="B163" s="109"/>
      <c r="C163" s="109"/>
      <c r="G163" s="23"/>
    </row>
    <row r="164">
      <c r="B164" s="109"/>
      <c r="C164" s="109"/>
      <c r="G164" s="23"/>
    </row>
    <row r="165">
      <c r="B165" s="109"/>
      <c r="C165" s="109"/>
      <c r="G165" s="23"/>
    </row>
    <row r="166">
      <c r="B166" s="109"/>
      <c r="C166" s="109"/>
      <c r="G166" s="23"/>
    </row>
    <row r="167">
      <c r="B167" s="109"/>
      <c r="C167" s="109"/>
      <c r="G167" s="23"/>
    </row>
    <row r="168">
      <c r="B168" s="109"/>
      <c r="C168" s="109"/>
      <c r="G168" s="23"/>
    </row>
    <row r="169">
      <c r="B169" s="109"/>
      <c r="C169" s="109"/>
      <c r="G169" s="23"/>
    </row>
    <row r="170">
      <c r="B170" s="109"/>
      <c r="C170" s="109"/>
      <c r="G170" s="23"/>
    </row>
    <row r="171">
      <c r="B171" s="109"/>
      <c r="C171" s="109"/>
      <c r="G171" s="23"/>
    </row>
    <row r="172">
      <c r="B172" s="109"/>
      <c r="C172" s="109"/>
      <c r="G172" s="23"/>
    </row>
    <row r="173">
      <c r="B173" s="109"/>
      <c r="C173" s="109"/>
      <c r="G173" s="23"/>
    </row>
    <row r="174">
      <c r="B174" s="109"/>
      <c r="C174" s="109"/>
      <c r="G174" s="23"/>
    </row>
    <row r="175">
      <c r="B175" s="109"/>
      <c r="C175" s="109"/>
      <c r="G175" s="23"/>
    </row>
    <row r="176">
      <c r="B176" s="109"/>
      <c r="C176" s="109"/>
      <c r="G176" s="23"/>
    </row>
    <row r="177">
      <c r="B177" s="109"/>
      <c r="C177" s="109"/>
      <c r="G177" s="23"/>
    </row>
    <row r="178">
      <c r="B178" s="109"/>
      <c r="C178" s="109"/>
      <c r="G178" s="23"/>
    </row>
    <row r="179">
      <c r="B179" s="109"/>
      <c r="C179" s="109"/>
      <c r="G179" s="23"/>
    </row>
    <row r="180">
      <c r="B180" s="109"/>
      <c r="C180" s="109"/>
      <c r="G180" s="23"/>
    </row>
    <row r="181">
      <c r="B181" s="109"/>
      <c r="C181" s="109"/>
      <c r="G181" s="23"/>
    </row>
    <row r="182">
      <c r="B182" s="109"/>
      <c r="C182" s="109"/>
      <c r="G182" s="23"/>
    </row>
    <row r="183">
      <c r="B183" s="109"/>
      <c r="C183" s="109"/>
      <c r="G183" s="23"/>
    </row>
    <row r="184">
      <c r="B184" s="109"/>
      <c r="C184" s="109"/>
      <c r="G184" s="23"/>
    </row>
    <row r="185">
      <c r="B185" s="109"/>
      <c r="C185" s="109"/>
      <c r="G185" s="23"/>
    </row>
    <row r="186">
      <c r="B186" s="109"/>
      <c r="C186" s="109"/>
      <c r="G186" s="23"/>
    </row>
    <row r="187">
      <c r="B187" s="109"/>
      <c r="C187" s="109"/>
      <c r="G187" s="23"/>
    </row>
    <row r="188">
      <c r="B188" s="109"/>
      <c r="C188" s="109"/>
      <c r="G188" s="23"/>
    </row>
    <row r="189">
      <c r="B189" s="109"/>
      <c r="C189" s="109"/>
      <c r="G189" s="23"/>
    </row>
    <row r="190">
      <c r="B190" s="109"/>
      <c r="C190" s="109"/>
      <c r="G190" s="23"/>
    </row>
    <row r="191">
      <c r="B191" s="109"/>
      <c r="C191" s="109"/>
      <c r="G191" s="23"/>
    </row>
    <row r="192">
      <c r="B192" s="109"/>
      <c r="C192" s="109"/>
      <c r="G192" s="23"/>
    </row>
    <row r="193">
      <c r="B193" s="109"/>
      <c r="C193" s="109"/>
      <c r="G193" s="23"/>
    </row>
    <row r="194">
      <c r="B194" s="109"/>
      <c r="C194" s="109"/>
      <c r="G194" s="23"/>
    </row>
    <row r="195">
      <c r="B195" s="109"/>
      <c r="C195" s="109"/>
      <c r="G195" s="23"/>
    </row>
    <row r="196">
      <c r="B196" s="109"/>
      <c r="C196" s="109"/>
      <c r="G196" s="23"/>
    </row>
    <row r="197">
      <c r="B197" s="109"/>
      <c r="C197" s="109"/>
      <c r="G197" s="23"/>
    </row>
    <row r="198">
      <c r="B198" s="109"/>
      <c r="C198" s="109"/>
      <c r="G198" s="23"/>
    </row>
    <row r="199">
      <c r="B199" s="109"/>
      <c r="C199" s="109"/>
      <c r="G199" s="23"/>
    </row>
    <row r="200">
      <c r="B200" s="109"/>
      <c r="C200" s="109"/>
      <c r="G200" s="23"/>
    </row>
    <row r="201">
      <c r="B201" s="109"/>
      <c r="C201" s="109"/>
      <c r="G201" s="23"/>
    </row>
    <row r="202">
      <c r="B202" s="109"/>
      <c r="C202" s="109"/>
      <c r="G202" s="23"/>
    </row>
    <row r="203">
      <c r="B203" s="109"/>
      <c r="C203" s="109"/>
      <c r="G203" s="23"/>
    </row>
    <row r="204">
      <c r="B204" s="109"/>
      <c r="C204" s="109"/>
      <c r="G204" s="23"/>
    </row>
    <row r="205">
      <c r="B205" s="109"/>
      <c r="C205" s="109"/>
      <c r="G205" s="23"/>
    </row>
    <row r="206">
      <c r="B206" s="109"/>
      <c r="C206" s="109"/>
      <c r="G206" s="23"/>
    </row>
    <row r="207">
      <c r="B207" s="109"/>
      <c r="C207" s="109"/>
      <c r="G207" s="23"/>
    </row>
    <row r="208">
      <c r="B208" s="109"/>
      <c r="C208" s="109"/>
      <c r="G208" s="23"/>
    </row>
    <row r="209">
      <c r="B209" s="109"/>
      <c r="C209" s="109"/>
      <c r="G209" s="23"/>
    </row>
    <row r="210">
      <c r="B210" s="109"/>
      <c r="C210" s="109"/>
      <c r="G210" s="23"/>
    </row>
    <row r="211">
      <c r="B211" s="109"/>
      <c r="C211" s="109"/>
      <c r="G211" s="23"/>
    </row>
    <row r="212">
      <c r="B212" s="109"/>
      <c r="C212" s="109"/>
      <c r="G212" s="23"/>
    </row>
    <row r="213">
      <c r="B213" s="109"/>
      <c r="C213" s="109"/>
      <c r="G213" s="23"/>
    </row>
    <row r="214">
      <c r="B214" s="109"/>
      <c r="C214" s="109"/>
      <c r="G214" s="23"/>
    </row>
    <row r="215">
      <c r="B215" s="109"/>
      <c r="C215" s="109"/>
      <c r="G215" s="23"/>
    </row>
    <row r="216">
      <c r="B216" s="109"/>
      <c r="C216" s="109"/>
      <c r="G216" s="23"/>
    </row>
    <row r="217">
      <c r="B217" s="109"/>
      <c r="C217" s="109"/>
      <c r="G217" s="23"/>
    </row>
    <row r="218">
      <c r="B218" s="109"/>
      <c r="C218" s="109"/>
      <c r="G218" s="23"/>
    </row>
    <row r="219">
      <c r="B219" s="109"/>
      <c r="C219" s="109"/>
      <c r="G219" s="23"/>
    </row>
    <row r="220">
      <c r="B220" s="109"/>
      <c r="C220" s="109"/>
      <c r="G220" s="23"/>
    </row>
    <row r="221">
      <c r="B221" s="109"/>
      <c r="C221" s="109"/>
      <c r="G221" s="23"/>
    </row>
    <row r="222">
      <c r="B222" s="109"/>
      <c r="C222" s="109"/>
      <c r="G222" s="23"/>
    </row>
    <row r="223">
      <c r="B223" s="109"/>
      <c r="C223" s="109"/>
      <c r="G223" s="23"/>
    </row>
    <row r="224">
      <c r="B224" s="109"/>
      <c r="C224" s="109"/>
      <c r="G224" s="23"/>
    </row>
    <row r="225">
      <c r="B225" s="109"/>
      <c r="C225" s="109"/>
      <c r="G225" s="23"/>
    </row>
    <row r="226">
      <c r="B226" s="109"/>
      <c r="C226" s="109"/>
      <c r="G226" s="23"/>
    </row>
    <row r="227">
      <c r="B227" s="109"/>
      <c r="C227" s="109"/>
      <c r="G227" s="23"/>
    </row>
    <row r="228">
      <c r="B228" s="109"/>
      <c r="C228" s="109"/>
      <c r="G228" s="23"/>
    </row>
    <row r="229">
      <c r="B229" s="109"/>
      <c r="C229" s="109"/>
      <c r="G229" s="23"/>
    </row>
    <row r="230">
      <c r="B230" s="109"/>
      <c r="C230" s="109"/>
      <c r="G230" s="23"/>
    </row>
    <row r="231">
      <c r="B231" s="109"/>
      <c r="C231" s="109"/>
      <c r="G231" s="23"/>
    </row>
    <row r="232">
      <c r="B232" s="109"/>
      <c r="C232" s="109"/>
      <c r="G232" s="23"/>
    </row>
    <row r="233">
      <c r="B233" s="109"/>
      <c r="C233" s="109"/>
      <c r="G233" s="23"/>
    </row>
    <row r="234">
      <c r="B234" s="109"/>
      <c r="C234" s="109"/>
      <c r="G234" s="23"/>
    </row>
    <row r="235">
      <c r="B235" s="109"/>
      <c r="C235" s="109"/>
      <c r="G235" s="23"/>
    </row>
    <row r="236">
      <c r="B236" s="109"/>
      <c r="C236" s="109"/>
      <c r="G236" s="23"/>
    </row>
    <row r="237">
      <c r="B237" s="109"/>
      <c r="C237" s="109"/>
      <c r="G237" s="23"/>
    </row>
    <row r="238">
      <c r="B238" s="109"/>
      <c r="C238" s="109"/>
      <c r="G238" s="23"/>
    </row>
    <row r="239">
      <c r="B239" s="109"/>
      <c r="C239" s="109"/>
      <c r="G239" s="23"/>
    </row>
    <row r="240">
      <c r="B240" s="109"/>
      <c r="C240" s="109"/>
      <c r="G240" s="23"/>
    </row>
    <row r="241">
      <c r="B241" s="109"/>
      <c r="C241" s="109"/>
      <c r="G241" s="23"/>
    </row>
    <row r="242">
      <c r="B242" s="109"/>
      <c r="C242" s="109"/>
      <c r="G242" s="23"/>
    </row>
    <row r="243">
      <c r="B243" s="109"/>
      <c r="C243" s="109"/>
      <c r="G243" s="23"/>
    </row>
    <row r="244">
      <c r="B244" s="109"/>
      <c r="C244" s="109"/>
      <c r="G244" s="23"/>
    </row>
    <row r="245">
      <c r="B245" s="109"/>
      <c r="C245" s="109"/>
      <c r="G245" s="23"/>
    </row>
    <row r="246">
      <c r="B246" s="109"/>
      <c r="C246" s="109"/>
      <c r="G246" s="23"/>
    </row>
    <row r="247">
      <c r="B247" s="109"/>
      <c r="C247" s="109"/>
      <c r="G247" s="23"/>
    </row>
    <row r="248">
      <c r="B248" s="109"/>
      <c r="C248" s="109"/>
      <c r="G248" s="23"/>
    </row>
    <row r="249">
      <c r="B249" s="109"/>
      <c r="C249" s="109"/>
      <c r="G249" s="23"/>
    </row>
    <row r="250">
      <c r="B250" s="109"/>
      <c r="C250" s="109"/>
      <c r="G250" s="23"/>
    </row>
    <row r="251">
      <c r="B251" s="109"/>
      <c r="C251" s="109"/>
      <c r="G251" s="23"/>
    </row>
    <row r="252">
      <c r="B252" s="109"/>
      <c r="C252" s="109"/>
      <c r="G252" s="23"/>
    </row>
    <row r="253">
      <c r="B253" s="109"/>
      <c r="C253" s="109"/>
      <c r="G253" s="23"/>
    </row>
    <row r="254">
      <c r="B254" s="109"/>
      <c r="C254" s="109"/>
      <c r="G254" s="23"/>
    </row>
    <row r="255">
      <c r="B255" s="109"/>
      <c r="C255" s="109"/>
      <c r="G255" s="23"/>
    </row>
    <row r="256">
      <c r="B256" s="109"/>
      <c r="C256" s="109"/>
      <c r="G256" s="23"/>
    </row>
    <row r="257">
      <c r="B257" s="109"/>
      <c r="C257" s="109"/>
      <c r="G257" s="23"/>
    </row>
    <row r="258">
      <c r="B258" s="109"/>
      <c r="C258" s="109"/>
      <c r="G258" s="23"/>
    </row>
    <row r="259">
      <c r="B259" s="109"/>
      <c r="C259" s="109"/>
      <c r="G259" s="23"/>
    </row>
    <row r="260">
      <c r="B260" s="109"/>
      <c r="C260" s="109"/>
      <c r="G260" s="23"/>
    </row>
    <row r="261">
      <c r="B261" s="109"/>
      <c r="C261" s="109"/>
      <c r="G261" s="23"/>
    </row>
    <row r="262">
      <c r="B262" s="109"/>
      <c r="C262" s="109"/>
      <c r="G262" s="23"/>
    </row>
    <row r="263">
      <c r="B263" s="109"/>
      <c r="C263" s="109"/>
      <c r="G263" s="23"/>
    </row>
    <row r="264">
      <c r="B264" s="109"/>
      <c r="C264" s="109"/>
      <c r="G264" s="23"/>
    </row>
    <row r="265">
      <c r="B265" s="109"/>
      <c r="C265" s="109"/>
      <c r="G265" s="23"/>
    </row>
    <row r="266">
      <c r="B266" s="109"/>
      <c r="C266" s="109"/>
      <c r="G266" s="23"/>
    </row>
    <row r="267">
      <c r="B267" s="109"/>
      <c r="C267" s="109"/>
      <c r="G267" s="23"/>
    </row>
    <row r="268">
      <c r="B268" s="109"/>
      <c r="C268" s="109"/>
      <c r="G268" s="23"/>
    </row>
    <row r="269">
      <c r="B269" s="109"/>
      <c r="C269" s="109"/>
      <c r="G269" s="23"/>
    </row>
    <row r="270">
      <c r="B270" s="109"/>
      <c r="C270" s="109"/>
      <c r="G270" s="23"/>
    </row>
    <row r="271">
      <c r="B271" s="109"/>
      <c r="C271" s="109"/>
      <c r="G271" s="23"/>
    </row>
    <row r="272">
      <c r="B272" s="109"/>
      <c r="C272" s="109"/>
      <c r="G272" s="23"/>
    </row>
    <row r="273">
      <c r="B273" s="109"/>
      <c r="C273" s="109"/>
      <c r="G273" s="23"/>
    </row>
    <row r="274">
      <c r="B274" s="109"/>
      <c r="C274" s="109"/>
      <c r="G274" s="23"/>
    </row>
    <row r="275">
      <c r="B275" s="109"/>
      <c r="C275" s="109"/>
      <c r="G275" s="23"/>
    </row>
    <row r="276">
      <c r="B276" s="109"/>
      <c r="C276" s="109"/>
      <c r="G276" s="23"/>
    </row>
    <row r="277">
      <c r="B277" s="109"/>
      <c r="C277" s="109"/>
      <c r="G277" s="23"/>
    </row>
    <row r="278">
      <c r="B278" s="109"/>
      <c r="C278" s="109"/>
      <c r="G278" s="23"/>
    </row>
    <row r="279">
      <c r="B279" s="109"/>
      <c r="C279" s="109"/>
      <c r="G279" s="23"/>
    </row>
    <row r="280">
      <c r="B280" s="109"/>
      <c r="C280" s="109"/>
      <c r="G280" s="23"/>
    </row>
    <row r="281">
      <c r="B281" s="109"/>
      <c r="C281" s="109"/>
      <c r="G281" s="23"/>
    </row>
    <row r="282">
      <c r="B282" s="109"/>
      <c r="C282" s="109"/>
      <c r="G282" s="23"/>
    </row>
    <row r="283">
      <c r="B283" s="109"/>
      <c r="C283" s="109"/>
      <c r="G283" s="23"/>
    </row>
    <row r="284">
      <c r="B284" s="109"/>
      <c r="C284" s="109"/>
      <c r="G284" s="23"/>
    </row>
    <row r="285">
      <c r="B285" s="109"/>
      <c r="C285" s="109"/>
      <c r="G285" s="23"/>
    </row>
    <row r="286">
      <c r="B286" s="109"/>
      <c r="C286" s="109"/>
      <c r="G286" s="23"/>
    </row>
    <row r="287">
      <c r="B287" s="109"/>
      <c r="C287" s="109"/>
      <c r="G287" s="23"/>
    </row>
    <row r="288">
      <c r="B288" s="109"/>
      <c r="C288" s="109"/>
      <c r="G288" s="23"/>
    </row>
    <row r="289">
      <c r="B289" s="109"/>
      <c r="C289" s="109"/>
      <c r="G289" s="23"/>
    </row>
    <row r="290">
      <c r="B290" s="109"/>
      <c r="C290" s="109"/>
      <c r="G290" s="23"/>
    </row>
    <row r="291">
      <c r="B291" s="109"/>
      <c r="C291" s="109"/>
      <c r="G291" s="23"/>
    </row>
    <row r="292">
      <c r="B292" s="109"/>
      <c r="C292" s="109"/>
      <c r="G292" s="23"/>
    </row>
    <row r="293">
      <c r="B293" s="109"/>
      <c r="C293" s="109"/>
      <c r="G293" s="23"/>
    </row>
    <row r="294">
      <c r="B294" s="109"/>
      <c r="C294" s="109"/>
      <c r="G294" s="23"/>
    </row>
    <row r="295">
      <c r="B295" s="109"/>
      <c r="C295" s="109"/>
      <c r="G295" s="23"/>
    </row>
    <row r="296">
      <c r="B296" s="109"/>
      <c r="C296" s="109"/>
      <c r="G296" s="23"/>
    </row>
    <row r="297">
      <c r="B297" s="109"/>
      <c r="C297" s="109"/>
      <c r="G297" s="23"/>
    </row>
    <row r="298">
      <c r="B298" s="109"/>
      <c r="C298" s="109"/>
      <c r="G298" s="23"/>
    </row>
    <row r="299">
      <c r="B299" s="109"/>
      <c r="C299" s="109"/>
      <c r="G299" s="23"/>
    </row>
    <row r="300">
      <c r="B300" s="109"/>
      <c r="C300" s="109"/>
      <c r="G300" s="23"/>
    </row>
    <row r="301">
      <c r="B301" s="109"/>
      <c r="C301" s="109"/>
      <c r="G301" s="23"/>
    </row>
    <row r="302">
      <c r="B302" s="109"/>
      <c r="C302" s="109"/>
      <c r="G302" s="23"/>
    </row>
    <row r="303">
      <c r="B303" s="109"/>
      <c r="C303" s="109"/>
      <c r="G303" s="23"/>
    </row>
    <row r="304">
      <c r="B304" s="109"/>
      <c r="C304" s="109"/>
      <c r="G304" s="23"/>
    </row>
    <row r="305">
      <c r="B305" s="109"/>
      <c r="C305" s="109"/>
      <c r="G305" s="23"/>
    </row>
    <row r="306">
      <c r="B306" s="109"/>
      <c r="C306" s="109"/>
      <c r="G306" s="23"/>
    </row>
    <row r="307">
      <c r="B307" s="109"/>
      <c r="C307" s="109"/>
      <c r="G307" s="23"/>
    </row>
    <row r="308">
      <c r="B308" s="109"/>
      <c r="C308" s="109"/>
      <c r="G308" s="23"/>
    </row>
    <row r="309">
      <c r="B309" s="109"/>
      <c r="C309" s="109"/>
      <c r="G309" s="23"/>
    </row>
    <row r="310">
      <c r="B310" s="109"/>
      <c r="C310" s="109"/>
      <c r="G310" s="23"/>
    </row>
    <row r="311">
      <c r="B311" s="109"/>
      <c r="C311" s="109"/>
      <c r="G311" s="23"/>
    </row>
    <row r="312">
      <c r="B312" s="109"/>
      <c r="C312" s="109"/>
      <c r="G312" s="23"/>
    </row>
    <row r="313">
      <c r="B313" s="109"/>
      <c r="C313" s="109"/>
      <c r="G313" s="23"/>
    </row>
    <row r="314">
      <c r="B314" s="109"/>
      <c r="C314" s="109"/>
      <c r="G314" s="23"/>
    </row>
    <row r="315">
      <c r="B315" s="109"/>
      <c r="C315" s="109"/>
      <c r="G315" s="23"/>
    </row>
    <row r="316">
      <c r="B316" s="109"/>
      <c r="C316" s="109"/>
      <c r="G316" s="23"/>
    </row>
    <row r="317">
      <c r="B317" s="109"/>
      <c r="C317" s="109"/>
      <c r="G317" s="23"/>
    </row>
    <row r="318">
      <c r="B318" s="109"/>
      <c r="C318" s="109"/>
      <c r="G318" s="23"/>
    </row>
    <row r="319">
      <c r="B319" s="109"/>
      <c r="C319" s="109"/>
      <c r="G319" s="23"/>
    </row>
    <row r="320">
      <c r="B320" s="109"/>
      <c r="C320" s="109"/>
      <c r="G320" s="23"/>
    </row>
    <row r="321">
      <c r="B321" s="109"/>
      <c r="C321" s="109"/>
      <c r="G321" s="23"/>
    </row>
    <row r="322">
      <c r="B322" s="109"/>
      <c r="C322" s="109"/>
      <c r="G322" s="23"/>
    </row>
    <row r="323">
      <c r="B323" s="109"/>
      <c r="C323" s="109"/>
      <c r="G323" s="23"/>
    </row>
    <row r="324">
      <c r="B324" s="109"/>
      <c r="C324" s="109"/>
      <c r="G324" s="23"/>
    </row>
    <row r="325">
      <c r="B325" s="109"/>
      <c r="C325" s="109"/>
      <c r="G325" s="23"/>
    </row>
    <row r="326">
      <c r="B326" s="109"/>
      <c r="C326" s="109"/>
      <c r="G326" s="23"/>
    </row>
    <row r="327">
      <c r="B327" s="109"/>
      <c r="C327" s="109"/>
      <c r="G327" s="23"/>
    </row>
    <row r="328">
      <c r="B328" s="109"/>
      <c r="C328" s="109"/>
      <c r="G328" s="23"/>
    </row>
    <row r="329">
      <c r="B329" s="109"/>
      <c r="C329" s="109"/>
      <c r="G329" s="23"/>
    </row>
    <row r="330">
      <c r="B330" s="109"/>
      <c r="C330" s="109"/>
      <c r="G330" s="23"/>
    </row>
    <row r="331">
      <c r="B331" s="109"/>
      <c r="C331" s="109"/>
      <c r="G331" s="23"/>
    </row>
    <row r="332">
      <c r="B332" s="109"/>
      <c r="C332" s="109"/>
      <c r="G332" s="23"/>
    </row>
    <row r="333">
      <c r="B333" s="109"/>
      <c r="C333" s="109"/>
      <c r="G333" s="23"/>
    </row>
    <row r="334">
      <c r="B334" s="109"/>
      <c r="C334" s="109"/>
      <c r="G334" s="23"/>
    </row>
    <row r="335">
      <c r="B335" s="109"/>
      <c r="C335" s="109"/>
      <c r="G335" s="23"/>
    </row>
    <row r="336">
      <c r="B336" s="109"/>
      <c r="C336" s="109"/>
      <c r="G336" s="23"/>
    </row>
    <row r="337">
      <c r="B337" s="109"/>
      <c r="C337" s="109"/>
      <c r="G337" s="23"/>
    </row>
    <row r="338">
      <c r="B338" s="109"/>
      <c r="C338" s="109"/>
      <c r="G338" s="23"/>
    </row>
    <row r="339">
      <c r="B339" s="109"/>
      <c r="C339" s="109"/>
      <c r="G339" s="23"/>
    </row>
    <row r="340">
      <c r="B340" s="109"/>
      <c r="C340" s="109"/>
      <c r="G340" s="23"/>
    </row>
    <row r="341">
      <c r="B341" s="109"/>
      <c r="C341" s="109"/>
      <c r="G341" s="23"/>
    </row>
    <row r="342">
      <c r="B342" s="109"/>
      <c r="C342" s="109"/>
      <c r="G342" s="23"/>
    </row>
    <row r="343">
      <c r="B343" s="109"/>
      <c r="C343" s="109"/>
      <c r="G343" s="23"/>
    </row>
    <row r="344">
      <c r="B344" s="109"/>
      <c r="C344" s="109"/>
      <c r="G344" s="23"/>
    </row>
    <row r="345">
      <c r="B345" s="109"/>
      <c r="C345" s="109"/>
      <c r="G345" s="23"/>
    </row>
    <row r="346">
      <c r="B346" s="109"/>
      <c r="C346" s="109"/>
      <c r="G346" s="23"/>
    </row>
    <row r="347">
      <c r="B347" s="109"/>
      <c r="C347" s="109"/>
      <c r="G347" s="23"/>
    </row>
    <row r="348">
      <c r="B348" s="109"/>
      <c r="C348" s="109"/>
      <c r="G348" s="23"/>
    </row>
    <row r="349">
      <c r="B349" s="109"/>
      <c r="C349" s="109"/>
      <c r="G349" s="23"/>
    </row>
    <row r="350">
      <c r="B350" s="109"/>
      <c r="C350" s="109"/>
      <c r="G350" s="23"/>
    </row>
    <row r="351">
      <c r="B351" s="109"/>
      <c r="C351" s="109"/>
      <c r="G351" s="23"/>
    </row>
    <row r="352">
      <c r="B352" s="109"/>
      <c r="C352" s="109"/>
      <c r="G352" s="23"/>
    </row>
    <row r="353">
      <c r="B353" s="109"/>
      <c r="C353" s="109"/>
      <c r="G353" s="23"/>
    </row>
    <row r="354">
      <c r="B354" s="109"/>
      <c r="C354" s="109"/>
      <c r="G354" s="23"/>
    </row>
    <row r="355">
      <c r="B355" s="109"/>
      <c r="C355" s="109"/>
      <c r="G355" s="23"/>
    </row>
    <row r="356">
      <c r="B356" s="109"/>
      <c r="C356" s="109"/>
      <c r="G356" s="23"/>
    </row>
    <row r="357">
      <c r="B357" s="109"/>
      <c r="C357" s="109"/>
      <c r="G357" s="23"/>
    </row>
    <row r="358">
      <c r="B358" s="109"/>
      <c r="C358" s="109"/>
      <c r="G358" s="23"/>
    </row>
    <row r="359">
      <c r="B359" s="109"/>
      <c r="C359" s="109"/>
      <c r="G359" s="23"/>
    </row>
    <row r="360">
      <c r="B360" s="109"/>
      <c r="C360" s="109"/>
      <c r="G360" s="23"/>
    </row>
    <row r="361">
      <c r="B361" s="109"/>
      <c r="C361" s="109"/>
      <c r="G361" s="23"/>
    </row>
    <row r="362">
      <c r="B362" s="109"/>
      <c r="C362" s="109"/>
      <c r="G362" s="23"/>
    </row>
    <row r="363">
      <c r="B363" s="109"/>
      <c r="C363" s="109"/>
      <c r="G363" s="23"/>
    </row>
    <row r="364">
      <c r="B364" s="109"/>
      <c r="C364" s="109"/>
      <c r="G364" s="23"/>
    </row>
    <row r="365">
      <c r="B365" s="109"/>
      <c r="C365" s="109"/>
      <c r="G365" s="23"/>
    </row>
    <row r="366">
      <c r="B366" s="109"/>
      <c r="C366" s="109"/>
      <c r="G366" s="23"/>
    </row>
    <row r="367">
      <c r="B367" s="109"/>
      <c r="C367" s="109"/>
      <c r="G367" s="23"/>
    </row>
    <row r="368">
      <c r="B368" s="109"/>
      <c r="C368" s="109"/>
      <c r="G368" s="23"/>
    </row>
    <row r="369">
      <c r="B369" s="109"/>
      <c r="C369" s="109"/>
      <c r="G369" s="23"/>
    </row>
    <row r="370">
      <c r="B370" s="109"/>
      <c r="C370" s="109"/>
      <c r="G370" s="23"/>
    </row>
    <row r="371">
      <c r="B371" s="109"/>
      <c r="C371" s="109"/>
      <c r="G371" s="23"/>
    </row>
    <row r="372">
      <c r="B372" s="109"/>
      <c r="C372" s="109"/>
      <c r="G372" s="23"/>
    </row>
    <row r="373">
      <c r="B373" s="109"/>
      <c r="C373" s="109"/>
      <c r="G373" s="23"/>
    </row>
    <row r="374">
      <c r="B374" s="109"/>
      <c r="C374" s="109"/>
      <c r="G374" s="23"/>
    </row>
    <row r="375">
      <c r="B375" s="109"/>
      <c r="C375" s="109"/>
      <c r="G375" s="23"/>
    </row>
    <row r="376">
      <c r="B376" s="109"/>
      <c r="C376" s="109"/>
      <c r="G376" s="23"/>
    </row>
    <row r="377">
      <c r="B377" s="109"/>
      <c r="C377" s="109"/>
      <c r="G377" s="23"/>
    </row>
    <row r="378">
      <c r="B378" s="109"/>
      <c r="C378" s="109"/>
      <c r="G378" s="23"/>
    </row>
    <row r="379">
      <c r="B379" s="109"/>
      <c r="C379" s="109"/>
      <c r="G379" s="23"/>
    </row>
    <row r="380">
      <c r="B380" s="109"/>
      <c r="C380" s="109"/>
      <c r="G380" s="23"/>
    </row>
    <row r="381">
      <c r="B381" s="109"/>
      <c r="C381" s="109"/>
      <c r="G381" s="23"/>
    </row>
    <row r="382">
      <c r="B382" s="109"/>
      <c r="C382" s="109"/>
      <c r="G382" s="23"/>
    </row>
    <row r="383">
      <c r="B383" s="109"/>
      <c r="C383" s="109"/>
      <c r="G383" s="23"/>
    </row>
    <row r="384">
      <c r="B384" s="109"/>
      <c r="C384" s="109"/>
      <c r="G384" s="23"/>
    </row>
    <row r="385">
      <c r="B385" s="109"/>
      <c r="C385" s="109"/>
      <c r="G385" s="23"/>
    </row>
    <row r="386">
      <c r="B386" s="109"/>
      <c r="C386" s="109"/>
      <c r="G386" s="23"/>
    </row>
    <row r="387">
      <c r="B387" s="109"/>
      <c r="C387" s="109"/>
      <c r="G387" s="23"/>
    </row>
    <row r="388">
      <c r="B388" s="109"/>
      <c r="C388" s="109"/>
      <c r="G388" s="23"/>
    </row>
    <row r="389">
      <c r="B389" s="109"/>
      <c r="C389" s="109"/>
      <c r="G389" s="23"/>
    </row>
    <row r="390">
      <c r="B390" s="109"/>
      <c r="C390" s="109"/>
      <c r="G390" s="23"/>
    </row>
    <row r="391">
      <c r="B391" s="109"/>
      <c r="C391" s="109"/>
      <c r="G391" s="23"/>
    </row>
    <row r="392">
      <c r="B392" s="109"/>
      <c r="C392" s="109"/>
      <c r="G392" s="23"/>
    </row>
    <row r="393">
      <c r="B393" s="109"/>
      <c r="C393" s="109"/>
      <c r="G393" s="23"/>
    </row>
    <row r="394">
      <c r="B394" s="109"/>
      <c r="C394" s="109"/>
      <c r="G394" s="23"/>
    </row>
    <row r="395">
      <c r="B395" s="109"/>
      <c r="C395" s="109"/>
      <c r="G395" s="23"/>
    </row>
    <row r="396">
      <c r="B396" s="109"/>
      <c r="C396" s="109"/>
      <c r="G396" s="23"/>
    </row>
    <row r="397">
      <c r="B397" s="109"/>
      <c r="C397" s="109"/>
      <c r="G397" s="23"/>
    </row>
    <row r="398">
      <c r="B398" s="109"/>
      <c r="C398" s="109"/>
      <c r="G398" s="23"/>
    </row>
    <row r="399">
      <c r="B399" s="109"/>
      <c r="C399" s="109"/>
      <c r="G399" s="23"/>
    </row>
    <row r="400">
      <c r="B400" s="109"/>
      <c r="C400" s="109"/>
      <c r="G400" s="23"/>
    </row>
    <row r="401">
      <c r="B401" s="109"/>
      <c r="C401" s="109"/>
      <c r="G401" s="23"/>
    </row>
    <row r="402">
      <c r="B402" s="109"/>
      <c r="C402" s="109"/>
      <c r="G402" s="23"/>
    </row>
    <row r="403">
      <c r="B403" s="109"/>
      <c r="C403" s="109"/>
      <c r="G403" s="23"/>
    </row>
    <row r="404">
      <c r="B404" s="109"/>
      <c r="C404" s="109"/>
      <c r="G404" s="23"/>
    </row>
    <row r="405">
      <c r="B405" s="109"/>
      <c r="C405" s="109"/>
      <c r="G405" s="23"/>
    </row>
    <row r="406">
      <c r="B406" s="109"/>
      <c r="C406" s="109"/>
      <c r="G406" s="23"/>
    </row>
    <row r="407">
      <c r="B407" s="109"/>
      <c r="C407" s="109"/>
      <c r="G407" s="23"/>
    </row>
    <row r="408">
      <c r="B408" s="109"/>
      <c r="C408" s="109"/>
      <c r="G408" s="23"/>
    </row>
    <row r="409">
      <c r="B409" s="109"/>
      <c r="C409" s="109"/>
      <c r="G409" s="23"/>
    </row>
    <row r="410">
      <c r="B410" s="109"/>
      <c r="C410" s="109"/>
      <c r="G410" s="23"/>
    </row>
    <row r="411">
      <c r="B411" s="109"/>
      <c r="C411" s="109"/>
      <c r="G411" s="23"/>
    </row>
    <row r="412">
      <c r="B412" s="109"/>
      <c r="C412" s="109"/>
      <c r="G412" s="23"/>
    </row>
    <row r="413">
      <c r="B413" s="109"/>
      <c r="C413" s="109"/>
      <c r="G413" s="23"/>
    </row>
    <row r="414">
      <c r="B414" s="109"/>
      <c r="C414" s="109"/>
      <c r="G414" s="23"/>
    </row>
    <row r="415">
      <c r="B415" s="109"/>
      <c r="C415" s="109"/>
      <c r="G415" s="23"/>
    </row>
    <row r="416">
      <c r="B416" s="109"/>
      <c r="C416" s="109"/>
      <c r="G416" s="23"/>
    </row>
    <row r="417">
      <c r="B417" s="109"/>
      <c r="C417" s="109"/>
      <c r="G417" s="23"/>
    </row>
    <row r="418">
      <c r="B418" s="109"/>
      <c r="C418" s="109"/>
      <c r="G418" s="23"/>
    </row>
    <row r="419">
      <c r="B419" s="109"/>
      <c r="C419" s="109"/>
      <c r="G419" s="23"/>
    </row>
    <row r="420">
      <c r="B420" s="109"/>
      <c r="C420" s="109"/>
      <c r="G420" s="23"/>
    </row>
    <row r="421">
      <c r="B421" s="109"/>
      <c r="C421" s="109"/>
      <c r="G421" s="23"/>
    </row>
    <row r="422">
      <c r="B422" s="109"/>
      <c r="C422" s="109"/>
      <c r="G422" s="23"/>
    </row>
    <row r="423">
      <c r="B423" s="109"/>
      <c r="C423" s="109"/>
      <c r="G423" s="23"/>
    </row>
    <row r="424">
      <c r="B424" s="109"/>
      <c r="C424" s="109"/>
      <c r="G424" s="23"/>
    </row>
    <row r="425">
      <c r="B425" s="109"/>
      <c r="C425" s="109"/>
      <c r="G425" s="23"/>
    </row>
    <row r="426">
      <c r="B426" s="109"/>
      <c r="C426" s="109"/>
      <c r="G426" s="23"/>
    </row>
    <row r="427">
      <c r="B427" s="109"/>
      <c r="C427" s="109"/>
      <c r="G427" s="23"/>
    </row>
    <row r="428">
      <c r="B428" s="109"/>
      <c r="C428" s="109"/>
      <c r="G428" s="23"/>
    </row>
    <row r="429">
      <c r="B429" s="109"/>
      <c r="C429" s="109"/>
      <c r="G429" s="23"/>
    </row>
    <row r="430">
      <c r="B430" s="109"/>
      <c r="C430" s="109"/>
      <c r="G430" s="23"/>
    </row>
    <row r="431">
      <c r="B431" s="109"/>
      <c r="C431" s="109"/>
      <c r="G431" s="23"/>
    </row>
    <row r="432">
      <c r="B432" s="109"/>
      <c r="C432" s="109"/>
      <c r="G432" s="23"/>
    </row>
    <row r="433">
      <c r="B433" s="109"/>
      <c r="C433" s="109"/>
      <c r="G433" s="23"/>
    </row>
    <row r="434">
      <c r="B434" s="109"/>
      <c r="C434" s="109"/>
      <c r="G434" s="23"/>
    </row>
    <row r="435">
      <c r="B435" s="109"/>
      <c r="C435" s="109"/>
      <c r="G435" s="23"/>
    </row>
    <row r="436">
      <c r="B436" s="109"/>
      <c r="C436" s="109"/>
      <c r="G436" s="23"/>
    </row>
    <row r="437">
      <c r="B437" s="109"/>
      <c r="C437" s="109"/>
      <c r="G437" s="23"/>
    </row>
    <row r="438">
      <c r="B438" s="109"/>
      <c r="C438" s="109"/>
      <c r="G438" s="23"/>
    </row>
    <row r="439">
      <c r="B439" s="109"/>
      <c r="C439" s="109"/>
      <c r="G439" s="23"/>
    </row>
    <row r="440">
      <c r="B440" s="109"/>
      <c r="C440" s="109"/>
      <c r="G440" s="23"/>
    </row>
    <row r="441">
      <c r="B441" s="109"/>
      <c r="C441" s="109"/>
      <c r="G441" s="23"/>
    </row>
    <row r="442">
      <c r="B442" s="109"/>
      <c r="C442" s="109"/>
      <c r="G442" s="23"/>
    </row>
    <row r="443">
      <c r="B443" s="109"/>
      <c r="C443" s="109"/>
      <c r="G443" s="23"/>
    </row>
    <row r="444">
      <c r="B444" s="109"/>
      <c r="C444" s="109"/>
      <c r="G444" s="23"/>
    </row>
    <row r="445">
      <c r="B445" s="109"/>
      <c r="C445" s="109"/>
      <c r="G445" s="23"/>
    </row>
    <row r="446">
      <c r="B446" s="109"/>
      <c r="C446" s="109"/>
      <c r="G446" s="23"/>
    </row>
    <row r="447">
      <c r="B447" s="109"/>
      <c r="C447" s="109"/>
      <c r="G447" s="23"/>
    </row>
    <row r="448">
      <c r="B448" s="109"/>
      <c r="C448" s="109"/>
      <c r="G448" s="23"/>
    </row>
    <row r="449">
      <c r="B449" s="109"/>
      <c r="C449" s="109"/>
      <c r="G449" s="23"/>
    </row>
    <row r="450">
      <c r="B450" s="109"/>
      <c r="C450" s="109"/>
      <c r="G450" s="23"/>
    </row>
    <row r="451">
      <c r="B451" s="109"/>
      <c r="C451" s="109"/>
      <c r="G451" s="23"/>
    </row>
    <row r="452">
      <c r="B452" s="109"/>
      <c r="C452" s="109"/>
      <c r="G452" s="23"/>
    </row>
    <row r="453">
      <c r="B453" s="109"/>
      <c r="C453" s="109"/>
      <c r="G453" s="23"/>
    </row>
    <row r="454">
      <c r="B454" s="109"/>
      <c r="C454" s="109"/>
      <c r="G454" s="23"/>
    </row>
    <row r="455">
      <c r="B455" s="109"/>
      <c r="C455" s="109"/>
      <c r="G455" s="23"/>
    </row>
    <row r="456">
      <c r="B456" s="109"/>
      <c r="C456" s="109"/>
      <c r="G456" s="23"/>
    </row>
    <row r="457">
      <c r="B457" s="109"/>
      <c r="C457" s="109"/>
      <c r="G457" s="23"/>
    </row>
    <row r="458">
      <c r="B458" s="109"/>
      <c r="C458" s="109"/>
      <c r="G458" s="23"/>
    </row>
    <row r="459">
      <c r="B459" s="109"/>
      <c r="C459" s="109"/>
      <c r="G459" s="23"/>
    </row>
    <row r="460">
      <c r="B460" s="109"/>
      <c r="C460" s="109"/>
      <c r="G460" s="23"/>
    </row>
    <row r="461">
      <c r="B461" s="109"/>
      <c r="C461" s="109"/>
      <c r="G461" s="23"/>
    </row>
    <row r="462">
      <c r="B462" s="109"/>
      <c r="C462" s="109"/>
      <c r="G462" s="23"/>
    </row>
    <row r="463">
      <c r="B463" s="109"/>
      <c r="C463" s="109"/>
      <c r="G463" s="23"/>
    </row>
    <row r="464">
      <c r="B464" s="109"/>
      <c r="C464" s="109"/>
      <c r="G464" s="23"/>
    </row>
    <row r="465">
      <c r="B465" s="109"/>
      <c r="C465" s="109"/>
      <c r="G465" s="23"/>
    </row>
    <row r="466">
      <c r="B466" s="109"/>
      <c r="C466" s="109"/>
      <c r="G466" s="23"/>
    </row>
    <row r="467">
      <c r="B467" s="109"/>
      <c r="C467" s="109"/>
      <c r="G467" s="23"/>
    </row>
    <row r="468">
      <c r="B468" s="109"/>
      <c r="C468" s="109"/>
      <c r="G468" s="23"/>
    </row>
    <row r="469">
      <c r="B469" s="109"/>
      <c r="C469" s="109"/>
      <c r="G469" s="23"/>
    </row>
    <row r="470">
      <c r="B470" s="109"/>
      <c r="C470" s="109"/>
      <c r="G470" s="23"/>
    </row>
    <row r="471">
      <c r="B471" s="109"/>
      <c r="C471" s="109"/>
      <c r="G471" s="23"/>
    </row>
    <row r="472">
      <c r="B472" s="109"/>
      <c r="C472" s="109"/>
      <c r="G472" s="23"/>
    </row>
    <row r="473">
      <c r="B473" s="109"/>
      <c r="C473" s="109"/>
      <c r="G473" s="23"/>
    </row>
    <row r="474">
      <c r="B474" s="109"/>
      <c r="C474" s="109"/>
      <c r="G474" s="23"/>
    </row>
    <row r="475">
      <c r="B475" s="109"/>
      <c r="C475" s="109"/>
      <c r="G475" s="23"/>
    </row>
    <row r="476">
      <c r="B476" s="109"/>
      <c r="C476" s="109"/>
      <c r="G476" s="23"/>
    </row>
    <row r="477">
      <c r="B477" s="109"/>
      <c r="C477" s="109"/>
      <c r="G477" s="23"/>
    </row>
    <row r="478">
      <c r="B478" s="109"/>
      <c r="C478" s="109"/>
      <c r="G478" s="23"/>
    </row>
    <row r="479">
      <c r="B479" s="109"/>
      <c r="C479" s="109"/>
      <c r="G479" s="23"/>
    </row>
    <row r="480">
      <c r="B480" s="109"/>
      <c r="C480" s="109"/>
      <c r="G480" s="23"/>
    </row>
    <row r="481">
      <c r="B481" s="109"/>
      <c r="C481" s="109"/>
      <c r="G481" s="23"/>
    </row>
    <row r="482">
      <c r="B482" s="109"/>
      <c r="C482" s="109"/>
      <c r="G482" s="23"/>
    </row>
    <row r="483">
      <c r="B483" s="109"/>
      <c r="C483" s="109"/>
      <c r="G483" s="23"/>
    </row>
    <row r="484">
      <c r="B484" s="109"/>
      <c r="C484" s="109"/>
      <c r="G484" s="23"/>
    </row>
    <row r="485">
      <c r="B485" s="109"/>
      <c r="C485" s="109"/>
      <c r="G485" s="23"/>
    </row>
    <row r="486">
      <c r="B486" s="109"/>
      <c r="C486" s="109"/>
      <c r="G486" s="23"/>
    </row>
    <row r="487">
      <c r="B487" s="109"/>
      <c r="C487" s="109"/>
      <c r="G487" s="23"/>
    </row>
    <row r="488">
      <c r="B488" s="109"/>
      <c r="C488" s="109"/>
      <c r="G488" s="23"/>
    </row>
    <row r="489">
      <c r="B489" s="109"/>
      <c r="C489" s="109"/>
      <c r="G489" s="23"/>
    </row>
    <row r="490">
      <c r="B490" s="109"/>
      <c r="C490" s="109"/>
      <c r="G490" s="23"/>
    </row>
    <row r="491">
      <c r="B491" s="109"/>
      <c r="C491" s="109"/>
      <c r="G491" s="23"/>
    </row>
    <row r="492">
      <c r="B492" s="109"/>
      <c r="C492" s="109"/>
      <c r="G492" s="23"/>
    </row>
    <row r="493">
      <c r="B493" s="109"/>
      <c r="C493" s="109"/>
      <c r="G493" s="23"/>
    </row>
    <row r="494">
      <c r="B494" s="109"/>
      <c r="C494" s="109"/>
      <c r="G494" s="23"/>
    </row>
    <row r="495">
      <c r="B495" s="109"/>
      <c r="C495" s="109"/>
      <c r="G495" s="23"/>
    </row>
    <row r="496">
      <c r="B496" s="109"/>
      <c r="C496" s="109"/>
      <c r="G496" s="23"/>
    </row>
    <row r="497">
      <c r="B497" s="109"/>
      <c r="C497" s="109"/>
      <c r="G497" s="23"/>
    </row>
    <row r="498">
      <c r="B498" s="109"/>
      <c r="C498" s="109"/>
      <c r="G498" s="23"/>
    </row>
    <row r="499">
      <c r="B499" s="109"/>
      <c r="C499" s="109"/>
      <c r="G499" s="23"/>
    </row>
    <row r="500">
      <c r="B500" s="109"/>
      <c r="C500" s="109"/>
      <c r="G500" s="23"/>
    </row>
    <row r="501">
      <c r="B501" s="109"/>
      <c r="C501" s="109"/>
      <c r="G501" s="23"/>
    </row>
    <row r="502">
      <c r="B502" s="109"/>
      <c r="C502" s="109"/>
      <c r="G502" s="23"/>
    </row>
    <row r="503">
      <c r="B503" s="109"/>
      <c r="C503" s="109"/>
      <c r="G503" s="23"/>
    </row>
    <row r="504">
      <c r="B504" s="109"/>
      <c r="C504" s="109"/>
      <c r="G504" s="23"/>
    </row>
    <row r="505">
      <c r="B505" s="109"/>
      <c r="C505" s="109"/>
      <c r="G505" s="23"/>
    </row>
    <row r="506">
      <c r="B506" s="109"/>
      <c r="C506" s="109"/>
      <c r="G506" s="23"/>
    </row>
    <row r="507">
      <c r="B507" s="109"/>
      <c r="C507" s="109"/>
      <c r="G507" s="23"/>
    </row>
    <row r="508">
      <c r="B508" s="109"/>
      <c r="C508" s="109"/>
      <c r="G508" s="23"/>
    </row>
    <row r="509">
      <c r="B509" s="109"/>
      <c r="C509" s="109"/>
      <c r="G509" s="23"/>
    </row>
    <row r="510">
      <c r="B510" s="109"/>
      <c r="C510" s="109"/>
      <c r="G510" s="23"/>
    </row>
    <row r="511">
      <c r="B511" s="109"/>
      <c r="C511" s="109"/>
      <c r="G511" s="23"/>
    </row>
    <row r="512">
      <c r="B512" s="109"/>
      <c r="C512" s="109"/>
      <c r="G512" s="23"/>
    </row>
    <row r="513">
      <c r="B513" s="109"/>
      <c r="C513" s="109"/>
      <c r="G513" s="23"/>
    </row>
    <row r="514">
      <c r="B514" s="109"/>
      <c r="C514" s="109"/>
      <c r="G514" s="23"/>
    </row>
    <row r="515">
      <c r="B515" s="109"/>
      <c r="C515" s="109"/>
      <c r="G515" s="23"/>
    </row>
    <row r="516">
      <c r="B516" s="109"/>
      <c r="C516" s="109"/>
      <c r="G516" s="23"/>
    </row>
    <row r="517">
      <c r="B517" s="109"/>
      <c r="C517" s="109"/>
      <c r="G517" s="23"/>
    </row>
    <row r="518">
      <c r="B518" s="109"/>
      <c r="C518" s="109"/>
      <c r="G518" s="23"/>
    </row>
    <row r="519">
      <c r="B519" s="109"/>
      <c r="C519" s="109"/>
      <c r="G519" s="23"/>
    </row>
    <row r="520">
      <c r="B520" s="109"/>
      <c r="C520" s="109"/>
      <c r="G520" s="23"/>
    </row>
    <row r="521">
      <c r="B521" s="109"/>
      <c r="C521" s="109"/>
      <c r="G521" s="23"/>
    </row>
    <row r="522">
      <c r="B522" s="109"/>
      <c r="C522" s="109"/>
      <c r="G522" s="23"/>
    </row>
    <row r="523">
      <c r="B523" s="109"/>
      <c r="C523" s="109"/>
      <c r="G523" s="23"/>
    </row>
    <row r="524">
      <c r="B524" s="109"/>
      <c r="C524" s="109"/>
      <c r="G524" s="23"/>
    </row>
    <row r="525">
      <c r="B525" s="109"/>
      <c r="C525" s="109"/>
      <c r="G525" s="23"/>
    </row>
    <row r="526">
      <c r="B526" s="109"/>
      <c r="C526" s="109"/>
      <c r="G526" s="23"/>
    </row>
    <row r="527">
      <c r="B527" s="109"/>
      <c r="C527" s="109"/>
      <c r="G527" s="23"/>
    </row>
    <row r="528">
      <c r="B528" s="109"/>
      <c r="C528" s="109"/>
      <c r="G528" s="23"/>
    </row>
    <row r="529">
      <c r="B529" s="109"/>
      <c r="C529" s="109"/>
      <c r="G529" s="23"/>
    </row>
    <row r="530">
      <c r="B530" s="109"/>
      <c r="C530" s="109"/>
      <c r="G530" s="23"/>
    </row>
    <row r="531">
      <c r="B531" s="109"/>
      <c r="C531" s="109"/>
      <c r="G531" s="23"/>
    </row>
    <row r="532">
      <c r="B532" s="109"/>
      <c r="C532" s="109"/>
      <c r="G532" s="23"/>
    </row>
    <row r="533">
      <c r="B533" s="109"/>
      <c r="C533" s="109"/>
      <c r="G533" s="23"/>
    </row>
    <row r="534">
      <c r="B534" s="109"/>
      <c r="C534" s="109"/>
      <c r="G534" s="23"/>
    </row>
    <row r="535">
      <c r="B535" s="109"/>
      <c r="C535" s="109"/>
      <c r="G535" s="23"/>
    </row>
    <row r="536">
      <c r="B536" s="109"/>
      <c r="C536" s="109"/>
      <c r="G536" s="23"/>
    </row>
    <row r="537">
      <c r="B537" s="109"/>
      <c r="C537" s="109"/>
      <c r="G537" s="23"/>
    </row>
    <row r="538">
      <c r="B538" s="109"/>
      <c r="C538" s="109"/>
      <c r="G538" s="23"/>
    </row>
    <row r="539">
      <c r="B539" s="109"/>
      <c r="C539" s="109"/>
      <c r="G539" s="23"/>
    </row>
    <row r="540">
      <c r="B540" s="109"/>
      <c r="C540" s="109"/>
      <c r="G540" s="23"/>
    </row>
    <row r="541">
      <c r="B541" s="109"/>
      <c r="C541" s="109"/>
      <c r="G541" s="23"/>
    </row>
    <row r="542">
      <c r="B542" s="109"/>
      <c r="C542" s="109"/>
      <c r="G542" s="23"/>
    </row>
    <row r="543">
      <c r="B543" s="109"/>
      <c r="C543" s="109"/>
      <c r="G543" s="23"/>
    </row>
    <row r="544">
      <c r="B544" s="109"/>
      <c r="C544" s="109"/>
      <c r="G544" s="23"/>
    </row>
    <row r="545">
      <c r="B545" s="109"/>
      <c r="C545" s="109"/>
      <c r="G545" s="23"/>
    </row>
    <row r="546">
      <c r="B546" s="109"/>
      <c r="C546" s="109"/>
      <c r="G546" s="23"/>
    </row>
    <row r="547">
      <c r="B547" s="109"/>
      <c r="C547" s="109"/>
      <c r="G547" s="23"/>
    </row>
    <row r="548">
      <c r="B548" s="109"/>
      <c r="C548" s="109"/>
      <c r="G548" s="23"/>
    </row>
    <row r="549">
      <c r="B549" s="109"/>
      <c r="C549" s="109"/>
      <c r="G549" s="23"/>
    </row>
    <row r="550">
      <c r="B550" s="109"/>
      <c r="C550" s="109"/>
      <c r="G550" s="23"/>
    </row>
    <row r="551">
      <c r="B551" s="109"/>
      <c r="C551" s="109"/>
      <c r="G551" s="23"/>
    </row>
    <row r="552">
      <c r="B552" s="109"/>
      <c r="C552" s="109"/>
      <c r="G552" s="23"/>
    </row>
    <row r="553">
      <c r="B553" s="109"/>
      <c r="C553" s="109"/>
      <c r="G553" s="23"/>
    </row>
    <row r="554">
      <c r="B554" s="109"/>
      <c r="C554" s="109"/>
      <c r="G554" s="23"/>
    </row>
    <row r="555">
      <c r="B555" s="109"/>
      <c r="C555" s="109"/>
      <c r="G555" s="23"/>
    </row>
    <row r="556">
      <c r="B556" s="109"/>
      <c r="C556" s="109"/>
      <c r="G556" s="23"/>
    </row>
    <row r="557">
      <c r="B557" s="109"/>
      <c r="C557" s="109"/>
      <c r="G557" s="23"/>
    </row>
    <row r="558">
      <c r="B558" s="109"/>
      <c r="C558" s="109"/>
      <c r="G558" s="23"/>
    </row>
    <row r="559">
      <c r="B559" s="109"/>
      <c r="C559" s="109"/>
      <c r="G559" s="23"/>
    </row>
    <row r="560">
      <c r="B560" s="109"/>
      <c r="C560" s="109"/>
      <c r="G560" s="23"/>
    </row>
    <row r="561">
      <c r="B561" s="109"/>
      <c r="C561" s="109"/>
      <c r="G561" s="23"/>
    </row>
    <row r="562">
      <c r="B562" s="109"/>
      <c r="C562" s="109"/>
      <c r="G562" s="23"/>
    </row>
    <row r="563">
      <c r="B563" s="109"/>
      <c r="C563" s="109"/>
      <c r="G563" s="23"/>
    </row>
    <row r="564">
      <c r="B564" s="109"/>
      <c r="C564" s="109"/>
      <c r="G564" s="23"/>
    </row>
    <row r="565">
      <c r="B565" s="109"/>
      <c r="C565" s="109"/>
      <c r="G565" s="23"/>
    </row>
    <row r="566">
      <c r="B566" s="109"/>
      <c r="C566" s="109"/>
      <c r="G566" s="23"/>
    </row>
    <row r="567">
      <c r="B567" s="109"/>
      <c r="C567" s="109"/>
      <c r="G567" s="23"/>
    </row>
    <row r="568">
      <c r="B568" s="109"/>
      <c r="C568" s="109"/>
      <c r="G568" s="23"/>
    </row>
    <row r="569">
      <c r="B569" s="109"/>
      <c r="C569" s="109"/>
      <c r="G569" s="23"/>
    </row>
    <row r="570">
      <c r="B570" s="109"/>
      <c r="C570" s="109"/>
      <c r="G570" s="23"/>
    </row>
    <row r="571">
      <c r="B571" s="109"/>
      <c r="C571" s="109"/>
      <c r="G571" s="23"/>
    </row>
    <row r="572">
      <c r="B572" s="109"/>
      <c r="C572" s="109"/>
      <c r="G572" s="23"/>
    </row>
    <row r="573">
      <c r="B573" s="109"/>
      <c r="C573" s="109"/>
      <c r="G573" s="23"/>
    </row>
    <row r="574">
      <c r="B574" s="109"/>
      <c r="C574" s="109"/>
      <c r="G574" s="23"/>
    </row>
    <row r="575">
      <c r="B575" s="109"/>
      <c r="C575" s="109"/>
      <c r="G575" s="23"/>
    </row>
    <row r="576">
      <c r="B576" s="109"/>
      <c r="C576" s="109"/>
      <c r="G576" s="23"/>
    </row>
    <row r="577">
      <c r="B577" s="109"/>
      <c r="C577" s="109"/>
      <c r="G577" s="23"/>
    </row>
    <row r="578">
      <c r="B578" s="109"/>
      <c r="C578" s="109"/>
      <c r="G578" s="23"/>
    </row>
    <row r="579">
      <c r="B579" s="109"/>
      <c r="C579" s="109"/>
      <c r="G579" s="23"/>
    </row>
    <row r="580">
      <c r="B580" s="109"/>
      <c r="C580" s="109"/>
      <c r="G580" s="23"/>
    </row>
    <row r="581">
      <c r="B581" s="109"/>
      <c r="C581" s="109"/>
      <c r="G581" s="23"/>
    </row>
    <row r="582">
      <c r="B582" s="109"/>
      <c r="C582" s="109"/>
      <c r="G582" s="23"/>
    </row>
    <row r="583">
      <c r="B583" s="109"/>
      <c r="C583" s="109"/>
      <c r="G583" s="23"/>
    </row>
    <row r="584">
      <c r="B584" s="109"/>
      <c r="C584" s="109"/>
      <c r="G584" s="23"/>
    </row>
    <row r="585">
      <c r="B585" s="109"/>
      <c r="C585" s="109"/>
      <c r="G585" s="23"/>
    </row>
    <row r="586">
      <c r="B586" s="109"/>
      <c r="C586" s="109"/>
      <c r="G586" s="23"/>
    </row>
    <row r="587">
      <c r="B587" s="109"/>
      <c r="C587" s="109"/>
      <c r="G587" s="23"/>
    </row>
    <row r="588">
      <c r="B588" s="109"/>
      <c r="C588" s="109"/>
      <c r="G588" s="23"/>
    </row>
    <row r="589">
      <c r="B589" s="109"/>
      <c r="C589" s="109"/>
      <c r="G589" s="23"/>
    </row>
    <row r="590">
      <c r="B590" s="109"/>
      <c r="C590" s="109"/>
      <c r="G590" s="23"/>
    </row>
    <row r="591">
      <c r="B591" s="109"/>
      <c r="C591" s="109"/>
      <c r="G591" s="23"/>
    </row>
    <row r="592">
      <c r="B592" s="109"/>
      <c r="C592" s="109"/>
      <c r="G592" s="23"/>
    </row>
    <row r="593">
      <c r="B593" s="109"/>
      <c r="C593" s="109"/>
      <c r="G593" s="23"/>
    </row>
    <row r="594">
      <c r="B594" s="109"/>
      <c r="C594" s="109"/>
      <c r="G594" s="23"/>
    </row>
    <row r="595">
      <c r="B595" s="109"/>
      <c r="C595" s="109"/>
      <c r="G595" s="23"/>
    </row>
    <row r="596">
      <c r="B596" s="109"/>
      <c r="C596" s="109"/>
      <c r="G596" s="23"/>
    </row>
    <row r="597">
      <c r="B597" s="109"/>
      <c r="C597" s="109"/>
      <c r="G597" s="23"/>
    </row>
    <row r="598">
      <c r="B598" s="109"/>
      <c r="C598" s="109"/>
      <c r="G598" s="23"/>
    </row>
    <row r="599">
      <c r="B599" s="109"/>
      <c r="C599" s="109"/>
      <c r="G599" s="23"/>
    </row>
    <row r="600">
      <c r="B600" s="109"/>
      <c r="C600" s="109"/>
      <c r="G600" s="23"/>
    </row>
    <row r="601">
      <c r="B601" s="109"/>
      <c r="C601" s="109"/>
      <c r="G601" s="23"/>
    </row>
    <row r="602">
      <c r="B602" s="109"/>
      <c r="C602" s="109"/>
      <c r="G602" s="23"/>
    </row>
    <row r="603">
      <c r="B603" s="109"/>
      <c r="C603" s="109"/>
      <c r="G603" s="23"/>
    </row>
    <row r="604">
      <c r="B604" s="109"/>
      <c r="C604" s="109"/>
      <c r="G604" s="23"/>
    </row>
    <row r="605">
      <c r="B605" s="109"/>
      <c r="C605" s="109"/>
      <c r="G605" s="23"/>
    </row>
    <row r="606">
      <c r="B606" s="109"/>
      <c r="C606" s="109"/>
      <c r="G606" s="23"/>
    </row>
    <row r="607">
      <c r="B607" s="109"/>
      <c r="C607" s="109"/>
      <c r="G607" s="23"/>
    </row>
    <row r="608">
      <c r="B608" s="109"/>
      <c r="C608" s="109"/>
      <c r="G608" s="23"/>
    </row>
    <row r="609">
      <c r="B609" s="109"/>
      <c r="C609" s="109"/>
      <c r="G609" s="23"/>
    </row>
    <row r="610">
      <c r="B610" s="109"/>
      <c r="C610" s="109"/>
      <c r="G610" s="23"/>
    </row>
    <row r="611">
      <c r="B611" s="109"/>
      <c r="C611" s="109"/>
      <c r="G611" s="23"/>
    </row>
    <row r="612">
      <c r="B612" s="109"/>
      <c r="C612" s="109"/>
      <c r="G612" s="23"/>
    </row>
    <row r="613">
      <c r="B613" s="109"/>
      <c r="C613" s="109"/>
      <c r="G613" s="23"/>
    </row>
    <row r="614">
      <c r="B614" s="109"/>
      <c r="C614" s="109"/>
      <c r="G614" s="23"/>
    </row>
    <row r="615">
      <c r="B615" s="109"/>
      <c r="C615" s="109"/>
      <c r="G615" s="23"/>
    </row>
    <row r="616">
      <c r="B616" s="109"/>
      <c r="C616" s="109"/>
      <c r="G616" s="23"/>
    </row>
    <row r="617">
      <c r="B617" s="109"/>
      <c r="C617" s="109"/>
      <c r="G617" s="23"/>
    </row>
    <row r="618">
      <c r="B618" s="109"/>
      <c r="C618" s="109"/>
      <c r="G618" s="23"/>
    </row>
    <row r="619">
      <c r="B619" s="109"/>
      <c r="C619" s="109"/>
      <c r="G619" s="23"/>
    </row>
    <row r="620">
      <c r="B620" s="109"/>
      <c r="C620" s="109"/>
      <c r="G620" s="23"/>
    </row>
    <row r="621">
      <c r="B621" s="109"/>
      <c r="C621" s="109"/>
      <c r="G621" s="23"/>
    </row>
    <row r="622">
      <c r="B622" s="109"/>
      <c r="C622" s="109"/>
      <c r="G622" s="23"/>
    </row>
    <row r="623">
      <c r="B623" s="109"/>
      <c r="C623" s="109"/>
      <c r="G623" s="23"/>
    </row>
    <row r="624">
      <c r="B624" s="109"/>
      <c r="C624" s="109"/>
      <c r="G624" s="23"/>
    </row>
    <row r="625">
      <c r="B625" s="109"/>
      <c r="C625" s="109"/>
      <c r="G625" s="23"/>
    </row>
    <row r="626">
      <c r="B626" s="109"/>
      <c r="C626" s="109"/>
      <c r="G626" s="23"/>
    </row>
    <row r="627">
      <c r="B627" s="109"/>
      <c r="C627" s="109"/>
      <c r="G627" s="23"/>
    </row>
    <row r="628">
      <c r="B628" s="109"/>
      <c r="C628" s="109"/>
      <c r="G628" s="23"/>
    </row>
    <row r="629">
      <c r="B629" s="109"/>
      <c r="C629" s="109"/>
      <c r="G629" s="23"/>
    </row>
    <row r="630">
      <c r="B630" s="109"/>
      <c r="C630" s="109"/>
      <c r="G630" s="23"/>
    </row>
    <row r="631">
      <c r="B631" s="109"/>
      <c r="C631" s="109"/>
      <c r="G631" s="23"/>
    </row>
    <row r="632">
      <c r="B632" s="109"/>
      <c r="C632" s="109"/>
      <c r="G632" s="23"/>
    </row>
    <row r="633">
      <c r="B633" s="109"/>
      <c r="C633" s="109"/>
      <c r="G633" s="23"/>
    </row>
    <row r="634">
      <c r="B634" s="109"/>
      <c r="C634" s="109"/>
      <c r="G634" s="23"/>
    </row>
    <row r="635">
      <c r="B635" s="109"/>
      <c r="C635" s="109"/>
      <c r="G635" s="23"/>
    </row>
    <row r="636">
      <c r="B636" s="109"/>
      <c r="C636" s="109"/>
      <c r="G636" s="23"/>
    </row>
    <row r="637">
      <c r="B637" s="109"/>
      <c r="C637" s="109"/>
      <c r="G637" s="23"/>
    </row>
    <row r="638">
      <c r="B638" s="109"/>
      <c r="C638" s="109"/>
      <c r="G638" s="23"/>
    </row>
    <row r="639">
      <c r="B639" s="109"/>
      <c r="C639" s="109"/>
      <c r="G639" s="23"/>
    </row>
    <row r="640">
      <c r="B640" s="109"/>
      <c r="C640" s="109"/>
      <c r="G640" s="23"/>
    </row>
    <row r="641">
      <c r="B641" s="109"/>
      <c r="C641" s="109"/>
      <c r="G641" s="23"/>
    </row>
    <row r="642">
      <c r="B642" s="109"/>
      <c r="C642" s="109"/>
      <c r="G642" s="23"/>
    </row>
    <row r="643">
      <c r="B643" s="109"/>
      <c r="C643" s="109"/>
      <c r="G643" s="23"/>
    </row>
    <row r="644">
      <c r="B644" s="109"/>
      <c r="C644" s="109"/>
      <c r="G644" s="23"/>
    </row>
    <row r="645">
      <c r="B645" s="109"/>
      <c r="C645" s="109"/>
      <c r="G645" s="23"/>
    </row>
    <row r="646">
      <c r="B646" s="109"/>
      <c r="C646" s="109"/>
      <c r="G646" s="23"/>
    </row>
    <row r="647">
      <c r="B647" s="109"/>
      <c r="C647" s="109"/>
      <c r="G647" s="23"/>
    </row>
    <row r="648">
      <c r="B648" s="109"/>
      <c r="C648" s="109"/>
      <c r="G648" s="23"/>
    </row>
    <row r="649">
      <c r="B649" s="109"/>
      <c r="C649" s="109"/>
      <c r="G649" s="23"/>
    </row>
    <row r="650">
      <c r="B650" s="109"/>
      <c r="C650" s="109"/>
      <c r="G650" s="23"/>
    </row>
    <row r="651">
      <c r="B651" s="109"/>
      <c r="C651" s="109"/>
      <c r="G651" s="23"/>
    </row>
    <row r="652">
      <c r="B652" s="109"/>
      <c r="C652" s="109"/>
      <c r="G652" s="23"/>
    </row>
    <row r="653">
      <c r="B653" s="109"/>
      <c r="C653" s="109"/>
      <c r="G653" s="23"/>
    </row>
    <row r="654">
      <c r="B654" s="109"/>
      <c r="C654" s="109"/>
      <c r="G654" s="23"/>
    </row>
    <row r="655">
      <c r="B655" s="109"/>
      <c r="C655" s="109"/>
      <c r="G655" s="23"/>
    </row>
    <row r="656">
      <c r="B656" s="109"/>
      <c r="C656" s="109"/>
      <c r="G656" s="23"/>
    </row>
    <row r="657">
      <c r="B657" s="109"/>
      <c r="C657" s="109"/>
      <c r="G657" s="23"/>
    </row>
    <row r="658">
      <c r="B658" s="109"/>
      <c r="C658" s="109"/>
      <c r="G658" s="23"/>
    </row>
    <row r="659">
      <c r="B659" s="109"/>
      <c r="C659" s="109"/>
      <c r="G659" s="23"/>
    </row>
    <row r="660">
      <c r="B660" s="109"/>
      <c r="C660" s="109"/>
      <c r="G660" s="23"/>
    </row>
    <row r="661">
      <c r="B661" s="109"/>
      <c r="C661" s="109"/>
      <c r="G661" s="23"/>
    </row>
    <row r="662">
      <c r="B662" s="109"/>
      <c r="C662" s="109"/>
      <c r="G662" s="23"/>
    </row>
    <row r="663">
      <c r="B663" s="109"/>
      <c r="C663" s="109"/>
      <c r="G663" s="23"/>
    </row>
    <row r="664">
      <c r="B664" s="109"/>
      <c r="C664" s="109"/>
      <c r="G664" s="23"/>
    </row>
    <row r="665">
      <c r="B665" s="109"/>
      <c r="C665" s="109"/>
      <c r="G665" s="23"/>
    </row>
    <row r="666">
      <c r="B666" s="109"/>
      <c r="C666" s="109"/>
      <c r="G666" s="23"/>
    </row>
    <row r="667">
      <c r="B667" s="109"/>
      <c r="C667" s="109"/>
      <c r="G667" s="23"/>
    </row>
    <row r="668">
      <c r="B668" s="109"/>
      <c r="C668" s="109"/>
      <c r="G668" s="23"/>
    </row>
    <row r="669">
      <c r="B669" s="109"/>
      <c r="C669" s="109"/>
      <c r="G669" s="23"/>
    </row>
    <row r="670">
      <c r="B670" s="109"/>
      <c r="C670" s="109"/>
      <c r="G670" s="23"/>
    </row>
    <row r="671">
      <c r="B671" s="109"/>
      <c r="C671" s="109"/>
      <c r="G671" s="23"/>
    </row>
    <row r="672">
      <c r="B672" s="109"/>
      <c r="C672" s="109"/>
      <c r="G672" s="23"/>
    </row>
    <row r="673">
      <c r="B673" s="109"/>
      <c r="C673" s="109"/>
      <c r="G673" s="23"/>
    </row>
    <row r="674">
      <c r="B674" s="109"/>
      <c r="C674" s="109"/>
      <c r="G674" s="23"/>
    </row>
    <row r="675">
      <c r="B675" s="109"/>
      <c r="C675" s="109"/>
      <c r="G675" s="23"/>
    </row>
    <row r="676">
      <c r="B676" s="109"/>
      <c r="C676" s="109"/>
      <c r="G676" s="23"/>
    </row>
    <row r="677">
      <c r="B677" s="109"/>
      <c r="C677" s="109"/>
      <c r="G677" s="23"/>
    </row>
    <row r="678">
      <c r="B678" s="109"/>
      <c r="C678" s="109"/>
      <c r="G678" s="23"/>
    </row>
    <row r="679">
      <c r="B679" s="109"/>
      <c r="C679" s="109"/>
      <c r="G679" s="23"/>
    </row>
    <row r="680">
      <c r="B680" s="109"/>
      <c r="C680" s="109"/>
      <c r="G680" s="23"/>
    </row>
    <row r="681">
      <c r="B681" s="109"/>
      <c r="C681" s="109"/>
      <c r="G681" s="23"/>
    </row>
    <row r="682">
      <c r="B682" s="109"/>
      <c r="C682" s="109"/>
      <c r="G682" s="23"/>
    </row>
    <row r="683">
      <c r="B683" s="109"/>
      <c r="C683" s="109"/>
      <c r="G683" s="23"/>
    </row>
    <row r="684">
      <c r="B684" s="109"/>
      <c r="C684" s="109"/>
      <c r="G684" s="23"/>
    </row>
    <row r="685">
      <c r="B685" s="109"/>
      <c r="C685" s="109"/>
      <c r="G685" s="23"/>
    </row>
    <row r="686">
      <c r="B686" s="109"/>
      <c r="C686" s="109"/>
      <c r="G686" s="23"/>
    </row>
    <row r="687">
      <c r="B687" s="109"/>
      <c r="C687" s="109"/>
      <c r="G687" s="23"/>
    </row>
    <row r="688">
      <c r="B688" s="109"/>
      <c r="C688" s="109"/>
      <c r="G688" s="23"/>
    </row>
    <row r="689">
      <c r="B689" s="109"/>
      <c r="C689" s="109"/>
      <c r="G689" s="23"/>
    </row>
    <row r="690">
      <c r="B690" s="109"/>
      <c r="C690" s="109"/>
      <c r="G690" s="23"/>
    </row>
    <row r="691">
      <c r="B691" s="109"/>
      <c r="C691" s="109"/>
      <c r="G691" s="23"/>
    </row>
    <row r="692">
      <c r="B692" s="109"/>
      <c r="C692" s="109"/>
      <c r="G692" s="23"/>
    </row>
    <row r="693">
      <c r="B693" s="109"/>
      <c r="C693" s="109"/>
      <c r="G693" s="23"/>
    </row>
    <row r="694">
      <c r="B694" s="109"/>
      <c r="C694" s="109"/>
      <c r="G694" s="23"/>
    </row>
    <row r="695">
      <c r="B695" s="109"/>
      <c r="C695" s="109"/>
      <c r="G695" s="23"/>
    </row>
    <row r="696">
      <c r="B696" s="109"/>
      <c r="C696" s="109"/>
      <c r="G696" s="23"/>
    </row>
    <row r="697">
      <c r="B697" s="109"/>
      <c r="C697" s="109"/>
      <c r="G697" s="23"/>
    </row>
    <row r="698">
      <c r="B698" s="109"/>
      <c r="C698" s="109"/>
      <c r="G698" s="23"/>
    </row>
    <row r="699">
      <c r="B699" s="109"/>
      <c r="C699" s="109"/>
      <c r="G699" s="23"/>
    </row>
    <row r="700">
      <c r="B700" s="109"/>
      <c r="C700" s="109"/>
      <c r="G700" s="23"/>
    </row>
    <row r="701">
      <c r="B701" s="109"/>
      <c r="C701" s="109"/>
      <c r="G701" s="23"/>
    </row>
    <row r="702">
      <c r="B702" s="109"/>
      <c r="C702" s="109"/>
      <c r="G702" s="23"/>
    </row>
    <row r="703">
      <c r="B703" s="109"/>
      <c r="C703" s="109"/>
      <c r="G703" s="23"/>
    </row>
    <row r="704">
      <c r="B704" s="109"/>
      <c r="C704" s="109"/>
      <c r="G704" s="23"/>
    </row>
    <row r="705">
      <c r="B705" s="109"/>
      <c r="C705" s="109"/>
      <c r="G705" s="23"/>
    </row>
    <row r="706">
      <c r="B706" s="109"/>
      <c r="C706" s="109"/>
      <c r="G706" s="23"/>
    </row>
    <row r="707">
      <c r="B707" s="109"/>
      <c r="C707" s="109"/>
      <c r="G707" s="23"/>
    </row>
    <row r="708">
      <c r="B708" s="109"/>
      <c r="C708" s="109"/>
      <c r="G708" s="23"/>
    </row>
    <row r="709">
      <c r="B709" s="109"/>
      <c r="C709" s="109"/>
      <c r="G709" s="23"/>
    </row>
    <row r="710">
      <c r="B710" s="109"/>
      <c r="C710" s="109"/>
      <c r="G710" s="23"/>
    </row>
    <row r="711">
      <c r="B711" s="109"/>
      <c r="C711" s="109"/>
      <c r="G711" s="23"/>
    </row>
    <row r="712">
      <c r="B712" s="109"/>
      <c r="C712" s="109"/>
      <c r="G712" s="23"/>
    </row>
    <row r="713">
      <c r="B713" s="109"/>
      <c r="C713" s="109"/>
      <c r="G713" s="23"/>
    </row>
    <row r="714">
      <c r="B714" s="109"/>
      <c r="C714" s="109"/>
      <c r="G714" s="23"/>
    </row>
    <row r="715">
      <c r="B715" s="109"/>
      <c r="C715" s="109"/>
      <c r="G715" s="23"/>
    </row>
    <row r="716">
      <c r="B716" s="109"/>
      <c r="C716" s="109"/>
      <c r="G716" s="23"/>
    </row>
    <row r="717">
      <c r="B717" s="109"/>
      <c r="C717" s="109"/>
      <c r="G717" s="23"/>
    </row>
    <row r="718">
      <c r="B718" s="109"/>
      <c r="C718" s="109"/>
      <c r="G718" s="23"/>
    </row>
    <row r="719">
      <c r="B719" s="109"/>
      <c r="C719" s="109"/>
      <c r="G719" s="23"/>
    </row>
    <row r="720">
      <c r="B720" s="109"/>
      <c r="C720" s="109"/>
      <c r="G720" s="23"/>
    </row>
    <row r="721">
      <c r="B721" s="109"/>
      <c r="C721" s="109"/>
      <c r="G721" s="23"/>
    </row>
    <row r="722">
      <c r="B722" s="109"/>
      <c r="C722" s="109"/>
      <c r="G722" s="23"/>
    </row>
    <row r="723">
      <c r="B723" s="109"/>
      <c r="C723" s="109"/>
      <c r="G723" s="23"/>
    </row>
    <row r="724">
      <c r="B724" s="109"/>
      <c r="C724" s="109"/>
      <c r="G724" s="23"/>
    </row>
    <row r="725">
      <c r="B725" s="109"/>
      <c r="C725" s="109"/>
      <c r="G725" s="23"/>
    </row>
    <row r="726">
      <c r="B726" s="109"/>
      <c r="C726" s="109"/>
      <c r="G726" s="23"/>
    </row>
    <row r="727">
      <c r="B727" s="109"/>
      <c r="C727" s="109"/>
      <c r="G727" s="23"/>
    </row>
    <row r="728">
      <c r="B728" s="109"/>
      <c r="C728" s="109"/>
      <c r="G728" s="23"/>
    </row>
    <row r="729">
      <c r="B729" s="109"/>
      <c r="C729" s="109"/>
      <c r="G729" s="23"/>
    </row>
    <row r="730">
      <c r="B730" s="109"/>
      <c r="C730" s="109"/>
      <c r="G730" s="23"/>
    </row>
    <row r="731">
      <c r="B731" s="109"/>
      <c r="C731" s="109"/>
      <c r="G731" s="23"/>
    </row>
    <row r="732">
      <c r="B732" s="109"/>
      <c r="C732" s="109"/>
      <c r="G732" s="23"/>
    </row>
    <row r="733">
      <c r="B733" s="109"/>
      <c r="C733" s="109"/>
      <c r="G733" s="23"/>
    </row>
    <row r="734">
      <c r="B734" s="109"/>
      <c r="C734" s="109"/>
      <c r="G734" s="23"/>
    </row>
    <row r="735">
      <c r="B735" s="109"/>
      <c r="C735" s="109"/>
      <c r="G735" s="23"/>
    </row>
    <row r="736">
      <c r="B736" s="109"/>
      <c r="C736" s="109"/>
      <c r="G736" s="23"/>
    </row>
    <row r="737">
      <c r="B737" s="109"/>
      <c r="C737" s="109"/>
      <c r="G737" s="23"/>
    </row>
    <row r="738">
      <c r="B738" s="109"/>
      <c r="C738" s="109"/>
      <c r="G738" s="23"/>
    </row>
    <row r="739">
      <c r="B739" s="109"/>
      <c r="C739" s="109"/>
      <c r="G739" s="23"/>
    </row>
    <row r="740">
      <c r="B740" s="109"/>
      <c r="C740" s="109"/>
      <c r="G740" s="23"/>
    </row>
    <row r="741">
      <c r="B741" s="109"/>
      <c r="C741" s="109"/>
      <c r="G741" s="23"/>
    </row>
    <row r="742">
      <c r="B742" s="109"/>
      <c r="C742" s="109"/>
      <c r="G742" s="23"/>
    </row>
    <row r="743">
      <c r="B743" s="109"/>
      <c r="C743" s="109"/>
      <c r="G743" s="23"/>
    </row>
    <row r="744">
      <c r="B744" s="109"/>
      <c r="C744" s="109"/>
      <c r="G744" s="23"/>
    </row>
    <row r="745">
      <c r="B745" s="109"/>
      <c r="C745" s="109"/>
      <c r="G745" s="23"/>
    </row>
    <row r="746">
      <c r="B746" s="109"/>
      <c r="C746" s="109"/>
      <c r="G746" s="23"/>
    </row>
    <row r="747">
      <c r="B747" s="109"/>
      <c r="C747" s="109"/>
      <c r="G747" s="23"/>
    </row>
    <row r="748">
      <c r="B748" s="109"/>
      <c r="C748" s="109"/>
      <c r="G748" s="23"/>
    </row>
    <row r="749">
      <c r="B749" s="109"/>
      <c r="C749" s="109"/>
      <c r="G749" s="23"/>
    </row>
    <row r="750">
      <c r="B750" s="109"/>
      <c r="C750" s="109"/>
      <c r="G750" s="23"/>
    </row>
    <row r="751">
      <c r="B751" s="109"/>
      <c r="C751" s="109"/>
      <c r="G751" s="23"/>
    </row>
    <row r="752">
      <c r="B752" s="109"/>
      <c r="C752" s="109"/>
      <c r="G752" s="23"/>
    </row>
    <row r="753">
      <c r="B753" s="109"/>
      <c r="C753" s="109"/>
      <c r="G753" s="23"/>
    </row>
    <row r="754">
      <c r="B754" s="109"/>
      <c r="C754" s="109"/>
      <c r="G754" s="23"/>
    </row>
    <row r="755">
      <c r="B755" s="109"/>
      <c r="C755" s="109"/>
      <c r="G755" s="23"/>
    </row>
    <row r="756">
      <c r="B756" s="109"/>
      <c r="C756" s="109"/>
      <c r="G756" s="23"/>
    </row>
    <row r="757">
      <c r="B757" s="109"/>
      <c r="C757" s="109"/>
      <c r="G757" s="23"/>
    </row>
    <row r="758">
      <c r="B758" s="109"/>
      <c r="C758" s="109"/>
      <c r="G758" s="23"/>
    </row>
    <row r="759">
      <c r="B759" s="109"/>
      <c r="C759" s="109"/>
      <c r="G759" s="23"/>
    </row>
    <row r="760">
      <c r="B760" s="109"/>
      <c r="C760" s="109"/>
      <c r="G760" s="23"/>
    </row>
    <row r="761">
      <c r="B761" s="109"/>
      <c r="C761" s="109"/>
      <c r="G761" s="23"/>
    </row>
    <row r="762">
      <c r="B762" s="109"/>
      <c r="C762" s="109"/>
      <c r="G762" s="23"/>
    </row>
    <row r="763">
      <c r="B763" s="109"/>
      <c r="C763" s="109"/>
      <c r="G763" s="23"/>
    </row>
    <row r="764">
      <c r="B764" s="109"/>
      <c r="C764" s="109"/>
      <c r="G764" s="23"/>
    </row>
    <row r="765">
      <c r="B765" s="109"/>
      <c r="C765" s="109"/>
      <c r="G765" s="23"/>
    </row>
    <row r="766">
      <c r="B766" s="109"/>
      <c r="C766" s="109"/>
      <c r="G766" s="23"/>
    </row>
    <row r="767">
      <c r="B767" s="109"/>
      <c r="C767" s="109"/>
      <c r="G767" s="23"/>
    </row>
    <row r="768">
      <c r="B768" s="109"/>
      <c r="C768" s="109"/>
      <c r="G768" s="23"/>
    </row>
    <row r="769">
      <c r="B769" s="109"/>
      <c r="C769" s="109"/>
      <c r="G769" s="23"/>
    </row>
    <row r="770">
      <c r="B770" s="109"/>
      <c r="C770" s="109"/>
      <c r="G770" s="23"/>
    </row>
    <row r="771">
      <c r="B771" s="109"/>
      <c r="C771" s="109"/>
      <c r="G771" s="23"/>
    </row>
    <row r="772">
      <c r="B772" s="109"/>
      <c r="C772" s="109"/>
      <c r="G772" s="23"/>
    </row>
    <row r="773">
      <c r="B773" s="109"/>
      <c r="C773" s="109"/>
      <c r="G773" s="23"/>
    </row>
    <row r="774">
      <c r="B774" s="109"/>
      <c r="C774" s="109"/>
      <c r="G774" s="23"/>
    </row>
    <row r="775">
      <c r="B775" s="109"/>
      <c r="C775" s="109"/>
      <c r="G775" s="23"/>
    </row>
    <row r="776">
      <c r="B776" s="109"/>
      <c r="C776" s="109"/>
      <c r="G776" s="23"/>
    </row>
    <row r="777">
      <c r="B777" s="109"/>
      <c r="C777" s="109"/>
      <c r="G777" s="23"/>
    </row>
    <row r="778">
      <c r="B778" s="109"/>
      <c r="C778" s="109"/>
      <c r="G778" s="23"/>
    </row>
    <row r="779">
      <c r="B779" s="109"/>
      <c r="C779" s="109"/>
      <c r="G779" s="23"/>
    </row>
    <row r="780">
      <c r="B780" s="109"/>
      <c r="C780" s="109"/>
      <c r="G780" s="23"/>
    </row>
    <row r="781">
      <c r="B781" s="109"/>
      <c r="C781" s="109"/>
      <c r="G781" s="23"/>
    </row>
    <row r="782">
      <c r="B782" s="109"/>
      <c r="C782" s="109"/>
      <c r="G782" s="23"/>
    </row>
    <row r="783">
      <c r="B783" s="109"/>
      <c r="C783" s="109"/>
      <c r="G783" s="23"/>
    </row>
    <row r="784">
      <c r="B784" s="109"/>
      <c r="C784" s="109"/>
      <c r="G784" s="23"/>
    </row>
    <row r="785">
      <c r="B785" s="109"/>
      <c r="C785" s="109"/>
      <c r="G785" s="23"/>
    </row>
    <row r="786">
      <c r="B786" s="109"/>
      <c r="C786" s="109"/>
      <c r="G786" s="23"/>
    </row>
    <row r="787">
      <c r="B787" s="109"/>
      <c r="C787" s="109"/>
      <c r="G787" s="23"/>
    </row>
    <row r="788">
      <c r="B788" s="109"/>
      <c r="C788" s="109"/>
      <c r="G788" s="23"/>
    </row>
    <row r="789">
      <c r="B789" s="109"/>
      <c r="C789" s="109"/>
      <c r="G789" s="23"/>
    </row>
    <row r="790">
      <c r="B790" s="109"/>
      <c r="C790" s="109"/>
      <c r="G790" s="23"/>
    </row>
    <row r="791">
      <c r="B791" s="109"/>
      <c r="C791" s="109"/>
      <c r="G791" s="23"/>
    </row>
    <row r="792">
      <c r="B792" s="109"/>
      <c r="C792" s="109"/>
      <c r="G792" s="23"/>
    </row>
    <row r="793">
      <c r="B793" s="109"/>
      <c r="C793" s="109"/>
      <c r="G793" s="23"/>
    </row>
    <row r="794">
      <c r="B794" s="109"/>
      <c r="C794" s="109"/>
      <c r="G794" s="23"/>
    </row>
    <row r="795">
      <c r="B795" s="109"/>
      <c r="C795" s="109"/>
      <c r="G795" s="23"/>
    </row>
    <row r="796">
      <c r="B796" s="109"/>
      <c r="C796" s="109"/>
      <c r="G796" s="23"/>
    </row>
    <row r="797">
      <c r="B797" s="109"/>
      <c r="C797" s="109"/>
      <c r="G797" s="23"/>
    </row>
    <row r="798">
      <c r="B798" s="109"/>
      <c r="C798" s="109"/>
      <c r="G798" s="23"/>
    </row>
    <row r="799">
      <c r="B799" s="109"/>
      <c r="C799" s="109"/>
      <c r="G799" s="23"/>
    </row>
    <row r="800">
      <c r="B800" s="109"/>
      <c r="C800" s="109"/>
      <c r="G800" s="23"/>
    </row>
    <row r="801">
      <c r="B801" s="109"/>
      <c r="C801" s="109"/>
      <c r="G801" s="23"/>
    </row>
    <row r="802">
      <c r="B802" s="109"/>
      <c r="C802" s="109"/>
      <c r="G802" s="23"/>
    </row>
    <row r="803">
      <c r="B803" s="109"/>
      <c r="C803" s="109"/>
      <c r="G803" s="23"/>
    </row>
    <row r="804">
      <c r="B804" s="109"/>
      <c r="C804" s="109"/>
      <c r="G804" s="23"/>
    </row>
    <row r="805">
      <c r="B805" s="109"/>
      <c r="C805" s="109"/>
      <c r="G805" s="23"/>
    </row>
    <row r="806">
      <c r="B806" s="109"/>
      <c r="C806" s="109"/>
      <c r="G806" s="23"/>
    </row>
    <row r="807">
      <c r="B807" s="109"/>
      <c r="C807" s="109"/>
      <c r="G807" s="23"/>
    </row>
    <row r="808">
      <c r="B808" s="109"/>
      <c r="C808" s="109"/>
      <c r="G808" s="23"/>
    </row>
    <row r="809">
      <c r="B809" s="109"/>
      <c r="C809" s="109"/>
      <c r="G809" s="23"/>
    </row>
    <row r="810">
      <c r="B810" s="109"/>
      <c r="C810" s="109"/>
      <c r="G810" s="23"/>
    </row>
    <row r="811">
      <c r="B811" s="109"/>
      <c r="C811" s="109"/>
      <c r="G811" s="23"/>
    </row>
    <row r="812">
      <c r="B812" s="109"/>
      <c r="C812" s="109"/>
      <c r="G812" s="23"/>
    </row>
    <row r="813">
      <c r="B813" s="109"/>
      <c r="C813" s="109"/>
      <c r="G813" s="23"/>
    </row>
    <row r="814">
      <c r="B814" s="109"/>
      <c r="C814" s="109"/>
      <c r="G814" s="23"/>
    </row>
    <row r="815">
      <c r="B815" s="109"/>
      <c r="C815" s="109"/>
      <c r="G815" s="23"/>
    </row>
    <row r="816">
      <c r="B816" s="109"/>
      <c r="C816" s="109"/>
      <c r="G816" s="23"/>
    </row>
    <row r="817">
      <c r="B817" s="109"/>
      <c r="C817" s="109"/>
      <c r="G817" s="23"/>
    </row>
    <row r="818">
      <c r="B818" s="109"/>
      <c r="C818" s="109"/>
      <c r="G818" s="23"/>
    </row>
    <row r="819">
      <c r="B819" s="109"/>
      <c r="C819" s="109"/>
      <c r="G819" s="23"/>
    </row>
    <row r="820">
      <c r="B820" s="109"/>
      <c r="C820" s="109"/>
      <c r="G820" s="23"/>
    </row>
    <row r="821">
      <c r="B821" s="109"/>
      <c r="C821" s="109"/>
      <c r="G821" s="23"/>
    </row>
    <row r="822">
      <c r="B822" s="109"/>
      <c r="C822" s="109"/>
      <c r="G822" s="23"/>
    </row>
    <row r="823">
      <c r="B823" s="109"/>
      <c r="C823" s="109"/>
      <c r="G823" s="23"/>
    </row>
    <row r="824">
      <c r="B824" s="109"/>
      <c r="C824" s="109"/>
      <c r="G824" s="23"/>
    </row>
    <row r="825">
      <c r="B825" s="109"/>
      <c r="C825" s="109"/>
      <c r="G825" s="23"/>
    </row>
    <row r="826">
      <c r="B826" s="109"/>
      <c r="C826" s="109"/>
      <c r="G826" s="23"/>
    </row>
    <row r="827">
      <c r="B827" s="109"/>
      <c r="C827" s="109"/>
      <c r="G827" s="23"/>
    </row>
    <row r="828">
      <c r="B828" s="109"/>
      <c r="C828" s="109"/>
      <c r="G828" s="23"/>
    </row>
    <row r="829">
      <c r="B829" s="109"/>
      <c r="C829" s="109"/>
      <c r="G829" s="23"/>
    </row>
    <row r="830">
      <c r="B830" s="109"/>
      <c r="C830" s="109"/>
      <c r="G830" s="23"/>
    </row>
    <row r="831">
      <c r="B831" s="109"/>
      <c r="C831" s="109"/>
      <c r="G831" s="23"/>
    </row>
    <row r="832">
      <c r="B832" s="109"/>
      <c r="C832" s="109"/>
      <c r="G832" s="23"/>
    </row>
    <row r="833">
      <c r="B833" s="109"/>
      <c r="C833" s="109"/>
      <c r="G833" s="23"/>
    </row>
    <row r="834">
      <c r="B834" s="109"/>
      <c r="C834" s="109"/>
      <c r="G834" s="23"/>
    </row>
    <row r="835">
      <c r="B835" s="109"/>
      <c r="C835" s="109"/>
      <c r="G835" s="23"/>
    </row>
    <row r="836">
      <c r="B836" s="109"/>
      <c r="C836" s="109"/>
      <c r="G836" s="23"/>
    </row>
    <row r="837">
      <c r="B837" s="109"/>
      <c r="C837" s="109"/>
      <c r="G837" s="23"/>
    </row>
    <row r="838">
      <c r="B838" s="109"/>
      <c r="C838" s="109"/>
      <c r="G838" s="23"/>
    </row>
    <row r="839">
      <c r="B839" s="109"/>
      <c r="C839" s="109"/>
      <c r="G839" s="23"/>
    </row>
    <row r="840">
      <c r="B840" s="109"/>
      <c r="C840" s="109"/>
      <c r="G840" s="23"/>
    </row>
    <row r="841">
      <c r="B841" s="109"/>
      <c r="C841" s="109"/>
      <c r="G841" s="23"/>
    </row>
    <row r="842">
      <c r="B842" s="109"/>
      <c r="C842" s="109"/>
      <c r="G842" s="23"/>
    </row>
    <row r="843">
      <c r="B843" s="109"/>
      <c r="C843" s="109"/>
      <c r="G843" s="23"/>
    </row>
    <row r="844">
      <c r="B844" s="109"/>
      <c r="C844" s="109"/>
      <c r="G844" s="23"/>
    </row>
    <row r="845">
      <c r="B845" s="109"/>
      <c r="C845" s="109"/>
      <c r="G845" s="23"/>
    </row>
    <row r="846">
      <c r="B846" s="109"/>
      <c r="C846" s="109"/>
      <c r="G846" s="23"/>
    </row>
    <row r="847">
      <c r="B847" s="109"/>
      <c r="C847" s="109"/>
      <c r="G847" s="23"/>
    </row>
    <row r="848">
      <c r="B848" s="109"/>
      <c r="C848" s="109"/>
      <c r="G848" s="23"/>
    </row>
    <row r="849">
      <c r="B849" s="109"/>
      <c r="C849" s="109"/>
      <c r="G849" s="23"/>
    </row>
    <row r="850">
      <c r="B850" s="109"/>
      <c r="C850" s="109"/>
      <c r="G850" s="23"/>
    </row>
    <row r="851">
      <c r="B851" s="109"/>
      <c r="C851" s="109"/>
      <c r="G851" s="23"/>
    </row>
    <row r="852">
      <c r="B852" s="109"/>
      <c r="C852" s="109"/>
      <c r="G852" s="23"/>
    </row>
    <row r="853">
      <c r="B853" s="109"/>
      <c r="C853" s="109"/>
      <c r="G853" s="23"/>
    </row>
    <row r="854">
      <c r="B854" s="109"/>
      <c r="C854" s="109"/>
      <c r="G854" s="23"/>
    </row>
    <row r="855">
      <c r="B855" s="109"/>
      <c r="C855" s="109"/>
      <c r="G855" s="23"/>
    </row>
    <row r="856">
      <c r="B856" s="109"/>
      <c r="C856" s="109"/>
      <c r="G856" s="23"/>
    </row>
    <row r="857">
      <c r="B857" s="109"/>
      <c r="C857" s="109"/>
      <c r="G857" s="23"/>
    </row>
    <row r="858">
      <c r="B858" s="109"/>
      <c r="C858" s="109"/>
      <c r="G858" s="23"/>
    </row>
    <row r="859">
      <c r="B859" s="109"/>
      <c r="C859" s="109"/>
      <c r="G859" s="23"/>
    </row>
    <row r="860">
      <c r="B860" s="109"/>
      <c r="C860" s="109"/>
      <c r="G860" s="23"/>
    </row>
    <row r="861">
      <c r="B861" s="109"/>
      <c r="C861" s="109"/>
      <c r="G861" s="23"/>
    </row>
    <row r="862">
      <c r="B862" s="109"/>
      <c r="C862" s="109"/>
      <c r="G862" s="23"/>
    </row>
    <row r="863">
      <c r="B863" s="109"/>
      <c r="C863" s="109"/>
      <c r="G863" s="23"/>
    </row>
    <row r="864">
      <c r="B864" s="109"/>
      <c r="C864" s="109"/>
      <c r="G864" s="23"/>
    </row>
    <row r="865">
      <c r="B865" s="109"/>
      <c r="C865" s="109"/>
      <c r="G865" s="23"/>
    </row>
    <row r="866">
      <c r="B866" s="109"/>
      <c r="C866" s="109"/>
      <c r="G866" s="23"/>
    </row>
    <row r="867">
      <c r="B867" s="109"/>
      <c r="C867" s="109"/>
      <c r="G867" s="23"/>
    </row>
    <row r="868">
      <c r="B868" s="109"/>
      <c r="C868" s="109"/>
      <c r="G868" s="23"/>
    </row>
    <row r="869">
      <c r="B869" s="109"/>
      <c r="C869" s="109"/>
      <c r="G869" s="23"/>
    </row>
    <row r="870">
      <c r="B870" s="109"/>
      <c r="C870" s="109"/>
      <c r="G870" s="23"/>
    </row>
    <row r="871">
      <c r="B871" s="109"/>
      <c r="C871" s="109"/>
      <c r="G871" s="23"/>
    </row>
    <row r="872">
      <c r="B872" s="109"/>
      <c r="C872" s="109"/>
      <c r="G872" s="23"/>
    </row>
    <row r="873">
      <c r="B873" s="109"/>
      <c r="C873" s="109"/>
      <c r="G873" s="23"/>
    </row>
    <row r="874">
      <c r="B874" s="109"/>
      <c r="C874" s="109"/>
      <c r="G874" s="23"/>
    </row>
    <row r="875">
      <c r="B875" s="109"/>
      <c r="C875" s="109"/>
      <c r="G875" s="23"/>
    </row>
    <row r="876">
      <c r="B876" s="109"/>
      <c r="C876" s="109"/>
      <c r="G876" s="23"/>
    </row>
    <row r="877">
      <c r="B877" s="109"/>
      <c r="C877" s="109"/>
      <c r="G877" s="23"/>
    </row>
    <row r="878">
      <c r="B878" s="109"/>
      <c r="C878" s="109"/>
      <c r="G878" s="23"/>
    </row>
    <row r="879">
      <c r="B879" s="109"/>
      <c r="C879" s="109"/>
      <c r="G879" s="23"/>
    </row>
    <row r="880">
      <c r="B880" s="109"/>
      <c r="C880" s="109"/>
      <c r="G880" s="23"/>
    </row>
    <row r="881">
      <c r="B881" s="109"/>
      <c r="C881" s="109"/>
      <c r="G881" s="23"/>
    </row>
    <row r="882">
      <c r="B882" s="109"/>
      <c r="C882" s="109"/>
      <c r="G882" s="23"/>
    </row>
    <row r="883">
      <c r="B883" s="109"/>
      <c r="C883" s="109"/>
      <c r="G883" s="23"/>
    </row>
    <row r="884">
      <c r="B884" s="109"/>
      <c r="C884" s="109"/>
      <c r="G884" s="23"/>
    </row>
    <row r="885">
      <c r="B885" s="109"/>
      <c r="C885" s="109"/>
      <c r="G885" s="23"/>
    </row>
    <row r="886">
      <c r="B886" s="109"/>
      <c r="C886" s="109"/>
      <c r="G886" s="23"/>
    </row>
    <row r="887">
      <c r="B887" s="109"/>
      <c r="C887" s="109"/>
      <c r="G887" s="23"/>
    </row>
    <row r="888">
      <c r="B888" s="109"/>
      <c r="C888" s="109"/>
      <c r="G888" s="23"/>
    </row>
    <row r="889">
      <c r="B889" s="109"/>
      <c r="C889" s="109"/>
      <c r="G889" s="23"/>
    </row>
    <row r="890">
      <c r="B890" s="109"/>
      <c r="C890" s="109"/>
      <c r="G890" s="23"/>
    </row>
    <row r="891">
      <c r="B891" s="109"/>
      <c r="C891" s="109"/>
      <c r="G891" s="23"/>
    </row>
    <row r="892">
      <c r="B892" s="109"/>
      <c r="C892" s="109"/>
      <c r="G892" s="23"/>
    </row>
    <row r="893">
      <c r="B893" s="109"/>
      <c r="C893" s="109"/>
      <c r="G893" s="23"/>
    </row>
    <row r="894">
      <c r="B894" s="109"/>
      <c r="C894" s="109"/>
      <c r="G894" s="23"/>
    </row>
    <row r="895">
      <c r="B895" s="109"/>
      <c r="C895" s="109"/>
      <c r="G895" s="23"/>
    </row>
    <row r="896">
      <c r="B896" s="109"/>
      <c r="C896" s="109"/>
      <c r="G896" s="23"/>
    </row>
    <row r="897">
      <c r="B897" s="109"/>
      <c r="C897" s="109"/>
      <c r="G897" s="23"/>
    </row>
    <row r="898">
      <c r="B898" s="109"/>
      <c r="C898" s="109"/>
      <c r="G898" s="23"/>
    </row>
    <row r="899">
      <c r="B899" s="109"/>
      <c r="C899" s="109"/>
      <c r="G899" s="23"/>
    </row>
    <row r="900">
      <c r="B900" s="109"/>
      <c r="C900" s="109"/>
      <c r="G900" s="23"/>
    </row>
    <row r="901">
      <c r="B901" s="109"/>
      <c r="C901" s="109"/>
      <c r="G901" s="23"/>
    </row>
    <row r="902">
      <c r="B902" s="109"/>
      <c r="C902" s="109"/>
      <c r="G902" s="23"/>
    </row>
    <row r="903">
      <c r="B903" s="109"/>
      <c r="C903" s="109"/>
      <c r="G903" s="23"/>
    </row>
    <row r="904">
      <c r="B904" s="109"/>
      <c r="C904" s="109"/>
      <c r="G904" s="23"/>
    </row>
    <row r="905">
      <c r="B905" s="109"/>
      <c r="C905" s="109"/>
      <c r="G905" s="23"/>
    </row>
    <row r="906">
      <c r="B906" s="109"/>
      <c r="C906" s="109"/>
      <c r="G906" s="23"/>
    </row>
    <row r="907">
      <c r="B907" s="109"/>
      <c r="C907" s="109"/>
      <c r="G907" s="23"/>
    </row>
    <row r="908">
      <c r="B908" s="109"/>
      <c r="C908" s="109"/>
      <c r="G908" s="23"/>
    </row>
    <row r="909">
      <c r="B909" s="109"/>
      <c r="C909" s="109"/>
      <c r="G909" s="23"/>
    </row>
    <row r="910">
      <c r="B910" s="109"/>
      <c r="C910" s="109"/>
      <c r="G910" s="23"/>
    </row>
    <row r="911">
      <c r="B911" s="109"/>
      <c r="C911" s="109"/>
      <c r="G911" s="23"/>
    </row>
    <row r="912">
      <c r="B912" s="109"/>
      <c r="C912" s="109"/>
      <c r="G912" s="23"/>
    </row>
    <row r="913">
      <c r="B913" s="109"/>
      <c r="C913" s="109"/>
      <c r="G913" s="23"/>
    </row>
    <row r="914">
      <c r="B914" s="109"/>
      <c r="C914" s="109"/>
      <c r="G914" s="23"/>
    </row>
    <row r="915">
      <c r="B915" s="109"/>
      <c r="C915" s="109"/>
      <c r="G915" s="23"/>
    </row>
    <row r="916">
      <c r="B916" s="109"/>
      <c r="C916" s="109"/>
      <c r="G916" s="23"/>
    </row>
    <row r="917">
      <c r="B917" s="109"/>
      <c r="C917" s="109"/>
      <c r="G917" s="23"/>
    </row>
    <row r="918">
      <c r="B918" s="109"/>
      <c r="C918" s="109"/>
      <c r="G918" s="23"/>
    </row>
    <row r="919">
      <c r="B919" s="109"/>
      <c r="C919" s="109"/>
      <c r="G919" s="23"/>
    </row>
    <row r="920">
      <c r="B920" s="109"/>
      <c r="C920" s="109"/>
      <c r="G920" s="23"/>
    </row>
    <row r="921">
      <c r="B921" s="109"/>
      <c r="C921" s="109"/>
      <c r="G921" s="23"/>
    </row>
    <row r="922">
      <c r="B922" s="109"/>
      <c r="C922" s="109"/>
      <c r="G922" s="23"/>
    </row>
    <row r="923">
      <c r="B923" s="109"/>
      <c r="C923" s="109"/>
      <c r="G923" s="23"/>
    </row>
    <row r="924">
      <c r="B924" s="109"/>
      <c r="C924" s="109"/>
      <c r="G924" s="23"/>
    </row>
    <row r="925">
      <c r="B925" s="109"/>
      <c r="C925" s="109"/>
      <c r="G925" s="23"/>
    </row>
    <row r="926">
      <c r="B926" s="109"/>
      <c r="C926" s="109"/>
      <c r="G926" s="23"/>
    </row>
    <row r="927">
      <c r="B927" s="109"/>
      <c r="C927" s="109"/>
      <c r="G927" s="23"/>
    </row>
    <row r="928">
      <c r="B928" s="109"/>
      <c r="C928" s="109"/>
      <c r="G928" s="23"/>
    </row>
    <row r="929">
      <c r="B929" s="109"/>
      <c r="C929" s="109"/>
      <c r="G929" s="23"/>
    </row>
    <row r="930">
      <c r="B930" s="109"/>
      <c r="C930" s="109"/>
      <c r="G930" s="23"/>
    </row>
    <row r="931">
      <c r="B931" s="109"/>
      <c r="C931" s="109"/>
      <c r="G931" s="23"/>
    </row>
    <row r="932">
      <c r="B932" s="109"/>
      <c r="C932" s="109"/>
      <c r="G932" s="23"/>
    </row>
    <row r="933">
      <c r="B933" s="109"/>
      <c r="C933" s="109"/>
      <c r="G933" s="23"/>
    </row>
    <row r="934">
      <c r="B934" s="109"/>
      <c r="C934" s="109"/>
      <c r="G934" s="23"/>
    </row>
    <row r="935">
      <c r="B935" s="109"/>
      <c r="C935" s="109"/>
      <c r="G935" s="23"/>
    </row>
    <row r="936">
      <c r="B936" s="109"/>
      <c r="C936" s="109"/>
      <c r="G936" s="23"/>
    </row>
    <row r="937">
      <c r="B937" s="109"/>
      <c r="C937" s="109"/>
      <c r="G937" s="23"/>
    </row>
    <row r="938">
      <c r="B938" s="109"/>
      <c r="C938" s="109"/>
      <c r="G938" s="23"/>
    </row>
    <row r="939">
      <c r="B939" s="109"/>
      <c r="C939" s="109"/>
      <c r="G939" s="23"/>
    </row>
    <row r="940">
      <c r="B940" s="109"/>
      <c r="C940" s="109"/>
      <c r="G940" s="23"/>
    </row>
    <row r="941">
      <c r="B941" s="109"/>
      <c r="C941" s="109"/>
      <c r="G941" s="23"/>
    </row>
    <row r="942">
      <c r="B942" s="109"/>
      <c r="C942" s="109"/>
      <c r="G942" s="23"/>
    </row>
    <row r="943">
      <c r="B943" s="109"/>
      <c r="C943" s="109"/>
      <c r="G943" s="23"/>
    </row>
    <row r="944">
      <c r="B944" s="109"/>
      <c r="C944" s="109"/>
      <c r="G944" s="23"/>
    </row>
    <row r="945">
      <c r="B945" s="109"/>
      <c r="C945" s="109"/>
      <c r="G945" s="23"/>
    </row>
    <row r="946">
      <c r="B946" s="109"/>
      <c r="C946" s="109"/>
      <c r="G946" s="23"/>
    </row>
    <row r="947">
      <c r="B947" s="109"/>
      <c r="C947" s="109"/>
      <c r="G947" s="23"/>
    </row>
    <row r="948">
      <c r="B948" s="109"/>
      <c r="C948" s="109"/>
      <c r="G948" s="23"/>
    </row>
    <row r="949">
      <c r="B949" s="109"/>
      <c r="C949" s="109"/>
      <c r="G949" s="23"/>
    </row>
    <row r="950">
      <c r="B950" s="109"/>
      <c r="C950" s="109"/>
      <c r="G950" s="23"/>
    </row>
    <row r="951">
      <c r="B951" s="109"/>
      <c r="C951" s="109"/>
      <c r="G951" s="23"/>
    </row>
    <row r="952">
      <c r="B952" s="109"/>
      <c r="C952" s="109"/>
      <c r="G952" s="23"/>
    </row>
    <row r="953">
      <c r="B953" s="109"/>
      <c r="C953" s="109"/>
      <c r="G953" s="23"/>
    </row>
    <row r="954">
      <c r="B954" s="109"/>
      <c r="C954" s="109"/>
      <c r="G954" s="23"/>
    </row>
    <row r="955">
      <c r="B955" s="109"/>
      <c r="C955" s="109"/>
      <c r="G955" s="23"/>
    </row>
    <row r="956">
      <c r="B956" s="109"/>
      <c r="C956" s="109"/>
      <c r="G956" s="23"/>
    </row>
    <row r="957">
      <c r="B957" s="109"/>
      <c r="C957" s="109"/>
      <c r="G957" s="23"/>
    </row>
    <row r="958">
      <c r="B958" s="109"/>
      <c r="C958" s="109"/>
      <c r="G958" s="23"/>
    </row>
    <row r="959">
      <c r="B959" s="109"/>
      <c r="C959" s="109"/>
      <c r="G959" s="23"/>
    </row>
    <row r="960">
      <c r="B960" s="109"/>
      <c r="C960" s="109"/>
      <c r="G960" s="23"/>
    </row>
    <row r="961">
      <c r="B961" s="109"/>
      <c r="C961" s="109"/>
      <c r="G961" s="23"/>
    </row>
    <row r="962">
      <c r="B962" s="109"/>
      <c r="C962" s="109"/>
      <c r="G962" s="23"/>
    </row>
    <row r="963">
      <c r="B963" s="109"/>
      <c r="C963" s="109"/>
      <c r="G963" s="23"/>
    </row>
    <row r="964">
      <c r="B964" s="109"/>
      <c r="C964" s="109"/>
      <c r="G964" s="23"/>
    </row>
    <row r="965">
      <c r="B965" s="109"/>
      <c r="C965" s="109"/>
      <c r="G965" s="23"/>
    </row>
    <row r="966">
      <c r="B966" s="109"/>
      <c r="C966" s="109"/>
      <c r="G966" s="23"/>
    </row>
    <row r="967">
      <c r="B967" s="109"/>
      <c r="C967" s="109"/>
      <c r="G967" s="23"/>
    </row>
    <row r="968">
      <c r="B968" s="109"/>
      <c r="C968" s="109"/>
      <c r="G968" s="23"/>
    </row>
    <row r="969">
      <c r="B969" s="109"/>
      <c r="C969" s="109"/>
      <c r="G969" s="23"/>
    </row>
    <row r="970">
      <c r="B970" s="109"/>
      <c r="C970" s="109"/>
      <c r="G970" s="23"/>
    </row>
    <row r="971">
      <c r="B971" s="109"/>
      <c r="C971" s="109"/>
      <c r="G971" s="23"/>
    </row>
    <row r="972">
      <c r="B972" s="109"/>
      <c r="C972" s="109"/>
      <c r="G972" s="23"/>
    </row>
    <row r="973">
      <c r="B973" s="109"/>
      <c r="C973" s="109"/>
      <c r="G973" s="23"/>
    </row>
    <row r="974">
      <c r="B974" s="109"/>
      <c r="C974" s="109"/>
      <c r="G974" s="23"/>
    </row>
    <row r="975">
      <c r="B975" s="109"/>
      <c r="C975" s="109"/>
      <c r="G975" s="23"/>
    </row>
    <row r="976">
      <c r="B976" s="109"/>
      <c r="C976" s="109"/>
      <c r="G976" s="23"/>
    </row>
    <row r="977">
      <c r="B977" s="109"/>
      <c r="C977" s="109"/>
      <c r="G977" s="23"/>
    </row>
    <row r="978">
      <c r="B978" s="109"/>
      <c r="C978" s="109"/>
      <c r="G978" s="23"/>
    </row>
    <row r="979">
      <c r="B979" s="109"/>
      <c r="C979" s="109"/>
      <c r="G979" s="23"/>
    </row>
    <row r="980">
      <c r="B980" s="109"/>
      <c r="C980" s="109"/>
      <c r="G980" s="23"/>
    </row>
    <row r="981">
      <c r="B981" s="109"/>
      <c r="C981" s="109"/>
      <c r="G981" s="23"/>
    </row>
    <row r="982">
      <c r="B982" s="109"/>
      <c r="C982" s="109"/>
      <c r="G982" s="23"/>
    </row>
    <row r="983">
      <c r="B983" s="109"/>
      <c r="C983" s="109"/>
      <c r="G983" s="23"/>
    </row>
    <row r="984">
      <c r="B984" s="109"/>
      <c r="C984" s="109"/>
      <c r="G984" s="23"/>
    </row>
    <row r="985">
      <c r="B985" s="109"/>
      <c r="C985" s="109"/>
      <c r="G985" s="23"/>
    </row>
    <row r="986">
      <c r="B986" s="109"/>
      <c r="C986" s="109"/>
      <c r="G986" s="23"/>
    </row>
    <row r="987">
      <c r="B987" s="109"/>
      <c r="C987" s="109"/>
      <c r="G987" s="23"/>
    </row>
    <row r="988">
      <c r="B988" s="109"/>
      <c r="C988" s="109"/>
      <c r="G988" s="23"/>
    </row>
    <row r="989">
      <c r="B989" s="109"/>
      <c r="C989" s="109"/>
      <c r="G989" s="23"/>
    </row>
    <row r="990">
      <c r="B990" s="109"/>
      <c r="C990" s="109"/>
      <c r="G990" s="23"/>
    </row>
    <row r="991">
      <c r="B991" s="109"/>
      <c r="C991" s="109"/>
      <c r="G991" s="23"/>
    </row>
    <row r="992">
      <c r="B992" s="109"/>
      <c r="C992" s="109"/>
      <c r="G992" s="23"/>
    </row>
    <row r="993">
      <c r="B993" s="109"/>
      <c r="C993" s="109"/>
      <c r="G993" s="23"/>
    </row>
    <row r="994">
      <c r="B994" s="109"/>
      <c r="C994" s="109"/>
      <c r="G994" s="23"/>
    </row>
    <row r="995">
      <c r="B995" s="109"/>
      <c r="C995" s="109"/>
      <c r="G995" s="23"/>
    </row>
    <row r="996">
      <c r="B996" s="109"/>
      <c r="C996" s="109"/>
      <c r="G996" s="23"/>
    </row>
    <row r="997">
      <c r="B997" s="109"/>
      <c r="C997" s="109"/>
      <c r="G997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0.63"/>
    <col customWidth="1" min="3" max="3" width="10.0"/>
    <col customWidth="1" min="4" max="4" width="11.63"/>
    <col customWidth="1" min="5" max="5" width="8.63"/>
    <col customWidth="1" min="6" max="6" width="11.25"/>
    <col customWidth="1" min="7" max="7" width="9.13"/>
  </cols>
  <sheetData>
    <row r="1">
      <c r="A1" s="125" t="s">
        <v>586</v>
      </c>
      <c r="B1" s="126"/>
      <c r="C1" s="126"/>
      <c r="D1" s="126"/>
      <c r="E1" s="126"/>
      <c r="F1" s="126"/>
      <c r="G1" s="126"/>
    </row>
    <row r="3">
      <c r="A3" s="127"/>
      <c r="B3" s="8" t="s">
        <v>587</v>
      </c>
      <c r="H3" s="127"/>
      <c r="I3" s="8" t="s">
        <v>588</v>
      </c>
    </row>
    <row r="4">
      <c r="A4" s="127"/>
      <c r="B4" s="128" t="s">
        <v>589</v>
      </c>
      <c r="D4" s="128" t="s">
        <v>590</v>
      </c>
      <c r="F4" s="128" t="s">
        <v>591</v>
      </c>
      <c r="H4" s="127"/>
      <c r="I4" s="128" t="s">
        <v>589</v>
      </c>
      <c r="K4" s="128" t="s">
        <v>590</v>
      </c>
      <c r="M4" s="128" t="s">
        <v>591</v>
      </c>
      <c r="O4" s="2"/>
    </row>
    <row r="5">
      <c r="A5" s="129" t="s">
        <v>574</v>
      </c>
      <c r="B5" s="128" t="s">
        <v>592</v>
      </c>
      <c r="C5" s="128" t="s">
        <v>593</v>
      </c>
      <c r="D5" s="128" t="s">
        <v>592</v>
      </c>
      <c r="E5" s="128" t="s">
        <v>593</v>
      </c>
      <c r="F5" s="128" t="s">
        <v>592</v>
      </c>
      <c r="G5" s="128" t="s">
        <v>593</v>
      </c>
      <c r="H5" s="127"/>
      <c r="I5" s="128" t="s">
        <v>592</v>
      </c>
      <c r="J5" s="128" t="s">
        <v>593</v>
      </c>
      <c r="K5" s="128" t="s">
        <v>592</v>
      </c>
      <c r="L5" s="128" t="s">
        <v>593</v>
      </c>
      <c r="M5" s="128" t="s">
        <v>592</v>
      </c>
      <c r="N5" s="128" t="s">
        <v>593</v>
      </c>
      <c r="O5" s="130"/>
      <c r="P5" s="131"/>
      <c r="Q5" s="131"/>
      <c r="R5" s="131"/>
      <c r="S5" s="131"/>
      <c r="T5" s="131"/>
      <c r="U5" s="131"/>
      <c r="V5" s="131"/>
      <c r="W5" s="131"/>
      <c r="X5" s="131"/>
      <c r="Y5" s="131"/>
    </row>
    <row r="6">
      <c r="A6" s="132" t="s">
        <v>594</v>
      </c>
      <c r="B6" s="133">
        <v>0.889822614</v>
      </c>
      <c r="C6" s="133">
        <v>0.933333333</v>
      </c>
      <c r="D6" s="134">
        <v>0.936443481</v>
      </c>
      <c r="E6" s="134">
        <v>0.95316416</v>
      </c>
      <c r="F6" s="134">
        <v>0.898429543</v>
      </c>
      <c r="G6" s="134">
        <v>0.933333333</v>
      </c>
      <c r="H6" s="135"/>
      <c r="I6" s="133">
        <v>0.495601613</v>
      </c>
      <c r="J6" s="134">
        <v>0.560791054</v>
      </c>
      <c r="K6" s="134">
        <v>0.698281391</v>
      </c>
      <c r="L6" s="134">
        <v>0.896866097</v>
      </c>
      <c r="M6" s="134">
        <v>0.560982187</v>
      </c>
      <c r="N6" s="134">
        <v>0.743902439</v>
      </c>
      <c r="O6" s="131"/>
      <c r="P6" s="131"/>
    </row>
    <row r="7">
      <c r="A7" s="132" t="s">
        <v>595</v>
      </c>
      <c r="B7" s="134">
        <v>0.867466857</v>
      </c>
      <c r="C7" s="134">
        <v>0.933333333</v>
      </c>
      <c r="D7" s="134">
        <v>0.843484854</v>
      </c>
      <c r="E7" s="134">
        <v>0.873574599</v>
      </c>
      <c r="F7" s="134">
        <v>0.86303941</v>
      </c>
      <c r="G7" s="134">
        <v>0.923076923</v>
      </c>
      <c r="H7" s="135"/>
      <c r="I7" s="134">
        <v>0.158445846</v>
      </c>
      <c r="J7" s="134">
        <v>0.0</v>
      </c>
      <c r="K7" s="134">
        <v>0.327946128</v>
      </c>
      <c r="L7" s="134">
        <v>0.0</v>
      </c>
      <c r="M7" s="134">
        <v>0.210599779</v>
      </c>
      <c r="N7" s="134">
        <v>0.0</v>
      </c>
      <c r="O7" s="130"/>
      <c r="P7" s="130"/>
    </row>
    <row r="8">
      <c r="A8" s="132" t="s">
        <v>596</v>
      </c>
      <c r="B8" s="134">
        <v>0.863660415</v>
      </c>
      <c r="C8" s="134">
        <v>0.909090909</v>
      </c>
      <c r="D8" s="134">
        <v>0.790114548</v>
      </c>
      <c r="E8" s="134">
        <v>0.839235694</v>
      </c>
      <c r="F8" s="134">
        <v>0.850082716</v>
      </c>
      <c r="G8" s="134">
        <v>0.909090909</v>
      </c>
      <c r="H8" s="135"/>
      <c r="I8" s="134">
        <v>4.3573E-4</v>
      </c>
      <c r="J8" s="134">
        <v>0.0</v>
      </c>
      <c r="K8" s="134">
        <v>0.0</v>
      </c>
      <c r="L8" s="134">
        <v>0.0</v>
      </c>
      <c r="M8" s="134">
        <v>3.01659E-4</v>
      </c>
      <c r="N8" s="134">
        <v>0.0</v>
      </c>
      <c r="O8" s="136"/>
      <c r="P8" s="136"/>
    </row>
    <row r="9">
      <c r="A9" s="132" t="s">
        <v>597</v>
      </c>
      <c r="B9" s="133">
        <v>0.861116949</v>
      </c>
      <c r="C9" s="133">
        <v>0.909090909</v>
      </c>
      <c r="D9" s="134">
        <v>0.78088829</v>
      </c>
      <c r="E9" s="134">
        <v>0.839235694</v>
      </c>
      <c r="F9" s="134">
        <v>0.846305504</v>
      </c>
      <c r="G9" s="134">
        <v>0.909090909</v>
      </c>
      <c r="H9" s="135"/>
      <c r="I9" s="133">
        <v>0.0</v>
      </c>
      <c r="J9" s="134">
        <v>0.0</v>
      </c>
      <c r="K9" s="134">
        <v>0.0</v>
      </c>
      <c r="L9" s="134">
        <v>0.0</v>
      </c>
      <c r="M9" s="134">
        <v>0.0</v>
      </c>
      <c r="N9" s="134">
        <v>0.0</v>
      </c>
      <c r="O9" s="130"/>
      <c r="P9" s="130"/>
    </row>
    <row r="10">
      <c r="A10" s="132" t="s">
        <v>598</v>
      </c>
      <c r="B10" s="134">
        <v>0.861067471</v>
      </c>
      <c r="C10" s="134">
        <v>0.857142857</v>
      </c>
      <c r="D10" s="134">
        <v>0.776219117</v>
      </c>
      <c r="E10" s="134">
        <v>0.788287709</v>
      </c>
      <c r="F10" s="134">
        <v>0.84540316</v>
      </c>
      <c r="G10" s="134">
        <v>0.856950067</v>
      </c>
      <c r="H10" s="135"/>
      <c r="I10" s="134">
        <v>0.27235828</v>
      </c>
      <c r="J10" s="134">
        <v>0.0</v>
      </c>
      <c r="K10" s="134">
        <v>0.589850521</v>
      </c>
      <c r="L10" s="134">
        <v>0.665128205</v>
      </c>
      <c r="M10" s="134">
        <v>0.363070349</v>
      </c>
      <c r="N10" s="134">
        <v>0.0625</v>
      </c>
      <c r="O10" s="131"/>
      <c r="P10" s="131"/>
    </row>
    <row r="11">
      <c r="A11" s="132" t="s">
        <v>599</v>
      </c>
      <c r="B11" s="134">
        <v>0.831157721</v>
      </c>
      <c r="C11" s="134">
        <v>0.909090909</v>
      </c>
      <c r="D11" s="134">
        <v>0.826723792</v>
      </c>
      <c r="E11" s="134">
        <v>0.911111111</v>
      </c>
      <c r="F11" s="134">
        <v>0.83033915</v>
      </c>
      <c r="G11" s="134">
        <v>0.911111111</v>
      </c>
      <c r="H11" s="135"/>
      <c r="I11" s="134">
        <v>0.0</v>
      </c>
      <c r="J11" s="134">
        <v>0.0</v>
      </c>
      <c r="K11" s="134">
        <v>0.0</v>
      </c>
      <c r="L11" s="134">
        <v>0.0</v>
      </c>
      <c r="M11" s="134">
        <v>0.0</v>
      </c>
      <c r="N11" s="134">
        <v>0.0</v>
      </c>
      <c r="O11" s="130"/>
      <c r="P11" s="130"/>
    </row>
    <row r="12">
      <c r="A12" s="132" t="s">
        <v>600</v>
      </c>
      <c r="B12" s="133">
        <v>0.830853822</v>
      </c>
      <c r="C12" s="133">
        <v>0.87804878</v>
      </c>
      <c r="D12" s="134">
        <v>0.822726376</v>
      </c>
      <c r="E12" s="134">
        <v>0.895046982</v>
      </c>
      <c r="F12" s="134">
        <v>0.82935337</v>
      </c>
      <c r="G12" s="134">
        <v>0.891812865</v>
      </c>
      <c r="H12" s="135"/>
      <c r="I12" s="133">
        <v>0.0</v>
      </c>
      <c r="J12" s="134">
        <v>0.0</v>
      </c>
      <c r="K12" s="134">
        <v>0.0</v>
      </c>
      <c r="L12" s="134">
        <v>0.0</v>
      </c>
      <c r="M12" s="134">
        <v>0.0</v>
      </c>
      <c r="N12" s="134">
        <v>0.0</v>
      </c>
      <c r="O12" s="130"/>
      <c r="P12" s="131"/>
      <c r="Q12" s="131"/>
      <c r="R12" s="131"/>
      <c r="S12" s="131"/>
      <c r="T12" s="131"/>
      <c r="U12" s="131"/>
      <c r="V12" s="131"/>
      <c r="W12" s="131"/>
      <c r="X12" s="131"/>
      <c r="Y12" s="131"/>
    </row>
    <row r="13">
      <c r="A13" s="132" t="s">
        <v>601</v>
      </c>
      <c r="B13" s="134">
        <v>0.833926061</v>
      </c>
      <c r="C13" s="134">
        <v>0.886719663</v>
      </c>
      <c r="D13" s="134">
        <v>0.808246552</v>
      </c>
      <c r="E13" s="134">
        <v>0.857742537</v>
      </c>
      <c r="F13" s="134">
        <v>0.829185228</v>
      </c>
      <c r="G13" s="134">
        <v>0.886719663</v>
      </c>
      <c r="H13" s="135"/>
      <c r="I13" s="134">
        <v>0.001840038</v>
      </c>
      <c r="J13" s="134">
        <v>0.0</v>
      </c>
      <c r="K13" s="134">
        <v>0.0</v>
      </c>
      <c r="L13" s="134">
        <v>0.0</v>
      </c>
      <c r="M13" s="134">
        <v>0.001294841</v>
      </c>
      <c r="N13" s="134">
        <v>0.0</v>
      </c>
      <c r="O13" s="130"/>
      <c r="P13" s="131"/>
      <c r="Q13" s="131"/>
      <c r="R13" s="131"/>
      <c r="S13" s="131"/>
      <c r="T13" s="131"/>
      <c r="U13" s="131"/>
      <c r="V13" s="131"/>
      <c r="W13" s="131"/>
      <c r="X13" s="131"/>
      <c r="Y13" s="131"/>
    </row>
    <row r="14">
      <c r="A14" s="132" t="s">
        <v>444</v>
      </c>
      <c r="B14" s="133">
        <v>0.831104184</v>
      </c>
      <c r="C14" s="133">
        <v>0.906666667</v>
      </c>
      <c r="D14" s="134">
        <v>0.804679385</v>
      </c>
      <c r="E14" s="134">
        <v>0.884422896</v>
      </c>
      <c r="F14" s="134">
        <v>0.82622576</v>
      </c>
      <c r="G14" s="134">
        <v>0.899280576</v>
      </c>
      <c r="H14" s="135"/>
      <c r="I14" s="133">
        <v>0.0</v>
      </c>
      <c r="J14" s="134">
        <v>0.0</v>
      </c>
      <c r="K14" s="134">
        <v>0.0</v>
      </c>
      <c r="L14" s="134">
        <v>0.0</v>
      </c>
      <c r="M14" s="134">
        <v>0.0</v>
      </c>
      <c r="N14" s="134">
        <v>0.0</v>
      </c>
      <c r="O14" s="130"/>
      <c r="P14" s="131"/>
      <c r="Q14" s="131"/>
      <c r="R14" s="131"/>
      <c r="S14" s="131"/>
      <c r="T14" s="131"/>
      <c r="U14" s="131"/>
      <c r="V14" s="131"/>
      <c r="W14" s="131"/>
      <c r="X14" s="131"/>
      <c r="Y14" s="131"/>
    </row>
    <row r="15">
      <c r="A15" s="132" t="s">
        <v>602</v>
      </c>
      <c r="B15" s="133">
        <v>0.847690289</v>
      </c>
      <c r="C15" s="133">
        <v>0.928571429</v>
      </c>
      <c r="D15" s="134">
        <v>0.715532294</v>
      </c>
      <c r="E15" s="134">
        <v>0.820758738</v>
      </c>
      <c r="F15" s="134">
        <v>0.82329189</v>
      </c>
      <c r="G15" s="134">
        <v>0.913043478</v>
      </c>
      <c r="H15" s="135"/>
      <c r="I15" s="133">
        <v>0.0</v>
      </c>
      <c r="J15" s="134">
        <v>0.0</v>
      </c>
      <c r="K15" s="134">
        <v>0.0</v>
      </c>
      <c r="L15" s="134">
        <v>0.0</v>
      </c>
      <c r="M15" s="134">
        <v>0.0</v>
      </c>
      <c r="N15" s="134">
        <v>0.0</v>
      </c>
      <c r="O15" s="130"/>
      <c r="P15" s="131"/>
      <c r="Q15" s="131"/>
      <c r="R15" s="131"/>
      <c r="S15" s="131"/>
      <c r="T15" s="131"/>
      <c r="U15" s="131"/>
      <c r="V15" s="131"/>
      <c r="W15" s="131"/>
      <c r="X15" s="131"/>
      <c r="Y15" s="131"/>
    </row>
    <row r="16">
      <c r="A16" s="132" t="s">
        <v>603</v>
      </c>
      <c r="B16" s="133">
        <v>0.817639767</v>
      </c>
      <c r="C16" s="133">
        <v>0.864864865</v>
      </c>
      <c r="D16" s="134">
        <v>0.812538438</v>
      </c>
      <c r="E16" s="134">
        <v>0.88630491</v>
      </c>
      <c r="F16" s="134">
        <v>0.816697983</v>
      </c>
      <c r="G16" s="134">
        <v>0.88372093</v>
      </c>
      <c r="H16" s="135"/>
      <c r="I16" s="133">
        <v>0.049706683</v>
      </c>
      <c r="J16" s="134">
        <v>0.0</v>
      </c>
      <c r="K16" s="134">
        <v>0.130818966</v>
      </c>
      <c r="L16" s="134">
        <v>0.0</v>
      </c>
      <c r="M16" s="134">
        <v>0.072881621</v>
      </c>
      <c r="N16" s="134">
        <v>0.0</v>
      </c>
      <c r="O16" s="130"/>
      <c r="P16" s="130"/>
    </row>
    <row r="17">
      <c r="A17" s="132" t="s">
        <v>604</v>
      </c>
      <c r="B17" s="134">
        <v>0.817795188</v>
      </c>
      <c r="C17" s="134">
        <v>0.888888889</v>
      </c>
      <c r="D17" s="134">
        <v>0.805268796</v>
      </c>
      <c r="E17" s="134">
        <v>0.859274268</v>
      </c>
      <c r="F17" s="134">
        <v>0.815482623</v>
      </c>
      <c r="G17" s="134">
        <v>0.888888889</v>
      </c>
      <c r="H17" s="135"/>
      <c r="I17" s="134">
        <v>0.0</v>
      </c>
      <c r="J17" s="134">
        <v>0.0</v>
      </c>
      <c r="K17" s="134">
        <v>0.0</v>
      </c>
      <c r="L17" s="134">
        <v>0.0</v>
      </c>
      <c r="M17" s="134">
        <v>0.0</v>
      </c>
      <c r="N17" s="134">
        <v>0.0</v>
      </c>
      <c r="O17" s="130"/>
      <c r="P17" s="130"/>
    </row>
    <row r="18">
      <c r="A18" s="132" t="s">
        <v>605</v>
      </c>
      <c r="B18" s="133">
        <v>0.831043827</v>
      </c>
      <c r="C18" s="133">
        <v>0.923076923</v>
      </c>
      <c r="D18" s="134">
        <v>0.681653219</v>
      </c>
      <c r="E18" s="134">
        <v>0.873574599</v>
      </c>
      <c r="F18" s="134">
        <v>0.803464022</v>
      </c>
      <c r="G18" s="134">
        <v>0.916602317</v>
      </c>
      <c r="H18" s="135"/>
      <c r="I18" s="133">
        <v>0.141112431</v>
      </c>
      <c r="J18" s="134">
        <v>0.0</v>
      </c>
      <c r="K18" s="134">
        <v>0.252741631</v>
      </c>
      <c r="L18" s="134">
        <v>0.0</v>
      </c>
      <c r="M18" s="134">
        <v>0.176993245</v>
      </c>
      <c r="N18" s="134">
        <v>0.0</v>
      </c>
      <c r="O18" s="130"/>
    </row>
    <row r="19">
      <c r="A19" s="132" t="s">
        <v>606</v>
      </c>
      <c r="B19" s="134">
        <v>0.799071555</v>
      </c>
      <c r="C19" s="134">
        <v>0.869565217</v>
      </c>
      <c r="D19" s="134">
        <v>0.777176734</v>
      </c>
      <c r="E19" s="134">
        <v>0.836985775</v>
      </c>
      <c r="F19" s="134">
        <v>0.795029434</v>
      </c>
      <c r="G19" s="134">
        <v>0.869565217</v>
      </c>
      <c r="H19" s="135"/>
      <c r="I19" s="134">
        <v>0.0</v>
      </c>
      <c r="J19" s="134">
        <v>0.0</v>
      </c>
      <c r="K19" s="134">
        <v>0.0</v>
      </c>
      <c r="L19" s="134">
        <v>0.0</v>
      </c>
      <c r="M19" s="134">
        <v>0.0</v>
      </c>
      <c r="N19" s="134">
        <v>0.0</v>
      </c>
      <c r="O19" s="130"/>
      <c r="P19" s="131"/>
      <c r="Q19" s="131"/>
      <c r="R19" s="131"/>
      <c r="S19" s="131"/>
      <c r="T19" s="131"/>
      <c r="U19" s="131"/>
      <c r="V19" s="131"/>
      <c r="W19" s="131"/>
      <c r="X19" s="131"/>
      <c r="Y19" s="131"/>
    </row>
    <row r="20">
      <c r="A20" s="137" t="s">
        <v>607</v>
      </c>
      <c r="B20" s="134">
        <v>0.709937821</v>
      </c>
      <c r="C20" s="134">
        <v>0.733333333</v>
      </c>
      <c r="D20" s="134">
        <v>0.496750826</v>
      </c>
      <c r="E20" s="134">
        <v>0.488952654</v>
      </c>
      <c r="F20" s="134">
        <v>0.670580222</v>
      </c>
      <c r="G20" s="134">
        <v>0.703296703</v>
      </c>
      <c r="H20" s="135"/>
      <c r="I20" s="134">
        <v>0.086859911</v>
      </c>
      <c r="J20" s="134">
        <v>0.0</v>
      </c>
      <c r="K20" s="133">
        <v>0.213055678</v>
      </c>
      <c r="L20" s="133">
        <v>0.153846154</v>
      </c>
      <c r="M20" s="134">
        <v>0.124718641</v>
      </c>
      <c r="N20" s="134">
        <v>0.0</v>
      </c>
    </row>
    <row r="21">
      <c r="O21" s="131"/>
      <c r="P21" s="131"/>
    </row>
    <row r="22">
      <c r="B22" s="138" t="s">
        <v>608</v>
      </c>
      <c r="O22" s="131"/>
      <c r="P22" s="131"/>
      <c r="Q22" s="139"/>
      <c r="R22" s="139"/>
      <c r="S22" s="139"/>
      <c r="T22" s="139"/>
      <c r="U22" s="139"/>
      <c r="V22" s="139"/>
      <c r="W22" s="139"/>
      <c r="X22" s="139"/>
      <c r="Y22" s="139"/>
    </row>
    <row r="23">
      <c r="B23" s="138" t="s">
        <v>609</v>
      </c>
      <c r="O23" s="131"/>
      <c r="P23" s="131"/>
    </row>
    <row r="24">
      <c r="B24" s="140" t="s">
        <v>610</v>
      </c>
      <c r="O24" s="131"/>
      <c r="P24" s="131"/>
    </row>
    <row r="25">
      <c r="O25" s="131"/>
      <c r="P25" s="131"/>
    </row>
    <row r="26">
      <c r="O26" s="131"/>
      <c r="P26" s="131"/>
    </row>
    <row r="27">
      <c r="O27" s="131"/>
      <c r="P27" s="131"/>
    </row>
    <row r="28">
      <c r="O28" s="131"/>
      <c r="P28" s="131"/>
    </row>
    <row r="40">
      <c r="A40" s="86"/>
    </row>
    <row r="41">
      <c r="A41" s="86"/>
    </row>
    <row r="42">
      <c r="A42" s="86"/>
    </row>
    <row r="43">
      <c r="A43" s="86"/>
    </row>
    <row r="44">
      <c r="A44" s="86"/>
    </row>
    <row r="45">
      <c r="A45" s="86"/>
    </row>
    <row r="46">
      <c r="A46" s="86"/>
    </row>
    <row r="47">
      <c r="A47" s="86"/>
    </row>
    <row r="48">
      <c r="A48" s="86"/>
    </row>
    <row r="49">
      <c r="A49" s="86"/>
    </row>
    <row r="50">
      <c r="A50" s="86"/>
    </row>
    <row r="51">
      <c r="A51" s="86"/>
    </row>
    <row r="52">
      <c r="A52" s="86"/>
    </row>
    <row r="53">
      <c r="A53" s="86"/>
    </row>
    <row r="54">
      <c r="A54" s="86"/>
    </row>
    <row r="55">
      <c r="A55" s="86"/>
    </row>
    <row r="56">
      <c r="A56" s="86"/>
    </row>
    <row r="57">
      <c r="A57" s="86"/>
    </row>
    <row r="58">
      <c r="A58" s="86"/>
    </row>
    <row r="59">
      <c r="A59" s="86"/>
    </row>
    <row r="60">
      <c r="A60" s="86"/>
    </row>
    <row r="61">
      <c r="A61" s="86"/>
    </row>
    <row r="62">
      <c r="A62" s="86"/>
    </row>
    <row r="63">
      <c r="A63" s="86"/>
    </row>
    <row r="64">
      <c r="A64" s="86"/>
    </row>
    <row r="65">
      <c r="A65" s="86"/>
    </row>
    <row r="66">
      <c r="A66" s="86"/>
    </row>
    <row r="67">
      <c r="A67" s="86"/>
    </row>
    <row r="68">
      <c r="A68" s="86"/>
    </row>
    <row r="69">
      <c r="A69" s="86"/>
    </row>
    <row r="70">
      <c r="A70" s="86"/>
    </row>
    <row r="71">
      <c r="A71" s="86"/>
    </row>
    <row r="72">
      <c r="A72" s="86"/>
    </row>
    <row r="73">
      <c r="A73" s="86"/>
    </row>
    <row r="74">
      <c r="A74" s="86"/>
    </row>
    <row r="75">
      <c r="A75" s="86"/>
    </row>
    <row r="76">
      <c r="A76" s="86"/>
    </row>
    <row r="77">
      <c r="A77" s="86"/>
    </row>
    <row r="78">
      <c r="A78" s="86"/>
    </row>
    <row r="79">
      <c r="A79" s="86"/>
    </row>
    <row r="80">
      <c r="A80" s="86"/>
    </row>
    <row r="81">
      <c r="A81" s="86"/>
    </row>
    <row r="82">
      <c r="A82" s="86"/>
    </row>
    <row r="83">
      <c r="A83" s="86"/>
    </row>
    <row r="84">
      <c r="A84" s="86"/>
    </row>
    <row r="85">
      <c r="A85" s="86"/>
    </row>
    <row r="86">
      <c r="A86" s="86"/>
    </row>
    <row r="87">
      <c r="A87" s="86"/>
    </row>
    <row r="88">
      <c r="A88" s="86"/>
    </row>
    <row r="89">
      <c r="A89" s="86"/>
    </row>
    <row r="90">
      <c r="A90" s="86"/>
    </row>
    <row r="91">
      <c r="A91" s="86"/>
    </row>
    <row r="92">
      <c r="A92" s="86"/>
    </row>
    <row r="93">
      <c r="A93" s="86"/>
    </row>
    <row r="94">
      <c r="A94" s="86"/>
    </row>
    <row r="95">
      <c r="A95" s="86"/>
    </row>
    <row r="96">
      <c r="A96" s="86"/>
    </row>
    <row r="97">
      <c r="A97" s="86"/>
    </row>
    <row r="98">
      <c r="A98" s="86"/>
    </row>
    <row r="99">
      <c r="A99" s="86"/>
    </row>
    <row r="100">
      <c r="A100" s="86"/>
    </row>
    <row r="101">
      <c r="A101" s="86"/>
    </row>
    <row r="102">
      <c r="A102" s="86"/>
    </row>
    <row r="103">
      <c r="A103" s="86"/>
    </row>
    <row r="104">
      <c r="A104" s="86"/>
    </row>
    <row r="105">
      <c r="A105" s="86"/>
    </row>
    <row r="106">
      <c r="A106" s="86"/>
    </row>
    <row r="107">
      <c r="A107" s="86"/>
    </row>
    <row r="108">
      <c r="A108" s="86"/>
    </row>
    <row r="109">
      <c r="A109" s="86"/>
    </row>
    <row r="110">
      <c r="A110" s="86"/>
    </row>
    <row r="111">
      <c r="A111" s="86"/>
    </row>
    <row r="112">
      <c r="A112" s="86"/>
    </row>
    <row r="113">
      <c r="A113" s="86"/>
    </row>
    <row r="114">
      <c r="A114" s="86"/>
    </row>
    <row r="115">
      <c r="A115" s="86"/>
    </row>
    <row r="116">
      <c r="A116" s="86"/>
    </row>
    <row r="117">
      <c r="A117" s="86"/>
    </row>
    <row r="118">
      <c r="A118" s="86"/>
    </row>
    <row r="119">
      <c r="A119" s="86"/>
    </row>
    <row r="120">
      <c r="A120" s="86"/>
    </row>
    <row r="121">
      <c r="A121" s="86"/>
    </row>
    <row r="122">
      <c r="A122" s="86"/>
    </row>
    <row r="123">
      <c r="A123" s="86"/>
    </row>
    <row r="124">
      <c r="A124" s="86"/>
    </row>
    <row r="125">
      <c r="A125" s="86"/>
    </row>
    <row r="126">
      <c r="A126" s="86"/>
    </row>
    <row r="127">
      <c r="A127" s="86"/>
    </row>
    <row r="128">
      <c r="A128" s="86"/>
    </row>
    <row r="129">
      <c r="A129" s="86"/>
    </row>
    <row r="130">
      <c r="A130" s="86"/>
    </row>
    <row r="131">
      <c r="A131" s="86"/>
    </row>
    <row r="132">
      <c r="A132" s="86"/>
    </row>
    <row r="133">
      <c r="A133" s="86"/>
    </row>
    <row r="134">
      <c r="A134" s="86"/>
    </row>
    <row r="135">
      <c r="A135" s="86"/>
    </row>
    <row r="136">
      <c r="A136" s="86"/>
    </row>
    <row r="137">
      <c r="A137" s="86"/>
    </row>
    <row r="138">
      <c r="A138" s="86"/>
    </row>
    <row r="139">
      <c r="A139" s="86"/>
    </row>
    <row r="140">
      <c r="A140" s="86"/>
    </row>
    <row r="141">
      <c r="A141" s="86"/>
    </row>
    <row r="142">
      <c r="A142" s="86"/>
    </row>
    <row r="143">
      <c r="A143" s="86"/>
    </row>
    <row r="144">
      <c r="A144" s="86"/>
    </row>
    <row r="145">
      <c r="A145" s="86"/>
    </row>
    <row r="146">
      <c r="A146" s="86"/>
    </row>
    <row r="147">
      <c r="A147" s="86"/>
    </row>
    <row r="148">
      <c r="A148" s="86"/>
    </row>
    <row r="149">
      <c r="A149" s="86"/>
    </row>
    <row r="150">
      <c r="A150" s="86"/>
    </row>
    <row r="151">
      <c r="A151" s="86"/>
    </row>
    <row r="152">
      <c r="A152" s="86"/>
    </row>
    <row r="153">
      <c r="A153" s="86"/>
    </row>
    <row r="154">
      <c r="A154" s="86"/>
    </row>
    <row r="155">
      <c r="A155" s="86"/>
    </row>
    <row r="156">
      <c r="A156" s="86"/>
    </row>
    <row r="157">
      <c r="A157" s="86"/>
    </row>
    <row r="158">
      <c r="A158" s="86"/>
    </row>
    <row r="159">
      <c r="A159" s="86"/>
    </row>
    <row r="160">
      <c r="A160" s="86"/>
    </row>
    <row r="161">
      <c r="A161" s="86"/>
    </row>
    <row r="162">
      <c r="A162" s="86"/>
    </row>
    <row r="163">
      <c r="A163" s="86"/>
    </row>
    <row r="164">
      <c r="A164" s="86"/>
    </row>
    <row r="165">
      <c r="A165" s="86"/>
    </row>
    <row r="166">
      <c r="A166" s="86"/>
    </row>
    <row r="167">
      <c r="A167" s="86"/>
    </row>
    <row r="168">
      <c r="A168" s="86"/>
    </row>
    <row r="169">
      <c r="A169" s="86"/>
    </row>
    <row r="170">
      <c r="A170" s="86"/>
    </row>
    <row r="171">
      <c r="A171" s="86"/>
    </row>
    <row r="172">
      <c r="A172" s="86"/>
    </row>
    <row r="173">
      <c r="A173" s="86"/>
    </row>
    <row r="174">
      <c r="A174" s="86"/>
    </row>
    <row r="175">
      <c r="A175" s="86"/>
    </row>
    <row r="176">
      <c r="A176" s="86"/>
    </row>
    <row r="177">
      <c r="A177" s="86"/>
    </row>
    <row r="178">
      <c r="A178" s="86"/>
    </row>
    <row r="179">
      <c r="A179" s="86"/>
    </row>
    <row r="180">
      <c r="A180" s="86"/>
    </row>
    <row r="181">
      <c r="A181" s="86"/>
    </row>
    <row r="182">
      <c r="A182" s="86"/>
    </row>
    <row r="183">
      <c r="A183" s="86"/>
    </row>
    <row r="184">
      <c r="A184" s="86"/>
    </row>
    <row r="185">
      <c r="A185" s="86"/>
    </row>
    <row r="186">
      <c r="A186" s="86"/>
    </row>
    <row r="187">
      <c r="A187" s="86"/>
    </row>
    <row r="188">
      <c r="A188" s="86"/>
    </row>
    <row r="189">
      <c r="A189" s="86"/>
    </row>
    <row r="190">
      <c r="A190" s="86"/>
    </row>
    <row r="191">
      <c r="A191" s="86"/>
    </row>
    <row r="192">
      <c r="A192" s="86"/>
    </row>
    <row r="193">
      <c r="A193" s="86"/>
    </row>
    <row r="194">
      <c r="A194" s="86"/>
    </row>
    <row r="195">
      <c r="A195" s="86"/>
    </row>
    <row r="196">
      <c r="A196" s="86"/>
    </row>
    <row r="197">
      <c r="A197" s="86"/>
    </row>
    <row r="198">
      <c r="A198" s="86"/>
    </row>
    <row r="199">
      <c r="A199" s="86"/>
    </row>
    <row r="200">
      <c r="A200" s="86"/>
    </row>
    <row r="201">
      <c r="A201" s="86"/>
    </row>
    <row r="202">
      <c r="A202" s="86"/>
    </row>
    <row r="203">
      <c r="A203" s="86"/>
    </row>
    <row r="204">
      <c r="A204" s="86"/>
    </row>
    <row r="205">
      <c r="A205" s="86"/>
    </row>
    <row r="206">
      <c r="A206" s="86"/>
    </row>
    <row r="207">
      <c r="A207" s="86"/>
    </row>
    <row r="208">
      <c r="A208" s="86"/>
    </row>
    <row r="209">
      <c r="A209" s="86"/>
    </row>
    <row r="210">
      <c r="A210" s="86"/>
    </row>
    <row r="211">
      <c r="A211" s="86"/>
    </row>
    <row r="212">
      <c r="A212" s="86"/>
    </row>
    <row r="213">
      <c r="A213" s="86"/>
    </row>
    <row r="214">
      <c r="A214" s="86"/>
    </row>
    <row r="215">
      <c r="A215" s="86"/>
    </row>
    <row r="216">
      <c r="A216" s="86"/>
    </row>
    <row r="217">
      <c r="A217" s="86"/>
    </row>
    <row r="218">
      <c r="A218" s="86"/>
    </row>
    <row r="219">
      <c r="A219" s="86"/>
    </row>
    <row r="220">
      <c r="A220" s="86"/>
    </row>
    <row r="221">
      <c r="A221" s="86"/>
    </row>
    <row r="222">
      <c r="A222" s="86"/>
    </row>
    <row r="223">
      <c r="A223" s="86"/>
    </row>
    <row r="224">
      <c r="A224" s="86"/>
    </row>
    <row r="225">
      <c r="A225" s="86"/>
    </row>
    <row r="226">
      <c r="A226" s="86"/>
    </row>
    <row r="227">
      <c r="A227" s="86"/>
    </row>
    <row r="228">
      <c r="A228" s="86"/>
    </row>
    <row r="229">
      <c r="A229" s="86"/>
    </row>
    <row r="230">
      <c r="A230" s="86"/>
    </row>
    <row r="231">
      <c r="A231" s="86"/>
    </row>
    <row r="232">
      <c r="A232" s="86"/>
    </row>
    <row r="233">
      <c r="A233" s="86"/>
    </row>
    <row r="234">
      <c r="A234" s="86"/>
    </row>
    <row r="235">
      <c r="A235" s="86"/>
    </row>
    <row r="236">
      <c r="A236" s="86"/>
    </row>
    <row r="237">
      <c r="A237" s="86"/>
    </row>
    <row r="238">
      <c r="A238" s="86"/>
    </row>
    <row r="239">
      <c r="A239" s="86"/>
    </row>
    <row r="240">
      <c r="A240" s="86"/>
    </row>
    <row r="241">
      <c r="A241" s="86"/>
    </row>
    <row r="242">
      <c r="A242" s="86"/>
    </row>
    <row r="243">
      <c r="A243" s="86"/>
    </row>
    <row r="244">
      <c r="A244" s="86"/>
    </row>
    <row r="245">
      <c r="A245" s="86"/>
    </row>
    <row r="246">
      <c r="A246" s="86"/>
    </row>
    <row r="247">
      <c r="A247" s="86"/>
    </row>
    <row r="248">
      <c r="A248" s="86"/>
    </row>
    <row r="249">
      <c r="A249" s="86"/>
    </row>
    <row r="250">
      <c r="A250" s="86"/>
    </row>
    <row r="251">
      <c r="A251" s="86"/>
    </row>
    <row r="252">
      <c r="A252" s="86"/>
    </row>
    <row r="253">
      <c r="A253" s="86"/>
    </row>
    <row r="254">
      <c r="A254" s="86"/>
    </row>
    <row r="255">
      <c r="A255" s="86"/>
    </row>
    <row r="256">
      <c r="A256" s="86"/>
    </row>
    <row r="257">
      <c r="A257" s="86"/>
    </row>
    <row r="258">
      <c r="A258" s="86"/>
    </row>
    <row r="259">
      <c r="A259" s="86"/>
    </row>
    <row r="260">
      <c r="A260" s="86"/>
    </row>
    <row r="261">
      <c r="A261" s="86"/>
    </row>
    <row r="262">
      <c r="A262" s="86"/>
    </row>
    <row r="263">
      <c r="A263" s="86"/>
    </row>
    <row r="264">
      <c r="A264" s="86"/>
    </row>
    <row r="265">
      <c r="A265" s="86"/>
    </row>
    <row r="266">
      <c r="A266" s="86"/>
    </row>
    <row r="267">
      <c r="A267" s="86"/>
    </row>
    <row r="268">
      <c r="A268" s="86"/>
    </row>
    <row r="269">
      <c r="A269" s="86"/>
    </row>
    <row r="270">
      <c r="A270" s="86"/>
    </row>
    <row r="271">
      <c r="A271" s="86"/>
    </row>
    <row r="272">
      <c r="A272" s="86"/>
    </row>
    <row r="273">
      <c r="A273" s="86"/>
    </row>
    <row r="274">
      <c r="A274" s="86"/>
    </row>
    <row r="275">
      <c r="A275" s="86"/>
    </row>
    <row r="276">
      <c r="A276" s="86"/>
    </row>
    <row r="277">
      <c r="A277" s="86"/>
    </row>
    <row r="278">
      <c r="A278" s="86"/>
    </row>
    <row r="279">
      <c r="A279" s="86"/>
    </row>
    <row r="280">
      <c r="A280" s="86"/>
    </row>
    <row r="281">
      <c r="A281" s="86"/>
    </row>
    <row r="282">
      <c r="A282" s="86"/>
    </row>
    <row r="283">
      <c r="A283" s="86"/>
    </row>
    <row r="284">
      <c r="A284" s="86"/>
    </row>
    <row r="285">
      <c r="A285" s="86"/>
    </row>
    <row r="286">
      <c r="A286" s="86"/>
    </row>
    <row r="287">
      <c r="A287" s="86"/>
    </row>
    <row r="288">
      <c r="A288" s="86"/>
    </row>
    <row r="289">
      <c r="A289" s="86"/>
    </row>
    <row r="290">
      <c r="A290" s="86"/>
    </row>
    <row r="291">
      <c r="A291" s="86"/>
    </row>
    <row r="292">
      <c r="A292" s="86"/>
    </row>
    <row r="293">
      <c r="A293" s="86"/>
    </row>
    <row r="294">
      <c r="A294" s="86"/>
    </row>
    <row r="295">
      <c r="A295" s="86"/>
    </row>
    <row r="296">
      <c r="A296" s="86"/>
    </row>
    <row r="297">
      <c r="A297" s="86"/>
    </row>
    <row r="298">
      <c r="A298" s="86"/>
    </row>
    <row r="299">
      <c r="A299" s="86"/>
    </row>
    <row r="300">
      <c r="A300" s="86"/>
    </row>
    <row r="301">
      <c r="A301" s="86"/>
    </row>
    <row r="302">
      <c r="A302" s="86"/>
    </row>
    <row r="303">
      <c r="A303" s="86"/>
    </row>
    <row r="304">
      <c r="A304" s="86"/>
    </row>
    <row r="305">
      <c r="A305" s="86"/>
    </row>
    <row r="306">
      <c r="A306" s="86"/>
    </row>
    <row r="307">
      <c r="A307" s="86"/>
    </row>
    <row r="308">
      <c r="A308" s="86"/>
    </row>
    <row r="309">
      <c r="A309" s="86"/>
    </row>
    <row r="310">
      <c r="A310" s="86"/>
    </row>
    <row r="311">
      <c r="A311" s="86"/>
    </row>
    <row r="312">
      <c r="A312" s="86"/>
    </row>
    <row r="313">
      <c r="A313" s="86"/>
    </row>
    <row r="314">
      <c r="A314" s="86"/>
    </row>
    <row r="315">
      <c r="A315" s="86"/>
    </row>
    <row r="316">
      <c r="A316" s="86"/>
    </row>
    <row r="317">
      <c r="A317" s="86"/>
    </row>
    <row r="318">
      <c r="A318" s="86"/>
    </row>
    <row r="319">
      <c r="A319" s="86"/>
    </row>
    <row r="320">
      <c r="A320" s="86"/>
    </row>
    <row r="321">
      <c r="A321" s="86"/>
    </row>
    <row r="322">
      <c r="A322" s="86"/>
    </row>
    <row r="323">
      <c r="A323" s="86"/>
    </row>
    <row r="324">
      <c r="A324" s="86"/>
    </row>
    <row r="325">
      <c r="A325" s="86"/>
    </row>
    <row r="326">
      <c r="A326" s="86"/>
    </row>
    <row r="327">
      <c r="A327" s="86"/>
    </row>
    <row r="328">
      <c r="A328" s="86"/>
    </row>
    <row r="329">
      <c r="A329" s="86"/>
    </row>
    <row r="330">
      <c r="A330" s="86"/>
    </row>
    <row r="331">
      <c r="A331" s="86"/>
    </row>
    <row r="332">
      <c r="A332" s="86"/>
    </row>
    <row r="333">
      <c r="A333" s="86"/>
    </row>
    <row r="334">
      <c r="A334" s="86"/>
    </row>
    <row r="335">
      <c r="A335" s="86"/>
    </row>
    <row r="336">
      <c r="A336" s="86"/>
    </row>
    <row r="337">
      <c r="A337" s="86"/>
    </row>
    <row r="338">
      <c r="A338" s="86"/>
    </row>
    <row r="339">
      <c r="A339" s="86"/>
    </row>
    <row r="340">
      <c r="A340" s="86"/>
    </row>
    <row r="341">
      <c r="A341" s="86"/>
    </row>
    <row r="342">
      <c r="A342" s="86"/>
    </row>
    <row r="343">
      <c r="A343" s="86"/>
    </row>
    <row r="344">
      <c r="A344" s="86"/>
    </row>
    <row r="345">
      <c r="A345" s="86"/>
    </row>
    <row r="346">
      <c r="A346" s="86"/>
    </row>
    <row r="347">
      <c r="A347" s="86"/>
    </row>
    <row r="348">
      <c r="A348" s="86"/>
    </row>
    <row r="349">
      <c r="A349" s="86"/>
    </row>
    <row r="350">
      <c r="A350" s="86"/>
    </row>
    <row r="351">
      <c r="A351" s="86"/>
    </row>
    <row r="352">
      <c r="A352" s="86"/>
    </row>
    <row r="353">
      <c r="A353" s="86"/>
    </row>
    <row r="354">
      <c r="A354" s="86"/>
    </row>
    <row r="355">
      <c r="A355" s="86"/>
    </row>
    <row r="356">
      <c r="A356" s="86"/>
    </row>
    <row r="357">
      <c r="A357" s="86"/>
    </row>
    <row r="358">
      <c r="A358" s="86"/>
    </row>
    <row r="359">
      <c r="A359" s="86"/>
    </row>
    <row r="360">
      <c r="A360" s="86"/>
    </row>
    <row r="361">
      <c r="A361" s="86"/>
    </row>
    <row r="362">
      <c r="A362" s="86"/>
    </row>
    <row r="363">
      <c r="A363" s="86"/>
    </row>
    <row r="364">
      <c r="A364" s="86"/>
    </row>
    <row r="365">
      <c r="A365" s="86"/>
    </row>
    <row r="366">
      <c r="A366" s="86"/>
    </row>
    <row r="367">
      <c r="A367" s="86"/>
    </row>
    <row r="368">
      <c r="A368" s="86"/>
    </row>
    <row r="369">
      <c r="A369" s="86"/>
    </row>
    <row r="370">
      <c r="A370" s="86"/>
    </row>
    <row r="371">
      <c r="A371" s="86"/>
    </row>
    <row r="372">
      <c r="A372" s="86"/>
    </row>
    <row r="373">
      <c r="A373" s="86"/>
    </row>
    <row r="374">
      <c r="A374" s="86"/>
    </row>
    <row r="375">
      <c r="A375" s="86"/>
    </row>
    <row r="376">
      <c r="A376" s="86"/>
    </row>
    <row r="377">
      <c r="A377" s="86"/>
    </row>
    <row r="378">
      <c r="A378" s="86"/>
    </row>
    <row r="379">
      <c r="A379" s="86"/>
    </row>
    <row r="380">
      <c r="A380" s="86"/>
    </row>
    <row r="381">
      <c r="A381" s="86"/>
    </row>
    <row r="382">
      <c r="A382" s="86"/>
    </row>
    <row r="383">
      <c r="A383" s="86"/>
    </row>
    <row r="384">
      <c r="A384" s="86"/>
    </row>
    <row r="385">
      <c r="A385" s="86"/>
    </row>
    <row r="386">
      <c r="A386" s="86"/>
    </row>
    <row r="387">
      <c r="A387" s="86"/>
    </row>
    <row r="388">
      <c r="A388" s="86"/>
    </row>
    <row r="389">
      <c r="A389" s="86"/>
    </row>
    <row r="390">
      <c r="A390" s="86"/>
    </row>
    <row r="391">
      <c r="A391" s="86"/>
    </row>
    <row r="392">
      <c r="A392" s="86"/>
    </row>
    <row r="393">
      <c r="A393" s="86"/>
    </row>
    <row r="394">
      <c r="A394" s="86"/>
    </row>
    <row r="395">
      <c r="A395" s="86"/>
    </row>
    <row r="396">
      <c r="A396" s="86"/>
    </row>
    <row r="397">
      <c r="A397" s="86"/>
    </row>
    <row r="398">
      <c r="A398" s="86"/>
    </row>
    <row r="399">
      <c r="A399" s="86"/>
    </row>
    <row r="400">
      <c r="A400" s="86"/>
    </row>
    <row r="401">
      <c r="A401" s="86"/>
    </row>
    <row r="402">
      <c r="A402" s="86"/>
    </row>
    <row r="403">
      <c r="A403" s="86"/>
    </row>
    <row r="404">
      <c r="A404" s="86"/>
    </row>
    <row r="405">
      <c r="A405" s="86"/>
    </row>
    <row r="406">
      <c r="A406" s="86"/>
    </row>
    <row r="407">
      <c r="A407" s="86"/>
    </row>
    <row r="408">
      <c r="A408" s="86"/>
    </row>
    <row r="409">
      <c r="A409" s="86"/>
    </row>
    <row r="410">
      <c r="A410" s="86"/>
    </row>
    <row r="411">
      <c r="A411" s="86"/>
    </row>
    <row r="412">
      <c r="A412" s="86"/>
    </row>
    <row r="413">
      <c r="A413" s="86"/>
    </row>
    <row r="414">
      <c r="A414" s="86"/>
    </row>
    <row r="415">
      <c r="A415" s="86"/>
    </row>
    <row r="416">
      <c r="A416" s="86"/>
    </row>
    <row r="417">
      <c r="A417" s="86"/>
    </row>
    <row r="418">
      <c r="A418" s="86"/>
    </row>
    <row r="419">
      <c r="A419" s="86"/>
    </row>
    <row r="420">
      <c r="A420" s="86"/>
    </row>
    <row r="421">
      <c r="A421" s="86"/>
    </row>
    <row r="422">
      <c r="A422" s="86"/>
    </row>
    <row r="423">
      <c r="A423" s="86"/>
    </row>
    <row r="424">
      <c r="A424" s="86"/>
    </row>
    <row r="425">
      <c r="A425" s="86"/>
    </row>
    <row r="426">
      <c r="A426" s="86"/>
    </row>
    <row r="427">
      <c r="A427" s="86"/>
    </row>
    <row r="428">
      <c r="A428" s="86"/>
    </row>
    <row r="429">
      <c r="A429" s="86"/>
    </row>
    <row r="430">
      <c r="A430" s="86"/>
    </row>
    <row r="431">
      <c r="A431" s="86"/>
    </row>
    <row r="432">
      <c r="A432" s="86"/>
    </row>
    <row r="433">
      <c r="A433" s="86"/>
    </row>
    <row r="434">
      <c r="A434" s="86"/>
    </row>
    <row r="435">
      <c r="A435" s="86"/>
    </row>
    <row r="436">
      <c r="A436" s="86"/>
    </row>
    <row r="437">
      <c r="A437" s="86"/>
    </row>
    <row r="438">
      <c r="A438" s="86"/>
    </row>
    <row r="439">
      <c r="A439" s="86"/>
    </row>
    <row r="440">
      <c r="A440" s="86"/>
    </row>
    <row r="441">
      <c r="A441" s="86"/>
    </row>
    <row r="442">
      <c r="A442" s="86"/>
    </row>
    <row r="443">
      <c r="A443" s="86"/>
    </row>
    <row r="444">
      <c r="A444" s="86"/>
    </row>
    <row r="445">
      <c r="A445" s="86"/>
    </row>
    <row r="446">
      <c r="A446" s="86"/>
    </row>
    <row r="447">
      <c r="A447" s="86"/>
    </row>
    <row r="448">
      <c r="A448" s="86"/>
    </row>
    <row r="449">
      <c r="A449" s="86"/>
    </row>
    <row r="450">
      <c r="A450" s="86"/>
    </row>
    <row r="451">
      <c r="A451" s="86"/>
    </row>
    <row r="452">
      <c r="A452" s="86"/>
    </row>
    <row r="453">
      <c r="A453" s="86"/>
    </row>
    <row r="454">
      <c r="A454" s="86"/>
    </row>
    <row r="455">
      <c r="A455" s="86"/>
    </row>
    <row r="456">
      <c r="A456" s="86"/>
    </row>
    <row r="457">
      <c r="A457" s="86"/>
    </row>
    <row r="458">
      <c r="A458" s="86"/>
    </row>
    <row r="459">
      <c r="A459" s="86"/>
    </row>
    <row r="460">
      <c r="A460" s="86"/>
    </row>
    <row r="461">
      <c r="A461" s="86"/>
    </row>
    <row r="462">
      <c r="A462" s="86"/>
    </row>
    <row r="463">
      <c r="A463" s="86"/>
    </row>
    <row r="464">
      <c r="A464" s="86"/>
    </row>
    <row r="465">
      <c r="A465" s="86"/>
    </row>
    <row r="466">
      <c r="A466" s="86"/>
    </row>
    <row r="467">
      <c r="A467" s="86"/>
    </row>
    <row r="468">
      <c r="A468" s="86"/>
    </row>
    <row r="469">
      <c r="A469" s="86"/>
    </row>
    <row r="470">
      <c r="A470" s="86"/>
    </row>
    <row r="471">
      <c r="A471" s="86"/>
    </row>
    <row r="472">
      <c r="A472" s="86"/>
    </row>
    <row r="473">
      <c r="A473" s="86"/>
    </row>
    <row r="474">
      <c r="A474" s="86"/>
    </row>
    <row r="475">
      <c r="A475" s="86"/>
    </row>
    <row r="476">
      <c r="A476" s="86"/>
    </row>
    <row r="477">
      <c r="A477" s="86"/>
    </row>
    <row r="478">
      <c r="A478" s="86"/>
    </row>
    <row r="479">
      <c r="A479" s="86"/>
    </row>
    <row r="480">
      <c r="A480" s="86"/>
    </row>
    <row r="481">
      <c r="A481" s="86"/>
    </row>
    <row r="482">
      <c r="A482" s="86"/>
    </row>
    <row r="483">
      <c r="A483" s="86"/>
    </row>
    <row r="484">
      <c r="A484" s="86"/>
    </row>
    <row r="485">
      <c r="A485" s="86"/>
    </row>
    <row r="486">
      <c r="A486" s="86"/>
    </row>
    <row r="487">
      <c r="A487" s="86"/>
    </row>
    <row r="488">
      <c r="A488" s="86"/>
    </row>
    <row r="489">
      <c r="A489" s="86"/>
    </row>
    <row r="490">
      <c r="A490" s="86"/>
    </row>
    <row r="491">
      <c r="A491" s="86"/>
    </row>
    <row r="492">
      <c r="A492" s="86"/>
    </row>
    <row r="493">
      <c r="A493" s="86"/>
    </row>
    <row r="494">
      <c r="A494" s="86"/>
    </row>
    <row r="495">
      <c r="A495" s="86"/>
    </row>
    <row r="496">
      <c r="A496" s="86"/>
    </row>
    <row r="497">
      <c r="A497" s="86"/>
    </row>
    <row r="498">
      <c r="A498" s="86"/>
    </row>
    <row r="499">
      <c r="A499" s="86"/>
    </row>
    <row r="500">
      <c r="A500" s="86"/>
    </row>
    <row r="501">
      <c r="A501" s="86"/>
    </row>
    <row r="502">
      <c r="A502" s="86"/>
    </row>
    <row r="503">
      <c r="A503" s="86"/>
    </row>
    <row r="504">
      <c r="A504" s="86"/>
    </row>
    <row r="505">
      <c r="A505" s="86"/>
    </row>
    <row r="506">
      <c r="A506" s="86"/>
    </row>
    <row r="507">
      <c r="A507" s="86"/>
    </row>
    <row r="508">
      <c r="A508" s="86"/>
    </row>
    <row r="509">
      <c r="A509" s="86"/>
    </row>
    <row r="510">
      <c r="A510" s="86"/>
    </row>
    <row r="511">
      <c r="A511" s="86"/>
    </row>
    <row r="512">
      <c r="A512" s="86"/>
    </row>
    <row r="513">
      <c r="A513" s="86"/>
    </row>
    <row r="514">
      <c r="A514" s="86"/>
    </row>
    <row r="515">
      <c r="A515" s="86"/>
    </row>
    <row r="516">
      <c r="A516" s="86"/>
    </row>
    <row r="517">
      <c r="A517" s="86"/>
    </row>
    <row r="518">
      <c r="A518" s="86"/>
    </row>
    <row r="519">
      <c r="A519" s="86"/>
    </row>
    <row r="520">
      <c r="A520" s="86"/>
    </row>
    <row r="521">
      <c r="A521" s="86"/>
    </row>
    <row r="522">
      <c r="A522" s="86"/>
    </row>
    <row r="523">
      <c r="A523" s="86"/>
    </row>
    <row r="524">
      <c r="A524" s="86"/>
    </row>
    <row r="525">
      <c r="A525" s="86"/>
    </row>
    <row r="526">
      <c r="A526" s="86"/>
    </row>
    <row r="527">
      <c r="A527" s="86"/>
    </row>
    <row r="528">
      <c r="A528" s="86"/>
    </row>
    <row r="529">
      <c r="A529" s="86"/>
    </row>
    <row r="530">
      <c r="A530" s="86"/>
    </row>
    <row r="531">
      <c r="A531" s="86"/>
    </row>
    <row r="532">
      <c r="A532" s="86"/>
    </row>
    <row r="533">
      <c r="A533" s="86"/>
    </row>
    <row r="534">
      <c r="A534" s="86"/>
    </row>
    <row r="535">
      <c r="A535" s="86"/>
    </row>
    <row r="536">
      <c r="A536" s="86"/>
    </row>
    <row r="537">
      <c r="A537" s="86"/>
    </row>
    <row r="538">
      <c r="A538" s="86"/>
    </row>
    <row r="539">
      <c r="A539" s="86"/>
    </row>
    <row r="540">
      <c r="A540" s="86"/>
    </row>
    <row r="541">
      <c r="A541" s="86"/>
    </row>
    <row r="542">
      <c r="A542" s="86"/>
    </row>
    <row r="543">
      <c r="A543" s="86"/>
    </row>
    <row r="544">
      <c r="A544" s="86"/>
    </row>
    <row r="545">
      <c r="A545" s="86"/>
    </row>
    <row r="546">
      <c r="A546" s="86"/>
    </row>
    <row r="547">
      <c r="A547" s="86"/>
    </row>
    <row r="548">
      <c r="A548" s="86"/>
    </row>
    <row r="549">
      <c r="A549" s="86"/>
    </row>
    <row r="550">
      <c r="A550" s="86"/>
    </row>
    <row r="551">
      <c r="A551" s="86"/>
    </row>
    <row r="552">
      <c r="A552" s="86"/>
    </row>
    <row r="553">
      <c r="A553" s="86"/>
    </row>
    <row r="554">
      <c r="A554" s="86"/>
    </row>
    <row r="555">
      <c r="A555" s="86"/>
    </row>
    <row r="556">
      <c r="A556" s="86"/>
    </row>
    <row r="557">
      <c r="A557" s="86"/>
    </row>
    <row r="558">
      <c r="A558" s="86"/>
    </row>
    <row r="559">
      <c r="A559" s="86"/>
    </row>
    <row r="560">
      <c r="A560" s="86"/>
    </row>
    <row r="561">
      <c r="A561" s="86"/>
    </row>
    <row r="562">
      <c r="A562" s="86"/>
    </row>
    <row r="563">
      <c r="A563" s="86"/>
    </row>
    <row r="564">
      <c r="A564" s="86"/>
    </row>
    <row r="565">
      <c r="A565" s="86"/>
    </row>
    <row r="566">
      <c r="A566" s="86"/>
    </row>
    <row r="567">
      <c r="A567" s="86"/>
    </row>
    <row r="568">
      <c r="A568" s="86"/>
    </row>
    <row r="569">
      <c r="A569" s="86"/>
    </row>
    <row r="570">
      <c r="A570" s="86"/>
    </row>
    <row r="571">
      <c r="A571" s="86"/>
    </row>
    <row r="572">
      <c r="A572" s="86"/>
    </row>
    <row r="573">
      <c r="A573" s="86"/>
    </row>
    <row r="574">
      <c r="A574" s="86"/>
    </row>
    <row r="575">
      <c r="A575" s="86"/>
    </row>
    <row r="576">
      <c r="A576" s="86"/>
    </row>
    <row r="577">
      <c r="A577" s="86"/>
    </row>
    <row r="578">
      <c r="A578" s="86"/>
    </row>
    <row r="579">
      <c r="A579" s="86"/>
    </row>
    <row r="580">
      <c r="A580" s="86"/>
    </row>
    <row r="581">
      <c r="A581" s="86"/>
    </row>
    <row r="582">
      <c r="A582" s="86"/>
    </row>
    <row r="583">
      <c r="A583" s="86"/>
    </row>
    <row r="584">
      <c r="A584" s="86"/>
    </row>
    <row r="585">
      <c r="A585" s="86"/>
    </row>
    <row r="586">
      <c r="A586" s="86"/>
    </row>
    <row r="587">
      <c r="A587" s="86"/>
    </row>
    <row r="588">
      <c r="A588" s="86"/>
    </row>
    <row r="589">
      <c r="A589" s="86"/>
    </row>
    <row r="590">
      <c r="A590" s="86"/>
    </row>
    <row r="591">
      <c r="A591" s="86"/>
    </row>
    <row r="592">
      <c r="A592" s="86"/>
    </row>
    <row r="593">
      <c r="A593" s="86"/>
    </row>
    <row r="594">
      <c r="A594" s="86"/>
    </row>
    <row r="595">
      <c r="A595" s="86"/>
    </row>
    <row r="596">
      <c r="A596" s="86"/>
    </row>
    <row r="597">
      <c r="A597" s="86"/>
    </row>
    <row r="598">
      <c r="A598" s="86"/>
    </row>
    <row r="599">
      <c r="A599" s="86"/>
    </row>
    <row r="600">
      <c r="A600" s="86"/>
    </row>
    <row r="601">
      <c r="A601" s="86"/>
    </row>
    <row r="602">
      <c r="A602" s="86"/>
    </row>
    <row r="603">
      <c r="A603" s="86"/>
    </row>
    <row r="604">
      <c r="A604" s="86"/>
    </row>
    <row r="605">
      <c r="A605" s="86"/>
    </row>
    <row r="606">
      <c r="A606" s="86"/>
    </row>
    <row r="607">
      <c r="A607" s="86"/>
    </row>
    <row r="608">
      <c r="A608" s="86"/>
    </row>
    <row r="609">
      <c r="A609" s="86"/>
    </row>
    <row r="610">
      <c r="A610" s="86"/>
    </row>
    <row r="611">
      <c r="A611" s="86"/>
    </row>
    <row r="612">
      <c r="A612" s="86"/>
    </row>
    <row r="613">
      <c r="A613" s="86"/>
    </row>
    <row r="614">
      <c r="A614" s="86"/>
    </row>
    <row r="615">
      <c r="A615" s="86"/>
    </row>
    <row r="616">
      <c r="A616" s="86"/>
    </row>
    <row r="617">
      <c r="A617" s="86"/>
    </row>
    <row r="618">
      <c r="A618" s="86"/>
    </row>
    <row r="619">
      <c r="A619" s="86"/>
    </row>
    <row r="620">
      <c r="A620" s="86"/>
    </row>
    <row r="621">
      <c r="A621" s="86"/>
    </row>
    <row r="622">
      <c r="A622" s="86"/>
    </row>
    <row r="623">
      <c r="A623" s="86"/>
    </row>
    <row r="624">
      <c r="A624" s="86"/>
    </row>
    <row r="625">
      <c r="A625" s="86"/>
    </row>
    <row r="626">
      <c r="A626" s="86"/>
    </row>
    <row r="627">
      <c r="A627" s="86"/>
    </row>
    <row r="628">
      <c r="A628" s="86"/>
    </row>
    <row r="629">
      <c r="A629" s="86"/>
    </row>
    <row r="630">
      <c r="A630" s="86"/>
    </row>
    <row r="631">
      <c r="A631" s="86"/>
    </row>
    <row r="632">
      <c r="A632" s="86"/>
    </row>
    <row r="633">
      <c r="A633" s="86"/>
    </row>
    <row r="634">
      <c r="A634" s="86"/>
    </row>
    <row r="635">
      <c r="A635" s="86"/>
    </row>
    <row r="636">
      <c r="A636" s="86"/>
    </row>
    <row r="637">
      <c r="A637" s="86"/>
    </row>
    <row r="638">
      <c r="A638" s="86"/>
    </row>
    <row r="639">
      <c r="A639" s="86"/>
    </row>
    <row r="640">
      <c r="A640" s="86"/>
    </row>
    <row r="641">
      <c r="A641" s="86"/>
    </row>
    <row r="642">
      <c r="A642" s="86"/>
    </row>
    <row r="643">
      <c r="A643" s="86"/>
    </row>
    <row r="644">
      <c r="A644" s="86"/>
    </row>
    <row r="645">
      <c r="A645" s="86"/>
    </row>
    <row r="646">
      <c r="A646" s="86"/>
    </row>
    <row r="647">
      <c r="A647" s="86"/>
    </row>
    <row r="648">
      <c r="A648" s="86"/>
    </row>
    <row r="649">
      <c r="A649" s="86"/>
    </row>
    <row r="650">
      <c r="A650" s="86"/>
    </row>
    <row r="651">
      <c r="A651" s="86"/>
    </row>
    <row r="652">
      <c r="A652" s="86"/>
    </row>
    <row r="653">
      <c r="A653" s="86"/>
    </row>
    <row r="654">
      <c r="A654" s="86"/>
    </row>
    <row r="655">
      <c r="A655" s="86"/>
    </row>
    <row r="656">
      <c r="A656" s="86"/>
    </row>
    <row r="657">
      <c r="A657" s="86"/>
    </row>
    <row r="658">
      <c r="A658" s="86"/>
    </row>
    <row r="659">
      <c r="A659" s="86"/>
    </row>
    <row r="660">
      <c r="A660" s="86"/>
    </row>
    <row r="661">
      <c r="A661" s="86"/>
    </row>
    <row r="662">
      <c r="A662" s="86"/>
    </row>
    <row r="663">
      <c r="A663" s="86"/>
    </row>
    <row r="664">
      <c r="A664" s="86"/>
    </row>
    <row r="665">
      <c r="A665" s="86"/>
    </row>
    <row r="666">
      <c r="A666" s="86"/>
    </row>
    <row r="667">
      <c r="A667" s="86"/>
    </row>
    <row r="668">
      <c r="A668" s="86"/>
    </row>
    <row r="669">
      <c r="A669" s="86"/>
    </row>
    <row r="670">
      <c r="A670" s="86"/>
    </row>
    <row r="671">
      <c r="A671" s="86"/>
    </row>
    <row r="672">
      <c r="A672" s="86"/>
    </row>
    <row r="673">
      <c r="A673" s="86"/>
    </row>
    <row r="674">
      <c r="A674" s="86"/>
    </row>
    <row r="675">
      <c r="A675" s="86"/>
    </row>
    <row r="676">
      <c r="A676" s="86"/>
    </row>
    <row r="677">
      <c r="A677" s="86"/>
    </row>
    <row r="678">
      <c r="A678" s="86"/>
    </row>
    <row r="679">
      <c r="A679" s="86"/>
    </row>
    <row r="680">
      <c r="A680" s="86"/>
    </row>
    <row r="681">
      <c r="A681" s="86"/>
    </row>
    <row r="682">
      <c r="A682" s="86"/>
    </row>
    <row r="683">
      <c r="A683" s="86"/>
    </row>
    <row r="684">
      <c r="A684" s="86"/>
    </row>
    <row r="685">
      <c r="A685" s="86"/>
    </row>
    <row r="686">
      <c r="A686" s="86"/>
    </row>
    <row r="687">
      <c r="A687" s="86"/>
    </row>
    <row r="688">
      <c r="A688" s="86"/>
    </row>
    <row r="689">
      <c r="A689" s="86"/>
    </row>
    <row r="690">
      <c r="A690" s="86"/>
    </row>
    <row r="691">
      <c r="A691" s="86"/>
    </row>
    <row r="692">
      <c r="A692" s="86"/>
    </row>
    <row r="693">
      <c r="A693" s="86"/>
    </row>
    <row r="694">
      <c r="A694" s="86"/>
    </row>
    <row r="695">
      <c r="A695" s="86"/>
    </row>
    <row r="696">
      <c r="A696" s="86"/>
    </row>
    <row r="697">
      <c r="A697" s="86"/>
    </row>
    <row r="698">
      <c r="A698" s="86"/>
    </row>
    <row r="699">
      <c r="A699" s="86"/>
    </row>
    <row r="700">
      <c r="A700" s="86"/>
    </row>
    <row r="701">
      <c r="A701" s="86"/>
    </row>
    <row r="702">
      <c r="A702" s="86"/>
    </row>
    <row r="703">
      <c r="A703" s="86"/>
    </row>
    <row r="704">
      <c r="A704" s="86"/>
    </row>
    <row r="705">
      <c r="A705" s="86"/>
    </row>
    <row r="706">
      <c r="A706" s="86"/>
    </row>
    <row r="707">
      <c r="A707" s="86"/>
    </row>
    <row r="708">
      <c r="A708" s="86"/>
    </row>
    <row r="709">
      <c r="A709" s="86"/>
    </row>
    <row r="710">
      <c r="A710" s="86"/>
    </row>
    <row r="711">
      <c r="A711" s="86"/>
    </row>
    <row r="712">
      <c r="A712" s="86"/>
    </row>
    <row r="713">
      <c r="A713" s="86"/>
    </row>
    <row r="714">
      <c r="A714" s="86"/>
    </row>
    <row r="715">
      <c r="A715" s="86"/>
    </row>
    <row r="716">
      <c r="A716" s="86"/>
    </row>
    <row r="717">
      <c r="A717" s="86"/>
    </row>
    <row r="718">
      <c r="A718" s="86"/>
    </row>
    <row r="719">
      <c r="A719" s="86"/>
    </row>
    <row r="720">
      <c r="A720" s="86"/>
    </row>
    <row r="721">
      <c r="A721" s="86"/>
    </row>
    <row r="722">
      <c r="A722" s="86"/>
    </row>
    <row r="723">
      <c r="A723" s="86"/>
    </row>
    <row r="724">
      <c r="A724" s="86"/>
    </row>
    <row r="725">
      <c r="A725" s="86"/>
    </row>
    <row r="726">
      <c r="A726" s="86"/>
    </row>
    <row r="727">
      <c r="A727" s="86"/>
    </row>
    <row r="728">
      <c r="A728" s="86"/>
    </row>
    <row r="729">
      <c r="A729" s="86"/>
    </row>
    <row r="730">
      <c r="A730" s="86"/>
    </row>
    <row r="731">
      <c r="A731" s="86"/>
    </row>
    <row r="732">
      <c r="A732" s="86"/>
    </row>
    <row r="733">
      <c r="A733" s="86"/>
    </row>
    <row r="734">
      <c r="A734" s="86"/>
    </row>
    <row r="735">
      <c r="A735" s="86"/>
    </row>
    <row r="736">
      <c r="A736" s="86"/>
    </row>
    <row r="737">
      <c r="A737" s="86"/>
    </row>
    <row r="738">
      <c r="A738" s="86"/>
    </row>
    <row r="739">
      <c r="A739" s="86"/>
    </row>
    <row r="740">
      <c r="A740" s="86"/>
    </row>
    <row r="741">
      <c r="A741" s="86"/>
    </row>
    <row r="742">
      <c r="A742" s="86"/>
    </row>
    <row r="743">
      <c r="A743" s="86"/>
    </row>
    <row r="744">
      <c r="A744" s="86"/>
    </row>
    <row r="745">
      <c r="A745" s="86"/>
    </row>
    <row r="746">
      <c r="A746" s="86"/>
    </row>
    <row r="747">
      <c r="A747" s="86"/>
    </row>
    <row r="748">
      <c r="A748" s="86"/>
    </row>
    <row r="749">
      <c r="A749" s="86"/>
    </row>
    <row r="750">
      <c r="A750" s="86"/>
    </row>
    <row r="751">
      <c r="A751" s="86"/>
    </row>
    <row r="752">
      <c r="A752" s="86"/>
    </row>
    <row r="753">
      <c r="A753" s="86"/>
    </row>
    <row r="754">
      <c r="A754" s="86"/>
    </row>
    <row r="755">
      <c r="A755" s="86"/>
    </row>
    <row r="756">
      <c r="A756" s="86"/>
    </row>
    <row r="757">
      <c r="A757" s="86"/>
    </row>
    <row r="758">
      <c r="A758" s="86"/>
    </row>
    <row r="759">
      <c r="A759" s="86"/>
    </row>
    <row r="760">
      <c r="A760" s="86"/>
    </row>
    <row r="761">
      <c r="A761" s="86"/>
    </row>
    <row r="762">
      <c r="A762" s="86"/>
    </row>
    <row r="763">
      <c r="A763" s="86"/>
    </row>
    <row r="764">
      <c r="A764" s="86"/>
    </row>
    <row r="765">
      <c r="A765" s="86"/>
    </row>
    <row r="766">
      <c r="A766" s="86"/>
    </row>
    <row r="767">
      <c r="A767" s="86"/>
    </row>
    <row r="768">
      <c r="A768" s="86"/>
    </row>
    <row r="769">
      <c r="A769" s="86"/>
    </row>
    <row r="770">
      <c r="A770" s="86"/>
    </row>
    <row r="771">
      <c r="A771" s="86"/>
    </row>
    <row r="772">
      <c r="A772" s="86"/>
    </row>
    <row r="773">
      <c r="A773" s="86"/>
    </row>
    <row r="774">
      <c r="A774" s="86"/>
    </row>
    <row r="775">
      <c r="A775" s="86"/>
    </row>
    <row r="776">
      <c r="A776" s="86"/>
    </row>
    <row r="777">
      <c r="A777" s="86"/>
    </row>
    <row r="778">
      <c r="A778" s="86"/>
    </row>
    <row r="779">
      <c r="A779" s="86"/>
    </row>
    <row r="780">
      <c r="A780" s="86"/>
    </row>
    <row r="781">
      <c r="A781" s="86"/>
    </row>
    <row r="782">
      <c r="A782" s="86"/>
    </row>
    <row r="783">
      <c r="A783" s="86"/>
    </row>
    <row r="784">
      <c r="A784" s="86"/>
    </row>
    <row r="785">
      <c r="A785" s="86"/>
    </row>
    <row r="786">
      <c r="A786" s="86"/>
    </row>
    <row r="787">
      <c r="A787" s="86"/>
    </row>
    <row r="788">
      <c r="A788" s="86"/>
    </row>
    <row r="789">
      <c r="A789" s="86"/>
    </row>
    <row r="790">
      <c r="A790" s="86"/>
    </row>
    <row r="791">
      <c r="A791" s="86"/>
    </row>
    <row r="792">
      <c r="A792" s="86"/>
    </row>
    <row r="793">
      <c r="A793" s="86"/>
    </row>
    <row r="794">
      <c r="A794" s="86"/>
    </row>
    <row r="795">
      <c r="A795" s="86"/>
    </row>
    <row r="796">
      <c r="A796" s="86"/>
    </row>
    <row r="797">
      <c r="A797" s="86"/>
    </row>
    <row r="798">
      <c r="A798" s="86"/>
    </row>
    <row r="799">
      <c r="A799" s="86"/>
    </row>
    <row r="800">
      <c r="A800" s="86"/>
    </row>
    <row r="801">
      <c r="A801" s="86"/>
    </row>
    <row r="802">
      <c r="A802" s="86"/>
    </row>
    <row r="803">
      <c r="A803" s="86"/>
    </row>
    <row r="804">
      <c r="A804" s="86"/>
    </row>
    <row r="805">
      <c r="A805" s="86"/>
    </row>
    <row r="806">
      <c r="A806" s="86"/>
    </row>
    <row r="807">
      <c r="A807" s="86"/>
    </row>
    <row r="808">
      <c r="A808" s="86"/>
    </row>
    <row r="809">
      <c r="A809" s="86"/>
    </row>
    <row r="810">
      <c r="A810" s="86"/>
    </row>
    <row r="811">
      <c r="A811" s="86"/>
    </row>
    <row r="812">
      <c r="A812" s="86"/>
    </row>
    <row r="813">
      <c r="A813" s="86"/>
    </row>
    <row r="814">
      <c r="A814" s="86"/>
    </row>
    <row r="815">
      <c r="A815" s="86"/>
    </row>
    <row r="816">
      <c r="A816" s="86"/>
    </row>
    <row r="817">
      <c r="A817" s="86"/>
    </row>
    <row r="818">
      <c r="A818" s="86"/>
    </row>
    <row r="819">
      <c r="A819" s="86"/>
    </row>
    <row r="820">
      <c r="A820" s="86"/>
    </row>
    <row r="821">
      <c r="A821" s="86"/>
    </row>
    <row r="822">
      <c r="A822" s="86"/>
    </row>
    <row r="823">
      <c r="A823" s="86"/>
    </row>
    <row r="824">
      <c r="A824" s="86"/>
    </row>
    <row r="825">
      <c r="A825" s="86"/>
    </row>
    <row r="826">
      <c r="A826" s="86"/>
    </row>
    <row r="827">
      <c r="A827" s="86"/>
    </row>
    <row r="828">
      <c r="A828" s="86"/>
    </row>
    <row r="829">
      <c r="A829" s="86"/>
    </row>
    <row r="830">
      <c r="A830" s="86"/>
    </row>
    <row r="831">
      <c r="A831" s="86"/>
    </row>
    <row r="832">
      <c r="A832" s="86"/>
    </row>
    <row r="833">
      <c r="A833" s="86"/>
    </row>
    <row r="834">
      <c r="A834" s="86"/>
    </row>
    <row r="835">
      <c r="A835" s="86"/>
    </row>
    <row r="836">
      <c r="A836" s="86"/>
    </row>
    <row r="837">
      <c r="A837" s="86"/>
    </row>
    <row r="838">
      <c r="A838" s="86"/>
    </row>
    <row r="839">
      <c r="A839" s="86"/>
    </row>
    <row r="840">
      <c r="A840" s="86"/>
    </row>
    <row r="841">
      <c r="A841" s="86"/>
    </row>
    <row r="842">
      <c r="A842" s="86"/>
    </row>
    <row r="843">
      <c r="A843" s="86"/>
    </row>
    <row r="844">
      <c r="A844" s="86"/>
    </row>
    <row r="845">
      <c r="A845" s="86"/>
    </row>
    <row r="846">
      <c r="A846" s="86"/>
    </row>
    <row r="847">
      <c r="A847" s="86"/>
    </row>
    <row r="848">
      <c r="A848" s="86"/>
    </row>
    <row r="849">
      <c r="A849" s="86"/>
    </row>
    <row r="850">
      <c r="A850" s="86"/>
    </row>
    <row r="851">
      <c r="A851" s="86"/>
    </row>
    <row r="852">
      <c r="A852" s="86"/>
    </row>
    <row r="853">
      <c r="A853" s="86"/>
    </row>
    <row r="854">
      <c r="A854" s="86"/>
    </row>
    <row r="855">
      <c r="A855" s="86"/>
    </row>
    <row r="856">
      <c r="A856" s="86"/>
    </row>
    <row r="857">
      <c r="A857" s="86"/>
    </row>
    <row r="858">
      <c r="A858" s="86"/>
    </row>
    <row r="859">
      <c r="A859" s="86"/>
    </row>
    <row r="860">
      <c r="A860" s="86"/>
    </row>
    <row r="861">
      <c r="A861" s="86"/>
    </row>
    <row r="862">
      <c r="A862" s="86"/>
    </row>
    <row r="863">
      <c r="A863" s="86"/>
    </row>
    <row r="864">
      <c r="A864" s="86"/>
    </row>
    <row r="865">
      <c r="A865" s="86"/>
    </row>
    <row r="866">
      <c r="A866" s="86"/>
    </row>
    <row r="867">
      <c r="A867" s="86"/>
    </row>
    <row r="868">
      <c r="A868" s="86"/>
    </row>
    <row r="869">
      <c r="A869" s="86"/>
    </row>
    <row r="870">
      <c r="A870" s="86"/>
    </row>
    <row r="871">
      <c r="A871" s="86"/>
    </row>
    <row r="872">
      <c r="A872" s="86"/>
    </row>
    <row r="873">
      <c r="A873" s="86"/>
    </row>
    <row r="874">
      <c r="A874" s="86"/>
    </row>
    <row r="875">
      <c r="A875" s="86"/>
    </row>
    <row r="876">
      <c r="A876" s="86"/>
    </row>
    <row r="877">
      <c r="A877" s="86"/>
    </row>
    <row r="878">
      <c r="A878" s="86"/>
    </row>
    <row r="879">
      <c r="A879" s="86"/>
    </row>
    <row r="880">
      <c r="A880" s="86"/>
    </row>
    <row r="881">
      <c r="A881" s="86"/>
    </row>
    <row r="882">
      <c r="A882" s="86"/>
    </row>
    <row r="883">
      <c r="A883" s="86"/>
    </row>
    <row r="884">
      <c r="A884" s="86"/>
    </row>
    <row r="885">
      <c r="A885" s="86"/>
    </row>
    <row r="886">
      <c r="A886" s="86"/>
    </row>
    <row r="887">
      <c r="A887" s="86"/>
    </row>
    <row r="888">
      <c r="A888" s="86"/>
    </row>
    <row r="889">
      <c r="A889" s="86"/>
    </row>
    <row r="890">
      <c r="A890" s="86"/>
    </row>
    <row r="891">
      <c r="A891" s="86"/>
    </row>
    <row r="892">
      <c r="A892" s="86"/>
    </row>
    <row r="893">
      <c r="A893" s="86"/>
    </row>
    <row r="894">
      <c r="A894" s="86"/>
    </row>
    <row r="895">
      <c r="A895" s="86"/>
    </row>
    <row r="896">
      <c r="A896" s="86"/>
    </row>
    <row r="897">
      <c r="A897" s="86"/>
    </row>
    <row r="898">
      <c r="A898" s="86"/>
    </row>
    <row r="899">
      <c r="A899" s="86"/>
    </row>
    <row r="900">
      <c r="A900" s="86"/>
    </row>
    <row r="901">
      <c r="A901" s="86"/>
    </row>
    <row r="902">
      <c r="A902" s="86"/>
    </row>
    <row r="903">
      <c r="A903" s="86"/>
    </row>
    <row r="904">
      <c r="A904" s="86"/>
    </row>
    <row r="905">
      <c r="A905" s="86"/>
    </row>
    <row r="906">
      <c r="A906" s="86"/>
    </row>
    <row r="907">
      <c r="A907" s="86"/>
    </row>
    <row r="908">
      <c r="A908" s="86"/>
    </row>
    <row r="909">
      <c r="A909" s="86"/>
    </row>
    <row r="910">
      <c r="A910" s="86"/>
    </row>
    <row r="911">
      <c r="A911" s="86"/>
    </row>
    <row r="912">
      <c r="A912" s="86"/>
    </row>
    <row r="913">
      <c r="A913" s="86"/>
    </row>
    <row r="914">
      <c r="A914" s="86"/>
    </row>
    <row r="915">
      <c r="A915" s="86"/>
    </row>
    <row r="916">
      <c r="A916" s="86"/>
    </row>
    <row r="917">
      <c r="A917" s="86"/>
    </row>
    <row r="918">
      <c r="A918" s="86"/>
    </row>
    <row r="919">
      <c r="A919" s="86"/>
    </row>
    <row r="920">
      <c r="A920" s="86"/>
    </row>
    <row r="921">
      <c r="A921" s="86"/>
    </row>
    <row r="922">
      <c r="A922" s="86"/>
    </row>
    <row r="923">
      <c r="A923" s="86"/>
    </row>
    <row r="924">
      <c r="A924" s="86"/>
    </row>
    <row r="925">
      <c r="A925" s="86"/>
    </row>
    <row r="926">
      <c r="A926" s="86"/>
    </row>
    <row r="927">
      <c r="A927" s="86"/>
    </row>
    <row r="928">
      <c r="A928" s="86"/>
    </row>
    <row r="929">
      <c r="A929" s="86"/>
    </row>
    <row r="930">
      <c r="A930" s="86"/>
    </row>
    <row r="931">
      <c r="A931" s="86"/>
    </row>
    <row r="932">
      <c r="A932" s="86"/>
    </row>
    <row r="933">
      <c r="A933" s="86"/>
    </row>
    <row r="934">
      <c r="A934" s="86"/>
    </row>
    <row r="935">
      <c r="A935" s="86"/>
    </row>
    <row r="936">
      <c r="A936" s="86"/>
    </row>
    <row r="937">
      <c r="A937" s="86"/>
    </row>
    <row r="938">
      <c r="A938" s="86"/>
    </row>
    <row r="939">
      <c r="A939" s="86"/>
    </row>
    <row r="940">
      <c r="A940" s="86"/>
    </row>
    <row r="941">
      <c r="A941" s="86"/>
    </row>
    <row r="942">
      <c r="A942" s="86"/>
    </row>
    <row r="943">
      <c r="A943" s="86"/>
    </row>
    <row r="944">
      <c r="A944" s="86"/>
    </row>
    <row r="945">
      <c r="A945" s="86"/>
    </row>
    <row r="946">
      <c r="A946" s="86"/>
    </row>
    <row r="947">
      <c r="A947" s="86"/>
    </row>
    <row r="948">
      <c r="A948" s="86"/>
    </row>
    <row r="949">
      <c r="A949" s="86"/>
    </row>
    <row r="950">
      <c r="A950" s="86"/>
    </row>
    <row r="951">
      <c r="A951" s="86"/>
    </row>
    <row r="952">
      <c r="A952" s="86"/>
    </row>
    <row r="953">
      <c r="A953" s="86"/>
    </row>
    <row r="954">
      <c r="A954" s="86"/>
    </row>
    <row r="955">
      <c r="A955" s="86"/>
    </row>
    <row r="956">
      <c r="A956" s="86"/>
    </row>
    <row r="957">
      <c r="A957" s="86"/>
    </row>
    <row r="958">
      <c r="A958" s="86"/>
    </row>
    <row r="959">
      <c r="A959" s="86"/>
    </row>
    <row r="960">
      <c r="A960" s="86"/>
    </row>
    <row r="961">
      <c r="A961" s="86"/>
    </row>
    <row r="962">
      <c r="A962" s="86"/>
    </row>
    <row r="963">
      <c r="A963" s="86"/>
    </row>
    <row r="964">
      <c r="A964" s="86"/>
    </row>
    <row r="965">
      <c r="A965" s="86"/>
    </row>
    <row r="966">
      <c r="A966" s="86"/>
    </row>
    <row r="967">
      <c r="A967" s="86"/>
    </row>
    <row r="968">
      <c r="A968" s="86"/>
    </row>
    <row r="969">
      <c r="A969" s="86"/>
    </row>
    <row r="970">
      <c r="A970" s="86"/>
    </row>
    <row r="971">
      <c r="A971" s="86"/>
    </row>
    <row r="972">
      <c r="A972" s="86"/>
    </row>
    <row r="973">
      <c r="A973" s="86"/>
    </row>
    <row r="974">
      <c r="A974" s="86"/>
    </row>
    <row r="975">
      <c r="A975" s="86"/>
    </row>
    <row r="976">
      <c r="A976" s="86"/>
    </row>
    <row r="977">
      <c r="A977" s="86"/>
    </row>
    <row r="978">
      <c r="A978" s="86"/>
    </row>
    <row r="979">
      <c r="A979" s="86"/>
    </row>
    <row r="980">
      <c r="A980" s="86"/>
    </row>
  </sheetData>
  <mergeCells count="8">
    <mergeCell ref="B3:G3"/>
    <mergeCell ref="I3:N3"/>
    <mergeCell ref="B4:C4"/>
    <mergeCell ref="D4:E4"/>
    <mergeCell ref="F4:G4"/>
    <mergeCell ref="I4:J4"/>
    <mergeCell ref="K4:L4"/>
    <mergeCell ref="M4:N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75"/>
    <col customWidth="1" min="2" max="2" width="8.25"/>
    <col customWidth="1" min="3" max="3" width="38.13"/>
    <col customWidth="1" min="4" max="4" width="9.38"/>
    <col customWidth="1" min="5" max="5" width="7.75"/>
    <col customWidth="1" min="6" max="6" width="17.5"/>
    <col customWidth="1" min="7" max="7" width="16.25"/>
    <col customWidth="1" min="8" max="8" width="7.75"/>
    <col customWidth="1" min="9" max="9" width="9.13"/>
    <col customWidth="1" min="10" max="10" width="15.5"/>
    <col customWidth="1" min="25" max="25" width="10.25"/>
    <col customWidth="1" min="26" max="26" width="8.38"/>
    <col customWidth="1" min="27" max="27" width="7.0"/>
    <col customWidth="1" min="28" max="28" width="9.88"/>
    <col customWidth="1" min="29" max="29" width="8.0"/>
    <col customWidth="1" min="30" max="30" width="6.5"/>
    <col customWidth="1" min="31" max="31" width="6.25"/>
    <col customWidth="1" min="32" max="32" width="9.0"/>
    <col customWidth="1" min="33" max="33" width="9.38"/>
    <col customWidth="1" min="34" max="35" width="8.88"/>
    <col customWidth="1" min="36" max="36" width="9.75"/>
    <col customWidth="1" min="37" max="37" width="10.0"/>
    <col customWidth="1" min="38" max="38" width="10.5"/>
    <col customWidth="1" min="39" max="39" width="9.13"/>
    <col customWidth="1" min="40" max="40" width="8.0"/>
    <col customWidth="1" min="41" max="41" width="10.0"/>
    <col customWidth="1" min="43" max="43" width="14.0"/>
    <col customWidth="1" min="45" max="45" width="12.63"/>
    <col customWidth="1" min="46" max="46" width="10.88"/>
  </cols>
  <sheetData>
    <row r="1">
      <c r="A1" s="141" t="s">
        <v>611</v>
      </c>
      <c r="B1" s="142"/>
      <c r="C1" s="143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2"/>
      <c r="BF1" s="142"/>
      <c r="BG1" s="142"/>
      <c r="BH1" s="142"/>
      <c r="BI1" s="142"/>
      <c r="BJ1" s="142"/>
      <c r="BK1" s="142"/>
    </row>
    <row r="2">
      <c r="A2" s="142"/>
      <c r="B2" s="142"/>
      <c r="C2" s="143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2"/>
      <c r="AP2" s="142"/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2"/>
    </row>
    <row r="3">
      <c r="A3" s="144" t="s">
        <v>612</v>
      </c>
      <c r="B3" s="144" t="s">
        <v>613</v>
      </c>
      <c r="C3" s="144" t="s">
        <v>614</v>
      </c>
      <c r="D3" s="144" t="s">
        <v>615</v>
      </c>
      <c r="E3" s="144" t="s">
        <v>616</v>
      </c>
      <c r="F3" s="144" t="s">
        <v>617</v>
      </c>
      <c r="G3" s="144" t="s">
        <v>618</v>
      </c>
      <c r="H3" s="144" t="s">
        <v>619</v>
      </c>
      <c r="I3" s="144" t="s">
        <v>620</v>
      </c>
      <c r="J3" s="144" t="s">
        <v>621</v>
      </c>
      <c r="K3" s="144" t="s">
        <v>622</v>
      </c>
      <c r="L3" s="144" t="s">
        <v>623</v>
      </c>
      <c r="M3" s="144" t="s">
        <v>624</v>
      </c>
      <c r="N3" s="144" t="s">
        <v>625</v>
      </c>
      <c r="O3" s="144" t="s">
        <v>626</v>
      </c>
      <c r="P3" s="144" t="s">
        <v>627</v>
      </c>
      <c r="Q3" s="144" t="s">
        <v>628</v>
      </c>
      <c r="R3" s="144" t="s">
        <v>629</v>
      </c>
      <c r="S3" s="144" t="s">
        <v>630</v>
      </c>
      <c r="T3" s="144" t="s">
        <v>631</v>
      </c>
      <c r="U3" s="144" t="s">
        <v>632</v>
      </c>
      <c r="V3" s="144" t="s">
        <v>633</v>
      </c>
      <c r="W3" s="144" t="s">
        <v>634</v>
      </c>
      <c r="X3" s="144" t="s">
        <v>635</v>
      </c>
      <c r="Y3" s="144" t="s">
        <v>636</v>
      </c>
      <c r="Z3" s="144" t="s">
        <v>637</v>
      </c>
      <c r="AA3" s="144" t="s">
        <v>638</v>
      </c>
      <c r="AB3" s="144" t="s">
        <v>639</v>
      </c>
      <c r="AC3" s="144" t="s">
        <v>640</v>
      </c>
      <c r="AD3" s="144" t="s">
        <v>641</v>
      </c>
      <c r="AE3" s="144" t="s">
        <v>642</v>
      </c>
      <c r="AF3" s="144" t="s">
        <v>643</v>
      </c>
      <c r="AG3" s="144" t="s">
        <v>644</v>
      </c>
      <c r="AH3" s="144" t="s">
        <v>645</v>
      </c>
      <c r="AI3" s="144" t="s">
        <v>646</v>
      </c>
      <c r="AJ3" s="144" t="s">
        <v>647</v>
      </c>
      <c r="AK3" s="144" t="s">
        <v>648</v>
      </c>
      <c r="AL3" s="144" t="s">
        <v>649</v>
      </c>
      <c r="AM3" s="144" t="s">
        <v>650</v>
      </c>
      <c r="AN3" s="144" t="s">
        <v>651</v>
      </c>
      <c r="AO3" s="144" t="s">
        <v>652</v>
      </c>
      <c r="AP3" s="144" t="s">
        <v>653</v>
      </c>
      <c r="AQ3" s="144" t="s">
        <v>654</v>
      </c>
      <c r="AR3" s="144" t="s">
        <v>655</v>
      </c>
      <c r="AS3" s="144" t="s">
        <v>656</v>
      </c>
      <c r="AT3" s="144" t="s">
        <v>657</v>
      </c>
      <c r="AU3" s="145"/>
      <c r="AV3" s="145"/>
      <c r="AW3" s="144" t="s">
        <v>658</v>
      </c>
      <c r="AX3" s="144" t="s">
        <v>659</v>
      </c>
      <c r="AY3" s="144" t="s">
        <v>660</v>
      </c>
      <c r="AZ3" s="144" t="s">
        <v>661</v>
      </c>
      <c r="BA3" s="144" t="s">
        <v>662</v>
      </c>
      <c r="BB3" s="144" t="s">
        <v>663</v>
      </c>
      <c r="BC3" s="144" t="s">
        <v>664</v>
      </c>
      <c r="BD3" s="144" t="s">
        <v>665</v>
      </c>
      <c r="BE3" s="144" t="s">
        <v>666</v>
      </c>
      <c r="BF3" s="144" t="s">
        <v>667</v>
      </c>
      <c r="BG3" s="144" t="s">
        <v>668</v>
      </c>
      <c r="BH3" s="144" t="s">
        <v>669</v>
      </c>
      <c r="BI3" s="144" t="s">
        <v>670</v>
      </c>
      <c r="BJ3" s="144" t="s">
        <v>671</v>
      </c>
      <c r="BK3" s="144" t="s">
        <v>672</v>
      </c>
    </row>
    <row r="4">
      <c r="A4" s="146" t="s">
        <v>673</v>
      </c>
      <c r="B4" s="146" t="s">
        <v>674</v>
      </c>
      <c r="C4" s="147" t="s">
        <v>675</v>
      </c>
      <c r="D4" s="148">
        <v>43957.0</v>
      </c>
      <c r="E4" s="146">
        <v>0.0</v>
      </c>
      <c r="F4" s="146" t="s">
        <v>676</v>
      </c>
      <c r="G4" s="146" t="s">
        <v>677</v>
      </c>
      <c r="H4" s="146">
        <v>49.0</v>
      </c>
      <c r="I4" s="146">
        <v>0.0</v>
      </c>
      <c r="J4" s="146" t="s">
        <v>678</v>
      </c>
      <c r="K4" s="146" t="s">
        <v>679</v>
      </c>
      <c r="L4" s="146" t="s">
        <v>680</v>
      </c>
      <c r="M4" s="146" t="s">
        <v>678</v>
      </c>
      <c r="N4" s="146" t="s">
        <v>680</v>
      </c>
      <c r="O4" s="146" t="s">
        <v>681</v>
      </c>
      <c r="P4" s="146" t="s">
        <v>682</v>
      </c>
      <c r="Q4" s="146" t="s">
        <v>680</v>
      </c>
      <c r="R4" s="146" t="s">
        <v>680</v>
      </c>
      <c r="S4" s="146" t="s">
        <v>683</v>
      </c>
      <c r="T4" s="146" t="s">
        <v>684</v>
      </c>
      <c r="U4" s="146" t="s">
        <v>678</v>
      </c>
      <c r="V4" s="146" t="s">
        <v>685</v>
      </c>
      <c r="W4" s="146" t="s">
        <v>686</v>
      </c>
      <c r="X4" s="146" t="s">
        <v>679</v>
      </c>
      <c r="Y4" s="149">
        <v>0.580645161</v>
      </c>
      <c r="Z4" s="149">
        <v>0.428571429</v>
      </c>
      <c r="AA4" s="149">
        <v>0.5625</v>
      </c>
      <c r="AB4" s="149">
        <v>0.580645161</v>
      </c>
      <c r="AC4" s="149">
        <v>0.5625</v>
      </c>
      <c r="AD4" s="149">
        <v>0.580645161</v>
      </c>
      <c r="AE4" s="149">
        <v>0.9375</v>
      </c>
      <c r="AF4" s="149">
        <v>0.5625</v>
      </c>
      <c r="AG4" s="149">
        <v>0.5625</v>
      </c>
      <c r="AH4" s="149">
        <v>0.533333333</v>
      </c>
      <c r="AI4" s="149">
        <v>0.428571429</v>
      </c>
      <c r="AJ4" s="149">
        <v>0.580645161</v>
      </c>
      <c r="AK4" s="149">
        <v>0.444444444</v>
      </c>
      <c r="AL4" s="149">
        <v>0.9375</v>
      </c>
      <c r="AM4" s="149">
        <v>0.428571429</v>
      </c>
      <c r="AN4" s="146">
        <v>1.0</v>
      </c>
      <c r="AO4" s="146">
        <v>0.0</v>
      </c>
      <c r="AP4" s="146">
        <v>0.5783</v>
      </c>
      <c r="AQ4" s="146">
        <v>16.89</v>
      </c>
      <c r="AR4" s="146">
        <v>18.9</v>
      </c>
      <c r="AS4" s="146">
        <v>0.4</v>
      </c>
      <c r="AT4" s="146">
        <v>0.368</v>
      </c>
      <c r="AU4" s="150"/>
      <c r="AV4" s="150"/>
      <c r="AW4" s="149"/>
      <c r="AX4" s="149"/>
      <c r="AY4" s="149"/>
      <c r="AZ4" s="149"/>
      <c r="BA4" s="149"/>
      <c r="BB4" s="149">
        <v>0.0</v>
      </c>
      <c r="BC4" s="149"/>
      <c r="BD4" s="149"/>
      <c r="BE4" s="149"/>
      <c r="BF4" s="149">
        <v>0.0</v>
      </c>
      <c r="BG4" s="149">
        <v>0.0</v>
      </c>
      <c r="BH4" s="149"/>
      <c r="BI4" s="149"/>
      <c r="BJ4" s="149"/>
      <c r="BK4" s="149"/>
    </row>
    <row r="5">
      <c r="A5" s="146" t="s">
        <v>687</v>
      </c>
      <c r="B5" s="146" t="s">
        <v>674</v>
      </c>
      <c r="C5" s="147" t="s">
        <v>688</v>
      </c>
      <c r="D5" s="148">
        <v>44034.0</v>
      </c>
      <c r="E5" s="146">
        <v>0.0</v>
      </c>
      <c r="F5" s="146" t="s">
        <v>689</v>
      </c>
      <c r="G5" s="146" t="s">
        <v>690</v>
      </c>
      <c r="H5" s="146">
        <v>56.0</v>
      </c>
      <c r="I5" s="146">
        <v>0.0</v>
      </c>
      <c r="J5" s="146" t="s">
        <v>691</v>
      </c>
      <c r="K5" s="146" t="s">
        <v>692</v>
      </c>
      <c r="L5" s="146" t="s">
        <v>690</v>
      </c>
      <c r="M5" s="146" t="s">
        <v>693</v>
      </c>
      <c r="N5" s="146" t="s">
        <v>694</v>
      </c>
      <c r="O5" s="146" t="s">
        <v>695</v>
      </c>
      <c r="P5" s="146" t="s">
        <v>696</v>
      </c>
      <c r="Q5" s="146" t="s">
        <v>690</v>
      </c>
      <c r="R5" s="146" t="s">
        <v>690</v>
      </c>
      <c r="S5" s="146" t="s">
        <v>697</v>
      </c>
      <c r="T5" s="146" t="s">
        <v>695</v>
      </c>
      <c r="U5" s="146" t="s">
        <v>698</v>
      </c>
      <c r="V5" s="146" t="s">
        <v>695</v>
      </c>
      <c r="W5" s="146" t="s">
        <v>699</v>
      </c>
      <c r="X5" s="146" t="s">
        <v>698</v>
      </c>
      <c r="Y5" s="149">
        <v>0.714285714</v>
      </c>
      <c r="Z5" s="149">
        <v>0.48</v>
      </c>
      <c r="AA5" s="149">
        <v>1.0</v>
      </c>
      <c r="AB5" s="149">
        <v>0.848484848</v>
      </c>
      <c r="AC5" s="149">
        <v>0.903225806</v>
      </c>
      <c r="AD5" s="149">
        <v>0.64</v>
      </c>
      <c r="AE5" s="149">
        <v>0.823529412</v>
      </c>
      <c r="AF5" s="149">
        <v>1.0</v>
      </c>
      <c r="AG5" s="149">
        <v>1.0</v>
      </c>
      <c r="AH5" s="149">
        <v>0.827586207</v>
      </c>
      <c r="AI5" s="149">
        <v>0.64</v>
      </c>
      <c r="AJ5" s="149">
        <v>0.692307692</v>
      </c>
      <c r="AK5" s="149">
        <v>0.64</v>
      </c>
      <c r="AL5" s="149">
        <v>0.823529412</v>
      </c>
      <c r="AM5" s="149">
        <v>0.692307692</v>
      </c>
      <c r="AN5" s="146">
        <v>1.0</v>
      </c>
      <c r="AO5" s="146">
        <v>0.0</v>
      </c>
      <c r="AP5" s="146">
        <v>0.5564</v>
      </c>
      <c r="AQ5" s="146">
        <v>10.86</v>
      </c>
      <c r="AR5" s="146">
        <v>12.28</v>
      </c>
      <c r="AS5" s="146">
        <v>0.566</v>
      </c>
      <c r="AT5" s="146">
        <v>0.448</v>
      </c>
      <c r="AU5" s="150"/>
      <c r="AV5" s="150"/>
      <c r="AW5" s="149"/>
      <c r="AX5" s="149"/>
      <c r="AY5" s="149"/>
      <c r="AZ5" s="149"/>
      <c r="BA5" s="149"/>
      <c r="BB5" s="149"/>
      <c r="BC5" s="149"/>
      <c r="BD5" s="149"/>
      <c r="BE5" s="149"/>
      <c r="BF5" s="149"/>
      <c r="BG5" s="149"/>
      <c r="BH5" s="149"/>
      <c r="BI5" s="149"/>
      <c r="BJ5" s="149"/>
      <c r="BK5" s="149"/>
    </row>
    <row r="6">
      <c r="A6" s="146" t="s">
        <v>700</v>
      </c>
      <c r="B6" s="146" t="s">
        <v>674</v>
      </c>
      <c r="C6" s="147" t="s">
        <v>701</v>
      </c>
      <c r="D6" s="148">
        <v>44013.0</v>
      </c>
      <c r="E6" s="146">
        <v>1.0</v>
      </c>
      <c r="F6" s="146" t="s">
        <v>702</v>
      </c>
      <c r="G6" s="146" t="s">
        <v>703</v>
      </c>
      <c r="H6" s="146">
        <v>20.0</v>
      </c>
      <c r="I6" s="146">
        <v>0.0</v>
      </c>
      <c r="J6" s="146" t="s">
        <v>704</v>
      </c>
      <c r="K6" s="146" t="s">
        <v>703</v>
      </c>
      <c r="L6" s="146" t="s">
        <v>703</v>
      </c>
      <c r="M6" s="146" t="s">
        <v>703</v>
      </c>
      <c r="N6" s="146" t="s">
        <v>703</v>
      </c>
      <c r="O6" s="146" t="s">
        <v>703</v>
      </c>
      <c r="P6" s="146" t="s">
        <v>703</v>
      </c>
      <c r="Q6" s="146" t="s">
        <v>703</v>
      </c>
      <c r="R6" s="146" t="s">
        <v>703</v>
      </c>
      <c r="S6" s="146" t="s">
        <v>703</v>
      </c>
      <c r="T6" s="146" t="s">
        <v>703</v>
      </c>
      <c r="U6" s="146" t="s">
        <v>703</v>
      </c>
      <c r="V6" s="146" t="s">
        <v>703</v>
      </c>
      <c r="W6" s="146" t="s">
        <v>703</v>
      </c>
      <c r="X6" s="146" t="s">
        <v>703</v>
      </c>
      <c r="Y6" s="149">
        <v>0.933333333</v>
      </c>
      <c r="Z6" s="149">
        <v>1.0</v>
      </c>
      <c r="AA6" s="149">
        <v>1.0</v>
      </c>
      <c r="AB6" s="149">
        <v>1.0</v>
      </c>
      <c r="AC6" s="149">
        <v>1.0</v>
      </c>
      <c r="AD6" s="149">
        <v>1.0</v>
      </c>
      <c r="AE6" s="149">
        <v>1.0</v>
      </c>
      <c r="AF6" s="149">
        <v>1.0</v>
      </c>
      <c r="AG6" s="149">
        <v>1.0</v>
      </c>
      <c r="AH6" s="149">
        <v>1.0</v>
      </c>
      <c r="AI6" s="149">
        <v>1.0</v>
      </c>
      <c r="AJ6" s="149">
        <v>1.0</v>
      </c>
      <c r="AK6" s="149">
        <v>1.0</v>
      </c>
      <c r="AL6" s="149">
        <v>1.0</v>
      </c>
      <c r="AM6" s="149">
        <v>1.0</v>
      </c>
      <c r="AN6" s="146">
        <v>1.0</v>
      </c>
      <c r="AO6" s="146">
        <v>0.0</v>
      </c>
      <c r="AP6" s="146">
        <v>0.6317</v>
      </c>
      <c r="AQ6" s="146">
        <v>3.32</v>
      </c>
      <c r="AR6" s="146">
        <v>3.09</v>
      </c>
      <c r="AS6" s="146">
        <v>0.713</v>
      </c>
      <c r="AT6" s="146">
        <v>0.662</v>
      </c>
      <c r="AU6" s="150"/>
      <c r="AV6" s="150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</row>
    <row r="7">
      <c r="A7" s="146" t="s">
        <v>705</v>
      </c>
      <c r="B7" s="146" t="s">
        <v>674</v>
      </c>
      <c r="C7" s="147" t="s">
        <v>706</v>
      </c>
      <c r="D7" s="148">
        <v>44104.0</v>
      </c>
      <c r="E7" s="146">
        <v>2.0</v>
      </c>
      <c r="F7" s="146" t="s">
        <v>707</v>
      </c>
      <c r="G7" s="146" t="s">
        <v>708</v>
      </c>
      <c r="H7" s="146">
        <v>52.0</v>
      </c>
      <c r="I7" s="146">
        <v>2.0</v>
      </c>
      <c r="J7" s="146" t="s">
        <v>709</v>
      </c>
      <c r="K7" s="146" t="s">
        <v>710</v>
      </c>
      <c r="L7" s="146" t="s">
        <v>711</v>
      </c>
      <c r="M7" s="146" t="s">
        <v>711</v>
      </c>
      <c r="N7" s="146" t="s">
        <v>711</v>
      </c>
      <c r="O7" s="146" t="s">
        <v>712</v>
      </c>
      <c r="P7" s="146" t="s">
        <v>713</v>
      </c>
      <c r="Q7" s="146" t="s">
        <v>713</v>
      </c>
      <c r="R7" s="146" t="s">
        <v>713</v>
      </c>
      <c r="S7" s="146" t="s">
        <v>713</v>
      </c>
      <c r="T7" s="146" t="s">
        <v>714</v>
      </c>
      <c r="U7" s="146" t="s">
        <v>713</v>
      </c>
      <c r="V7" s="146" t="s">
        <v>713</v>
      </c>
      <c r="W7" s="146" t="s">
        <v>715</v>
      </c>
      <c r="X7" s="146" t="s">
        <v>716</v>
      </c>
      <c r="Y7" s="149">
        <v>0.864864865</v>
      </c>
      <c r="Z7" s="149">
        <v>0.666666667</v>
      </c>
      <c r="AA7" s="149">
        <v>0.894736842</v>
      </c>
      <c r="AB7" s="149">
        <v>0.894736842</v>
      </c>
      <c r="AC7" s="149">
        <v>0.894736842</v>
      </c>
      <c r="AD7" s="149">
        <v>0.842105263</v>
      </c>
      <c r="AE7" s="149">
        <v>0.918918919</v>
      </c>
      <c r="AF7" s="149">
        <v>0.918918919</v>
      </c>
      <c r="AG7" s="149">
        <v>0.918918919</v>
      </c>
      <c r="AH7" s="149">
        <v>0.918918919</v>
      </c>
      <c r="AI7" s="149">
        <v>0.888888889</v>
      </c>
      <c r="AJ7" s="149">
        <v>0.918918919</v>
      </c>
      <c r="AK7" s="149">
        <v>0.918918919</v>
      </c>
      <c r="AL7" s="149">
        <v>0.918918919</v>
      </c>
      <c r="AM7" s="149">
        <v>0.871794872</v>
      </c>
      <c r="AN7" s="146">
        <v>1.0</v>
      </c>
      <c r="AO7" s="146">
        <v>0.0</v>
      </c>
      <c r="AP7" s="146">
        <v>0.4747</v>
      </c>
      <c r="AQ7" s="146">
        <v>7.23</v>
      </c>
      <c r="AR7" s="146">
        <v>7.07</v>
      </c>
      <c r="AS7" s="146">
        <v>0.613</v>
      </c>
      <c r="AT7" s="146">
        <v>0.608</v>
      </c>
      <c r="AU7" s="150"/>
      <c r="AV7" s="150"/>
      <c r="AW7" s="149">
        <v>0.705882353</v>
      </c>
      <c r="AX7" s="149">
        <v>0.0</v>
      </c>
      <c r="AY7" s="149">
        <v>0.0</v>
      </c>
      <c r="AZ7" s="149">
        <v>0.0</v>
      </c>
      <c r="BA7" s="149">
        <v>0.0</v>
      </c>
      <c r="BB7" s="149">
        <v>0.666666667</v>
      </c>
      <c r="BC7" s="149">
        <v>0.0</v>
      </c>
      <c r="BD7" s="149">
        <v>0.0</v>
      </c>
      <c r="BE7" s="149">
        <v>0.0</v>
      </c>
      <c r="BF7" s="149">
        <v>0.0</v>
      </c>
      <c r="BG7" s="149">
        <v>0.0</v>
      </c>
      <c r="BH7" s="149">
        <v>0.0</v>
      </c>
      <c r="BI7" s="149">
        <v>0.0</v>
      </c>
      <c r="BJ7" s="149">
        <v>0.0</v>
      </c>
      <c r="BK7" s="149">
        <v>0.777777778</v>
      </c>
    </row>
    <row r="8">
      <c r="A8" s="146" t="s">
        <v>717</v>
      </c>
      <c r="B8" s="146" t="s">
        <v>674</v>
      </c>
      <c r="C8" s="147" t="s">
        <v>718</v>
      </c>
      <c r="D8" s="148">
        <v>44160.0</v>
      </c>
      <c r="E8" s="146">
        <v>2.0</v>
      </c>
      <c r="F8" s="146" t="s">
        <v>719</v>
      </c>
      <c r="G8" s="146" t="s">
        <v>720</v>
      </c>
      <c r="H8" s="146">
        <v>51.0</v>
      </c>
      <c r="I8" s="146">
        <v>2.0</v>
      </c>
      <c r="J8" s="146" t="s">
        <v>721</v>
      </c>
      <c r="K8" s="146" t="s">
        <v>722</v>
      </c>
      <c r="L8" s="146" t="s">
        <v>723</v>
      </c>
      <c r="M8" s="146" t="s">
        <v>723</v>
      </c>
      <c r="N8" s="146" t="s">
        <v>724</v>
      </c>
      <c r="O8" s="146" t="s">
        <v>725</v>
      </c>
      <c r="P8" s="146" t="s">
        <v>726</v>
      </c>
      <c r="Q8" s="146" t="s">
        <v>726</v>
      </c>
      <c r="R8" s="146" t="s">
        <v>726</v>
      </c>
      <c r="S8" s="146" t="s">
        <v>727</v>
      </c>
      <c r="T8" s="146" t="s">
        <v>727</v>
      </c>
      <c r="U8" s="146" t="s">
        <v>728</v>
      </c>
      <c r="V8" s="146" t="s">
        <v>725</v>
      </c>
      <c r="W8" s="146" t="s">
        <v>729</v>
      </c>
      <c r="X8" s="146" t="s">
        <v>730</v>
      </c>
      <c r="Y8" s="149">
        <v>0.944444444</v>
      </c>
      <c r="Z8" s="149">
        <v>0.8</v>
      </c>
      <c r="AA8" s="149">
        <v>0.888888889</v>
      </c>
      <c r="AB8" s="149">
        <v>0.888888889</v>
      </c>
      <c r="AC8" s="149">
        <v>0.742857143</v>
      </c>
      <c r="AD8" s="149">
        <v>0.689655172</v>
      </c>
      <c r="AE8" s="149">
        <v>0.914285714</v>
      </c>
      <c r="AF8" s="149">
        <v>0.914285714</v>
      </c>
      <c r="AG8" s="149">
        <v>0.914285714</v>
      </c>
      <c r="AH8" s="149">
        <v>0.64516129</v>
      </c>
      <c r="AI8" s="149">
        <v>0.64516129</v>
      </c>
      <c r="AJ8" s="149">
        <v>0.848484848</v>
      </c>
      <c r="AK8" s="149">
        <v>0.689655172</v>
      </c>
      <c r="AL8" s="149">
        <v>0.914285714</v>
      </c>
      <c r="AM8" s="149">
        <v>0.842105263</v>
      </c>
      <c r="AN8" s="146">
        <v>1.0</v>
      </c>
      <c r="AO8" s="146">
        <v>0.0</v>
      </c>
      <c r="AP8" s="146">
        <v>0.5015</v>
      </c>
      <c r="AQ8" s="146">
        <v>2.81</v>
      </c>
      <c r="AR8" s="146">
        <v>2.52</v>
      </c>
      <c r="AS8" s="146">
        <v>0.655</v>
      </c>
      <c r="AT8" s="146">
        <v>0.686</v>
      </c>
      <c r="AU8" s="150"/>
      <c r="AV8" s="150"/>
      <c r="AW8" s="149">
        <v>0.0</v>
      </c>
      <c r="AX8" s="149">
        <v>0.588235294</v>
      </c>
      <c r="AY8" s="149">
        <v>0.0</v>
      </c>
      <c r="AZ8" s="149">
        <v>0.0</v>
      </c>
      <c r="BA8" s="149">
        <v>0.0</v>
      </c>
      <c r="BB8" s="149">
        <v>0.0</v>
      </c>
      <c r="BC8" s="149">
        <v>0.0</v>
      </c>
      <c r="BD8" s="149">
        <v>0.0</v>
      </c>
      <c r="BE8" s="149">
        <v>0.0</v>
      </c>
      <c r="BF8" s="149">
        <v>0.0</v>
      </c>
      <c r="BG8" s="149">
        <v>0.0</v>
      </c>
      <c r="BH8" s="149">
        <v>0.0</v>
      </c>
      <c r="BI8" s="149">
        <v>0.0</v>
      </c>
      <c r="BJ8" s="149">
        <v>0.0</v>
      </c>
      <c r="BK8" s="149">
        <v>0.736842105</v>
      </c>
    </row>
    <row r="9">
      <c r="A9" s="146" t="s">
        <v>731</v>
      </c>
      <c r="B9" s="146" t="s">
        <v>674</v>
      </c>
      <c r="C9" s="147" t="s">
        <v>732</v>
      </c>
      <c r="D9" s="148">
        <v>44069.0</v>
      </c>
      <c r="E9" s="146">
        <v>3.0</v>
      </c>
      <c r="F9" s="146" t="s">
        <v>733</v>
      </c>
      <c r="G9" s="146" t="s">
        <v>734</v>
      </c>
      <c r="H9" s="146">
        <v>37.0</v>
      </c>
      <c r="I9" s="146">
        <v>0.0</v>
      </c>
      <c r="J9" s="146" t="s">
        <v>734</v>
      </c>
      <c r="K9" s="146" t="s">
        <v>735</v>
      </c>
      <c r="L9" s="146" t="s">
        <v>734</v>
      </c>
      <c r="M9" s="146" t="s">
        <v>736</v>
      </c>
      <c r="N9" s="146" t="s">
        <v>734</v>
      </c>
      <c r="O9" s="146" t="s">
        <v>737</v>
      </c>
      <c r="P9" s="146" t="s">
        <v>734</v>
      </c>
      <c r="Q9" s="146" t="s">
        <v>734</v>
      </c>
      <c r="R9" s="146" t="s">
        <v>734</v>
      </c>
      <c r="S9" s="146" t="s">
        <v>734</v>
      </c>
      <c r="T9" s="146" t="s">
        <v>734</v>
      </c>
      <c r="U9" s="146" t="s">
        <v>734</v>
      </c>
      <c r="V9" s="146" t="s">
        <v>737</v>
      </c>
      <c r="W9" s="146" t="s">
        <v>738</v>
      </c>
      <c r="X9" s="146" t="s">
        <v>739</v>
      </c>
      <c r="Y9" s="149">
        <v>1.0</v>
      </c>
      <c r="Z9" s="149">
        <v>0.965517241</v>
      </c>
      <c r="AA9" s="149">
        <v>1.0</v>
      </c>
      <c r="AB9" s="149">
        <v>0.9375</v>
      </c>
      <c r="AC9" s="149">
        <v>1.0</v>
      </c>
      <c r="AD9" s="149">
        <v>0.888888889</v>
      </c>
      <c r="AE9" s="149">
        <v>1.0</v>
      </c>
      <c r="AF9" s="149">
        <v>1.0</v>
      </c>
      <c r="AG9" s="149">
        <v>1.0</v>
      </c>
      <c r="AH9" s="149">
        <v>1.0</v>
      </c>
      <c r="AI9" s="149">
        <v>1.0</v>
      </c>
      <c r="AJ9" s="149">
        <v>1.0</v>
      </c>
      <c r="AK9" s="149">
        <v>0.888888889</v>
      </c>
      <c r="AL9" s="149">
        <v>1.0</v>
      </c>
      <c r="AM9" s="149">
        <v>0.888888889</v>
      </c>
      <c r="AN9" s="151">
        <v>8.37E-12</v>
      </c>
      <c r="AO9" s="146">
        <v>-11.07727454</v>
      </c>
      <c r="AP9" s="146">
        <v>0.4607</v>
      </c>
      <c r="AQ9" s="146">
        <v>13.1</v>
      </c>
      <c r="AR9" s="146">
        <v>13.47</v>
      </c>
      <c r="AS9" s="146">
        <v>0.655</v>
      </c>
      <c r="AT9" s="146">
        <v>0.656</v>
      </c>
      <c r="AU9" s="150"/>
      <c r="AV9" s="150"/>
      <c r="AW9" s="149"/>
      <c r="AX9" s="149"/>
      <c r="AY9" s="149"/>
      <c r="AZ9" s="149"/>
      <c r="BA9" s="149"/>
      <c r="BB9" s="149"/>
      <c r="BC9" s="149"/>
      <c r="BD9" s="149"/>
      <c r="BE9" s="149"/>
      <c r="BF9" s="149"/>
      <c r="BG9" s="149"/>
      <c r="BH9" s="149"/>
      <c r="BI9" s="149"/>
      <c r="BJ9" s="149"/>
      <c r="BK9" s="149"/>
    </row>
    <row r="10">
      <c r="A10" s="146" t="s">
        <v>740</v>
      </c>
      <c r="B10" s="146" t="s">
        <v>674</v>
      </c>
      <c r="C10" s="147" t="s">
        <v>741</v>
      </c>
      <c r="D10" s="148">
        <v>44195.0</v>
      </c>
      <c r="E10" s="146">
        <v>4.0</v>
      </c>
      <c r="F10" s="146" t="s">
        <v>742</v>
      </c>
      <c r="G10" s="146" t="s">
        <v>743</v>
      </c>
      <c r="H10" s="146">
        <v>61.0</v>
      </c>
      <c r="I10" s="146">
        <v>0.0</v>
      </c>
      <c r="J10" s="146" t="s">
        <v>744</v>
      </c>
      <c r="K10" s="146" t="s">
        <v>745</v>
      </c>
      <c r="L10" s="146" t="s">
        <v>746</v>
      </c>
      <c r="M10" s="146" t="s">
        <v>746</v>
      </c>
      <c r="N10" s="146" t="s">
        <v>746</v>
      </c>
      <c r="O10" s="146" t="s">
        <v>747</v>
      </c>
      <c r="P10" s="146" t="s">
        <v>746</v>
      </c>
      <c r="Q10" s="146" t="s">
        <v>746</v>
      </c>
      <c r="R10" s="146" t="s">
        <v>746</v>
      </c>
      <c r="S10" s="146" t="s">
        <v>747</v>
      </c>
      <c r="T10" s="146" t="s">
        <v>747</v>
      </c>
      <c r="U10" s="146" t="s">
        <v>747</v>
      </c>
      <c r="V10" s="146" t="s">
        <v>747</v>
      </c>
      <c r="W10" s="146" t="s">
        <v>748</v>
      </c>
      <c r="X10" s="146" t="s">
        <v>749</v>
      </c>
      <c r="Y10" s="149">
        <v>0.958333333</v>
      </c>
      <c r="Z10" s="149">
        <v>0.85</v>
      </c>
      <c r="AA10" s="149">
        <v>0.936170213</v>
      </c>
      <c r="AB10" s="149">
        <v>0.936170213</v>
      </c>
      <c r="AC10" s="149">
        <v>0.936170213</v>
      </c>
      <c r="AD10" s="149">
        <v>0.956521739</v>
      </c>
      <c r="AE10" s="149">
        <v>0.936170213</v>
      </c>
      <c r="AF10" s="149">
        <v>0.936170213</v>
      </c>
      <c r="AG10" s="149">
        <v>0.936170213</v>
      </c>
      <c r="AH10" s="149">
        <v>0.956521739</v>
      </c>
      <c r="AI10" s="149">
        <v>0.956521739</v>
      </c>
      <c r="AJ10" s="149">
        <v>0.956521739</v>
      </c>
      <c r="AK10" s="149">
        <v>0.956521739</v>
      </c>
      <c r="AL10" s="149">
        <v>0.936170213</v>
      </c>
      <c r="AM10" s="149">
        <v>0.978723404</v>
      </c>
      <c r="AN10" s="151">
        <v>2.67E-25</v>
      </c>
      <c r="AO10" s="146">
        <v>-24.57348874</v>
      </c>
      <c r="AP10" s="146">
        <v>0.3657</v>
      </c>
      <c r="AQ10" s="146">
        <v>20.19</v>
      </c>
      <c r="AR10" s="146">
        <v>25.76</v>
      </c>
      <c r="AS10" s="146">
        <v>0.431</v>
      </c>
      <c r="AT10" s="146">
        <v>0.447</v>
      </c>
      <c r="AU10" s="150"/>
      <c r="AV10" s="150"/>
      <c r="AW10" s="149"/>
      <c r="AX10" s="149"/>
      <c r="AY10" s="149"/>
      <c r="AZ10" s="149"/>
      <c r="BA10" s="149"/>
      <c r="BB10" s="149"/>
      <c r="BC10" s="149"/>
      <c r="BD10" s="149"/>
      <c r="BE10" s="149"/>
      <c r="BF10" s="149"/>
      <c r="BG10" s="149"/>
      <c r="BH10" s="149"/>
      <c r="BI10" s="149"/>
      <c r="BJ10" s="149"/>
      <c r="BK10" s="149"/>
    </row>
    <row r="11">
      <c r="A11" s="146" t="s">
        <v>750</v>
      </c>
      <c r="B11" s="146" t="s">
        <v>674</v>
      </c>
      <c r="C11" s="147" t="s">
        <v>751</v>
      </c>
      <c r="D11" s="148">
        <v>43992.0</v>
      </c>
      <c r="E11" s="146">
        <v>5.0</v>
      </c>
      <c r="F11" s="146" t="s">
        <v>752</v>
      </c>
      <c r="G11" s="146" t="s">
        <v>753</v>
      </c>
      <c r="H11" s="146">
        <v>148.0</v>
      </c>
      <c r="I11" s="146">
        <v>2.0</v>
      </c>
      <c r="J11" s="146" t="s">
        <v>754</v>
      </c>
      <c r="K11" s="146" t="s">
        <v>755</v>
      </c>
      <c r="L11" s="146" t="s">
        <v>756</v>
      </c>
      <c r="M11" s="146" t="s">
        <v>757</v>
      </c>
      <c r="N11" s="146" t="s">
        <v>758</v>
      </c>
      <c r="O11" s="146" t="s">
        <v>759</v>
      </c>
      <c r="P11" s="146" t="s">
        <v>760</v>
      </c>
      <c r="Q11" s="146" t="s">
        <v>761</v>
      </c>
      <c r="R11" s="146" t="s">
        <v>761</v>
      </c>
      <c r="S11" s="146" t="s">
        <v>762</v>
      </c>
      <c r="T11" s="146" t="s">
        <v>763</v>
      </c>
      <c r="U11" s="146" t="s">
        <v>764</v>
      </c>
      <c r="V11" s="146" t="s">
        <v>764</v>
      </c>
      <c r="W11" s="146" t="s">
        <v>765</v>
      </c>
      <c r="X11" s="146" t="s">
        <v>766</v>
      </c>
      <c r="Y11" s="149">
        <v>0.725</v>
      </c>
      <c r="Z11" s="149">
        <v>0.0</v>
      </c>
      <c r="AA11" s="149">
        <v>0.659090909</v>
      </c>
      <c r="AB11" s="149">
        <v>0.465116279</v>
      </c>
      <c r="AC11" s="149">
        <v>0.459770115</v>
      </c>
      <c r="AD11" s="149">
        <v>0.409638554</v>
      </c>
      <c r="AE11" s="149">
        <v>0.476190476</v>
      </c>
      <c r="AF11" s="149">
        <v>0.681818182</v>
      </c>
      <c r="AG11" s="149">
        <v>0.681818182</v>
      </c>
      <c r="AH11" s="149">
        <v>0.481012658</v>
      </c>
      <c r="AI11" s="149">
        <v>0.626865672</v>
      </c>
      <c r="AJ11" s="149">
        <v>0.441558442</v>
      </c>
      <c r="AK11" s="149">
        <v>0.441558442</v>
      </c>
      <c r="AL11" s="149">
        <v>0.476190476</v>
      </c>
      <c r="AM11" s="149">
        <v>0.839506173</v>
      </c>
      <c r="AN11" s="146">
        <v>1.0</v>
      </c>
      <c r="AO11" s="146">
        <v>0.0</v>
      </c>
      <c r="AP11" s="146">
        <v>0.5838</v>
      </c>
      <c r="AQ11" s="146">
        <v>4.45</v>
      </c>
      <c r="AR11" s="146">
        <v>3.82</v>
      </c>
      <c r="AS11" s="146">
        <v>0.628</v>
      </c>
      <c r="AT11" s="146">
        <v>0.649</v>
      </c>
      <c r="AU11" s="150"/>
      <c r="AV11" s="150"/>
      <c r="AW11" s="149">
        <v>0.0</v>
      </c>
      <c r="AX11" s="149">
        <v>0.0</v>
      </c>
      <c r="AY11" s="149">
        <v>0.0</v>
      </c>
      <c r="AZ11" s="149">
        <v>0.0</v>
      </c>
      <c r="BA11" s="149">
        <v>0.0</v>
      </c>
      <c r="BB11" s="149">
        <v>0.176470588</v>
      </c>
      <c r="BC11" s="149">
        <v>0.0</v>
      </c>
      <c r="BD11" s="149">
        <v>0.0</v>
      </c>
      <c r="BE11" s="149">
        <v>0.0</v>
      </c>
      <c r="BF11" s="149">
        <v>0.0</v>
      </c>
      <c r="BG11" s="149">
        <v>0.0</v>
      </c>
      <c r="BH11" s="149">
        <v>0.0</v>
      </c>
      <c r="BI11" s="149">
        <v>0.0</v>
      </c>
      <c r="BJ11" s="149">
        <v>0.0</v>
      </c>
      <c r="BK11" s="149">
        <v>0.0</v>
      </c>
    </row>
    <row r="12">
      <c r="A12" s="146" t="s">
        <v>767</v>
      </c>
      <c r="B12" s="146" t="s">
        <v>674</v>
      </c>
      <c r="C12" s="147" t="s">
        <v>768</v>
      </c>
      <c r="D12" s="148">
        <v>44097.0</v>
      </c>
      <c r="E12" s="146">
        <v>6.0</v>
      </c>
      <c r="F12" s="146" t="s">
        <v>769</v>
      </c>
      <c r="G12" s="146" t="s">
        <v>770</v>
      </c>
      <c r="H12" s="146">
        <v>41.0</v>
      </c>
      <c r="I12" s="146">
        <v>0.0</v>
      </c>
      <c r="J12" s="146" t="s">
        <v>770</v>
      </c>
      <c r="K12" s="146" t="s">
        <v>770</v>
      </c>
      <c r="L12" s="146" t="s">
        <v>770</v>
      </c>
      <c r="M12" s="146" t="s">
        <v>770</v>
      </c>
      <c r="N12" s="146" t="s">
        <v>770</v>
      </c>
      <c r="O12" s="146" t="s">
        <v>770</v>
      </c>
      <c r="P12" s="146" t="s">
        <v>770</v>
      </c>
      <c r="Q12" s="146" t="s">
        <v>770</v>
      </c>
      <c r="R12" s="146" t="s">
        <v>770</v>
      </c>
      <c r="S12" s="146" t="s">
        <v>770</v>
      </c>
      <c r="T12" s="146" t="s">
        <v>771</v>
      </c>
      <c r="U12" s="146" t="s">
        <v>770</v>
      </c>
      <c r="V12" s="146" t="s">
        <v>770</v>
      </c>
      <c r="W12" s="146" t="s">
        <v>772</v>
      </c>
      <c r="X12" s="146" t="s">
        <v>773</v>
      </c>
      <c r="Y12" s="149">
        <v>1.0</v>
      </c>
      <c r="Z12" s="149">
        <v>1.0</v>
      </c>
      <c r="AA12" s="149">
        <v>1.0</v>
      </c>
      <c r="AB12" s="149">
        <v>1.0</v>
      </c>
      <c r="AC12" s="149">
        <v>1.0</v>
      </c>
      <c r="AD12" s="149">
        <v>1.0</v>
      </c>
      <c r="AE12" s="149">
        <v>1.0</v>
      </c>
      <c r="AF12" s="149">
        <v>1.0</v>
      </c>
      <c r="AG12" s="149">
        <v>1.0</v>
      </c>
      <c r="AH12" s="149">
        <v>1.0</v>
      </c>
      <c r="AI12" s="149">
        <v>0.965517241</v>
      </c>
      <c r="AJ12" s="149">
        <v>1.0</v>
      </c>
      <c r="AK12" s="149">
        <v>1.0</v>
      </c>
      <c r="AL12" s="149">
        <v>1.0</v>
      </c>
      <c r="AM12" s="149">
        <v>0.967741935</v>
      </c>
      <c r="AN12" s="151">
        <v>6.34E-14</v>
      </c>
      <c r="AO12" s="146">
        <v>-13.19791074</v>
      </c>
      <c r="AP12" s="146">
        <v>0.5653</v>
      </c>
      <c r="AQ12" s="146">
        <v>2.24</v>
      </c>
      <c r="AR12" s="146">
        <v>2.43</v>
      </c>
      <c r="AS12" s="146">
        <v>0.762</v>
      </c>
      <c r="AT12" s="146">
        <v>0.723</v>
      </c>
      <c r="AU12" s="150"/>
      <c r="AV12" s="150"/>
      <c r="AW12" s="149"/>
      <c r="AX12" s="149"/>
      <c r="AY12" s="149"/>
      <c r="AZ12" s="149"/>
      <c r="BA12" s="149"/>
      <c r="BB12" s="149"/>
      <c r="BC12" s="149"/>
      <c r="BD12" s="149"/>
      <c r="BE12" s="149"/>
      <c r="BF12" s="149"/>
      <c r="BG12" s="149"/>
      <c r="BH12" s="149"/>
      <c r="BI12" s="149"/>
      <c r="BJ12" s="149"/>
      <c r="BK12" s="149"/>
    </row>
    <row r="13">
      <c r="A13" s="146" t="s">
        <v>774</v>
      </c>
      <c r="B13" s="146" t="s">
        <v>674</v>
      </c>
      <c r="C13" s="147" t="s">
        <v>775</v>
      </c>
      <c r="D13" s="148">
        <v>43978.0</v>
      </c>
      <c r="E13" s="146">
        <v>7.0</v>
      </c>
      <c r="F13" s="146" t="s">
        <v>776</v>
      </c>
      <c r="G13" s="146" t="s">
        <v>777</v>
      </c>
      <c r="H13" s="146">
        <v>21.0</v>
      </c>
      <c r="I13" s="146">
        <v>0.0</v>
      </c>
      <c r="J13" s="146" t="s">
        <v>777</v>
      </c>
      <c r="K13" s="146" t="s">
        <v>778</v>
      </c>
      <c r="L13" s="146" t="s">
        <v>777</v>
      </c>
      <c r="M13" s="146" t="s">
        <v>777</v>
      </c>
      <c r="N13" s="146" t="s">
        <v>777</v>
      </c>
      <c r="O13" s="146" t="s">
        <v>778</v>
      </c>
      <c r="P13" s="146" t="s">
        <v>777</v>
      </c>
      <c r="Q13" s="146" t="s">
        <v>777</v>
      </c>
      <c r="R13" s="146" t="s">
        <v>777</v>
      </c>
      <c r="S13" s="146" t="s">
        <v>778</v>
      </c>
      <c r="T13" s="146" t="s">
        <v>778</v>
      </c>
      <c r="U13" s="146" t="s">
        <v>777</v>
      </c>
      <c r="V13" s="146" t="s">
        <v>778</v>
      </c>
      <c r="W13" s="146" t="s">
        <v>777</v>
      </c>
      <c r="X13" s="146" t="s">
        <v>777</v>
      </c>
      <c r="Y13" s="149">
        <v>1.0</v>
      </c>
      <c r="Z13" s="149">
        <v>0.941176471</v>
      </c>
      <c r="AA13" s="149">
        <v>1.0</v>
      </c>
      <c r="AB13" s="149">
        <v>1.0</v>
      </c>
      <c r="AC13" s="149">
        <v>1.0</v>
      </c>
      <c r="AD13" s="149">
        <v>0.941176471</v>
      </c>
      <c r="AE13" s="149">
        <v>1.0</v>
      </c>
      <c r="AF13" s="149">
        <v>1.0</v>
      </c>
      <c r="AG13" s="149">
        <v>1.0</v>
      </c>
      <c r="AH13" s="149">
        <v>0.941176471</v>
      </c>
      <c r="AI13" s="149">
        <v>0.941176471</v>
      </c>
      <c r="AJ13" s="149">
        <v>1.0</v>
      </c>
      <c r="AK13" s="149">
        <v>0.941176471</v>
      </c>
      <c r="AL13" s="149">
        <v>1.0</v>
      </c>
      <c r="AM13" s="149">
        <v>1.0</v>
      </c>
      <c r="AN13" s="146">
        <v>1.0</v>
      </c>
      <c r="AO13" s="146">
        <v>0.0</v>
      </c>
      <c r="AP13" s="146">
        <v>0.5569</v>
      </c>
      <c r="AQ13" s="146">
        <v>2.71</v>
      </c>
      <c r="AR13" s="146">
        <v>2.59</v>
      </c>
      <c r="AS13" s="146">
        <v>0.722</v>
      </c>
      <c r="AT13" s="146">
        <v>0.711</v>
      </c>
      <c r="AU13" s="150"/>
      <c r="AV13" s="150"/>
      <c r="AW13" s="149"/>
      <c r="AX13" s="149"/>
      <c r="AY13" s="149"/>
      <c r="AZ13" s="149"/>
      <c r="BA13" s="149"/>
      <c r="BB13" s="149"/>
      <c r="BC13" s="149"/>
      <c r="BD13" s="149"/>
      <c r="BE13" s="149"/>
      <c r="BF13" s="149"/>
      <c r="BG13" s="149"/>
      <c r="BH13" s="149"/>
      <c r="BI13" s="149"/>
      <c r="BJ13" s="149"/>
      <c r="BK13" s="149"/>
    </row>
    <row r="14">
      <c r="A14" s="146" t="s">
        <v>779</v>
      </c>
      <c r="B14" s="146" t="s">
        <v>674</v>
      </c>
      <c r="C14" s="147" t="s">
        <v>780</v>
      </c>
      <c r="D14" s="148">
        <v>43978.0</v>
      </c>
      <c r="E14" s="146">
        <v>8.0</v>
      </c>
      <c r="F14" s="146" t="s">
        <v>781</v>
      </c>
      <c r="G14" s="146" t="s">
        <v>782</v>
      </c>
      <c r="H14" s="146">
        <v>19.0</v>
      </c>
      <c r="I14" s="146">
        <v>0.0</v>
      </c>
      <c r="J14" s="146" t="s">
        <v>783</v>
      </c>
      <c r="K14" s="146" t="s">
        <v>782</v>
      </c>
      <c r="L14" s="146" t="s">
        <v>782</v>
      </c>
      <c r="M14" s="146" t="s">
        <v>782</v>
      </c>
      <c r="N14" s="146" t="s">
        <v>782</v>
      </c>
      <c r="O14" s="146" t="s">
        <v>784</v>
      </c>
      <c r="P14" s="146" t="s">
        <v>782</v>
      </c>
      <c r="Q14" s="146" t="s">
        <v>782</v>
      </c>
      <c r="R14" s="146" t="s">
        <v>782</v>
      </c>
      <c r="S14" s="146" t="s">
        <v>784</v>
      </c>
      <c r="T14" s="146" t="s">
        <v>784</v>
      </c>
      <c r="U14" s="146" t="s">
        <v>782</v>
      </c>
      <c r="V14" s="146" t="s">
        <v>784</v>
      </c>
      <c r="W14" s="146" t="s">
        <v>782</v>
      </c>
      <c r="X14" s="146" t="s">
        <v>784</v>
      </c>
      <c r="Y14" s="149">
        <v>0.857142857</v>
      </c>
      <c r="Z14" s="149">
        <v>1.0</v>
      </c>
      <c r="AA14" s="149">
        <v>1.0</v>
      </c>
      <c r="AB14" s="149">
        <v>1.0</v>
      </c>
      <c r="AC14" s="149">
        <v>1.0</v>
      </c>
      <c r="AD14" s="149">
        <v>0.933333333</v>
      </c>
      <c r="AE14" s="149">
        <v>1.0</v>
      </c>
      <c r="AF14" s="149">
        <v>1.0</v>
      </c>
      <c r="AG14" s="149">
        <v>1.0</v>
      </c>
      <c r="AH14" s="149">
        <v>0.933333333</v>
      </c>
      <c r="AI14" s="149">
        <v>0.933333333</v>
      </c>
      <c r="AJ14" s="149">
        <v>1.0</v>
      </c>
      <c r="AK14" s="149">
        <v>0.933333333</v>
      </c>
      <c r="AL14" s="149">
        <v>1.0</v>
      </c>
      <c r="AM14" s="149">
        <v>0.933333333</v>
      </c>
      <c r="AN14" s="146">
        <v>1.0</v>
      </c>
      <c r="AO14" s="146">
        <v>0.0</v>
      </c>
      <c r="AP14" s="146">
        <v>0.6305</v>
      </c>
      <c r="AQ14" s="146">
        <v>3.19</v>
      </c>
      <c r="AR14" s="146">
        <v>2.23</v>
      </c>
      <c r="AS14" s="146">
        <v>0.734</v>
      </c>
      <c r="AT14" s="146">
        <v>0.768</v>
      </c>
      <c r="AU14" s="150"/>
      <c r="AV14" s="150"/>
      <c r="AW14" s="149"/>
      <c r="AX14" s="149"/>
      <c r="AY14" s="149"/>
      <c r="AZ14" s="149"/>
      <c r="BA14" s="149"/>
      <c r="BB14" s="149"/>
      <c r="BC14" s="149"/>
      <c r="BD14" s="149"/>
      <c r="BE14" s="149"/>
      <c r="BF14" s="149"/>
      <c r="BG14" s="149"/>
      <c r="BH14" s="149"/>
      <c r="BI14" s="149"/>
      <c r="BJ14" s="149"/>
      <c r="BK14" s="149"/>
    </row>
    <row r="15">
      <c r="A15" s="146" t="s">
        <v>785</v>
      </c>
      <c r="B15" s="146" t="s">
        <v>674</v>
      </c>
      <c r="C15" s="147" t="s">
        <v>786</v>
      </c>
      <c r="D15" s="148">
        <v>44671.0</v>
      </c>
      <c r="E15" s="146">
        <v>9.0</v>
      </c>
      <c r="F15" s="146" t="s">
        <v>787</v>
      </c>
      <c r="G15" s="146" t="s">
        <v>788</v>
      </c>
      <c r="H15" s="146">
        <v>26.0</v>
      </c>
      <c r="I15" s="146">
        <v>0.0</v>
      </c>
      <c r="J15" s="146" t="s">
        <v>788</v>
      </c>
      <c r="K15" s="146" t="s">
        <v>788</v>
      </c>
      <c r="L15" s="146" t="s">
        <v>788</v>
      </c>
      <c r="M15" s="146" t="s">
        <v>788</v>
      </c>
      <c r="N15" s="146" t="s">
        <v>788</v>
      </c>
      <c r="O15" s="146" t="s">
        <v>788</v>
      </c>
      <c r="P15" s="146" t="s">
        <v>788</v>
      </c>
      <c r="Q15" s="146" t="s">
        <v>788</v>
      </c>
      <c r="R15" s="146" t="s">
        <v>788</v>
      </c>
      <c r="S15" s="146" t="s">
        <v>788</v>
      </c>
      <c r="T15" s="146" t="s">
        <v>788</v>
      </c>
      <c r="U15" s="146" t="s">
        <v>788</v>
      </c>
      <c r="V15" s="146" t="s">
        <v>788</v>
      </c>
      <c r="W15" s="146" t="s">
        <v>788</v>
      </c>
      <c r="X15" s="146" t="s">
        <v>789</v>
      </c>
      <c r="Y15" s="149">
        <v>1.0</v>
      </c>
      <c r="Z15" s="149">
        <v>1.0</v>
      </c>
      <c r="AA15" s="149">
        <v>1.0</v>
      </c>
      <c r="AB15" s="149">
        <v>1.0</v>
      </c>
      <c r="AC15" s="149">
        <v>1.0</v>
      </c>
      <c r="AD15" s="149">
        <v>1.0</v>
      </c>
      <c r="AE15" s="149">
        <v>1.0</v>
      </c>
      <c r="AF15" s="149">
        <v>1.0</v>
      </c>
      <c r="AG15" s="149">
        <v>1.0</v>
      </c>
      <c r="AH15" s="149">
        <v>1.0</v>
      </c>
      <c r="AI15" s="149">
        <v>1.0</v>
      </c>
      <c r="AJ15" s="149">
        <v>1.0</v>
      </c>
      <c r="AK15" s="149">
        <v>1.0</v>
      </c>
      <c r="AL15" s="149">
        <v>1.0</v>
      </c>
      <c r="AM15" s="149">
        <v>0.956521739</v>
      </c>
      <c r="AN15" s="146">
        <v>1.0</v>
      </c>
      <c r="AO15" s="146">
        <v>0.0</v>
      </c>
      <c r="AP15" s="146">
        <v>0.5568</v>
      </c>
      <c r="AQ15" s="146">
        <v>8.98</v>
      </c>
      <c r="AR15" s="146">
        <v>5.73</v>
      </c>
      <c r="AS15" s="146">
        <v>0.603</v>
      </c>
      <c r="AT15" s="146">
        <v>0.605</v>
      </c>
      <c r="AU15" s="150"/>
      <c r="AV15" s="150"/>
      <c r="AW15" s="149"/>
      <c r="AX15" s="149"/>
      <c r="AY15" s="149"/>
      <c r="AZ15" s="149"/>
      <c r="BA15" s="149"/>
      <c r="BB15" s="149"/>
      <c r="BC15" s="149"/>
      <c r="BD15" s="149"/>
      <c r="BE15" s="149"/>
      <c r="BF15" s="149"/>
      <c r="BG15" s="149"/>
      <c r="BH15" s="149"/>
      <c r="BI15" s="149"/>
      <c r="BJ15" s="149"/>
      <c r="BK15" s="149"/>
    </row>
    <row r="16">
      <c r="A16" s="146" t="s">
        <v>790</v>
      </c>
      <c r="B16" s="146" t="s">
        <v>674</v>
      </c>
      <c r="C16" s="147" t="s">
        <v>791</v>
      </c>
      <c r="D16" s="148">
        <v>44160.0</v>
      </c>
      <c r="E16" s="146">
        <v>10.0</v>
      </c>
      <c r="F16" s="146" t="s">
        <v>792</v>
      </c>
      <c r="G16" s="146" t="s">
        <v>793</v>
      </c>
      <c r="H16" s="146">
        <v>50.0</v>
      </c>
      <c r="I16" s="146">
        <v>0.0</v>
      </c>
      <c r="J16" s="146" t="s">
        <v>793</v>
      </c>
      <c r="K16" s="146" t="s">
        <v>794</v>
      </c>
      <c r="L16" s="146" t="s">
        <v>793</v>
      </c>
      <c r="M16" s="146" t="s">
        <v>795</v>
      </c>
      <c r="N16" s="146" t="s">
        <v>795</v>
      </c>
      <c r="O16" s="146" t="s">
        <v>793</v>
      </c>
      <c r="P16" s="146" t="s">
        <v>793</v>
      </c>
      <c r="Q16" s="146" t="s">
        <v>793</v>
      </c>
      <c r="R16" s="146" t="s">
        <v>793</v>
      </c>
      <c r="S16" s="146" t="s">
        <v>793</v>
      </c>
      <c r="T16" s="146" t="s">
        <v>796</v>
      </c>
      <c r="U16" s="146" t="s">
        <v>793</v>
      </c>
      <c r="V16" s="146" t="s">
        <v>793</v>
      </c>
      <c r="W16" s="146" t="s">
        <v>797</v>
      </c>
      <c r="X16" s="146" t="s">
        <v>798</v>
      </c>
      <c r="Y16" s="149">
        <v>1.0</v>
      </c>
      <c r="Z16" s="149">
        <v>0.827586207</v>
      </c>
      <c r="AA16" s="149">
        <v>1.0</v>
      </c>
      <c r="AB16" s="149">
        <v>0.971428571</v>
      </c>
      <c r="AC16" s="149">
        <v>0.971428571</v>
      </c>
      <c r="AD16" s="149">
        <v>1.0</v>
      </c>
      <c r="AE16" s="149">
        <v>1.0</v>
      </c>
      <c r="AF16" s="149">
        <v>1.0</v>
      </c>
      <c r="AG16" s="149">
        <v>1.0</v>
      </c>
      <c r="AH16" s="149">
        <v>1.0</v>
      </c>
      <c r="AI16" s="149">
        <v>0.96969697</v>
      </c>
      <c r="AJ16" s="149">
        <v>1.0</v>
      </c>
      <c r="AK16" s="149">
        <v>1.0</v>
      </c>
      <c r="AL16" s="149">
        <v>1.0</v>
      </c>
      <c r="AM16" s="149">
        <v>0.944444444</v>
      </c>
      <c r="AN16" s="146">
        <v>1.0</v>
      </c>
      <c r="AO16" s="146">
        <v>0.0</v>
      </c>
      <c r="AP16" s="146">
        <v>0.427</v>
      </c>
      <c r="AQ16" s="146">
        <v>10.45</v>
      </c>
      <c r="AR16" s="146">
        <v>11.32</v>
      </c>
      <c r="AS16" s="146">
        <v>0.56</v>
      </c>
      <c r="AT16" s="146">
        <v>0.571</v>
      </c>
      <c r="AU16" s="150"/>
      <c r="AV16" s="150"/>
      <c r="AW16" s="149"/>
      <c r="AX16" s="149"/>
      <c r="AY16" s="149"/>
      <c r="AZ16" s="149"/>
      <c r="BA16" s="149"/>
      <c r="BB16" s="149"/>
      <c r="BC16" s="149"/>
      <c r="BD16" s="149"/>
      <c r="BE16" s="149"/>
      <c r="BF16" s="149"/>
      <c r="BG16" s="149"/>
      <c r="BH16" s="149"/>
      <c r="BI16" s="149"/>
      <c r="BJ16" s="149"/>
      <c r="BK16" s="149"/>
    </row>
    <row r="17">
      <c r="A17" s="146" t="s">
        <v>799</v>
      </c>
      <c r="B17" s="146" t="s">
        <v>674</v>
      </c>
      <c r="C17" s="147" t="s">
        <v>800</v>
      </c>
      <c r="D17" s="148">
        <v>44356.0</v>
      </c>
      <c r="E17" s="146">
        <v>11.0</v>
      </c>
      <c r="F17" s="146" t="s">
        <v>801</v>
      </c>
      <c r="G17" s="146" t="s">
        <v>802</v>
      </c>
      <c r="H17" s="146">
        <v>36.0</v>
      </c>
      <c r="I17" s="146">
        <v>0.0</v>
      </c>
      <c r="J17" s="146" t="s">
        <v>802</v>
      </c>
      <c r="K17" s="146" t="s">
        <v>803</v>
      </c>
      <c r="L17" s="146" t="s">
        <v>802</v>
      </c>
      <c r="M17" s="146" t="s">
        <v>804</v>
      </c>
      <c r="N17" s="146" t="s">
        <v>804</v>
      </c>
      <c r="O17" s="146" t="s">
        <v>805</v>
      </c>
      <c r="P17" s="146" t="s">
        <v>802</v>
      </c>
      <c r="Q17" s="146" t="s">
        <v>802</v>
      </c>
      <c r="R17" s="146" t="s">
        <v>802</v>
      </c>
      <c r="S17" s="146" t="s">
        <v>805</v>
      </c>
      <c r="T17" s="146" t="s">
        <v>806</v>
      </c>
      <c r="U17" s="146" t="s">
        <v>807</v>
      </c>
      <c r="V17" s="146" t="s">
        <v>808</v>
      </c>
      <c r="W17" s="146" t="s">
        <v>809</v>
      </c>
      <c r="X17" s="146" t="s">
        <v>810</v>
      </c>
      <c r="Y17" s="149">
        <v>1.0</v>
      </c>
      <c r="Z17" s="149">
        <v>0.476190476</v>
      </c>
      <c r="AA17" s="149">
        <v>1.0</v>
      </c>
      <c r="AB17" s="149">
        <v>0.692307692</v>
      </c>
      <c r="AC17" s="149">
        <v>0.692307692</v>
      </c>
      <c r="AD17" s="149">
        <v>0.72</v>
      </c>
      <c r="AE17" s="149">
        <v>1.0</v>
      </c>
      <c r="AF17" s="149">
        <v>1.0</v>
      </c>
      <c r="AG17" s="149">
        <v>1.0</v>
      </c>
      <c r="AH17" s="149">
        <v>0.72</v>
      </c>
      <c r="AI17" s="149">
        <v>0.75</v>
      </c>
      <c r="AJ17" s="149">
        <v>0.818181818</v>
      </c>
      <c r="AK17" s="149">
        <v>0.631578947</v>
      </c>
      <c r="AL17" s="149">
        <v>1.0</v>
      </c>
      <c r="AM17" s="149">
        <v>0.923076923</v>
      </c>
      <c r="AN17" s="146">
        <v>1.0</v>
      </c>
      <c r="AO17" s="146">
        <v>0.0</v>
      </c>
      <c r="AP17" s="146">
        <v>0.3528</v>
      </c>
      <c r="AQ17" s="146">
        <v>3.72</v>
      </c>
      <c r="AR17" s="146">
        <v>5.25</v>
      </c>
      <c r="AS17" s="146">
        <v>0.668</v>
      </c>
      <c r="AT17" s="146">
        <v>0.694</v>
      </c>
      <c r="AU17" s="150"/>
      <c r="AV17" s="150"/>
      <c r="AW17" s="149"/>
      <c r="AX17" s="149"/>
      <c r="AY17" s="149"/>
      <c r="AZ17" s="149"/>
      <c r="BA17" s="149"/>
      <c r="BB17" s="149"/>
      <c r="BC17" s="149"/>
      <c r="BD17" s="149"/>
      <c r="BE17" s="149"/>
      <c r="BF17" s="149"/>
      <c r="BG17" s="149"/>
      <c r="BH17" s="149"/>
      <c r="BI17" s="149"/>
      <c r="BJ17" s="149"/>
      <c r="BK17" s="149"/>
    </row>
    <row r="18">
      <c r="A18" s="146" t="s">
        <v>811</v>
      </c>
      <c r="B18" s="146" t="s">
        <v>674</v>
      </c>
      <c r="C18" s="147" t="s">
        <v>812</v>
      </c>
      <c r="D18" s="148">
        <v>44377.0</v>
      </c>
      <c r="E18" s="146">
        <v>12.0</v>
      </c>
      <c r="F18" s="146" t="s">
        <v>813</v>
      </c>
      <c r="G18" s="146" t="s">
        <v>814</v>
      </c>
      <c r="H18" s="146">
        <v>45.0</v>
      </c>
      <c r="I18" s="146">
        <v>1.0</v>
      </c>
      <c r="J18" s="146" t="s">
        <v>815</v>
      </c>
      <c r="K18" s="146" t="s">
        <v>816</v>
      </c>
      <c r="L18" s="146" t="s">
        <v>817</v>
      </c>
      <c r="M18" s="146" t="s">
        <v>818</v>
      </c>
      <c r="N18" s="146" t="s">
        <v>819</v>
      </c>
      <c r="O18" s="146" t="s">
        <v>820</v>
      </c>
      <c r="P18" s="146" t="s">
        <v>817</v>
      </c>
      <c r="Q18" s="146" t="s">
        <v>817</v>
      </c>
      <c r="R18" s="146" t="s">
        <v>816</v>
      </c>
      <c r="S18" s="146" t="s">
        <v>820</v>
      </c>
      <c r="T18" s="146" t="s">
        <v>821</v>
      </c>
      <c r="U18" s="146" t="s">
        <v>820</v>
      </c>
      <c r="V18" s="146" t="s">
        <v>821</v>
      </c>
      <c r="W18" s="146" t="s">
        <v>822</v>
      </c>
      <c r="X18" s="146" t="s">
        <v>823</v>
      </c>
      <c r="Y18" s="149">
        <v>0.827586207</v>
      </c>
      <c r="Z18" s="149">
        <v>0.814814815</v>
      </c>
      <c r="AA18" s="149">
        <v>0.827586207</v>
      </c>
      <c r="AB18" s="149">
        <v>0.846153846</v>
      </c>
      <c r="AC18" s="149">
        <v>0.857142857</v>
      </c>
      <c r="AD18" s="149">
        <v>0.8</v>
      </c>
      <c r="AE18" s="149">
        <v>0.827586207</v>
      </c>
      <c r="AF18" s="149">
        <v>0.827586207</v>
      </c>
      <c r="AG18" s="149">
        <v>0.814814815</v>
      </c>
      <c r="AH18" s="149">
        <v>0.8</v>
      </c>
      <c r="AI18" s="149">
        <v>0.571428571</v>
      </c>
      <c r="AJ18" s="149">
        <v>0.8</v>
      </c>
      <c r="AK18" s="149">
        <v>0.571428571</v>
      </c>
      <c r="AL18" s="149">
        <v>0.642857143</v>
      </c>
      <c r="AM18" s="149">
        <v>0.814814815</v>
      </c>
      <c r="AN18" s="151">
        <v>1.27E-16</v>
      </c>
      <c r="AO18" s="146">
        <v>-15.89619628</v>
      </c>
      <c r="AP18" s="146">
        <v>0.4846</v>
      </c>
      <c r="AQ18" s="146">
        <v>6.43</v>
      </c>
      <c r="AR18" s="146">
        <v>9.94</v>
      </c>
      <c r="AS18" s="146">
        <v>0.475</v>
      </c>
      <c r="AT18" s="146">
        <v>0.533</v>
      </c>
      <c r="AU18" s="150"/>
      <c r="AV18" s="150"/>
      <c r="AW18" s="149">
        <v>0.0</v>
      </c>
      <c r="AX18" s="149">
        <v>0.0</v>
      </c>
      <c r="AY18" s="149">
        <v>0.0</v>
      </c>
      <c r="AZ18" s="149">
        <v>0.0</v>
      </c>
      <c r="BA18" s="149">
        <v>0.0</v>
      </c>
      <c r="BB18" s="149">
        <v>0.0</v>
      </c>
      <c r="BC18" s="149">
        <v>0.0</v>
      </c>
      <c r="BD18" s="149">
        <v>0.0</v>
      </c>
      <c r="BE18" s="149">
        <v>0.0</v>
      </c>
      <c r="BF18" s="149">
        <v>0.0</v>
      </c>
      <c r="BG18" s="149">
        <v>0.0</v>
      </c>
      <c r="BH18" s="149">
        <v>0.0</v>
      </c>
      <c r="BI18" s="149">
        <v>0.0</v>
      </c>
      <c r="BJ18" s="149">
        <v>0.0</v>
      </c>
      <c r="BK18" s="149">
        <v>0.0</v>
      </c>
    </row>
    <row r="19">
      <c r="A19" s="146" t="s">
        <v>824</v>
      </c>
      <c r="B19" s="146" t="s">
        <v>674</v>
      </c>
      <c r="C19" s="147" t="s">
        <v>825</v>
      </c>
      <c r="D19" s="148">
        <v>44524.0</v>
      </c>
      <c r="E19" s="146">
        <v>13.0</v>
      </c>
      <c r="F19" s="146" t="s">
        <v>826</v>
      </c>
      <c r="G19" s="146" t="s">
        <v>827</v>
      </c>
      <c r="H19" s="146">
        <v>48.0</v>
      </c>
      <c r="I19" s="146">
        <v>0.0</v>
      </c>
      <c r="J19" s="146" t="s">
        <v>828</v>
      </c>
      <c r="K19" s="146" t="s">
        <v>829</v>
      </c>
      <c r="L19" s="146" t="s">
        <v>830</v>
      </c>
      <c r="M19" s="146" t="s">
        <v>831</v>
      </c>
      <c r="N19" s="146" t="s">
        <v>832</v>
      </c>
      <c r="O19" s="146" t="s">
        <v>833</v>
      </c>
      <c r="P19" s="146" t="s">
        <v>834</v>
      </c>
      <c r="Q19" s="146" t="s">
        <v>830</v>
      </c>
      <c r="R19" s="146" t="s">
        <v>830</v>
      </c>
      <c r="S19" s="146" t="s">
        <v>835</v>
      </c>
      <c r="T19" s="146" t="s">
        <v>836</v>
      </c>
      <c r="U19" s="146" t="s">
        <v>837</v>
      </c>
      <c r="V19" s="146" t="s">
        <v>838</v>
      </c>
      <c r="W19" s="146" t="s">
        <v>839</v>
      </c>
      <c r="X19" s="146" t="s">
        <v>840</v>
      </c>
      <c r="Y19" s="149">
        <v>0.48</v>
      </c>
      <c r="Z19" s="149">
        <v>0.692307692</v>
      </c>
      <c r="AA19" s="149">
        <v>0.965517241</v>
      </c>
      <c r="AB19" s="149">
        <v>0.0</v>
      </c>
      <c r="AC19" s="149">
        <v>0.0</v>
      </c>
      <c r="AD19" s="149">
        <v>0.0</v>
      </c>
      <c r="AE19" s="149">
        <v>0.0</v>
      </c>
      <c r="AF19" s="149">
        <v>0.965517241</v>
      </c>
      <c r="AG19" s="149">
        <v>0.965517241</v>
      </c>
      <c r="AH19" s="149">
        <v>0.0</v>
      </c>
      <c r="AI19" s="149">
        <v>0.0</v>
      </c>
      <c r="AJ19" s="149">
        <v>0.0</v>
      </c>
      <c r="AK19" s="149">
        <v>0.0</v>
      </c>
      <c r="AL19" s="149">
        <v>0.965517241</v>
      </c>
      <c r="AM19" s="149">
        <v>0.692307692</v>
      </c>
      <c r="AN19" s="146">
        <v>1.0</v>
      </c>
      <c r="AO19" s="146">
        <v>0.0</v>
      </c>
      <c r="AP19" s="146">
        <v>0.3759</v>
      </c>
      <c r="AQ19" s="146">
        <v>15.73</v>
      </c>
      <c r="AR19" s="146">
        <v>7.47</v>
      </c>
      <c r="AS19" s="146">
        <v>0.323</v>
      </c>
      <c r="AT19" s="146">
        <v>0.513</v>
      </c>
      <c r="AU19" s="150"/>
      <c r="AV19" s="150"/>
      <c r="AW19" s="149">
        <v>0.0</v>
      </c>
      <c r="AX19" s="149">
        <v>0.0</v>
      </c>
      <c r="AY19" s="149"/>
      <c r="AZ19" s="149"/>
      <c r="BA19" s="149"/>
      <c r="BB19" s="149">
        <v>0.0</v>
      </c>
      <c r="BC19" s="149">
        <v>0.0</v>
      </c>
      <c r="BD19" s="149"/>
      <c r="BE19" s="149"/>
      <c r="BF19" s="149"/>
      <c r="BG19" s="149"/>
      <c r="BH19" s="149"/>
      <c r="BI19" s="149"/>
      <c r="BJ19" s="149"/>
      <c r="BK19" s="149"/>
    </row>
    <row r="20">
      <c r="A20" s="146" t="s">
        <v>841</v>
      </c>
      <c r="B20" s="146" t="s">
        <v>674</v>
      </c>
      <c r="C20" s="147" t="s">
        <v>842</v>
      </c>
      <c r="D20" s="148">
        <v>44524.0</v>
      </c>
      <c r="E20" s="146">
        <v>13.0</v>
      </c>
      <c r="F20" s="146" t="s">
        <v>843</v>
      </c>
      <c r="G20" s="146" t="s">
        <v>844</v>
      </c>
      <c r="H20" s="146">
        <v>49.0</v>
      </c>
      <c r="I20" s="146">
        <v>0.0</v>
      </c>
      <c r="J20" s="146" t="s">
        <v>845</v>
      </c>
      <c r="K20" s="146" t="s">
        <v>846</v>
      </c>
      <c r="L20" s="146" t="s">
        <v>847</v>
      </c>
      <c r="M20" s="146" t="s">
        <v>848</v>
      </c>
      <c r="N20" s="146" t="s">
        <v>849</v>
      </c>
      <c r="O20" s="146" t="s">
        <v>850</v>
      </c>
      <c r="P20" s="146" t="s">
        <v>847</v>
      </c>
      <c r="Q20" s="146" t="s">
        <v>847</v>
      </c>
      <c r="R20" s="146" t="s">
        <v>847</v>
      </c>
      <c r="S20" s="146" t="s">
        <v>851</v>
      </c>
      <c r="T20" s="146" t="s">
        <v>852</v>
      </c>
      <c r="U20" s="146" t="s">
        <v>853</v>
      </c>
      <c r="V20" s="146" t="s">
        <v>854</v>
      </c>
      <c r="W20" s="146" t="s">
        <v>855</v>
      </c>
      <c r="X20" s="146" t="s">
        <v>856</v>
      </c>
      <c r="Y20" s="149">
        <v>0.785714286</v>
      </c>
      <c r="Z20" s="149">
        <v>0.714285714</v>
      </c>
      <c r="AA20" s="149">
        <v>0.967741935</v>
      </c>
      <c r="AB20" s="149">
        <v>0.0</v>
      </c>
      <c r="AC20" s="149">
        <v>0.0</v>
      </c>
      <c r="AD20" s="149">
        <v>0.25</v>
      </c>
      <c r="AE20" s="149">
        <v>0.967741935</v>
      </c>
      <c r="AF20" s="149">
        <v>0.967741935</v>
      </c>
      <c r="AG20" s="149">
        <v>0.967741935</v>
      </c>
      <c r="AH20" s="149">
        <v>0.193548387</v>
      </c>
      <c r="AI20" s="149">
        <v>0.0</v>
      </c>
      <c r="AJ20" s="149">
        <v>0.137931034</v>
      </c>
      <c r="AK20" s="149">
        <v>0.0</v>
      </c>
      <c r="AL20" s="149">
        <v>0.967741935</v>
      </c>
      <c r="AM20" s="149">
        <v>0.714285714</v>
      </c>
      <c r="AN20" s="146">
        <v>1.0</v>
      </c>
      <c r="AO20" s="146">
        <v>0.0</v>
      </c>
      <c r="AP20" s="146">
        <v>0.3642</v>
      </c>
      <c r="AQ20" s="146">
        <v>10.63</v>
      </c>
      <c r="AR20" s="146">
        <v>9.8</v>
      </c>
      <c r="AS20" s="146">
        <v>0.42</v>
      </c>
      <c r="AT20" s="146">
        <v>0.448</v>
      </c>
      <c r="AU20" s="150"/>
      <c r="AV20" s="150"/>
      <c r="AW20" s="149"/>
      <c r="AX20" s="149">
        <v>0.0</v>
      </c>
      <c r="AY20" s="149"/>
      <c r="AZ20" s="149"/>
      <c r="BA20" s="149"/>
      <c r="BB20" s="149">
        <v>0.0</v>
      </c>
      <c r="BC20" s="149"/>
      <c r="BD20" s="149"/>
      <c r="BE20" s="149"/>
      <c r="BF20" s="149">
        <v>0.0</v>
      </c>
      <c r="BG20" s="149"/>
      <c r="BH20" s="149">
        <v>0.0</v>
      </c>
      <c r="BI20" s="149"/>
      <c r="BJ20" s="149"/>
      <c r="BK20" s="149"/>
    </row>
    <row r="21">
      <c r="A21" s="146" t="s">
        <v>857</v>
      </c>
      <c r="B21" s="146" t="s">
        <v>674</v>
      </c>
      <c r="C21" s="147" t="s">
        <v>858</v>
      </c>
      <c r="D21" s="148">
        <v>44622.0</v>
      </c>
      <c r="E21" s="146">
        <v>14.0</v>
      </c>
      <c r="F21" s="146" t="s">
        <v>859</v>
      </c>
      <c r="G21" s="146" t="s">
        <v>860</v>
      </c>
      <c r="H21" s="146">
        <v>16.0</v>
      </c>
      <c r="I21" s="146">
        <v>0.0</v>
      </c>
      <c r="J21" s="146" t="s">
        <v>860</v>
      </c>
      <c r="K21" s="146" t="s">
        <v>860</v>
      </c>
      <c r="L21" s="146" t="s">
        <v>860</v>
      </c>
      <c r="M21" s="146" t="s">
        <v>860</v>
      </c>
      <c r="N21" s="146" t="s">
        <v>860</v>
      </c>
      <c r="O21" s="146" t="s">
        <v>860</v>
      </c>
      <c r="P21" s="146" t="s">
        <v>860</v>
      </c>
      <c r="Q21" s="146" t="s">
        <v>860</v>
      </c>
      <c r="R21" s="146" t="s">
        <v>860</v>
      </c>
      <c r="S21" s="146" t="s">
        <v>860</v>
      </c>
      <c r="T21" s="146" t="s">
        <v>861</v>
      </c>
      <c r="U21" s="146" t="s">
        <v>860</v>
      </c>
      <c r="V21" s="146" t="s">
        <v>861</v>
      </c>
      <c r="W21" s="146" t="s">
        <v>860</v>
      </c>
      <c r="X21" s="146" t="s">
        <v>860</v>
      </c>
      <c r="Y21" s="149">
        <v>1.0</v>
      </c>
      <c r="Z21" s="149">
        <v>1.0</v>
      </c>
      <c r="AA21" s="149">
        <v>1.0</v>
      </c>
      <c r="AB21" s="149">
        <v>1.0</v>
      </c>
      <c r="AC21" s="149">
        <v>1.0</v>
      </c>
      <c r="AD21" s="149">
        <v>1.0</v>
      </c>
      <c r="AE21" s="149">
        <v>1.0</v>
      </c>
      <c r="AF21" s="149">
        <v>1.0</v>
      </c>
      <c r="AG21" s="149">
        <v>1.0</v>
      </c>
      <c r="AH21" s="149">
        <v>1.0</v>
      </c>
      <c r="AI21" s="149">
        <v>0.857142857</v>
      </c>
      <c r="AJ21" s="149">
        <v>1.0</v>
      </c>
      <c r="AK21" s="149">
        <v>0.857142857</v>
      </c>
      <c r="AL21" s="149">
        <v>1.0</v>
      </c>
      <c r="AM21" s="149">
        <v>1.0</v>
      </c>
      <c r="AN21" s="146">
        <v>1.0</v>
      </c>
      <c r="AO21" s="146">
        <v>0.0</v>
      </c>
      <c r="AP21" s="146">
        <v>0.3884</v>
      </c>
      <c r="AQ21" s="146">
        <v>12.24</v>
      </c>
      <c r="AR21" s="146">
        <v>12.24</v>
      </c>
      <c r="AS21" s="146">
        <v>0.274</v>
      </c>
      <c r="AT21" s="146">
        <v>0.275</v>
      </c>
      <c r="AU21" s="150"/>
      <c r="AV21" s="150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</row>
    <row r="22">
      <c r="A22" s="146" t="s">
        <v>862</v>
      </c>
      <c r="B22" s="146" t="s">
        <v>674</v>
      </c>
      <c r="C22" s="147" t="s">
        <v>863</v>
      </c>
      <c r="D22" s="148">
        <v>44433.0</v>
      </c>
      <c r="E22" s="146">
        <v>15.0</v>
      </c>
      <c r="F22" s="146" t="s">
        <v>864</v>
      </c>
      <c r="G22" s="146" t="s">
        <v>865</v>
      </c>
      <c r="H22" s="146">
        <v>387.0</v>
      </c>
      <c r="I22" s="146">
        <v>3.0</v>
      </c>
      <c r="J22" s="146" t="s">
        <v>866</v>
      </c>
      <c r="K22" s="146" t="s">
        <v>867</v>
      </c>
      <c r="L22" s="146" t="s">
        <v>868</v>
      </c>
      <c r="M22" s="146" t="s">
        <v>869</v>
      </c>
      <c r="N22" s="146" t="s">
        <v>870</v>
      </c>
      <c r="O22" s="146" t="s">
        <v>871</v>
      </c>
      <c r="P22" s="146" t="s">
        <v>872</v>
      </c>
      <c r="Q22" s="146" t="s">
        <v>873</v>
      </c>
      <c r="R22" s="146" t="s">
        <v>874</v>
      </c>
      <c r="S22" s="146" t="s">
        <v>875</v>
      </c>
      <c r="T22" s="146" t="s">
        <v>876</v>
      </c>
      <c r="U22" s="146" t="s">
        <v>877</v>
      </c>
      <c r="V22" s="146" t="s">
        <v>878</v>
      </c>
      <c r="W22" s="146" t="s">
        <v>879</v>
      </c>
      <c r="X22" s="146" t="s">
        <v>880</v>
      </c>
      <c r="Y22" s="149">
        <v>0.932806324</v>
      </c>
      <c r="Z22" s="149">
        <v>0.676328502</v>
      </c>
      <c r="AA22" s="149">
        <v>0.690196078</v>
      </c>
      <c r="AB22" s="149">
        <v>0.8046875</v>
      </c>
      <c r="AC22" s="149">
        <v>0.798449612</v>
      </c>
      <c r="AD22" s="149">
        <v>0.836653386</v>
      </c>
      <c r="AE22" s="149">
        <v>0.554545455</v>
      </c>
      <c r="AF22" s="149">
        <v>0.715953307</v>
      </c>
      <c r="AG22" s="149">
        <v>0.71875</v>
      </c>
      <c r="AH22" s="149">
        <v>0.825910931</v>
      </c>
      <c r="AI22" s="149">
        <v>0.836820084</v>
      </c>
      <c r="AJ22" s="149">
        <v>0.830645161</v>
      </c>
      <c r="AK22" s="149">
        <v>0.815789474</v>
      </c>
      <c r="AL22" s="149">
        <v>0.771084337</v>
      </c>
      <c r="AM22" s="149">
        <v>0.669683258</v>
      </c>
      <c r="AN22" s="151">
        <v>2.26E-99</v>
      </c>
      <c r="AO22" s="146">
        <v>-98.64589156</v>
      </c>
      <c r="AP22" s="146">
        <v>0.5645</v>
      </c>
      <c r="AQ22" s="146">
        <v>31.08</v>
      </c>
      <c r="AR22" s="146">
        <v>32.85</v>
      </c>
      <c r="AS22" s="146">
        <v>0.484</v>
      </c>
      <c r="AT22" s="146">
        <v>0.476</v>
      </c>
      <c r="AU22" s="150"/>
      <c r="AV22" s="150"/>
      <c r="AW22" s="149">
        <v>0.628099174</v>
      </c>
      <c r="AX22" s="149">
        <v>0.208333333</v>
      </c>
      <c r="AY22" s="149">
        <v>0.0</v>
      </c>
      <c r="AZ22" s="149">
        <v>0.0</v>
      </c>
      <c r="BA22" s="149">
        <v>0.0</v>
      </c>
      <c r="BB22" s="149">
        <v>0.193548387</v>
      </c>
      <c r="BC22" s="149">
        <v>0.304761905</v>
      </c>
      <c r="BD22" s="149">
        <v>0.0</v>
      </c>
      <c r="BE22" s="149">
        <v>0.0</v>
      </c>
      <c r="BF22" s="149">
        <v>0.0</v>
      </c>
      <c r="BG22" s="149">
        <v>0.0</v>
      </c>
      <c r="BH22" s="149">
        <v>0.155555556</v>
      </c>
      <c r="BI22" s="149">
        <v>0.0</v>
      </c>
      <c r="BJ22" s="149">
        <v>0.0</v>
      </c>
      <c r="BK22" s="149">
        <v>0.0</v>
      </c>
    </row>
    <row r="23">
      <c r="A23" s="146" t="s">
        <v>881</v>
      </c>
      <c r="B23" s="146" t="s">
        <v>674</v>
      </c>
      <c r="C23" s="147" t="s">
        <v>882</v>
      </c>
      <c r="D23" s="148">
        <v>44685.0</v>
      </c>
      <c r="E23" s="146">
        <v>15.0</v>
      </c>
      <c r="F23" s="146" t="s">
        <v>883</v>
      </c>
      <c r="G23" s="146" t="s">
        <v>884</v>
      </c>
      <c r="H23" s="146">
        <v>393.0</v>
      </c>
      <c r="I23" s="146">
        <v>3.0</v>
      </c>
      <c r="J23" s="146" t="s">
        <v>885</v>
      </c>
      <c r="K23" s="146" t="s">
        <v>886</v>
      </c>
      <c r="L23" s="146" t="s">
        <v>887</v>
      </c>
      <c r="M23" s="146" t="s">
        <v>888</v>
      </c>
      <c r="N23" s="146" t="s">
        <v>889</v>
      </c>
      <c r="O23" s="146" t="s">
        <v>890</v>
      </c>
      <c r="P23" s="146" t="s">
        <v>891</v>
      </c>
      <c r="Q23" s="146" t="s">
        <v>892</v>
      </c>
      <c r="R23" s="146" t="s">
        <v>893</v>
      </c>
      <c r="S23" s="146" t="s">
        <v>894</v>
      </c>
      <c r="T23" s="146" t="s">
        <v>895</v>
      </c>
      <c r="U23" s="146" t="s">
        <v>896</v>
      </c>
      <c r="V23" s="146" t="s">
        <v>897</v>
      </c>
      <c r="W23" s="146" t="s">
        <v>898</v>
      </c>
      <c r="X23" s="146" t="s">
        <v>899</v>
      </c>
      <c r="Y23" s="149">
        <v>0.858299595</v>
      </c>
      <c r="Z23" s="149">
        <v>0.612244898</v>
      </c>
      <c r="AA23" s="149">
        <v>0.698795181</v>
      </c>
      <c r="AB23" s="149">
        <v>0.738955823</v>
      </c>
      <c r="AC23" s="149">
        <v>0.741935484</v>
      </c>
      <c r="AD23" s="149">
        <v>0.780082988</v>
      </c>
      <c r="AE23" s="149">
        <v>0.504587156</v>
      </c>
      <c r="AF23" s="149">
        <v>0.736842105</v>
      </c>
      <c r="AG23" s="149">
        <v>0.745901639</v>
      </c>
      <c r="AH23" s="149">
        <v>0.767932489</v>
      </c>
      <c r="AI23" s="149">
        <v>0.773913043</v>
      </c>
      <c r="AJ23" s="149">
        <v>0.75862069</v>
      </c>
      <c r="AK23" s="149">
        <v>0.75</v>
      </c>
      <c r="AL23" s="149">
        <v>0.666666667</v>
      </c>
      <c r="AM23" s="149">
        <v>0.579710145</v>
      </c>
      <c r="AN23" s="151">
        <v>1.37E-101</v>
      </c>
      <c r="AO23" s="146">
        <v>-100.8632794</v>
      </c>
      <c r="AP23" s="146">
        <v>0.6035</v>
      </c>
      <c r="AQ23" s="146">
        <v>3.24</v>
      </c>
      <c r="AR23" s="146">
        <v>3.23</v>
      </c>
      <c r="AS23" s="146">
        <v>0.569</v>
      </c>
      <c r="AT23" s="146">
        <v>0.543</v>
      </c>
      <c r="AU23" s="150"/>
      <c r="AV23" s="150"/>
      <c r="AW23" s="149">
        <v>0.461538462</v>
      </c>
      <c r="AX23" s="149">
        <v>0.327586207</v>
      </c>
      <c r="AY23" s="149">
        <v>0.0</v>
      </c>
      <c r="AZ23" s="149">
        <v>0.0</v>
      </c>
      <c r="BA23" s="149">
        <v>0.0</v>
      </c>
      <c r="BB23" s="149">
        <v>0.189473684</v>
      </c>
      <c r="BC23" s="149">
        <v>0.19047619</v>
      </c>
      <c r="BD23" s="149">
        <v>0.0</v>
      </c>
      <c r="BE23" s="149">
        <v>0.0</v>
      </c>
      <c r="BF23" s="149">
        <v>0.0</v>
      </c>
      <c r="BG23" s="149">
        <v>0.0</v>
      </c>
      <c r="BH23" s="149">
        <v>0.0</v>
      </c>
      <c r="BI23" s="149">
        <v>0.0</v>
      </c>
      <c r="BJ23" s="149">
        <v>0.0</v>
      </c>
      <c r="BK23" s="149">
        <v>0.0</v>
      </c>
    </row>
    <row r="24">
      <c r="A24" s="146" t="s">
        <v>900</v>
      </c>
      <c r="B24" s="146" t="s">
        <v>674</v>
      </c>
      <c r="C24" s="147" t="s">
        <v>901</v>
      </c>
      <c r="D24" s="148">
        <v>45014.0</v>
      </c>
      <c r="E24" s="146">
        <v>15.0</v>
      </c>
      <c r="F24" s="146" t="s">
        <v>902</v>
      </c>
      <c r="G24" s="146" t="s">
        <v>903</v>
      </c>
      <c r="H24" s="146">
        <v>426.0</v>
      </c>
      <c r="I24" s="146">
        <v>3.0</v>
      </c>
      <c r="J24" s="146" t="s">
        <v>904</v>
      </c>
      <c r="K24" s="146" t="s">
        <v>905</v>
      </c>
      <c r="L24" s="146" t="s">
        <v>906</v>
      </c>
      <c r="M24" s="146" t="s">
        <v>907</v>
      </c>
      <c r="N24" s="146" t="s">
        <v>908</v>
      </c>
      <c r="O24" s="146" t="s">
        <v>909</v>
      </c>
      <c r="P24" s="146" t="s">
        <v>910</v>
      </c>
      <c r="Q24" s="146" t="s">
        <v>911</v>
      </c>
      <c r="R24" s="146" t="s">
        <v>912</v>
      </c>
      <c r="S24" s="146" t="s">
        <v>913</v>
      </c>
      <c r="T24" s="146" t="s">
        <v>914</v>
      </c>
      <c r="U24" s="146" t="s">
        <v>915</v>
      </c>
      <c r="V24" s="146" t="s">
        <v>916</v>
      </c>
      <c r="W24" s="146" t="s">
        <v>917</v>
      </c>
      <c r="X24" s="146" t="s">
        <v>918</v>
      </c>
      <c r="Y24" s="149">
        <v>0.905109489</v>
      </c>
      <c r="Z24" s="149">
        <v>0.523809524</v>
      </c>
      <c r="AA24" s="149">
        <v>0.664285714</v>
      </c>
      <c r="AB24" s="149">
        <v>0.80141844</v>
      </c>
      <c r="AC24" s="149">
        <v>0.745519713</v>
      </c>
      <c r="AD24" s="149">
        <v>0.839416058</v>
      </c>
      <c r="AE24" s="149">
        <v>0.0</v>
      </c>
      <c r="AF24" s="149">
        <v>0.735714286</v>
      </c>
      <c r="AG24" s="149">
        <v>0.747252747</v>
      </c>
      <c r="AH24" s="149">
        <v>0.789667897</v>
      </c>
      <c r="AI24" s="149">
        <v>0.792156863</v>
      </c>
      <c r="AJ24" s="149">
        <v>0.81509434</v>
      </c>
      <c r="AK24" s="149">
        <v>0.81124498</v>
      </c>
      <c r="AL24" s="149">
        <v>0.783882784</v>
      </c>
      <c r="AM24" s="149">
        <v>0.624472574</v>
      </c>
      <c r="AN24" s="151">
        <v>2.5E-99</v>
      </c>
      <c r="AO24" s="146">
        <v>-98.60205999</v>
      </c>
      <c r="AP24" s="146">
        <v>0.5165</v>
      </c>
      <c r="AQ24" s="146">
        <v>12.6</v>
      </c>
      <c r="AR24" s="146">
        <v>13.16</v>
      </c>
      <c r="AS24" s="146">
        <v>0.363</v>
      </c>
      <c r="AT24" s="146">
        <v>0.355</v>
      </c>
      <c r="AU24" s="150"/>
      <c r="AV24" s="150"/>
      <c r="AW24" s="149">
        <v>0.573643411</v>
      </c>
      <c r="AX24" s="149">
        <v>0.16</v>
      </c>
      <c r="AY24" s="149">
        <v>0.0</v>
      </c>
      <c r="AZ24" s="149">
        <v>0.0</v>
      </c>
      <c r="BA24" s="149">
        <v>0.0</v>
      </c>
      <c r="BB24" s="149">
        <v>0.191489362</v>
      </c>
      <c r="BC24" s="149">
        <v>0.0</v>
      </c>
      <c r="BD24" s="149">
        <v>0.0</v>
      </c>
      <c r="BE24" s="149">
        <v>0.0</v>
      </c>
      <c r="BF24" s="149">
        <v>0.0</v>
      </c>
      <c r="BG24" s="149">
        <v>0.0</v>
      </c>
      <c r="BH24" s="149">
        <v>0.0</v>
      </c>
      <c r="BI24" s="149">
        <v>0.0</v>
      </c>
      <c r="BJ24" s="149">
        <v>0.0</v>
      </c>
      <c r="BK24" s="149">
        <v>0.0</v>
      </c>
    </row>
    <row r="25">
      <c r="A25" s="146" t="s">
        <v>919</v>
      </c>
      <c r="B25" s="146" t="s">
        <v>674</v>
      </c>
      <c r="C25" s="147" t="s">
        <v>920</v>
      </c>
      <c r="D25" s="148">
        <v>45014.0</v>
      </c>
      <c r="E25" s="146">
        <v>15.0</v>
      </c>
      <c r="F25" s="146" t="s">
        <v>921</v>
      </c>
      <c r="G25" s="146" t="s">
        <v>922</v>
      </c>
      <c r="H25" s="146">
        <v>423.0</v>
      </c>
      <c r="I25" s="146">
        <v>3.0</v>
      </c>
      <c r="J25" s="146" t="s">
        <v>923</v>
      </c>
      <c r="K25" s="146" t="s">
        <v>924</v>
      </c>
      <c r="L25" s="146" t="s">
        <v>925</v>
      </c>
      <c r="M25" s="146" t="s">
        <v>926</v>
      </c>
      <c r="N25" s="146" t="s">
        <v>927</v>
      </c>
      <c r="O25" s="146" t="s">
        <v>928</v>
      </c>
      <c r="P25" s="146" t="s">
        <v>929</v>
      </c>
      <c r="Q25" s="146" t="s">
        <v>930</v>
      </c>
      <c r="R25" s="146" t="s">
        <v>930</v>
      </c>
      <c r="S25" s="146" t="s">
        <v>931</v>
      </c>
      <c r="T25" s="146" t="s">
        <v>932</v>
      </c>
      <c r="U25" s="146" t="s">
        <v>933</v>
      </c>
      <c r="V25" s="146" t="s">
        <v>934</v>
      </c>
      <c r="W25" s="146" t="s">
        <v>935</v>
      </c>
      <c r="X25" s="146" t="s">
        <v>936</v>
      </c>
      <c r="Y25" s="149">
        <v>0.902985075</v>
      </c>
      <c r="Z25" s="149">
        <v>0.699115044</v>
      </c>
      <c r="AA25" s="149">
        <v>0.65942029</v>
      </c>
      <c r="AB25" s="149">
        <v>0.791366906</v>
      </c>
      <c r="AC25" s="149">
        <v>0.804347826</v>
      </c>
      <c r="AD25" s="149">
        <v>0.82962963</v>
      </c>
      <c r="AE25" s="149">
        <v>0.0</v>
      </c>
      <c r="AF25" s="149">
        <v>0.657039711</v>
      </c>
      <c r="AG25" s="149">
        <v>0.657039711</v>
      </c>
      <c r="AH25" s="149">
        <v>0.81509434</v>
      </c>
      <c r="AI25" s="149">
        <v>0.815686275</v>
      </c>
      <c r="AJ25" s="149">
        <v>0.809160305</v>
      </c>
      <c r="AK25" s="149">
        <v>0.8</v>
      </c>
      <c r="AL25" s="149">
        <v>0.785185185</v>
      </c>
      <c r="AM25" s="149">
        <v>0.615384615</v>
      </c>
      <c r="AN25" s="151">
        <v>2.48E-99</v>
      </c>
      <c r="AO25" s="146">
        <v>-98.60554832</v>
      </c>
      <c r="AP25" s="146">
        <v>0.5162</v>
      </c>
      <c r="AQ25" s="146">
        <v>3.61</v>
      </c>
      <c r="AR25" s="146">
        <v>3.47</v>
      </c>
      <c r="AS25" s="146">
        <v>0.608</v>
      </c>
      <c r="AT25" s="146">
        <v>0.66</v>
      </c>
      <c r="AU25" s="150"/>
      <c r="AV25" s="150"/>
      <c r="AW25" s="149">
        <v>0.598290598</v>
      </c>
      <c r="AX25" s="149">
        <v>0.244897959</v>
      </c>
      <c r="AY25" s="149">
        <v>0.0</v>
      </c>
      <c r="AZ25" s="149">
        <v>0.0</v>
      </c>
      <c r="BA25" s="149">
        <v>0.0</v>
      </c>
      <c r="BB25" s="149">
        <v>0.193548387</v>
      </c>
      <c r="BC25" s="149">
        <v>0.0</v>
      </c>
      <c r="BD25" s="149">
        <v>0.0</v>
      </c>
      <c r="BE25" s="149">
        <v>0.0</v>
      </c>
      <c r="BF25" s="149">
        <v>0.0</v>
      </c>
      <c r="BG25" s="149">
        <v>0.0</v>
      </c>
      <c r="BH25" s="149">
        <v>0.0</v>
      </c>
      <c r="BI25" s="149">
        <v>0.0</v>
      </c>
      <c r="BJ25" s="149">
        <v>0.0</v>
      </c>
      <c r="BK25" s="149">
        <v>0.0</v>
      </c>
    </row>
    <row r="26">
      <c r="A26" s="146" t="s">
        <v>937</v>
      </c>
      <c r="B26" s="146" t="s">
        <v>674</v>
      </c>
      <c r="C26" s="147" t="s">
        <v>938</v>
      </c>
      <c r="D26" s="148">
        <v>45014.0</v>
      </c>
      <c r="E26" s="146">
        <v>15.0</v>
      </c>
      <c r="F26" s="146" t="s">
        <v>939</v>
      </c>
      <c r="G26" s="146" t="s">
        <v>940</v>
      </c>
      <c r="H26" s="146">
        <v>405.0</v>
      </c>
      <c r="I26" s="146">
        <v>3.0</v>
      </c>
      <c r="J26" s="146" t="s">
        <v>941</v>
      </c>
      <c r="K26" s="146" t="s">
        <v>942</v>
      </c>
      <c r="L26" s="146" t="s">
        <v>943</v>
      </c>
      <c r="M26" s="146" t="s">
        <v>944</v>
      </c>
      <c r="N26" s="146" t="s">
        <v>945</v>
      </c>
      <c r="O26" s="146" t="s">
        <v>946</v>
      </c>
      <c r="P26" s="146" t="s">
        <v>947</v>
      </c>
      <c r="Q26" s="146" t="s">
        <v>948</v>
      </c>
      <c r="R26" s="146" t="s">
        <v>949</v>
      </c>
      <c r="S26" s="146" t="s">
        <v>950</v>
      </c>
      <c r="T26" s="146" t="s">
        <v>951</v>
      </c>
      <c r="U26" s="146" t="s">
        <v>952</v>
      </c>
      <c r="V26" s="146" t="s">
        <v>953</v>
      </c>
      <c r="W26" s="146" t="s">
        <v>954</v>
      </c>
      <c r="X26" s="146" t="s">
        <v>955</v>
      </c>
      <c r="Y26" s="149">
        <v>0.905511811</v>
      </c>
      <c r="Z26" s="149">
        <v>0.755760369</v>
      </c>
      <c r="AA26" s="149">
        <v>0.666666667</v>
      </c>
      <c r="AB26" s="149">
        <v>0.772727273</v>
      </c>
      <c r="AC26" s="149">
        <v>0.775665399</v>
      </c>
      <c r="AD26" s="149">
        <v>0.818897638</v>
      </c>
      <c r="AE26" s="149">
        <v>0.538116592</v>
      </c>
      <c r="AF26" s="149">
        <v>0.782945736</v>
      </c>
      <c r="AG26" s="149">
        <v>0.790513834</v>
      </c>
      <c r="AH26" s="149">
        <v>0.808</v>
      </c>
      <c r="AI26" s="149">
        <v>0.813278008</v>
      </c>
      <c r="AJ26" s="149">
        <v>0.796747967</v>
      </c>
      <c r="AK26" s="149">
        <v>0.801724138</v>
      </c>
      <c r="AL26" s="149">
        <v>0.649056604</v>
      </c>
      <c r="AM26" s="149">
        <v>0.642857143</v>
      </c>
      <c r="AN26" s="151">
        <v>2.37E-99</v>
      </c>
      <c r="AO26" s="146">
        <v>-98.62525165</v>
      </c>
      <c r="AP26" s="146">
        <v>0.5392</v>
      </c>
      <c r="AQ26" s="146">
        <v>9.69</v>
      </c>
      <c r="AR26" s="146">
        <v>11.13</v>
      </c>
      <c r="AS26" s="146">
        <v>0.574</v>
      </c>
      <c r="AT26" s="146">
        <v>0.543</v>
      </c>
      <c r="AU26" s="150"/>
      <c r="AV26" s="150"/>
      <c r="AW26" s="149">
        <v>0.588235294</v>
      </c>
      <c r="AX26" s="149">
        <v>0.0</v>
      </c>
      <c r="AY26" s="149">
        <v>0.0</v>
      </c>
      <c r="AZ26" s="149">
        <v>0.0</v>
      </c>
      <c r="BA26" s="149">
        <v>0.0</v>
      </c>
      <c r="BB26" s="149">
        <v>0.193548387</v>
      </c>
      <c r="BC26" s="149">
        <v>0.31372549</v>
      </c>
      <c r="BD26" s="149">
        <v>0.0</v>
      </c>
      <c r="BE26" s="149">
        <v>0.070588235</v>
      </c>
      <c r="BF26" s="149">
        <v>0.0</v>
      </c>
      <c r="BG26" s="149">
        <v>0.0</v>
      </c>
      <c r="BH26" s="149">
        <v>0.0</v>
      </c>
      <c r="BI26" s="149">
        <v>0.0</v>
      </c>
      <c r="BJ26" s="149">
        <v>0.183486239</v>
      </c>
      <c r="BK26" s="149">
        <v>0.0</v>
      </c>
    </row>
    <row r="27">
      <c r="A27" s="146" t="s">
        <v>956</v>
      </c>
      <c r="B27" s="146" t="s">
        <v>674</v>
      </c>
      <c r="C27" s="147" t="s">
        <v>957</v>
      </c>
      <c r="D27" s="148">
        <v>44776.0</v>
      </c>
      <c r="E27" s="146">
        <v>15.0</v>
      </c>
      <c r="F27" s="146" t="s">
        <v>958</v>
      </c>
      <c r="G27" s="146" t="s">
        <v>959</v>
      </c>
      <c r="H27" s="146">
        <v>388.0</v>
      </c>
      <c r="I27" s="146">
        <v>3.0</v>
      </c>
      <c r="J27" s="146" t="s">
        <v>960</v>
      </c>
      <c r="K27" s="146" t="s">
        <v>961</v>
      </c>
      <c r="L27" s="146" t="s">
        <v>962</v>
      </c>
      <c r="M27" s="146" t="s">
        <v>963</v>
      </c>
      <c r="N27" s="146" t="s">
        <v>964</v>
      </c>
      <c r="O27" s="146" t="s">
        <v>965</v>
      </c>
      <c r="P27" s="146" t="s">
        <v>966</v>
      </c>
      <c r="Q27" s="146" t="s">
        <v>967</v>
      </c>
      <c r="R27" s="146" t="s">
        <v>968</v>
      </c>
      <c r="S27" s="146" t="s">
        <v>969</v>
      </c>
      <c r="T27" s="146" t="s">
        <v>970</v>
      </c>
      <c r="U27" s="146" t="s">
        <v>971</v>
      </c>
      <c r="V27" s="146" t="s">
        <v>972</v>
      </c>
      <c r="W27" s="146" t="s">
        <v>973</v>
      </c>
      <c r="X27" s="146" t="s">
        <v>974</v>
      </c>
      <c r="Y27" s="149">
        <v>0.924302789</v>
      </c>
      <c r="Z27" s="149">
        <v>0.769953052</v>
      </c>
      <c r="AA27" s="149">
        <v>0.687747036</v>
      </c>
      <c r="AB27" s="149">
        <v>0.806324111</v>
      </c>
      <c r="AC27" s="149">
        <v>0.796875</v>
      </c>
      <c r="AD27" s="149">
        <v>0.835341365</v>
      </c>
      <c r="AE27" s="149">
        <v>0.550458716</v>
      </c>
      <c r="AF27" s="149">
        <v>0.71372549</v>
      </c>
      <c r="AG27" s="149">
        <v>0.719367589</v>
      </c>
      <c r="AH27" s="149">
        <v>0.824489796</v>
      </c>
      <c r="AI27" s="149">
        <v>0.827004219</v>
      </c>
      <c r="AJ27" s="149">
        <v>0.829268293</v>
      </c>
      <c r="AK27" s="149">
        <v>0.814159292</v>
      </c>
      <c r="AL27" s="149">
        <v>0.769230769</v>
      </c>
      <c r="AM27" s="149">
        <v>0.666666667</v>
      </c>
      <c r="AN27" s="151">
        <v>2.26E-99</v>
      </c>
      <c r="AO27" s="146">
        <v>-98.64589156</v>
      </c>
      <c r="AP27" s="146">
        <v>0.5242</v>
      </c>
      <c r="AQ27" s="146">
        <v>8.26</v>
      </c>
      <c r="AR27" s="146">
        <v>9.09</v>
      </c>
      <c r="AS27" s="146">
        <v>0.625</v>
      </c>
      <c r="AT27" s="146">
        <v>0.605</v>
      </c>
      <c r="AU27" s="150"/>
      <c r="AV27" s="150"/>
      <c r="AW27" s="149">
        <v>0.605042017</v>
      </c>
      <c r="AX27" s="149">
        <v>0.356435644</v>
      </c>
      <c r="AY27" s="149">
        <v>0.0</v>
      </c>
      <c r="AZ27" s="149">
        <v>0.0</v>
      </c>
      <c r="BA27" s="149">
        <v>0.0</v>
      </c>
      <c r="BB27" s="149">
        <v>0.197802198</v>
      </c>
      <c r="BC27" s="149">
        <v>0.310679612</v>
      </c>
      <c r="BD27" s="149">
        <v>0.0</v>
      </c>
      <c r="BE27" s="149">
        <v>0.0</v>
      </c>
      <c r="BF27" s="149">
        <v>0.0</v>
      </c>
      <c r="BG27" s="149">
        <v>0.0</v>
      </c>
      <c r="BH27" s="149">
        <v>0.159090909</v>
      </c>
      <c r="BI27" s="149">
        <v>0.0</v>
      </c>
      <c r="BJ27" s="149">
        <v>0.0</v>
      </c>
      <c r="BK27" s="149">
        <v>0.0</v>
      </c>
    </row>
    <row r="28">
      <c r="A28" s="146" t="s">
        <v>975</v>
      </c>
      <c r="B28" s="146" t="s">
        <v>674</v>
      </c>
      <c r="C28" s="147" t="s">
        <v>976</v>
      </c>
      <c r="D28" s="148">
        <v>45112.0</v>
      </c>
      <c r="E28" s="146">
        <v>15.0</v>
      </c>
      <c r="F28" s="146" t="s">
        <v>977</v>
      </c>
      <c r="G28" s="146" t="s">
        <v>978</v>
      </c>
      <c r="H28" s="146">
        <v>393.0</v>
      </c>
      <c r="I28" s="146">
        <v>3.0</v>
      </c>
      <c r="J28" s="146" t="s">
        <v>979</v>
      </c>
      <c r="K28" s="146" t="s">
        <v>980</v>
      </c>
      <c r="L28" s="146" t="s">
        <v>981</v>
      </c>
      <c r="M28" s="146" t="s">
        <v>982</v>
      </c>
      <c r="N28" s="146" t="s">
        <v>983</v>
      </c>
      <c r="O28" s="146" t="s">
        <v>984</v>
      </c>
      <c r="P28" s="146" t="s">
        <v>985</v>
      </c>
      <c r="Q28" s="146" t="s">
        <v>986</v>
      </c>
      <c r="R28" s="146" t="s">
        <v>987</v>
      </c>
      <c r="S28" s="146" t="s">
        <v>988</v>
      </c>
      <c r="T28" s="146" t="s">
        <v>989</v>
      </c>
      <c r="U28" s="146" t="s">
        <v>990</v>
      </c>
      <c r="V28" s="146" t="s">
        <v>991</v>
      </c>
      <c r="W28" s="146" t="s">
        <v>992</v>
      </c>
      <c r="X28" s="146" t="s">
        <v>993</v>
      </c>
      <c r="Y28" s="149">
        <v>0.850202429</v>
      </c>
      <c r="Z28" s="149">
        <v>0.653061224</v>
      </c>
      <c r="AA28" s="149">
        <v>0.694980695</v>
      </c>
      <c r="AB28" s="149">
        <v>0.702702703</v>
      </c>
      <c r="AC28" s="149">
        <v>0.694980695</v>
      </c>
      <c r="AD28" s="149">
        <v>0.731707317</v>
      </c>
      <c r="AE28" s="149">
        <v>0.6</v>
      </c>
      <c r="AF28" s="149">
        <v>0.698039216</v>
      </c>
      <c r="AG28" s="149">
        <v>0.700787402</v>
      </c>
      <c r="AH28" s="149">
        <v>0.737704918</v>
      </c>
      <c r="AI28" s="149">
        <v>0.742616034</v>
      </c>
      <c r="AJ28" s="149">
        <v>0.737288136</v>
      </c>
      <c r="AK28" s="149">
        <v>0.734513274</v>
      </c>
      <c r="AL28" s="149">
        <v>0.669291339</v>
      </c>
      <c r="AM28" s="149">
        <v>0.638888889</v>
      </c>
      <c r="AN28" s="151">
        <v>2.29E-99</v>
      </c>
      <c r="AO28" s="146">
        <v>-98.64016452</v>
      </c>
      <c r="AP28" s="146">
        <v>0.5627</v>
      </c>
      <c r="AQ28" s="146">
        <v>2.97</v>
      </c>
      <c r="AR28" s="146">
        <v>3.0</v>
      </c>
      <c r="AS28" s="146">
        <v>0.697</v>
      </c>
      <c r="AT28" s="146">
        <v>0.68</v>
      </c>
      <c r="AU28" s="150"/>
      <c r="AV28" s="150"/>
      <c r="AW28" s="149">
        <v>0.444444444</v>
      </c>
      <c r="AX28" s="149">
        <v>0.333333333</v>
      </c>
      <c r="AY28" s="149">
        <v>0.0</v>
      </c>
      <c r="AZ28" s="149">
        <v>0.0</v>
      </c>
      <c r="BA28" s="149">
        <v>0.0</v>
      </c>
      <c r="BB28" s="149">
        <v>0.021276596</v>
      </c>
      <c r="BC28" s="149">
        <v>0.308943089</v>
      </c>
      <c r="BD28" s="149">
        <v>0.0</v>
      </c>
      <c r="BE28" s="149">
        <v>0.0</v>
      </c>
      <c r="BF28" s="149">
        <v>0.0</v>
      </c>
      <c r="BG28" s="149">
        <v>0.0</v>
      </c>
      <c r="BH28" s="149">
        <v>0.0</v>
      </c>
      <c r="BI28" s="149">
        <v>0.0</v>
      </c>
      <c r="BJ28" s="149">
        <v>0.194174757</v>
      </c>
      <c r="BK28" s="149">
        <v>0.0</v>
      </c>
    </row>
    <row r="29">
      <c r="A29" s="146" t="s">
        <v>994</v>
      </c>
      <c r="B29" s="146" t="s">
        <v>674</v>
      </c>
      <c r="C29" s="147" t="s">
        <v>995</v>
      </c>
      <c r="D29" s="148">
        <v>45014.0</v>
      </c>
      <c r="E29" s="146">
        <v>15.0</v>
      </c>
      <c r="F29" s="146" t="s">
        <v>996</v>
      </c>
      <c r="G29" s="146" t="s">
        <v>997</v>
      </c>
      <c r="H29" s="146">
        <v>419.0</v>
      </c>
      <c r="I29" s="146">
        <v>3.0</v>
      </c>
      <c r="J29" s="146" t="s">
        <v>998</v>
      </c>
      <c r="K29" s="146" t="s">
        <v>999</v>
      </c>
      <c r="L29" s="146" t="s">
        <v>1000</v>
      </c>
      <c r="M29" s="146" t="s">
        <v>1001</v>
      </c>
      <c r="N29" s="146" t="s">
        <v>1002</v>
      </c>
      <c r="O29" s="146" t="s">
        <v>1003</v>
      </c>
      <c r="P29" s="146" t="s">
        <v>1004</v>
      </c>
      <c r="Q29" s="146" t="s">
        <v>1005</v>
      </c>
      <c r="R29" s="146" t="s">
        <v>1006</v>
      </c>
      <c r="S29" s="146" t="s">
        <v>1007</v>
      </c>
      <c r="T29" s="146" t="s">
        <v>1008</v>
      </c>
      <c r="U29" s="146" t="s">
        <v>1009</v>
      </c>
      <c r="V29" s="146" t="s">
        <v>1010</v>
      </c>
      <c r="W29" s="146" t="s">
        <v>1011</v>
      </c>
      <c r="X29" s="146" t="s">
        <v>1012</v>
      </c>
      <c r="Y29" s="149">
        <v>0.909774436</v>
      </c>
      <c r="Z29" s="149">
        <v>0.669811321</v>
      </c>
      <c r="AA29" s="149">
        <v>0.657039711</v>
      </c>
      <c r="AB29" s="149">
        <v>0.798586572</v>
      </c>
      <c r="AC29" s="149">
        <v>0.815884477</v>
      </c>
      <c r="AD29" s="149">
        <v>0.82962963</v>
      </c>
      <c r="AE29" s="149">
        <v>0.0</v>
      </c>
      <c r="AF29" s="149">
        <v>0.750902527</v>
      </c>
      <c r="AG29" s="149">
        <v>0.756363636</v>
      </c>
      <c r="AH29" s="149">
        <v>0.822222222</v>
      </c>
      <c r="AI29" s="149">
        <v>0.838461538</v>
      </c>
      <c r="AJ29" s="149">
        <v>0.828358209</v>
      </c>
      <c r="AK29" s="149">
        <v>0.830039526</v>
      </c>
      <c r="AL29" s="149">
        <v>0.794117647</v>
      </c>
      <c r="AM29" s="149">
        <v>0.632034632</v>
      </c>
      <c r="AN29" s="151">
        <v>1.14E-97</v>
      </c>
      <c r="AO29" s="146">
        <v>-96.94309515</v>
      </c>
      <c r="AP29" s="146">
        <v>0.5243</v>
      </c>
      <c r="AQ29" s="146">
        <v>10.59</v>
      </c>
      <c r="AR29" s="146">
        <v>18.03</v>
      </c>
      <c r="AS29" s="146">
        <v>0.455</v>
      </c>
      <c r="AT29" s="146">
        <v>0.385</v>
      </c>
      <c r="AU29" s="150"/>
      <c r="AV29" s="150"/>
      <c r="AW29" s="149">
        <v>0.573913043</v>
      </c>
      <c r="AX29" s="149">
        <v>0.0</v>
      </c>
      <c r="AY29" s="149">
        <v>0.0</v>
      </c>
      <c r="AZ29" s="149">
        <v>0.0</v>
      </c>
      <c r="BA29" s="149">
        <v>0.0</v>
      </c>
      <c r="BB29" s="149">
        <v>0.153846154</v>
      </c>
      <c r="BC29" s="149">
        <v>0.0</v>
      </c>
      <c r="BD29" s="149">
        <v>0.0</v>
      </c>
      <c r="BE29" s="149">
        <v>0.0</v>
      </c>
      <c r="BF29" s="149">
        <v>0.0</v>
      </c>
      <c r="BG29" s="149">
        <v>0.0</v>
      </c>
      <c r="BH29" s="149">
        <v>0.0</v>
      </c>
      <c r="BI29" s="149">
        <v>0.0</v>
      </c>
      <c r="BJ29" s="149">
        <v>0.0</v>
      </c>
      <c r="BK29" s="149">
        <v>0.0</v>
      </c>
    </row>
    <row r="30">
      <c r="A30" s="146" t="s">
        <v>1013</v>
      </c>
      <c r="B30" s="146" t="s">
        <v>674</v>
      </c>
      <c r="C30" s="147" t="s">
        <v>1014</v>
      </c>
      <c r="D30" s="148">
        <v>45014.0</v>
      </c>
      <c r="E30" s="146">
        <v>15.0</v>
      </c>
      <c r="F30" s="146" t="s">
        <v>1015</v>
      </c>
      <c r="G30" s="146" t="s">
        <v>1016</v>
      </c>
      <c r="H30" s="146">
        <v>418.0</v>
      </c>
      <c r="I30" s="146">
        <v>3.0</v>
      </c>
      <c r="J30" s="146" t="s">
        <v>1017</v>
      </c>
      <c r="K30" s="146" t="s">
        <v>1018</v>
      </c>
      <c r="L30" s="146" t="s">
        <v>1019</v>
      </c>
      <c r="M30" s="146" t="s">
        <v>1020</v>
      </c>
      <c r="N30" s="146" t="s">
        <v>1021</v>
      </c>
      <c r="O30" s="146" t="s">
        <v>1022</v>
      </c>
      <c r="P30" s="146" t="s">
        <v>1023</v>
      </c>
      <c r="Q30" s="146" t="s">
        <v>1024</v>
      </c>
      <c r="R30" s="146" t="s">
        <v>1025</v>
      </c>
      <c r="S30" s="146" t="s">
        <v>1026</v>
      </c>
      <c r="T30" s="146" t="s">
        <v>1027</v>
      </c>
      <c r="U30" s="146" t="s">
        <v>1028</v>
      </c>
      <c r="V30" s="146" t="s">
        <v>1029</v>
      </c>
      <c r="W30" s="146" t="s">
        <v>1030</v>
      </c>
      <c r="X30" s="146" t="s">
        <v>1031</v>
      </c>
      <c r="Y30" s="149">
        <v>0.908396947</v>
      </c>
      <c r="Z30" s="149">
        <v>0.628019324</v>
      </c>
      <c r="AA30" s="149">
        <v>0.652014652</v>
      </c>
      <c r="AB30" s="149">
        <v>0.798561151</v>
      </c>
      <c r="AC30" s="149">
        <v>0.813186813</v>
      </c>
      <c r="AD30" s="149">
        <v>0.827067669</v>
      </c>
      <c r="AE30" s="149">
        <v>0.0</v>
      </c>
      <c r="AF30" s="149">
        <v>0.744525547</v>
      </c>
      <c r="AG30" s="149">
        <v>0.752767528</v>
      </c>
      <c r="AH30" s="149">
        <v>0.81509434</v>
      </c>
      <c r="AI30" s="149">
        <v>0.8359375</v>
      </c>
      <c r="AJ30" s="149">
        <v>0.825757576</v>
      </c>
      <c r="AK30" s="149">
        <v>0.827309237</v>
      </c>
      <c r="AL30" s="149">
        <v>0.791044776</v>
      </c>
      <c r="AM30" s="149">
        <v>0.622807018</v>
      </c>
      <c r="AN30" s="151">
        <v>1.14E-97</v>
      </c>
      <c r="AO30" s="146">
        <v>-96.94309515</v>
      </c>
      <c r="AP30" s="146">
        <v>0.5273</v>
      </c>
      <c r="AQ30" s="146">
        <v>17.54</v>
      </c>
      <c r="AR30" s="146">
        <v>20.22</v>
      </c>
      <c r="AS30" s="146">
        <v>0.586</v>
      </c>
      <c r="AT30" s="146">
        <v>0.56</v>
      </c>
      <c r="AU30" s="150"/>
      <c r="AV30" s="150"/>
      <c r="AW30" s="149">
        <v>0.573913043</v>
      </c>
      <c r="AX30" s="149">
        <v>0.0</v>
      </c>
      <c r="AY30" s="149">
        <v>0.0</v>
      </c>
      <c r="AZ30" s="149">
        <v>0.0</v>
      </c>
      <c r="BA30" s="149">
        <v>0.0</v>
      </c>
      <c r="BB30" s="149">
        <v>0.153846154</v>
      </c>
      <c r="BC30" s="149">
        <v>0.0</v>
      </c>
      <c r="BD30" s="149">
        <v>0.0</v>
      </c>
      <c r="BE30" s="149">
        <v>0.0</v>
      </c>
      <c r="BF30" s="149">
        <v>0.0</v>
      </c>
      <c r="BG30" s="149">
        <v>0.0</v>
      </c>
      <c r="BH30" s="149">
        <v>0.0</v>
      </c>
      <c r="BI30" s="149">
        <v>0.0</v>
      </c>
      <c r="BJ30" s="149">
        <v>0.0</v>
      </c>
      <c r="BK30" s="149">
        <v>0.0</v>
      </c>
    </row>
    <row r="31">
      <c r="A31" s="146" t="s">
        <v>1032</v>
      </c>
      <c r="B31" s="146" t="s">
        <v>674</v>
      </c>
      <c r="C31" s="147" t="s">
        <v>1033</v>
      </c>
      <c r="D31" s="148">
        <v>44531.0</v>
      </c>
      <c r="E31" s="146">
        <v>16.0</v>
      </c>
      <c r="F31" s="146" t="s">
        <v>1034</v>
      </c>
      <c r="G31" s="146" t="s">
        <v>1035</v>
      </c>
      <c r="H31" s="146">
        <v>20.0</v>
      </c>
      <c r="I31" s="146">
        <v>0.0</v>
      </c>
      <c r="J31" s="146" t="s">
        <v>1036</v>
      </c>
      <c r="K31" s="146" t="s">
        <v>1037</v>
      </c>
      <c r="L31" s="146" t="s">
        <v>1036</v>
      </c>
      <c r="M31" s="146" t="s">
        <v>1036</v>
      </c>
      <c r="N31" s="146" t="s">
        <v>1035</v>
      </c>
      <c r="O31" s="146" t="s">
        <v>1036</v>
      </c>
      <c r="P31" s="146" t="s">
        <v>1036</v>
      </c>
      <c r="Q31" s="146" t="s">
        <v>1036</v>
      </c>
      <c r="R31" s="146" t="s">
        <v>1036</v>
      </c>
      <c r="S31" s="146" t="s">
        <v>1035</v>
      </c>
      <c r="T31" s="146" t="s">
        <v>1035</v>
      </c>
      <c r="U31" s="146" t="s">
        <v>1036</v>
      </c>
      <c r="V31" s="146" t="s">
        <v>1037</v>
      </c>
      <c r="W31" s="146" t="s">
        <v>1038</v>
      </c>
      <c r="X31" s="146" t="s">
        <v>1036</v>
      </c>
      <c r="Y31" s="149">
        <v>0.857142857</v>
      </c>
      <c r="Z31" s="149">
        <v>0.666666667</v>
      </c>
      <c r="AA31" s="149">
        <v>0.857142857</v>
      </c>
      <c r="AB31" s="149">
        <v>0.857142857</v>
      </c>
      <c r="AC31" s="149">
        <v>1.0</v>
      </c>
      <c r="AD31" s="149">
        <v>0.857142857</v>
      </c>
      <c r="AE31" s="149">
        <v>0.857142857</v>
      </c>
      <c r="AF31" s="149">
        <v>0.857142857</v>
      </c>
      <c r="AG31" s="149">
        <v>0.857142857</v>
      </c>
      <c r="AH31" s="149">
        <v>1.0</v>
      </c>
      <c r="AI31" s="149">
        <v>1.0</v>
      </c>
      <c r="AJ31" s="149">
        <v>0.857142857</v>
      </c>
      <c r="AK31" s="149">
        <v>0.666666667</v>
      </c>
      <c r="AL31" s="149">
        <v>0.857142857</v>
      </c>
      <c r="AM31" s="149">
        <v>0.857142857</v>
      </c>
      <c r="AN31" s="146">
        <v>1.0</v>
      </c>
      <c r="AO31" s="146">
        <v>0.0</v>
      </c>
      <c r="AP31" s="146">
        <v>0.3877</v>
      </c>
      <c r="AQ31" s="146">
        <v>31.59</v>
      </c>
      <c r="AR31" s="146">
        <v>31.54</v>
      </c>
      <c r="AS31" s="146">
        <v>0.575</v>
      </c>
      <c r="AT31" s="146">
        <v>0.629</v>
      </c>
      <c r="AU31" s="150"/>
      <c r="AV31" s="150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</row>
    <row r="32">
      <c r="A32" s="146" t="s">
        <v>1039</v>
      </c>
      <c r="B32" s="146" t="s">
        <v>674</v>
      </c>
      <c r="C32" s="147" t="s">
        <v>1040</v>
      </c>
      <c r="D32" s="148">
        <v>44118.0</v>
      </c>
      <c r="E32" s="146">
        <v>17.0</v>
      </c>
      <c r="F32" s="146" t="s">
        <v>1041</v>
      </c>
      <c r="G32" s="146" t="s">
        <v>1042</v>
      </c>
      <c r="H32" s="146">
        <v>51.0</v>
      </c>
      <c r="I32" s="146">
        <v>2.0</v>
      </c>
      <c r="J32" s="146" t="s">
        <v>1043</v>
      </c>
      <c r="K32" s="146" t="s">
        <v>1044</v>
      </c>
      <c r="L32" s="146" t="s">
        <v>1045</v>
      </c>
      <c r="M32" s="146" t="s">
        <v>1045</v>
      </c>
      <c r="N32" s="146" t="s">
        <v>1045</v>
      </c>
      <c r="O32" s="146" t="s">
        <v>1046</v>
      </c>
      <c r="P32" s="146" t="s">
        <v>1047</v>
      </c>
      <c r="Q32" s="146" t="s">
        <v>1045</v>
      </c>
      <c r="R32" s="146" t="s">
        <v>1045</v>
      </c>
      <c r="S32" s="146" t="s">
        <v>1048</v>
      </c>
      <c r="T32" s="146" t="s">
        <v>1046</v>
      </c>
      <c r="U32" s="146" t="s">
        <v>1049</v>
      </c>
      <c r="V32" s="146" t="s">
        <v>1049</v>
      </c>
      <c r="W32" s="146" t="s">
        <v>1050</v>
      </c>
      <c r="X32" s="146" t="s">
        <v>1051</v>
      </c>
      <c r="Y32" s="149">
        <v>0.5</v>
      </c>
      <c r="Z32" s="149">
        <v>0.416666667</v>
      </c>
      <c r="AA32" s="149">
        <v>0.375</v>
      </c>
      <c r="AB32" s="149">
        <v>0.375</v>
      </c>
      <c r="AC32" s="149">
        <v>0.375</v>
      </c>
      <c r="AD32" s="149">
        <v>0.413793103</v>
      </c>
      <c r="AE32" s="149">
        <v>0.333333333</v>
      </c>
      <c r="AF32" s="149">
        <v>0.375</v>
      </c>
      <c r="AG32" s="149">
        <v>0.375</v>
      </c>
      <c r="AH32" s="149">
        <v>0.4</v>
      </c>
      <c r="AI32" s="149">
        <v>0.413793103</v>
      </c>
      <c r="AJ32" s="149">
        <v>0.444444444</v>
      </c>
      <c r="AK32" s="149">
        <v>0.444444444</v>
      </c>
      <c r="AL32" s="149">
        <v>0.333333333</v>
      </c>
      <c r="AM32" s="149">
        <v>0.428571429</v>
      </c>
      <c r="AN32" s="151">
        <v>7.42E-20</v>
      </c>
      <c r="AO32" s="146">
        <v>-19.12959609</v>
      </c>
      <c r="AP32" s="146">
        <v>0.3814</v>
      </c>
      <c r="AQ32" s="146">
        <v>31.18</v>
      </c>
      <c r="AR32" s="146">
        <v>29.46</v>
      </c>
      <c r="AS32" s="146">
        <v>0.566</v>
      </c>
      <c r="AT32" s="146">
        <v>0.56</v>
      </c>
      <c r="AU32" s="150"/>
      <c r="AV32" s="150"/>
      <c r="AW32" s="149">
        <v>0.125</v>
      </c>
      <c r="AX32" s="149">
        <v>0.0</v>
      </c>
      <c r="AY32" s="149">
        <v>0.0</v>
      </c>
      <c r="AZ32" s="149">
        <v>0.0</v>
      </c>
      <c r="BA32" s="149">
        <v>0.0</v>
      </c>
      <c r="BB32" s="149">
        <v>0.0</v>
      </c>
      <c r="BC32" s="149">
        <v>0.0</v>
      </c>
      <c r="BD32" s="149">
        <v>0.0</v>
      </c>
      <c r="BE32" s="149">
        <v>0.0</v>
      </c>
      <c r="BF32" s="149">
        <v>0.0</v>
      </c>
      <c r="BG32" s="149">
        <v>0.0</v>
      </c>
      <c r="BH32" s="149">
        <v>0.0</v>
      </c>
      <c r="BI32" s="149">
        <v>0.0</v>
      </c>
      <c r="BJ32" s="149">
        <v>0.0</v>
      </c>
      <c r="BK32" s="149">
        <v>0.0</v>
      </c>
    </row>
    <row r="33">
      <c r="A33" s="146" t="s">
        <v>1052</v>
      </c>
      <c r="B33" s="146" t="s">
        <v>674</v>
      </c>
      <c r="C33" s="147" t="s">
        <v>1053</v>
      </c>
      <c r="D33" s="148">
        <v>44468.0</v>
      </c>
      <c r="E33" s="146">
        <v>18.0</v>
      </c>
      <c r="F33" s="146" t="s">
        <v>1054</v>
      </c>
      <c r="G33" s="146" t="s">
        <v>1055</v>
      </c>
      <c r="H33" s="146">
        <v>36.0</v>
      </c>
      <c r="I33" s="146">
        <v>0.0</v>
      </c>
      <c r="J33" s="146" t="s">
        <v>1055</v>
      </c>
      <c r="K33" s="146" t="s">
        <v>1056</v>
      </c>
      <c r="L33" s="146" t="s">
        <v>1055</v>
      </c>
      <c r="M33" s="146" t="s">
        <v>1055</v>
      </c>
      <c r="N33" s="146" t="s">
        <v>1055</v>
      </c>
      <c r="O33" s="146" t="s">
        <v>1055</v>
      </c>
      <c r="P33" s="146" t="s">
        <v>1055</v>
      </c>
      <c r="Q33" s="146" t="s">
        <v>1055</v>
      </c>
      <c r="R33" s="146" t="s">
        <v>1055</v>
      </c>
      <c r="S33" s="146" t="s">
        <v>1055</v>
      </c>
      <c r="T33" s="146" t="s">
        <v>1055</v>
      </c>
      <c r="U33" s="146" t="s">
        <v>1055</v>
      </c>
      <c r="V33" s="146" t="s">
        <v>1055</v>
      </c>
      <c r="W33" s="146" t="s">
        <v>1057</v>
      </c>
      <c r="X33" s="146" t="s">
        <v>1058</v>
      </c>
      <c r="Y33" s="149">
        <v>1.0</v>
      </c>
      <c r="Z33" s="149">
        <v>0.588235294</v>
      </c>
      <c r="AA33" s="149">
        <v>1.0</v>
      </c>
      <c r="AB33" s="149">
        <v>1.0</v>
      </c>
      <c r="AC33" s="149">
        <v>1.0</v>
      </c>
      <c r="AD33" s="149">
        <v>1.0</v>
      </c>
      <c r="AE33" s="149">
        <v>1.0</v>
      </c>
      <c r="AF33" s="149">
        <v>1.0</v>
      </c>
      <c r="AG33" s="149">
        <v>1.0</v>
      </c>
      <c r="AH33" s="149">
        <v>1.0</v>
      </c>
      <c r="AI33" s="149">
        <v>1.0</v>
      </c>
      <c r="AJ33" s="149">
        <v>1.0</v>
      </c>
      <c r="AK33" s="149">
        <v>1.0</v>
      </c>
      <c r="AL33" s="149">
        <v>1.0</v>
      </c>
      <c r="AM33" s="149">
        <v>0.96</v>
      </c>
      <c r="AN33" s="146">
        <v>1.0</v>
      </c>
      <c r="AO33" s="146">
        <v>0.0</v>
      </c>
      <c r="AP33" s="146">
        <v>0.5275</v>
      </c>
      <c r="AQ33" s="146">
        <v>8.99</v>
      </c>
      <c r="AR33" s="146">
        <v>6.57</v>
      </c>
      <c r="AS33" s="146">
        <v>0.618</v>
      </c>
      <c r="AT33" s="146">
        <v>0.657</v>
      </c>
      <c r="AU33" s="150"/>
      <c r="AV33" s="150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</row>
    <row r="34">
      <c r="A34" s="146" t="s">
        <v>1059</v>
      </c>
      <c r="B34" s="146" t="s">
        <v>674</v>
      </c>
      <c r="C34" s="147" t="s">
        <v>1060</v>
      </c>
      <c r="D34" s="148">
        <v>44370.0</v>
      </c>
      <c r="E34" s="146">
        <v>19.0</v>
      </c>
      <c r="F34" s="146" t="s">
        <v>1061</v>
      </c>
      <c r="G34" s="146" t="s">
        <v>1062</v>
      </c>
      <c r="H34" s="146">
        <v>90.0</v>
      </c>
      <c r="I34" s="146">
        <v>1.0</v>
      </c>
      <c r="J34" s="146" t="s">
        <v>1063</v>
      </c>
      <c r="K34" s="146" t="s">
        <v>1064</v>
      </c>
      <c r="L34" s="146" t="s">
        <v>1065</v>
      </c>
      <c r="M34" s="146" t="s">
        <v>1065</v>
      </c>
      <c r="N34" s="146" t="s">
        <v>1065</v>
      </c>
      <c r="O34" s="146" t="s">
        <v>1066</v>
      </c>
      <c r="P34" s="146" t="s">
        <v>1067</v>
      </c>
      <c r="Q34" s="146" t="s">
        <v>1065</v>
      </c>
      <c r="R34" s="146" t="s">
        <v>1065</v>
      </c>
      <c r="S34" s="146" t="s">
        <v>1065</v>
      </c>
      <c r="T34" s="146" t="s">
        <v>1068</v>
      </c>
      <c r="U34" s="146" t="s">
        <v>1069</v>
      </c>
      <c r="V34" s="146" t="s">
        <v>1070</v>
      </c>
      <c r="W34" s="146" t="s">
        <v>1071</v>
      </c>
      <c r="X34" s="146" t="s">
        <v>1072</v>
      </c>
      <c r="Y34" s="149">
        <v>0.877192982</v>
      </c>
      <c r="Z34" s="149">
        <v>0.421052632</v>
      </c>
      <c r="AA34" s="149">
        <v>0.79245283</v>
      </c>
      <c r="AB34" s="149">
        <v>0.79245283</v>
      </c>
      <c r="AC34" s="149">
        <v>0.79245283</v>
      </c>
      <c r="AD34" s="149">
        <v>0.763636364</v>
      </c>
      <c r="AE34" s="149">
        <v>0.634920635</v>
      </c>
      <c r="AF34" s="149">
        <v>0.79245283</v>
      </c>
      <c r="AG34" s="149">
        <v>0.79245283</v>
      </c>
      <c r="AH34" s="149">
        <v>0.79245283</v>
      </c>
      <c r="AI34" s="149">
        <v>0.823529412</v>
      </c>
      <c r="AJ34" s="149">
        <v>0.807692308</v>
      </c>
      <c r="AK34" s="149">
        <v>0.857142857</v>
      </c>
      <c r="AL34" s="149">
        <v>0.909090909</v>
      </c>
      <c r="AM34" s="149">
        <v>0.867924528</v>
      </c>
      <c r="AN34" s="151">
        <v>1.28E-40</v>
      </c>
      <c r="AO34" s="146">
        <v>-39.89279003</v>
      </c>
      <c r="AP34" s="146">
        <v>0.3895</v>
      </c>
      <c r="AQ34" s="146">
        <v>13.36</v>
      </c>
      <c r="AR34" s="146">
        <v>13.33</v>
      </c>
      <c r="AS34" s="146">
        <v>0.38</v>
      </c>
      <c r="AT34" s="146">
        <v>0.38</v>
      </c>
      <c r="AU34" s="150"/>
      <c r="AV34" s="150"/>
      <c r="AW34" s="149">
        <v>0.943396226</v>
      </c>
      <c r="AX34" s="149">
        <v>0.0</v>
      </c>
      <c r="AY34" s="149">
        <v>0.0</v>
      </c>
      <c r="AZ34" s="149">
        <v>0.0</v>
      </c>
      <c r="BA34" s="149">
        <v>0.0</v>
      </c>
      <c r="BB34" s="149">
        <v>0.0</v>
      </c>
      <c r="BC34" s="149">
        <v>0.655737705</v>
      </c>
      <c r="BD34" s="149">
        <v>0.0</v>
      </c>
      <c r="BE34" s="149">
        <v>0.0</v>
      </c>
      <c r="BF34" s="149">
        <v>0.0</v>
      </c>
      <c r="BG34" s="149">
        <v>0.0</v>
      </c>
      <c r="BH34" s="149">
        <v>0.0</v>
      </c>
      <c r="BI34" s="149">
        <v>0.0</v>
      </c>
      <c r="BJ34" s="149">
        <v>0.943396226</v>
      </c>
      <c r="BK34" s="149">
        <v>0.901960784</v>
      </c>
    </row>
    <row r="35">
      <c r="A35" s="146" t="s">
        <v>1073</v>
      </c>
      <c r="B35" s="146" t="s">
        <v>674</v>
      </c>
      <c r="C35" s="147" t="s">
        <v>1074</v>
      </c>
      <c r="D35" s="148">
        <v>44713.0</v>
      </c>
      <c r="E35" s="146">
        <v>20.0</v>
      </c>
      <c r="F35" s="146" t="s">
        <v>1075</v>
      </c>
      <c r="G35" s="146" t="s">
        <v>1076</v>
      </c>
      <c r="H35" s="146">
        <v>60.0</v>
      </c>
      <c r="I35" s="146">
        <v>0.0</v>
      </c>
      <c r="J35" s="146" t="s">
        <v>1077</v>
      </c>
      <c r="K35" s="146" t="s">
        <v>1078</v>
      </c>
      <c r="L35" s="146" t="s">
        <v>1076</v>
      </c>
      <c r="M35" s="146" t="s">
        <v>1076</v>
      </c>
      <c r="N35" s="146" t="s">
        <v>1076</v>
      </c>
      <c r="O35" s="146" t="s">
        <v>1079</v>
      </c>
      <c r="P35" s="146" t="s">
        <v>1076</v>
      </c>
      <c r="Q35" s="146" t="s">
        <v>1076</v>
      </c>
      <c r="R35" s="146" t="s">
        <v>1076</v>
      </c>
      <c r="S35" s="146" t="s">
        <v>1079</v>
      </c>
      <c r="T35" s="146" t="s">
        <v>1079</v>
      </c>
      <c r="U35" s="146" t="s">
        <v>1076</v>
      </c>
      <c r="V35" s="146" t="s">
        <v>1079</v>
      </c>
      <c r="W35" s="146" t="s">
        <v>1080</v>
      </c>
      <c r="X35" s="146" t="s">
        <v>1081</v>
      </c>
      <c r="Y35" s="149">
        <v>0.857142857</v>
      </c>
      <c r="Z35" s="149">
        <v>0.457142857</v>
      </c>
      <c r="AA35" s="149">
        <v>1.0</v>
      </c>
      <c r="AB35" s="149">
        <v>1.0</v>
      </c>
      <c r="AC35" s="149">
        <v>1.0</v>
      </c>
      <c r="AD35" s="149">
        <v>0.977777778</v>
      </c>
      <c r="AE35" s="149">
        <v>1.0</v>
      </c>
      <c r="AF35" s="149">
        <v>1.0</v>
      </c>
      <c r="AG35" s="149">
        <v>1.0</v>
      </c>
      <c r="AH35" s="149">
        <v>0.977777778</v>
      </c>
      <c r="AI35" s="149">
        <v>0.977777778</v>
      </c>
      <c r="AJ35" s="149">
        <v>1.0</v>
      </c>
      <c r="AK35" s="149">
        <v>0.977777778</v>
      </c>
      <c r="AL35" s="149">
        <v>1.0</v>
      </c>
      <c r="AM35" s="149">
        <v>0.80952381</v>
      </c>
      <c r="AN35" s="146">
        <v>1.0</v>
      </c>
      <c r="AO35" s="146">
        <v>0.0</v>
      </c>
      <c r="AP35" s="146">
        <v>0.5424</v>
      </c>
      <c r="AQ35" s="146">
        <v>38.34</v>
      </c>
      <c r="AR35" s="146">
        <v>50.89</v>
      </c>
      <c r="AS35" s="146">
        <v>0.447</v>
      </c>
      <c r="AT35" s="146">
        <v>0.445</v>
      </c>
      <c r="AU35" s="150"/>
      <c r="AV35" s="150"/>
      <c r="AW35" s="149">
        <v>0.0</v>
      </c>
      <c r="AX35" s="149">
        <v>0.0</v>
      </c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>
        <v>0.0</v>
      </c>
    </row>
    <row r="36">
      <c r="A36" s="146" t="s">
        <v>1082</v>
      </c>
      <c r="B36" s="146" t="s">
        <v>674</v>
      </c>
      <c r="C36" s="147" t="s">
        <v>1083</v>
      </c>
      <c r="D36" s="148">
        <v>44713.0</v>
      </c>
      <c r="E36" s="146">
        <v>21.0</v>
      </c>
      <c r="F36" s="146" t="s">
        <v>1084</v>
      </c>
      <c r="G36" s="146" t="s">
        <v>1085</v>
      </c>
      <c r="H36" s="146">
        <v>16.0</v>
      </c>
      <c r="I36" s="146">
        <v>0.0</v>
      </c>
      <c r="J36" s="146" t="s">
        <v>1085</v>
      </c>
      <c r="K36" s="146" t="s">
        <v>1085</v>
      </c>
      <c r="L36" s="146" t="s">
        <v>1085</v>
      </c>
      <c r="M36" s="146" t="s">
        <v>1085</v>
      </c>
      <c r="N36" s="146" t="s">
        <v>1085</v>
      </c>
      <c r="O36" s="146" t="s">
        <v>1085</v>
      </c>
      <c r="P36" s="146" t="s">
        <v>1085</v>
      </c>
      <c r="Q36" s="146" t="s">
        <v>1085</v>
      </c>
      <c r="R36" s="146" t="s">
        <v>1085</v>
      </c>
      <c r="S36" s="146" t="s">
        <v>1085</v>
      </c>
      <c r="T36" s="146" t="s">
        <v>1085</v>
      </c>
      <c r="U36" s="146" t="s">
        <v>1085</v>
      </c>
      <c r="V36" s="146" t="s">
        <v>1085</v>
      </c>
      <c r="W36" s="146" t="s">
        <v>1085</v>
      </c>
      <c r="X36" s="146" t="s">
        <v>1085</v>
      </c>
      <c r="Y36" s="149">
        <v>1.0</v>
      </c>
      <c r="Z36" s="149">
        <v>1.0</v>
      </c>
      <c r="AA36" s="149">
        <v>1.0</v>
      </c>
      <c r="AB36" s="149">
        <v>1.0</v>
      </c>
      <c r="AC36" s="149">
        <v>1.0</v>
      </c>
      <c r="AD36" s="149">
        <v>1.0</v>
      </c>
      <c r="AE36" s="149">
        <v>1.0</v>
      </c>
      <c r="AF36" s="149">
        <v>1.0</v>
      </c>
      <c r="AG36" s="149">
        <v>1.0</v>
      </c>
      <c r="AH36" s="149">
        <v>1.0</v>
      </c>
      <c r="AI36" s="149">
        <v>1.0</v>
      </c>
      <c r="AJ36" s="149">
        <v>1.0</v>
      </c>
      <c r="AK36" s="149">
        <v>1.0</v>
      </c>
      <c r="AL36" s="149">
        <v>1.0</v>
      </c>
      <c r="AM36" s="149">
        <v>1.0</v>
      </c>
      <c r="AN36" s="146">
        <v>1.0</v>
      </c>
      <c r="AO36" s="146">
        <v>0.0</v>
      </c>
      <c r="AP36" s="146">
        <v>0.6581</v>
      </c>
      <c r="AQ36" s="146">
        <v>38.13</v>
      </c>
      <c r="AR36" s="146">
        <v>36.11</v>
      </c>
      <c r="AS36" s="146">
        <v>0.35</v>
      </c>
      <c r="AT36" s="146">
        <v>0.323</v>
      </c>
      <c r="AU36" s="150"/>
      <c r="AV36" s="150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</row>
    <row r="37">
      <c r="A37" s="146" t="s">
        <v>1086</v>
      </c>
      <c r="B37" s="146" t="s">
        <v>674</v>
      </c>
      <c r="C37" s="147" t="s">
        <v>1087</v>
      </c>
      <c r="D37" s="148">
        <v>44580.0</v>
      </c>
      <c r="E37" s="146">
        <v>22.0</v>
      </c>
      <c r="F37" s="146" t="s">
        <v>1088</v>
      </c>
      <c r="G37" s="146" t="s">
        <v>1089</v>
      </c>
      <c r="H37" s="146">
        <v>83.0</v>
      </c>
      <c r="I37" s="146">
        <v>1.0</v>
      </c>
      <c r="J37" s="146" t="s">
        <v>1090</v>
      </c>
      <c r="K37" s="146" t="s">
        <v>1091</v>
      </c>
      <c r="L37" s="146" t="s">
        <v>1092</v>
      </c>
      <c r="M37" s="146" t="s">
        <v>1093</v>
      </c>
      <c r="N37" s="146" t="s">
        <v>1094</v>
      </c>
      <c r="O37" s="146" t="s">
        <v>1095</v>
      </c>
      <c r="P37" s="146" t="s">
        <v>1096</v>
      </c>
      <c r="Q37" s="146" t="s">
        <v>1097</v>
      </c>
      <c r="R37" s="146" t="s">
        <v>1097</v>
      </c>
      <c r="S37" s="146" t="s">
        <v>1095</v>
      </c>
      <c r="T37" s="146" t="s">
        <v>1095</v>
      </c>
      <c r="U37" s="146" t="s">
        <v>1098</v>
      </c>
      <c r="V37" s="146" t="s">
        <v>1095</v>
      </c>
      <c r="W37" s="146" t="s">
        <v>1099</v>
      </c>
      <c r="X37" s="146" t="s">
        <v>1100</v>
      </c>
      <c r="Y37" s="149">
        <v>0.844444444</v>
      </c>
      <c r="Z37" s="149">
        <v>0.744186047</v>
      </c>
      <c r="AA37" s="149">
        <v>0.913043478</v>
      </c>
      <c r="AB37" s="149">
        <v>0.85106383</v>
      </c>
      <c r="AC37" s="149">
        <v>0.869565217</v>
      </c>
      <c r="AD37" s="149">
        <v>0.820512821</v>
      </c>
      <c r="AE37" s="149">
        <v>0.666666667</v>
      </c>
      <c r="AF37" s="149">
        <v>0.909090909</v>
      </c>
      <c r="AG37" s="149">
        <v>0.909090909</v>
      </c>
      <c r="AH37" s="149">
        <v>0.820512821</v>
      </c>
      <c r="AI37" s="149">
        <v>0.820512821</v>
      </c>
      <c r="AJ37" s="149">
        <v>0.8</v>
      </c>
      <c r="AK37" s="149">
        <v>0.820512821</v>
      </c>
      <c r="AL37" s="149">
        <v>0.666666667</v>
      </c>
      <c r="AM37" s="149">
        <v>0.780487805</v>
      </c>
      <c r="AN37" s="146">
        <v>1.0</v>
      </c>
      <c r="AO37" s="146">
        <v>0.0</v>
      </c>
      <c r="AP37" s="146">
        <v>0.4916</v>
      </c>
      <c r="AQ37" s="146">
        <v>4.15</v>
      </c>
      <c r="AR37" s="146">
        <v>3.84</v>
      </c>
      <c r="AS37" s="146">
        <v>0.541</v>
      </c>
      <c r="AT37" s="146">
        <v>0.555</v>
      </c>
      <c r="AU37" s="150"/>
      <c r="AV37" s="150"/>
      <c r="AW37" s="149">
        <v>0.352941176</v>
      </c>
      <c r="AX37" s="149">
        <v>0.0</v>
      </c>
      <c r="AY37" s="149">
        <v>0.0</v>
      </c>
      <c r="AZ37" s="149">
        <v>0.0</v>
      </c>
      <c r="BA37" s="149">
        <v>0.0</v>
      </c>
      <c r="BB37" s="149">
        <v>0.0</v>
      </c>
      <c r="BC37" s="149">
        <v>0.0</v>
      </c>
      <c r="BD37" s="149">
        <v>0.0</v>
      </c>
      <c r="BE37" s="149">
        <v>0.0</v>
      </c>
      <c r="BF37" s="149">
        <v>0.0</v>
      </c>
      <c r="BG37" s="149">
        <v>0.0</v>
      </c>
      <c r="BH37" s="149">
        <v>0.0</v>
      </c>
      <c r="BI37" s="149">
        <v>0.0</v>
      </c>
      <c r="BJ37" s="149">
        <v>0.0</v>
      </c>
      <c r="BK37" s="149">
        <v>0.0</v>
      </c>
    </row>
    <row r="38">
      <c r="A38" s="146" t="s">
        <v>1101</v>
      </c>
      <c r="B38" s="146" t="s">
        <v>674</v>
      </c>
      <c r="C38" s="147" t="s">
        <v>1102</v>
      </c>
      <c r="D38" s="148">
        <v>44272.0</v>
      </c>
      <c r="E38" s="146">
        <v>23.0</v>
      </c>
      <c r="F38" s="146" t="s">
        <v>1103</v>
      </c>
      <c r="G38" s="146" t="s">
        <v>1104</v>
      </c>
      <c r="H38" s="146">
        <v>103.0</v>
      </c>
      <c r="I38" s="146">
        <v>0.0</v>
      </c>
      <c r="J38" s="146" t="s">
        <v>1105</v>
      </c>
      <c r="K38" s="146" t="s">
        <v>1106</v>
      </c>
      <c r="L38" s="146" t="s">
        <v>1107</v>
      </c>
      <c r="M38" s="146" t="s">
        <v>1108</v>
      </c>
      <c r="N38" s="146" t="s">
        <v>1108</v>
      </c>
      <c r="O38" s="146" t="s">
        <v>1109</v>
      </c>
      <c r="P38" s="146" t="s">
        <v>1107</v>
      </c>
      <c r="Q38" s="146" t="s">
        <v>1110</v>
      </c>
      <c r="R38" s="146" t="s">
        <v>1110</v>
      </c>
      <c r="S38" s="146" t="s">
        <v>1111</v>
      </c>
      <c r="T38" s="146" t="s">
        <v>1111</v>
      </c>
      <c r="U38" s="146" t="s">
        <v>1112</v>
      </c>
      <c r="V38" s="146" t="s">
        <v>1112</v>
      </c>
      <c r="W38" s="146" t="s">
        <v>1113</v>
      </c>
      <c r="X38" s="146" t="s">
        <v>1114</v>
      </c>
      <c r="Y38" s="149">
        <v>0.870967742</v>
      </c>
      <c r="Z38" s="149">
        <v>0.653846154</v>
      </c>
      <c r="AA38" s="149">
        <v>0.71875</v>
      </c>
      <c r="AB38" s="149">
        <v>0.84375</v>
      </c>
      <c r="AC38" s="149">
        <v>0.84375</v>
      </c>
      <c r="AD38" s="149">
        <v>0.8</v>
      </c>
      <c r="AE38" s="149">
        <v>0.71875</v>
      </c>
      <c r="AF38" s="149">
        <v>0.806451613</v>
      </c>
      <c r="AG38" s="149">
        <v>0.806451613</v>
      </c>
      <c r="AH38" s="149">
        <v>0.862068966</v>
      </c>
      <c r="AI38" s="149">
        <v>0.862068966</v>
      </c>
      <c r="AJ38" s="149">
        <v>0.821428571</v>
      </c>
      <c r="AK38" s="149">
        <v>0.821428571</v>
      </c>
      <c r="AL38" s="149">
        <v>0.71875</v>
      </c>
      <c r="AM38" s="149">
        <v>0.701754386</v>
      </c>
      <c r="AN38" s="151">
        <v>4.17E-41</v>
      </c>
      <c r="AO38" s="146">
        <v>-40.37986395</v>
      </c>
      <c r="AP38" s="146">
        <v>0.3417</v>
      </c>
      <c r="AQ38" s="146">
        <v>7.39</v>
      </c>
      <c r="AR38" s="146">
        <v>6.06</v>
      </c>
      <c r="AS38" s="146">
        <v>0.506</v>
      </c>
      <c r="AT38" s="146">
        <v>0.544</v>
      </c>
      <c r="AU38" s="150"/>
      <c r="AV38" s="150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</row>
    <row r="39">
      <c r="A39" s="146" t="s">
        <v>1115</v>
      </c>
      <c r="B39" s="146" t="s">
        <v>674</v>
      </c>
      <c r="C39" s="147" t="s">
        <v>1116</v>
      </c>
      <c r="D39" s="148">
        <v>44328.0</v>
      </c>
      <c r="E39" s="146">
        <v>24.0</v>
      </c>
      <c r="F39" s="146" t="s">
        <v>1117</v>
      </c>
      <c r="G39" s="146" t="s">
        <v>1118</v>
      </c>
      <c r="H39" s="146">
        <v>139.0</v>
      </c>
      <c r="I39" s="146">
        <v>1.0</v>
      </c>
      <c r="J39" s="146" t="s">
        <v>1119</v>
      </c>
      <c r="K39" s="146" t="s">
        <v>1120</v>
      </c>
      <c r="L39" s="146" t="s">
        <v>1121</v>
      </c>
      <c r="M39" s="146" t="s">
        <v>1122</v>
      </c>
      <c r="N39" s="146" t="s">
        <v>1121</v>
      </c>
      <c r="O39" s="146" t="s">
        <v>1123</v>
      </c>
      <c r="P39" s="146" t="s">
        <v>1121</v>
      </c>
      <c r="Q39" s="146" t="s">
        <v>1121</v>
      </c>
      <c r="R39" s="146" t="s">
        <v>1121</v>
      </c>
      <c r="S39" s="146" t="s">
        <v>1121</v>
      </c>
      <c r="T39" s="146" t="s">
        <v>1123</v>
      </c>
      <c r="U39" s="146" t="s">
        <v>1121</v>
      </c>
      <c r="V39" s="146" t="s">
        <v>1123</v>
      </c>
      <c r="W39" s="146" t="s">
        <v>1124</v>
      </c>
      <c r="X39" s="146" t="s">
        <v>1125</v>
      </c>
      <c r="Y39" s="149">
        <v>0.872340426</v>
      </c>
      <c r="Z39" s="149">
        <v>0.691358025</v>
      </c>
      <c r="AA39" s="149">
        <v>0.901098901</v>
      </c>
      <c r="AB39" s="149">
        <v>0.891304348</v>
      </c>
      <c r="AC39" s="149">
        <v>0.901098901</v>
      </c>
      <c r="AD39" s="149">
        <v>0.942528736</v>
      </c>
      <c r="AE39" s="149">
        <v>0.901098901</v>
      </c>
      <c r="AF39" s="149">
        <v>0.901098901</v>
      </c>
      <c r="AG39" s="149">
        <v>0.901098901</v>
      </c>
      <c r="AH39" s="149">
        <v>0.901098901</v>
      </c>
      <c r="AI39" s="149">
        <v>0.942528736</v>
      </c>
      <c r="AJ39" s="149">
        <v>0.901098901</v>
      </c>
      <c r="AK39" s="149">
        <v>0.942528736</v>
      </c>
      <c r="AL39" s="149">
        <v>0.901098901</v>
      </c>
      <c r="AM39" s="149">
        <v>0.872340426</v>
      </c>
      <c r="AN39" s="151">
        <v>1.03E-28</v>
      </c>
      <c r="AO39" s="146">
        <v>-27.98716278</v>
      </c>
      <c r="AP39" s="146">
        <v>0.5334</v>
      </c>
      <c r="AQ39" s="146">
        <v>25.84</v>
      </c>
      <c r="AR39" s="146">
        <v>24.69</v>
      </c>
      <c r="AS39" s="146">
        <v>0.433</v>
      </c>
      <c r="AT39" s="146">
        <v>0.45</v>
      </c>
      <c r="AU39" s="150"/>
      <c r="AV39" s="150"/>
      <c r="AW39" s="149">
        <v>0.428571429</v>
      </c>
      <c r="AX39" s="149">
        <v>0.176470588</v>
      </c>
      <c r="AY39" s="149">
        <v>0.0</v>
      </c>
      <c r="AZ39" s="149">
        <v>0.0</v>
      </c>
      <c r="BA39" s="149">
        <v>0.0</v>
      </c>
      <c r="BB39" s="149">
        <v>0.0</v>
      </c>
      <c r="BC39" s="149">
        <v>0.0</v>
      </c>
      <c r="BD39" s="149">
        <v>0.0</v>
      </c>
      <c r="BE39" s="149">
        <v>0.0</v>
      </c>
      <c r="BF39" s="149">
        <v>0.0</v>
      </c>
      <c r="BG39" s="149">
        <v>0.0</v>
      </c>
      <c r="BH39" s="149">
        <v>0.0</v>
      </c>
      <c r="BI39" s="149">
        <v>0.0</v>
      </c>
      <c r="BJ39" s="149">
        <v>0.0</v>
      </c>
      <c r="BK39" s="149">
        <v>0.0</v>
      </c>
    </row>
    <row r="40">
      <c r="A40" s="146" t="s">
        <v>1126</v>
      </c>
      <c r="B40" s="146" t="s">
        <v>674</v>
      </c>
      <c r="C40" s="147" t="s">
        <v>1127</v>
      </c>
      <c r="D40" s="148">
        <v>44328.0</v>
      </c>
      <c r="E40" s="146">
        <v>24.0</v>
      </c>
      <c r="F40" s="146" t="s">
        <v>1128</v>
      </c>
      <c r="G40" s="146" t="s">
        <v>1129</v>
      </c>
      <c r="H40" s="146">
        <v>142.0</v>
      </c>
      <c r="I40" s="146">
        <v>1.0</v>
      </c>
      <c r="J40" s="146" t="s">
        <v>1130</v>
      </c>
      <c r="K40" s="146" t="s">
        <v>1131</v>
      </c>
      <c r="L40" s="146" t="s">
        <v>1132</v>
      </c>
      <c r="M40" s="146" t="s">
        <v>1133</v>
      </c>
      <c r="N40" s="146" t="s">
        <v>1132</v>
      </c>
      <c r="O40" s="146" t="s">
        <v>1132</v>
      </c>
      <c r="P40" s="146" t="s">
        <v>1132</v>
      </c>
      <c r="Q40" s="146" t="s">
        <v>1132</v>
      </c>
      <c r="R40" s="146" t="s">
        <v>1132</v>
      </c>
      <c r="S40" s="146" t="s">
        <v>1132</v>
      </c>
      <c r="T40" s="146" t="s">
        <v>1134</v>
      </c>
      <c r="U40" s="146" t="s">
        <v>1132</v>
      </c>
      <c r="V40" s="146" t="s">
        <v>1135</v>
      </c>
      <c r="W40" s="146" t="s">
        <v>1136</v>
      </c>
      <c r="X40" s="146" t="s">
        <v>1137</v>
      </c>
      <c r="Y40" s="149">
        <v>0.875</v>
      </c>
      <c r="Z40" s="149">
        <v>0.637681159</v>
      </c>
      <c r="AA40" s="149">
        <v>0.872340426</v>
      </c>
      <c r="AB40" s="149">
        <v>0.863157895</v>
      </c>
      <c r="AC40" s="149">
        <v>0.872340426</v>
      </c>
      <c r="AD40" s="149">
        <v>0.872340426</v>
      </c>
      <c r="AE40" s="149">
        <v>0.872340426</v>
      </c>
      <c r="AF40" s="149">
        <v>0.872340426</v>
      </c>
      <c r="AG40" s="149">
        <v>0.872340426</v>
      </c>
      <c r="AH40" s="149">
        <v>0.872340426</v>
      </c>
      <c r="AI40" s="149">
        <v>0.901098901</v>
      </c>
      <c r="AJ40" s="149">
        <v>0.872340426</v>
      </c>
      <c r="AK40" s="149">
        <v>0.888888889</v>
      </c>
      <c r="AL40" s="149">
        <v>0.872340426</v>
      </c>
      <c r="AM40" s="149">
        <v>0.735632184</v>
      </c>
      <c r="AN40" s="151">
        <v>3.02E-9</v>
      </c>
      <c r="AO40" s="146">
        <v>-8.519993057</v>
      </c>
      <c r="AP40" s="146">
        <v>0.472</v>
      </c>
      <c r="AQ40" s="146">
        <v>25.8</v>
      </c>
      <c r="AR40" s="146">
        <v>22.19</v>
      </c>
      <c r="AS40" s="146">
        <v>0.506</v>
      </c>
      <c r="AT40" s="146">
        <v>0.539</v>
      </c>
      <c r="AU40" s="150"/>
      <c r="AV40" s="150"/>
      <c r="AW40" s="149">
        <v>0.384615385</v>
      </c>
      <c r="AX40" s="149">
        <v>0.0</v>
      </c>
      <c r="AY40" s="149">
        <v>0.0</v>
      </c>
      <c r="AZ40" s="149">
        <v>0.0</v>
      </c>
      <c r="BA40" s="149">
        <v>0.0</v>
      </c>
      <c r="BB40" s="149">
        <v>0.0</v>
      </c>
      <c r="BC40" s="149">
        <v>0.0</v>
      </c>
      <c r="BD40" s="149">
        <v>0.0</v>
      </c>
      <c r="BE40" s="149">
        <v>0.0</v>
      </c>
      <c r="BF40" s="149">
        <v>0.0</v>
      </c>
      <c r="BG40" s="149">
        <v>0.0</v>
      </c>
      <c r="BH40" s="149">
        <v>0.0</v>
      </c>
      <c r="BI40" s="149">
        <v>0.0</v>
      </c>
      <c r="BJ40" s="149">
        <v>0.0</v>
      </c>
      <c r="BK40" s="149">
        <v>0.0</v>
      </c>
    </row>
    <row r="41">
      <c r="A41" s="146" t="s">
        <v>1138</v>
      </c>
      <c r="B41" s="146" t="s">
        <v>674</v>
      </c>
      <c r="C41" s="147" t="s">
        <v>1139</v>
      </c>
      <c r="D41" s="148">
        <v>44342.0</v>
      </c>
      <c r="E41" s="146">
        <v>25.0</v>
      </c>
      <c r="F41" s="146" t="s">
        <v>1140</v>
      </c>
      <c r="G41" s="146" t="s">
        <v>1141</v>
      </c>
      <c r="H41" s="146">
        <v>66.0</v>
      </c>
      <c r="I41" s="146">
        <v>1.0</v>
      </c>
      <c r="J41" s="146" t="s">
        <v>1142</v>
      </c>
      <c r="K41" s="146" t="s">
        <v>1143</v>
      </c>
      <c r="L41" s="146" t="s">
        <v>1144</v>
      </c>
      <c r="M41" s="146" t="s">
        <v>1145</v>
      </c>
      <c r="N41" s="146" t="s">
        <v>1145</v>
      </c>
      <c r="O41" s="146" t="s">
        <v>1146</v>
      </c>
      <c r="P41" s="146" t="s">
        <v>1147</v>
      </c>
      <c r="Q41" s="146" t="s">
        <v>1145</v>
      </c>
      <c r="R41" s="146" t="s">
        <v>1145</v>
      </c>
      <c r="S41" s="146" t="s">
        <v>1145</v>
      </c>
      <c r="T41" s="146" t="s">
        <v>1148</v>
      </c>
      <c r="U41" s="146" t="s">
        <v>1146</v>
      </c>
      <c r="V41" s="146" t="s">
        <v>1148</v>
      </c>
      <c r="W41" s="146" t="s">
        <v>1149</v>
      </c>
      <c r="X41" s="146" t="s">
        <v>1150</v>
      </c>
      <c r="Y41" s="149">
        <v>0.961538462</v>
      </c>
      <c r="Z41" s="149">
        <v>0.731707317</v>
      </c>
      <c r="AA41" s="149">
        <v>0.816326531</v>
      </c>
      <c r="AB41" s="149">
        <v>0.857142857</v>
      </c>
      <c r="AC41" s="149">
        <v>0.857142857</v>
      </c>
      <c r="AD41" s="149">
        <v>0.893617021</v>
      </c>
      <c r="AE41" s="149">
        <v>0.962962963</v>
      </c>
      <c r="AF41" s="149">
        <v>0.857142857</v>
      </c>
      <c r="AG41" s="149">
        <v>0.857142857</v>
      </c>
      <c r="AH41" s="149">
        <v>0.857142857</v>
      </c>
      <c r="AI41" s="149">
        <v>0.869565217</v>
      </c>
      <c r="AJ41" s="149">
        <v>0.893617021</v>
      </c>
      <c r="AK41" s="149">
        <v>0.869565217</v>
      </c>
      <c r="AL41" s="149">
        <v>0.962962963</v>
      </c>
      <c r="AM41" s="149">
        <v>0.941176471</v>
      </c>
      <c r="AN41" s="151">
        <v>5.02E-28</v>
      </c>
      <c r="AO41" s="146">
        <v>-27.29929628</v>
      </c>
      <c r="AP41" s="146">
        <v>0.4606</v>
      </c>
      <c r="AQ41" s="146">
        <v>17.28</v>
      </c>
      <c r="AR41" s="146">
        <v>12.06</v>
      </c>
      <c r="AS41" s="146">
        <v>0.4</v>
      </c>
      <c r="AT41" s="146">
        <v>0.51</v>
      </c>
      <c r="AU41" s="150"/>
      <c r="AV41" s="150"/>
      <c r="AW41" s="149">
        <v>0.965517241</v>
      </c>
      <c r="AX41" s="149">
        <v>0.782608696</v>
      </c>
      <c r="AY41" s="149">
        <v>0.0</v>
      </c>
      <c r="AZ41" s="149">
        <v>0.0</v>
      </c>
      <c r="BA41" s="149">
        <v>0.0</v>
      </c>
      <c r="BB41" s="149">
        <v>0.0</v>
      </c>
      <c r="BC41" s="149">
        <v>0.933333333</v>
      </c>
      <c r="BD41" s="149">
        <v>0.0</v>
      </c>
      <c r="BE41" s="149">
        <v>0.0</v>
      </c>
      <c r="BF41" s="149">
        <v>0.0</v>
      </c>
      <c r="BG41" s="149">
        <v>0.0</v>
      </c>
      <c r="BH41" s="149">
        <v>0.0</v>
      </c>
      <c r="BI41" s="149">
        <v>0.0</v>
      </c>
      <c r="BJ41" s="149">
        <v>0.933333333</v>
      </c>
      <c r="BK41" s="149">
        <v>1.0</v>
      </c>
    </row>
    <row r="42">
      <c r="A42" s="146" t="s">
        <v>1151</v>
      </c>
      <c r="B42" s="146" t="s">
        <v>674</v>
      </c>
      <c r="C42" s="147" t="s">
        <v>1152</v>
      </c>
      <c r="D42" s="148">
        <v>44363.0</v>
      </c>
      <c r="E42" s="146">
        <v>27.0</v>
      </c>
      <c r="F42" s="146" t="s">
        <v>1153</v>
      </c>
      <c r="G42" s="146" t="s">
        <v>1154</v>
      </c>
      <c r="H42" s="146">
        <v>52.0</v>
      </c>
      <c r="I42" s="146">
        <v>0.0</v>
      </c>
      <c r="J42" s="146" t="s">
        <v>1155</v>
      </c>
      <c r="K42" s="146" t="s">
        <v>1156</v>
      </c>
      <c r="L42" s="146" t="s">
        <v>1157</v>
      </c>
      <c r="M42" s="146" t="s">
        <v>1158</v>
      </c>
      <c r="N42" s="146" t="s">
        <v>1159</v>
      </c>
      <c r="O42" s="146" t="s">
        <v>1160</v>
      </c>
      <c r="P42" s="146" t="s">
        <v>1161</v>
      </c>
      <c r="Q42" s="146" t="s">
        <v>1157</v>
      </c>
      <c r="R42" s="146" t="s">
        <v>1157</v>
      </c>
      <c r="S42" s="146" t="s">
        <v>1159</v>
      </c>
      <c r="T42" s="146" t="s">
        <v>1162</v>
      </c>
      <c r="U42" s="146" t="s">
        <v>1163</v>
      </c>
      <c r="V42" s="146" t="s">
        <v>1163</v>
      </c>
      <c r="W42" s="146" t="s">
        <v>1164</v>
      </c>
      <c r="X42" s="146" t="s">
        <v>1165</v>
      </c>
      <c r="Y42" s="149">
        <v>0.75</v>
      </c>
      <c r="Z42" s="149">
        <v>0.8</v>
      </c>
      <c r="AA42" s="149">
        <v>0.5625</v>
      </c>
      <c r="AB42" s="149">
        <v>0.875</v>
      </c>
      <c r="AC42" s="149">
        <v>0.6875</v>
      </c>
      <c r="AD42" s="149">
        <v>0.75</v>
      </c>
      <c r="AE42" s="149">
        <v>0.545454545</v>
      </c>
      <c r="AF42" s="149">
        <v>0.5625</v>
      </c>
      <c r="AG42" s="149">
        <v>0.5625</v>
      </c>
      <c r="AH42" s="149">
        <v>0.6875</v>
      </c>
      <c r="AI42" s="149">
        <v>0.6</v>
      </c>
      <c r="AJ42" s="149">
        <v>0.8</v>
      </c>
      <c r="AK42" s="149">
        <v>0.8</v>
      </c>
      <c r="AL42" s="149">
        <v>0.545454545</v>
      </c>
      <c r="AM42" s="149">
        <v>0.8</v>
      </c>
      <c r="AN42" s="146">
        <v>1.0</v>
      </c>
      <c r="AO42" s="146">
        <v>0.0</v>
      </c>
      <c r="AP42" s="146">
        <v>0.3695</v>
      </c>
      <c r="AQ42" s="146">
        <v>5.75</v>
      </c>
      <c r="AR42" s="146">
        <v>5.63</v>
      </c>
      <c r="AS42" s="146">
        <v>0.642</v>
      </c>
      <c r="AT42" s="146">
        <v>0.641</v>
      </c>
      <c r="AU42" s="150"/>
      <c r="AV42" s="150"/>
      <c r="AW42" s="149"/>
      <c r="AX42" s="149"/>
      <c r="AY42" s="149"/>
      <c r="AZ42" s="149"/>
      <c r="BA42" s="149"/>
      <c r="BB42" s="149">
        <v>0.0</v>
      </c>
      <c r="BC42" s="149"/>
      <c r="BD42" s="149"/>
      <c r="BE42" s="149"/>
      <c r="BF42" s="149"/>
      <c r="BG42" s="149"/>
      <c r="BH42" s="149"/>
      <c r="BI42" s="149"/>
      <c r="BJ42" s="149"/>
      <c r="BK42" s="149"/>
    </row>
    <row r="43">
      <c r="A43" s="146" t="s">
        <v>1166</v>
      </c>
      <c r="B43" s="146" t="s">
        <v>674</v>
      </c>
      <c r="C43" s="147" t="s">
        <v>1167</v>
      </c>
      <c r="D43" s="148">
        <v>44839.0</v>
      </c>
      <c r="E43" s="146">
        <v>29.0</v>
      </c>
      <c r="F43" s="146" t="s">
        <v>1168</v>
      </c>
      <c r="G43" s="146" t="s">
        <v>1169</v>
      </c>
      <c r="H43" s="146">
        <v>544.0</v>
      </c>
      <c r="I43" s="146">
        <v>4.0</v>
      </c>
      <c r="J43" s="146" t="s">
        <v>1170</v>
      </c>
      <c r="K43" s="146" t="s">
        <v>1171</v>
      </c>
      <c r="L43" s="146" t="s">
        <v>1172</v>
      </c>
      <c r="M43" s="146" t="s">
        <v>1173</v>
      </c>
      <c r="N43" s="146" t="s">
        <v>1174</v>
      </c>
      <c r="O43" s="146" t="s">
        <v>1175</v>
      </c>
      <c r="P43" s="146" t="s">
        <v>1176</v>
      </c>
      <c r="Q43" s="146" t="s">
        <v>1172</v>
      </c>
      <c r="R43" s="146" t="s">
        <v>1172</v>
      </c>
      <c r="S43" s="146" t="s">
        <v>1177</v>
      </c>
      <c r="T43" s="146" t="s">
        <v>1178</v>
      </c>
      <c r="U43" s="146" t="s">
        <v>1179</v>
      </c>
      <c r="V43" s="146" t="s">
        <v>1180</v>
      </c>
      <c r="W43" s="146" t="s">
        <v>1181</v>
      </c>
      <c r="X43" s="146" t="s">
        <v>1182</v>
      </c>
      <c r="Y43" s="149">
        <v>0.95010846</v>
      </c>
      <c r="Z43" s="149">
        <v>0.469512195</v>
      </c>
      <c r="AA43" s="149">
        <v>0.928571429</v>
      </c>
      <c r="AB43" s="149">
        <v>0.945054945</v>
      </c>
      <c r="AC43" s="149">
        <v>0.947368421</v>
      </c>
      <c r="AD43" s="149">
        <v>0.934782609</v>
      </c>
      <c r="AE43" s="149">
        <v>0.0</v>
      </c>
      <c r="AF43" s="149">
        <v>0.928571429</v>
      </c>
      <c r="AG43" s="149">
        <v>0.928571429</v>
      </c>
      <c r="AH43" s="149">
        <v>0.933333333</v>
      </c>
      <c r="AI43" s="149">
        <v>0.926174497</v>
      </c>
      <c r="AJ43" s="149">
        <v>0.894009217</v>
      </c>
      <c r="AK43" s="149">
        <v>0.870588235</v>
      </c>
      <c r="AL43" s="149">
        <v>0.921348315</v>
      </c>
      <c r="AM43" s="149">
        <v>0.781990521</v>
      </c>
      <c r="AN43" s="146">
        <v>1.0</v>
      </c>
      <c r="AO43" s="146">
        <v>0.0</v>
      </c>
      <c r="AP43" s="146">
        <v>0.3093</v>
      </c>
      <c r="AQ43" s="146">
        <v>14.13</v>
      </c>
      <c r="AR43" s="146">
        <v>12.84</v>
      </c>
      <c r="AS43" s="146">
        <v>0.525</v>
      </c>
      <c r="AT43" s="146">
        <v>0.522</v>
      </c>
      <c r="AU43" s="150"/>
      <c r="AV43" s="150"/>
      <c r="AW43" s="149">
        <v>0.934169279</v>
      </c>
      <c r="AX43" s="149">
        <v>0.324074074</v>
      </c>
      <c r="AY43" s="149">
        <v>0.0</v>
      </c>
      <c r="AZ43" s="149">
        <v>0.0</v>
      </c>
      <c r="BA43" s="149">
        <v>0.0</v>
      </c>
      <c r="BB43" s="149">
        <v>0.167487685</v>
      </c>
      <c r="BC43" s="149">
        <v>0.0</v>
      </c>
      <c r="BD43" s="149">
        <v>0.0</v>
      </c>
      <c r="BE43" s="149">
        <v>0.0</v>
      </c>
      <c r="BF43" s="149">
        <v>0.0</v>
      </c>
      <c r="BG43" s="149">
        <v>0.0</v>
      </c>
      <c r="BH43" s="149">
        <v>0.0</v>
      </c>
      <c r="BI43" s="149">
        <v>0.0</v>
      </c>
      <c r="BJ43" s="149">
        <v>0.0</v>
      </c>
      <c r="BK43" s="149">
        <v>0.441558442</v>
      </c>
    </row>
    <row r="44">
      <c r="A44" s="146" t="s">
        <v>1183</v>
      </c>
      <c r="B44" s="146" t="s">
        <v>674</v>
      </c>
      <c r="C44" s="147" t="s">
        <v>1184</v>
      </c>
      <c r="D44" s="148">
        <v>44559.0</v>
      </c>
      <c r="E44" s="146">
        <v>31.0</v>
      </c>
      <c r="F44" s="146" t="s">
        <v>1185</v>
      </c>
      <c r="G44" s="146" t="s">
        <v>1186</v>
      </c>
      <c r="H44" s="146">
        <v>34.0</v>
      </c>
      <c r="I44" s="146">
        <v>0.0</v>
      </c>
      <c r="J44" s="146" t="s">
        <v>1186</v>
      </c>
      <c r="K44" s="146" t="s">
        <v>1187</v>
      </c>
      <c r="L44" s="146" t="s">
        <v>1186</v>
      </c>
      <c r="M44" s="146" t="s">
        <v>1188</v>
      </c>
      <c r="N44" s="146" t="s">
        <v>1189</v>
      </c>
      <c r="O44" s="146" t="s">
        <v>1190</v>
      </c>
      <c r="P44" s="146" t="s">
        <v>1186</v>
      </c>
      <c r="Q44" s="146" t="s">
        <v>1191</v>
      </c>
      <c r="R44" s="146" t="s">
        <v>1192</v>
      </c>
      <c r="S44" s="146" t="s">
        <v>1186</v>
      </c>
      <c r="T44" s="146" t="s">
        <v>1192</v>
      </c>
      <c r="U44" s="146" t="s">
        <v>1193</v>
      </c>
      <c r="V44" s="146" t="s">
        <v>1194</v>
      </c>
      <c r="W44" s="146" t="s">
        <v>1186</v>
      </c>
      <c r="X44" s="146" t="s">
        <v>1186</v>
      </c>
      <c r="Y44" s="149">
        <v>1.0</v>
      </c>
      <c r="Z44" s="149">
        <v>0.75</v>
      </c>
      <c r="AA44" s="149">
        <v>1.0</v>
      </c>
      <c r="AB44" s="149">
        <v>0.545454545</v>
      </c>
      <c r="AC44" s="149">
        <v>0.909090909</v>
      </c>
      <c r="AD44" s="149">
        <v>0.444444444</v>
      </c>
      <c r="AE44" s="149">
        <v>1.0</v>
      </c>
      <c r="AF44" s="149">
        <v>0.833333333</v>
      </c>
      <c r="AG44" s="149">
        <v>0.888888889</v>
      </c>
      <c r="AH44" s="149">
        <v>1.0</v>
      </c>
      <c r="AI44" s="149">
        <v>0.888888889</v>
      </c>
      <c r="AJ44" s="149">
        <v>0.444444444</v>
      </c>
      <c r="AK44" s="149">
        <v>0.0</v>
      </c>
      <c r="AL44" s="149">
        <v>1.0</v>
      </c>
      <c r="AM44" s="149">
        <v>1.0</v>
      </c>
      <c r="AN44" s="146">
        <v>1.0</v>
      </c>
      <c r="AO44" s="146">
        <v>0.0</v>
      </c>
      <c r="AP44" s="146">
        <v>0.5567</v>
      </c>
      <c r="AQ44" s="146">
        <v>10.16</v>
      </c>
      <c r="AR44" s="146">
        <v>7.97</v>
      </c>
      <c r="AS44" s="146">
        <v>0.533</v>
      </c>
      <c r="AT44" s="146">
        <v>0.562</v>
      </c>
      <c r="AU44" s="150"/>
      <c r="AV44" s="150"/>
      <c r="AW44" s="149"/>
      <c r="AX44" s="149"/>
      <c r="AY44" s="149"/>
      <c r="AZ44" s="149"/>
      <c r="BA44" s="149"/>
      <c r="BB44" s="149">
        <v>0.0</v>
      </c>
      <c r="BC44" s="149"/>
      <c r="BD44" s="149"/>
      <c r="BE44" s="149"/>
      <c r="BF44" s="149"/>
      <c r="BG44" s="149"/>
      <c r="BH44" s="149"/>
      <c r="BI44" s="149"/>
      <c r="BJ44" s="149"/>
      <c r="BK44" s="149"/>
    </row>
    <row r="45">
      <c r="A45" s="146" t="s">
        <v>1195</v>
      </c>
      <c r="B45" s="146" t="s">
        <v>674</v>
      </c>
      <c r="C45" s="147" t="s">
        <v>1196</v>
      </c>
      <c r="D45" s="148">
        <v>44762.0</v>
      </c>
      <c r="E45" s="146">
        <v>32.0</v>
      </c>
      <c r="F45" s="146" t="s">
        <v>1197</v>
      </c>
      <c r="G45" s="146" t="s">
        <v>1198</v>
      </c>
      <c r="H45" s="146">
        <v>38.0</v>
      </c>
      <c r="I45" s="146">
        <v>0.0</v>
      </c>
      <c r="J45" s="146" t="s">
        <v>1199</v>
      </c>
      <c r="K45" s="146" t="s">
        <v>1200</v>
      </c>
      <c r="L45" s="146" t="s">
        <v>1201</v>
      </c>
      <c r="M45" s="146" t="s">
        <v>1202</v>
      </c>
      <c r="N45" s="146" t="s">
        <v>1202</v>
      </c>
      <c r="O45" s="146" t="s">
        <v>1203</v>
      </c>
      <c r="P45" s="146" t="s">
        <v>1204</v>
      </c>
      <c r="Q45" s="146" t="s">
        <v>1199</v>
      </c>
      <c r="R45" s="146" t="s">
        <v>1199</v>
      </c>
      <c r="S45" s="146" t="s">
        <v>1205</v>
      </c>
      <c r="T45" s="146" t="s">
        <v>1206</v>
      </c>
      <c r="U45" s="146" t="s">
        <v>1205</v>
      </c>
      <c r="V45" s="146" t="s">
        <v>1203</v>
      </c>
      <c r="W45" s="146" t="s">
        <v>1207</v>
      </c>
      <c r="X45" s="146" t="s">
        <v>1208</v>
      </c>
      <c r="Y45" s="149">
        <v>0.909090909</v>
      </c>
      <c r="Z45" s="149">
        <v>0.64</v>
      </c>
      <c r="AA45" s="149">
        <v>0.869565217</v>
      </c>
      <c r="AB45" s="149">
        <v>0.75</v>
      </c>
      <c r="AC45" s="149">
        <v>0.75</v>
      </c>
      <c r="AD45" s="149">
        <v>0.8</v>
      </c>
      <c r="AE45" s="149">
        <v>0.695652174</v>
      </c>
      <c r="AF45" s="149">
        <v>0.909090909</v>
      </c>
      <c r="AG45" s="149">
        <v>0.909090909</v>
      </c>
      <c r="AH45" s="149">
        <v>0.727272727</v>
      </c>
      <c r="AI45" s="149">
        <v>0.842105263</v>
      </c>
      <c r="AJ45" s="149">
        <v>0.727272727</v>
      </c>
      <c r="AK45" s="149">
        <v>0.8</v>
      </c>
      <c r="AL45" s="149">
        <v>0.695652174</v>
      </c>
      <c r="AM45" s="149">
        <v>0.769230769</v>
      </c>
      <c r="AN45" s="146">
        <v>1.0</v>
      </c>
      <c r="AO45" s="146">
        <v>0.0</v>
      </c>
      <c r="AP45" s="146">
        <v>0.4855</v>
      </c>
      <c r="AQ45" s="146">
        <v>2.79</v>
      </c>
      <c r="AR45" s="146">
        <v>2.37</v>
      </c>
      <c r="AS45" s="146">
        <v>0.664</v>
      </c>
      <c r="AT45" s="146">
        <v>0.678</v>
      </c>
      <c r="AU45" s="150"/>
      <c r="AV45" s="150"/>
      <c r="AW45" s="149"/>
      <c r="AX45" s="149">
        <v>0.0</v>
      </c>
      <c r="AY45" s="149"/>
      <c r="AZ45" s="149"/>
      <c r="BA45" s="149"/>
      <c r="BB45" s="149"/>
      <c r="BC45" s="149"/>
      <c r="BD45" s="149"/>
      <c r="BE45" s="149"/>
      <c r="BF45" s="149"/>
      <c r="BG45" s="149"/>
      <c r="BH45" s="149"/>
      <c r="BI45" s="149"/>
      <c r="BJ45" s="149"/>
      <c r="BK45" s="149"/>
    </row>
    <row r="46">
      <c r="A46" s="146" t="s">
        <v>1209</v>
      </c>
      <c r="B46" s="146" t="s">
        <v>674</v>
      </c>
      <c r="C46" s="147" t="s">
        <v>1210</v>
      </c>
      <c r="D46" s="148">
        <v>44531.0</v>
      </c>
      <c r="E46" s="146">
        <v>33.0</v>
      </c>
      <c r="F46" s="146" t="s">
        <v>1211</v>
      </c>
      <c r="G46" s="146" t="s">
        <v>1212</v>
      </c>
      <c r="H46" s="146">
        <v>171.0</v>
      </c>
      <c r="I46" s="146">
        <v>1.0</v>
      </c>
      <c r="J46" s="146" t="s">
        <v>1213</v>
      </c>
      <c r="K46" s="146" t="s">
        <v>1214</v>
      </c>
      <c r="L46" s="146" t="s">
        <v>1215</v>
      </c>
      <c r="M46" s="146" t="s">
        <v>1216</v>
      </c>
      <c r="N46" s="146" t="s">
        <v>1215</v>
      </c>
      <c r="O46" s="146" t="s">
        <v>1217</v>
      </c>
      <c r="P46" s="146" t="s">
        <v>1218</v>
      </c>
      <c r="Q46" s="146" t="s">
        <v>1215</v>
      </c>
      <c r="R46" s="146" t="s">
        <v>1215</v>
      </c>
      <c r="S46" s="146" t="s">
        <v>1219</v>
      </c>
      <c r="T46" s="146" t="s">
        <v>1220</v>
      </c>
      <c r="U46" s="146" t="s">
        <v>1221</v>
      </c>
      <c r="V46" s="146" t="s">
        <v>1222</v>
      </c>
      <c r="W46" s="146" t="s">
        <v>1223</v>
      </c>
      <c r="X46" s="146" t="s">
        <v>1224</v>
      </c>
      <c r="Y46" s="149">
        <v>0.880733945</v>
      </c>
      <c r="Z46" s="149">
        <v>0.384615385</v>
      </c>
      <c r="AA46" s="149">
        <v>0.872727273</v>
      </c>
      <c r="AB46" s="149">
        <v>0.857142857</v>
      </c>
      <c r="AC46" s="149">
        <v>0.872727273</v>
      </c>
      <c r="AD46" s="149">
        <v>0.864864865</v>
      </c>
      <c r="AE46" s="149">
        <v>0.87037037</v>
      </c>
      <c r="AF46" s="149">
        <v>0.872727273</v>
      </c>
      <c r="AG46" s="149">
        <v>0.872727273</v>
      </c>
      <c r="AH46" s="149">
        <v>0.880733945</v>
      </c>
      <c r="AI46" s="149">
        <v>0.859813084</v>
      </c>
      <c r="AJ46" s="149">
        <v>0.822429907</v>
      </c>
      <c r="AK46" s="149">
        <v>0.86</v>
      </c>
      <c r="AL46" s="149">
        <v>0.87037037</v>
      </c>
      <c r="AM46" s="149">
        <v>0.76</v>
      </c>
      <c r="AN46" s="146">
        <v>1.0</v>
      </c>
      <c r="AO46" s="146">
        <v>0.0</v>
      </c>
      <c r="AP46" s="146">
        <v>0.3318</v>
      </c>
      <c r="AQ46" s="146">
        <v>4.27</v>
      </c>
      <c r="AR46" s="146">
        <v>4.73</v>
      </c>
      <c r="AS46" s="146">
        <v>0.646</v>
      </c>
      <c r="AT46" s="146">
        <v>0.65</v>
      </c>
      <c r="AU46" s="150"/>
      <c r="AV46" s="150"/>
      <c r="AW46" s="149">
        <v>0.764705882</v>
      </c>
      <c r="AX46" s="149">
        <v>0.0</v>
      </c>
      <c r="AY46" s="149">
        <v>0.0</v>
      </c>
      <c r="AZ46" s="149">
        <v>0.0</v>
      </c>
      <c r="BA46" s="149">
        <v>0.0</v>
      </c>
      <c r="BB46" s="149">
        <v>0.0</v>
      </c>
      <c r="BC46" s="149">
        <v>0.0</v>
      </c>
      <c r="BD46" s="149">
        <v>0.0</v>
      </c>
      <c r="BE46" s="149">
        <v>0.0</v>
      </c>
      <c r="BF46" s="149">
        <v>0.0</v>
      </c>
      <c r="BG46" s="149">
        <v>0.0</v>
      </c>
      <c r="BH46" s="149">
        <v>0.0</v>
      </c>
      <c r="BI46" s="149">
        <v>0.0</v>
      </c>
      <c r="BJ46" s="149">
        <v>0.0</v>
      </c>
      <c r="BK46" s="149">
        <v>0.0</v>
      </c>
    </row>
    <row r="47">
      <c r="A47" s="146" t="s">
        <v>1225</v>
      </c>
      <c r="B47" s="146" t="s">
        <v>674</v>
      </c>
      <c r="C47" s="147" t="s">
        <v>1226</v>
      </c>
      <c r="D47" s="148">
        <v>44853.0</v>
      </c>
      <c r="E47" s="146">
        <v>34.0</v>
      </c>
      <c r="F47" s="146" t="s">
        <v>1227</v>
      </c>
      <c r="G47" s="146" t="s">
        <v>1228</v>
      </c>
      <c r="H47" s="146">
        <v>94.0</v>
      </c>
      <c r="I47" s="146">
        <v>0.0</v>
      </c>
      <c r="J47" s="146" t="s">
        <v>1229</v>
      </c>
      <c r="K47" s="146" t="s">
        <v>1230</v>
      </c>
      <c r="L47" s="146" t="s">
        <v>1231</v>
      </c>
      <c r="M47" s="146" t="s">
        <v>1232</v>
      </c>
      <c r="N47" s="146" t="s">
        <v>1233</v>
      </c>
      <c r="O47" s="146" t="s">
        <v>1233</v>
      </c>
      <c r="P47" s="146" t="s">
        <v>1234</v>
      </c>
      <c r="Q47" s="146" t="s">
        <v>1235</v>
      </c>
      <c r="R47" s="146" t="s">
        <v>1235</v>
      </c>
      <c r="S47" s="146" t="s">
        <v>1233</v>
      </c>
      <c r="T47" s="146" t="s">
        <v>1236</v>
      </c>
      <c r="U47" s="146" t="s">
        <v>1233</v>
      </c>
      <c r="V47" s="146" t="s">
        <v>1237</v>
      </c>
      <c r="W47" s="146" t="s">
        <v>1238</v>
      </c>
      <c r="X47" s="146" t="s">
        <v>1239</v>
      </c>
      <c r="Y47" s="149">
        <v>0.53968254</v>
      </c>
      <c r="Z47" s="149">
        <v>0.72</v>
      </c>
      <c r="AA47" s="149">
        <v>0.590163934</v>
      </c>
      <c r="AB47" s="149">
        <v>0.553846154</v>
      </c>
      <c r="AC47" s="149">
        <v>0.5625</v>
      </c>
      <c r="AD47" s="149">
        <v>0.5625</v>
      </c>
      <c r="AE47" s="149">
        <v>0.612903226</v>
      </c>
      <c r="AF47" s="149">
        <v>0.557377049</v>
      </c>
      <c r="AG47" s="149">
        <v>0.557377049</v>
      </c>
      <c r="AH47" s="149">
        <v>0.5625</v>
      </c>
      <c r="AI47" s="149">
        <v>0.571428571</v>
      </c>
      <c r="AJ47" s="149">
        <v>0.5625</v>
      </c>
      <c r="AK47" s="149">
        <v>0.580645161</v>
      </c>
      <c r="AL47" s="149">
        <v>0.612903226</v>
      </c>
      <c r="AM47" s="149">
        <v>0.741935484</v>
      </c>
      <c r="AN47" s="146">
        <v>1.0</v>
      </c>
      <c r="AO47" s="146">
        <v>0.0</v>
      </c>
      <c r="AP47" s="146">
        <v>0.33</v>
      </c>
      <c r="AQ47" s="146">
        <v>4.16</v>
      </c>
      <c r="AR47" s="146">
        <v>8.54</v>
      </c>
      <c r="AS47" s="146">
        <v>0.602</v>
      </c>
      <c r="AT47" s="146">
        <v>0.492</v>
      </c>
      <c r="AU47" s="150"/>
      <c r="AV47" s="150"/>
      <c r="AW47" s="149"/>
      <c r="AX47" s="149"/>
      <c r="AY47" s="149"/>
      <c r="AZ47" s="149"/>
      <c r="BA47" s="149"/>
      <c r="BB47" s="149"/>
      <c r="BC47" s="149"/>
      <c r="BD47" s="149"/>
      <c r="BE47" s="149"/>
      <c r="BF47" s="149"/>
      <c r="BG47" s="149"/>
      <c r="BH47" s="149"/>
      <c r="BI47" s="149"/>
      <c r="BJ47" s="149"/>
      <c r="BK47" s="149"/>
    </row>
    <row r="48">
      <c r="A48" s="146" t="s">
        <v>1240</v>
      </c>
      <c r="B48" s="146" t="s">
        <v>674</v>
      </c>
      <c r="C48" s="147" t="s">
        <v>1241</v>
      </c>
      <c r="D48" s="148">
        <v>45175.0</v>
      </c>
      <c r="E48" s="146">
        <v>36.0</v>
      </c>
      <c r="F48" s="146" t="s">
        <v>1242</v>
      </c>
      <c r="G48" s="146" t="s">
        <v>1243</v>
      </c>
      <c r="H48" s="146">
        <v>72.0</v>
      </c>
      <c r="I48" s="146">
        <v>2.0</v>
      </c>
      <c r="J48" s="146" t="s">
        <v>1244</v>
      </c>
      <c r="K48" s="146" t="s">
        <v>1245</v>
      </c>
      <c r="L48" s="146" t="s">
        <v>1246</v>
      </c>
      <c r="M48" s="146" t="s">
        <v>1244</v>
      </c>
      <c r="N48" s="146" t="s">
        <v>1247</v>
      </c>
      <c r="O48" s="146" t="s">
        <v>1244</v>
      </c>
      <c r="P48" s="146" t="s">
        <v>1244</v>
      </c>
      <c r="Q48" s="146" t="s">
        <v>1246</v>
      </c>
      <c r="R48" s="146" t="s">
        <v>1246</v>
      </c>
      <c r="S48" s="146" t="s">
        <v>1248</v>
      </c>
      <c r="T48" s="146" t="s">
        <v>1249</v>
      </c>
      <c r="U48" s="146" t="s">
        <v>1244</v>
      </c>
      <c r="V48" s="146" t="s">
        <v>1244</v>
      </c>
      <c r="W48" s="146" t="s">
        <v>1250</v>
      </c>
      <c r="X48" s="146" t="s">
        <v>1251</v>
      </c>
      <c r="Y48" s="149">
        <v>0.784313725</v>
      </c>
      <c r="Z48" s="149">
        <v>0.717948718</v>
      </c>
      <c r="AA48" s="149">
        <v>0.588235294</v>
      </c>
      <c r="AB48" s="149">
        <v>0.784313725</v>
      </c>
      <c r="AC48" s="149">
        <v>0.62745098</v>
      </c>
      <c r="AD48" s="149">
        <v>0.784313725</v>
      </c>
      <c r="AE48" s="149">
        <v>0.784313725</v>
      </c>
      <c r="AF48" s="149">
        <v>0.588235294</v>
      </c>
      <c r="AG48" s="149">
        <v>0.588235294</v>
      </c>
      <c r="AH48" s="149">
        <v>0.64</v>
      </c>
      <c r="AI48" s="149">
        <v>0.653061224</v>
      </c>
      <c r="AJ48" s="149">
        <v>0.784313725</v>
      </c>
      <c r="AK48" s="149">
        <v>0.784313725</v>
      </c>
      <c r="AL48" s="149">
        <v>0.784313725</v>
      </c>
      <c r="AM48" s="149">
        <v>0.816326531</v>
      </c>
      <c r="AN48" s="151">
        <v>7.55E-12</v>
      </c>
      <c r="AO48" s="146">
        <v>-11.12205305</v>
      </c>
      <c r="AP48" s="146">
        <v>0.4921</v>
      </c>
      <c r="AQ48" s="146">
        <v>14.91</v>
      </c>
      <c r="AR48" s="146">
        <v>9.39</v>
      </c>
      <c r="AS48" s="146">
        <v>0.515</v>
      </c>
      <c r="AT48" s="146">
        <v>0.53</v>
      </c>
      <c r="AU48" s="150"/>
      <c r="AV48" s="150"/>
      <c r="AW48" s="149">
        <v>0.0</v>
      </c>
      <c r="AX48" s="149">
        <v>0.0</v>
      </c>
      <c r="AY48" s="149">
        <v>0.0</v>
      </c>
      <c r="AZ48" s="149">
        <v>0.0</v>
      </c>
      <c r="BA48" s="149">
        <v>0.0</v>
      </c>
      <c r="BB48" s="149">
        <v>0.0</v>
      </c>
      <c r="BC48" s="149">
        <v>0.0</v>
      </c>
      <c r="BD48" s="149">
        <v>0.0</v>
      </c>
      <c r="BE48" s="149">
        <v>0.0</v>
      </c>
      <c r="BF48" s="149">
        <v>0.0</v>
      </c>
      <c r="BG48" s="149">
        <v>0.0</v>
      </c>
      <c r="BH48" s="149">
        <v>0.0</v>
      </c>
      <c r="BI48" s="149">
        <v>0.0</v>
      </c>
      <c r="BJ48" s="149">
        <v>0.0</v>
      </c>
      <c r="BK48" s="149">
        <v>0.0</v>
      </c>
    </row>
    <row r="49">
      <c r="A49" s="146" t="s">
        <v>1252</v>
      </c>
      <c r="B49" s="146" t="s">
        <v>674</v>
      </c>
      <c r="C49" s="147" t="s">
        <v>1253</v>
      </c>
      <c r="D49" s="148">
        <v>44664.0</v>
      </c>
      <c r="E49" s="146">
        <v>37.0</v>
      </c>
      <c r="F49" s="146" t="s">
        <v>1254</v>
      </c>
      <c r="G49" s="146" t="s">
        <v>1255</v>
      </c>
      <c r="H49" s="146">
        <v>43.0</v>
      </c>
      <c r="I49" s="146">
        <v>0.0</v>
      </c>
      <c r="J49" s="146" t="s">
        <v>1256</v>
      </c>
      <c r="K49" s="146" t="s">
        <v>1257</v>
      </c>
      <c r="L49" s="146" t="s">
        <v>1255</v>
      </c>
      <c r="M49" s="146" t="s">
        <v>1258</v>
      </c>
      <c r="N49" s="146" t="s">
        <v>1258</v>
      </c>
      <c r="O49" s="146" t="s">
        <v>1259</v>
      </c>
      <c r="P49" s="146" t="s">
        <v>1255</v>
      </c>
      <c r="Q49" s="146" t="s">
        <v>1255</v>
      </c>
      <c r="R49" s="146" t="s">
        <v>1255</v>
      </c>
      <c r="S49" s="146" t="s">
        <v>1260</v>
      </c>
      <c r="T49" s="146" t="s">
        <v>1260</v>
      </c>
      <c r="U49" s="146" t="s">
        <v>1256</v>
      </c>
      <c r="V49" s="146" t="s">
        <v>1261</v>
      </c>
      <c r="W49" s="146" t="s">
        <v>1262</v>
      </c>
      <c r="X49" s="146" t="s">
        <v>1255</v>
      </c>
      <c r="Y49" s="149">
        <v>0.714285714</v>
      </c>
      <c r="Z49" s="149">
        <v>0.928571429</v>
      </c>
      <c r="AA49" s="149">
        <v>1.0</v>
      </c>
      <c r="AB49" s="149">
        <v>0.689655172</v>
      </c>
      <c r="AC49" s="149">
        <v>0.689655172</v>
      </c>
      <c r="AD49" s="149">
        <v>0.8</v>
      </c>
      <c r="AE49" s="149">
        <v>1.0</v>
      </c>
      <c r="AF49" s="149">
        <v>1.0</v>
      </c>
      <c r="AG49" s="149">
        <v>1.0</v>
      </c>
      <c r="AH49" s="149">
        <v>0.740740741</v>
      </c>
      <c r="AI49" s="149">
        <v>0.740740741</v>
      </c>
      <c r="AJ49" s="149">
        <v>0.714285714</v>
      </c>
      <c r="AK49" s="149">
        <v>0.740740741</v>
      </c>
      <c r="AL49" s="149">
        <v>1.0</v>
      </c>
      <c r="AM49" s="149">
        <v>1.0</v>
      </c>
      <c r="AN49" s="146">
        <v>1.0</v>
      </c>
      <c r="AO49" s="146">
        <v>0.0</v>
      </c>
      <c r="AP49" s="146">
        <v>0.4982</v>
      </c>
      <c r="AQ49" s="146">
        <v>23.45</v>
      </c>
      <c r="AR49" s="146">
        <v>23.3</v>
      </c>
      <c r="AS49" s="146">
        <v>0.284</v>
      </c>
      <c r="AT49" s="146">
        <v>0.307</v>
      </c>
      <c r="AU49" s="150"/>
      <c r="AV49" s="150"/>
      <c r="AW49" s="149"/>
      <c r="AX49" s="149"/>
      <c r="AY49" s="149"/>
      <c r="AZ49" s="149"/>
      <c r="BA49" s="149"/>
      <c r="BB49" s="149"/>
      <c r="BC49" s="149"/>
      <c r="BD49" s="149"/>
      <c r="BE49" s="149"/>
      <c r="BF49" s="149"/>
      <c r="BG49" s="149"/>
      <c r="BH49" s="149"/>
      <c r="BI49" s="149"/>
      <c r="BJ49" s="149"/>
      <c r="BK49" s="149"/>
    </row>
    <row r="50">
      <c r="A50" s="146" t="s">
        <v>1263</v>
      </c>
      <c r="B50" s="146" t="s">
        <v>674</v>
      </c>
      <c r="C50" s="147" t="s">
        <v>1264</v>
      </c>
      <c r="D50" s="148">
        <v>44748.0</v>
      </c>
      <c r="E50" s="146">
        <v>38.0</v>
      </c>
      <c r="F50" s="146" t="s">
        <v>1265</v>
      </c>
      <c r="G50" s="146" t="s">
        <v>1266</v>
      </c>
      <c r="H50" s="146">
        <v>70.0</v>
      </c>
      <c r="I50" s="146">
        <v>0.0</v>
      </c>
      <c r="J50" s="146" t="s">
        <v>1267</v>
      </c>
      <c r="K50" s="146" t="s">
        <v>1268</v>
      </c>
      <c r="L50" s="146" t="s">
        <v>1269</v>
      </c>
      <c r="M50" s="146" t="s">
        <v>1269</v>
      </c>
      <c r="N50" s="146" t="s">
        <v>1269</v>
      </c>
      <c r="O50" s="146" t="s">
        <v>1270</v>
      </c>
      <c r="P50" s="146" t="s">
        <v>1266</v>
      </c>
      <c r="Q50" s="146" t="s">
        <v>1269</v>
      </c>
      <c r="R50" s="146" t="s">
        <v>1269</v>
      </c>
      <c r="S50" s="146" t="s">
        <v>1271</v>
      </c>
      <c r="T50" s="146" t="s">
        <v>1271</v>
      </c>
      <c r="U50" s="146" t="s">
        <v>1272</v>
      </c>
      <c r="V50" s="146" t="s">
        <v>1271</v>
      </c>
      <c r="W50" s="146" t="s">
        <v>1273</v>
      </c>
      <c r="X50" s="146" t="s">
        <v>1274</v>
      </c>
      <c r="Y50" s="149">
        <v>0.976744186</v>
      </c>
      <c r="Z50" s="149">
        <v>0.275862069</v>
      </c>
      <c r="AA50" s="149">
        <v>0.666666667</v>
      </c>
      <c r="AB50" s="149">
        <v>0.666666667</v>
      </c>
      <c r="AC50" s="149">
        <v>0.666666667</v>
      </c>
      <c r="AD50" s="149">
        <v>0.780487805</v>
      </c>
      <c r="AE50" s="149">
        <v>1.0</v>
      </c>
      <c r="AF50" s="149">
        <v>0.666666667</v>
      </c>
      <c r="AG50" s="149">
        <v>0.666666667</v>
      </c>
      <c r="AH50" s="149">
        <v>0.615384615</v>
      </c>
      <c r="AI50" s="149">
        <v>0.615384615</v>
      </c>
      <c r="AJ50" s="149">
        <v>0.682926829</v>
      </c>
      <c r="AK50" s="149">
        <v>0.615384615</v>
      </c>
      <c r="AL50" s="149">
        <v>1.0</v>
      </c>
      <c r="AM50" s="149">
        <v>0.857142857</v>
      </c>
      <c r="AN50" s="151">
        <v>4.3E-19</v>
      </c>
      <c r="AO50" s="146">
        <v>-18.36653154</v>
      </c>
      <c r="AP50" s="146">
        <v>0.4188</v>
      </c>
      <c r="AQ50" s="146">
        <v>8.1</v>
      </c>
      <c r="AR50" s="146">
        <v>9.41</v>
      </c>
      <c r="AS50" s="146">
        <v>0.602</v>
      </c>
      <c r="AT50" s="146">
        <v>0.589</v>
      </c>
      <c r="AU50" s="150"/>
      <c r="AV50" s="150"/>
      <c r="AW50" s="149"/>
      <c r="AX50" s="149"/>
      <c r="AY50" s="149"/>
      <c r="AZ50" s="149"/>
      <c r="BA50" s="149"/>
      <c r="BB50" s="149">
        <v>0.0</v>
      </c>
      <c r="BC50" s="149"/>
      <c r="BD50" s="149"/>
      <c r="BE50" s="149"/>
      <c r="BF50" s="149"/>
      <c r="BG50" s="149"/>
      <c r="BH50" s="149"/>
      <c r="BI50" s="149"/>
      <c r="BJ50" s="149"/>
      <c r="BK50" s="149">
        <v>0.0</v>
      </c>
    </row>
    <row r="51">
      <c r="A51" s="146" t="s">
        <v>1275</v>
      </c>
      <c r="B51" s="146" t="s">
        <v>674</v>
      </c>
      <c r="C51" s="147" t="s">
        <v>1276</v>
      </c>
      <c r="D51" s="148">
        <v>44748.0</v>
      </c>
      <c r="E51" s="146">
        <v>39.0</v>
      </c>
      <c r="F51" s="146" t="s">
        <v>1277</v>
      </c>
      <c r="G51" s="146" t="s">
        <v>1278</v>
      </c>
      <c r="H51" s="146">
        <v>40.0</v>
      </c>
      <c r="I51" s="146">
        <v>0.0</v>
      </c>
      <c r="J51" s="146" t="s">
        <v>1278</v>
      </c>
      <c r="K51" s="146" t="s">
        <v>1279</v>
      </c>
      <c r="L51" s="146" t="s">
        <v>1280</v>
      </c>
      <c r="M51" s="146" t="s">
        <v>1278</v>
      </c>
      <c r="N51" s="146" t="s">
        <v>1280</v>
      </c>
      <c r="O51" s="146" t="s">
        <v>1281</v>
      </c>
      <c r="P51" s="146" t="s">
        <v>1282</v>
      </c>
      <c r="Q51" s="146" t="s">
        <v>1280</v>
      </c>
      <c r="R51" s="146" t="s">
        <v>1280</v>
      </c>
      <c r="S51" s="146" t="s">
        <v>1283</v>
      </c>
      <c r="T51" s="146" t="s">
        <v>1283</v>
      </c>
      <c r="U51" s="146" t="s">
        <v>1284</v>
      </c>
      <c r="V51" s="146" t="s">
        <v>1284</v>
      </c>
      <c r="W51" s="146" t="s">
        <v>1285</v>
      </c>
      <c r="X51" s="146" t="s">
        <v>1286</v>
      </c>
      <c r="Y51" s="149">
        <v>1.0</v>
      </c>
      <c r="Z51" s="149">
        <v>0.782608696</v>
      </c>
      <c r="AA51" s="149">
        <v>0.642857143</v>
      </c>
      <c r="AB51" s="149">
        <v>1.0</v>
      </c>
      <c r="AC51" s="149">
        <v>0.642857143</v>
      </c>
      <c r="AD51" s="149">
        <v>0.814814815</v>
      </c>
      <c r="AE51" s="149">
        <v>0.962962963</v>
      </c>
      <c r="AF51" s="149">
        <v>0.642857143</v>
      </c>
      <c r="AG51" s="149">
        <v>0.642857143</v>
      </c>
      <c r="AH51" s="149">
        <v>0.48</v>
      </c>
      <c r="AI51" s="149">
        <v>0.48</v>
      </c>
      <c r="AJ51" s="149">
        <v>0.88</v>
      </c>
      <c r="AK51" s="149">
        <v>0.88</v>
      </c>
      <c r="AL51" s="149">
        <v>0.962962963</v>
      </c>
      <c r="AM51" s="149">
        <v>0.846153846</v>
      </c>
      <c r="AN51" s="146">
        <v>1.0</v>
      </c>
      <c r="AO51" s="146">
        <v>0.0</v>
      </c>
      <c r="AP51" s="146">
        <v>0.3763</v>
      </c>
      <c r="AQ51" s="146">
        <v>38.23</v>
      </c>
      <c r="AR51" s="146">
        <v>43.63</v>
      </c>
      <c r="AS51" s="146">
        <v>0.45</v>
      </c>
      <c r="AT51" s="146">
        <v>0.426</v>
      </c>
      <c r="AU51" s="150"/>
      <c r="AV51" s="150"/>
      <c r="AW51" s="149"/>
      <c r="AX51" s="149"/>
      <c r="AY51" s="149"/>
      <c r="AZ51" s="149"/>
      <c r="BA51" s="149"/>
      <c r="BB51" s="149">
        <v>0.0</v>
      </c>
      <c r="BC51" s="149"/>
      <c r="BD51" s="149"/>
      <c r="BE51" s="149"/>
      <c r="BF51" s="149"/>
      <c r="BG51" s="149"/>
      <c r="BH51" s="149"/>
      <c r="BI51" s="149"/>
      <c r="BJ51" s="149"/>
      <c r="BK51" s="149"/>
    </row>
    <row r="52">
      <c r="A52" s="146" t="s">
        <v>1287</v>
      </c>
      <c r="B52" s="146" t="s">
        <v>674</v>
      </c>
      <c r="C52" s="147" t="s">
        <v>1288</v>
      </c>
      <c r="D52" s="148">
        <v>44748.0</v>
      </c>
      <c r="E52" s="146">
        <v>40.0</v>
      </c>
      <c r="F52" s="146" t="s">
        <v>1289</v>
      </c>
      <c r="G52" s="146" t="s">
        <v>1290</v>
      </c>
      <c r="H52" s="146">
        <v>28.0</v>
      </c>
      <c r="I52" s="146">
        <v>0.0</v>
      </c>
      <c r="J52" s="146" t="s">
        <v>1290</v>
      </c>
      <c r="K52" s="146" t="s">
        <v>1291</v>
      </c>
      <c r="L52" s="146" t="s">
        <v>1290</v>
      </c>
      <c r="M52" s="146" t="s">
        <v>1290</v>
      </c>
      <c r="N52" s="146" t="s">
        <v>1290</v>
      </c>
      <c r="O52" s="146" t="s">
        <v>1290</v>
      </c>
      <c r="P52" s="146" t="s">
        <v>1290</v>
      </c>
      <c r="Q52" s="146" t="s">
        <v>1290</v>
      </c>
      <c r="R52" s="146" t="s">
        <v>1290</v>
      </c>
      <c r="S52" s="146" t="s">
        <v>1290</v>
      </c>
      <c r="T52" s="146" t="s">
        <v>1292</v>
      </c>
      <c r="U52" s="146" t="s">
        <v>1290</v>
      </c>
      <c r="V52" s="146" t="s">
        <v>1290</v>
      </c>
      <c r="W52" s="146" t="s">
        <v>1293</v>
      </c>
      <c r="X52" s="146" t="s">
        <v>1294</v>
      </c>
      <c r="Y52" s="149">
        <v>1.0</v>
      </c>
      <c r="Z52" s="149">
        <v>0.8</v>
      </c>
      <c r="AA52" s="149">
        <v>1.0</v>
      </c>
      <c r="AB52" s="149">
        <v>1.0</v>
      </c>
      <c r="AC52" s="149">
        <v>1.0</v>
      </c>
      <c r="AD52" s="149">
        <v>1.0</v>
      </c>
      <c r="AE52" s="149">
        <v>1.0</v>
      </c>
      <c r="AF52" s="149">
        <v>1.0</v>
      </c>
      <c r="AG52" s="149">
        <v>1.0</v>
      </c>
      <c r="AH52" s="149">
        <v>1.0</v>
      </c>
      <c r="AI52" s="149">
        <v>0.941176471</v>
      </c>
      <c r="AJ52" s="149">
        <v>1.0</v>
      </c>
      <c r="AK52" s="149">
        <v>1.0</v>
      </c>
      <c r="AL52" s="149">
        <v>1.0</v>
      </c>
      <c r="AM52" s="149">
        <v>0.842105263</v>
      </c>
      <c r="AN52" s="146">
        <v>1.0</v>
      </c>
      <c r="AO52" s="146">
        <v>0.0</v>
      </c>
      <c r="AP52" s="146">
        <v>0.5578</v>
      </c>
      <c r="AQ52" s="146">
        <v>33.43</v>
      </c>
      <c r="AR52" s="146">
        <v>47.84</v>
      </c>
      <c r="AS52" s="146">
        <v>0.472</v>
      </c>
      <c r="AT52" s="146">
        <v>0.363</v>
      </c>
      <c r="AU52" s="150"/>
      <c r="AV52" s="150"/>
      <c r="AW52" s="149"/>
      <c r="AX52" s="149"/>
      <c r="AY52" s="149"/>
      <c r="AZ52" s="149"/>
      <c r="BA52" s="149"/>
      <c r="BB52" s="149"/>
      <c r="BC52" s="149"/>
      <c r="BD52" s="149"/>
      <c r="BE52" s="149"/>
      <c r="BF52" s="149"/>
      <c r="BG52" s="149"/>
      <c r="BH52" s="149"/>
      <c r="BI52" s="149"/>
      <c r="BJ52" s="149"/>
      <c r="BK52" s="149"/>
    </row>
    <row r="53">
      <c r="A53" s="146" t="s">
        <v>1295</v>
      </c>
      <c r="B53" s="146" t="s">
        <v>674</v>
      </c>
      <c r="C53" s="147" t="s">
        <v>1296</v>
      </c>
      <c r="D53" s="148">
        <v>44783.0</v>
      </c>
      <c r="E53" s="146">
        <v>41.0</v>
      </c>
      <c r="F53" s="146" t="s">
        <v>1297</v>
      </c>
      <c r="G53" s="146" t="s">
        <v>1298</v>
      </c>
      <c r="H53" s="146">
        <v>90.0</v>
      </c>
      <c r="I53" s="146">
        <v>1.0</v>
      </c>
      <c r="J53" s="146" t="s">
        <v>1299</v>
      </c>
      <c r="K53" s="146" t="s">
        <v>1300</v>
      </c>
      <c r="L53" s="146" t="s">
        <v>1301</v>
      </c>
      <c r="M53" s="146" t="s">
        <v>1302</v>
      </c>
      <c r="N53" s="146" t="s">
        <v>1302</v>
      </c>
      <c r="O53" s="146" t="s">
        <v>1303</v>
      </c>
      <c r="P53" s="146" t="s">
        <v>1304</v>
      </c>
      <c r="Q53" s="146" t="s">
        <v>1305</v>
      </c>
      <c r="R53" s="146" t="s">
        <v>1306</v>
      </c>
      <c r="S53" s="146" t="s">
        <v>1305</v>
      </c>
      <c r="T53" s="146" t="s">
        <v>1307</v>
      </c>
      <c r="U53" s="146" t="s">
        <v>1308</v>
      </c>
      <c r="V53" s="146" t="s">
        <v>1309</v>
      </c>
      <c r="W53" s="146" t="s">
        <v>1310</v>
      </c>
      <c r="X53" s="146" t="s">
        <v>1311</v>
      </c>
      <c r="Y53" s="149">
        <v>0.947368421</v>
      </c>
      <c r="Z53" s="149">
        <v>0.823529412</v>
      </c>
      <c r="AA53" s="149">
        <v>0.965517241</v>
      </c>
      <c r="AB53" s="149">
        <v>0.64516129</v>
      </c>
      <c r="AC53" s="149">
        <v>0.64516129</v>
      </c>
      <c r="AD53" s="149">
        <v>0.727272727</v>
      </c>
      <c r="AE53" s="149">
        <v>0.947368421</v>
      </c>
      <c r="AF53" s="149">
        <v>0.701754386</v>
      </c>
      <c r="AG53" s="149">
        <v>0.666666667</v>
      </c>
      <c r="AH53" s="149">
        <v>0.701754386</v>
      </c>
      <c r="AI53" s="149">
        <v>0.655172414</v>
      </c>
      <c r="AJ53" s="149">
        <v>0.677966102</v>
      </c>
      <c r="AK53" s="149">
        <v>0.701754386</v>
      </c>
      <c r="AL53" s="149">
        <v>0.947368421</v>
      </c>
      <c r="AM53" s="149">
        <v>0.881355932</v>
      </c>
      <c r="AN53" s="146">
        <v>1.0</v>
      </c>
      <c r="AO53" s="146">
        <v>0.0</v>
      </c>
      <c r="AP53" s="146">
        <v>0.5925</v>
      </c>
      <c r="AQ53" s="146">
        <v>37.16</v>
      </c>
      <c r="AR53" s="146">
        <v>34.3</v>
      </c>
      <c r="AS53" s="146">
        <v>0.48</v>
      </c>
      <c r="AT53" s="146">
        <v>0.467</v>
      </c>
      <c r="AU53" s="150"/>
      <c r="AV53" s="150"/>
      <c r="AW53" s="149">
        <v>1.0</v>
      </c>
      <c r="AX53" s="149">
        <v>0.0</v>
      </c>
      <c r="AY53" s="149">
        <v>0.0</v>
      </c>
      <c r="AZ53" s="149">
        <v>0.0</v>
      </c>
      <c r="BA53" s="149">
        <v>0.0</v>
      </c>
      <c r="BB53" s="149">
        <v>0.0</v>
      </c>
      <c r="BC53" s="149">
        <v>0.0</v>
      </c>
      <c r="BD53" s="149">
        <v>0.0</v>
      </c>
      <c r="BE53" s="149">
        <v>0.0</v>
      </c>
      <c r="BF53" s="149">
        <v>0.0</v>
      </c>
      <c r="BG53" s="149">
        <v>0.0</v>
      </c>
      <c r="BH53" s="149">
        <v>0.0</v>
      </c>
      <c r="BI53" s="149">
        <v>0.0</v>
      </c>
      <c r="BJ53" s="149">
        <v>0.0</v>
      </c>
      <c r="BK53" s="149">
        <v>0.0</v>
      </c>
    </row>
    <row r="54">
      <c r="A54" s="146" t="s">
        <v>1312</v>
      </c>
      <c r="B54" s="146" t="s">
        <v>674</v>
      </c>
      <c r="C54" s="147" t="s">
        <v>1313</v>
      </c>
      <c r="D54" s="148">
        <v>44741.0</v>
      </c>
      <c r="E54" s="146">
        <v>42.0</v>
      </c>
      <c r="F54" s="146" t="s">
        <v>1314</v>
      </c>
      <c r="G54" s="146" t="s">
        <v>1315</v>
      </c>
      <c r="H54" s="146">
        <v>43.0</v>
      </c>
      <c r="I54" s="146">
        <v>0.0</v>
      </c>
      <c r="J54" s="146" t="s">
        <v>1316</v>
      </c>
      <c r="K54" s="146" t="s">
        <v>1317</v>
      </c>
      <c r="L54" s="146" t="s">
        <v>1318</v>
      </c>
      <c r="M54" s="146" t="s">
        <v>1319</v>
      </c>
      <c r="N54" s="146" t="s">
        <v>1319</v>
      </c>
      <c r="O54" s="146" t="s">
        <v>1320</v>
      </c>
      <c r="P54" s="146" t="s">
        <v>1321</v>
      </c>
      <c r="Q54" s="146" t="s">
        <v>1321</v>
      </c>
      <c r="R54" s="146" t="s">
        <v>1321</v>
      </c>
      <c r="S54" s="146" t="s">
        <v>1322</v>
      </c>
      <c r="T54" s="146" t="s">
        <v>1322</v>
      </c>
      <c r="U54" s="146" t="s">
        <v>1322</v>
      </c>
      <c r="V54" s="146" t="s">
        <v>1323</v>
      </c>
      <c r="W54" s="146" t="s">
        <v>1324</v>
      </c>
      <c r="X54" s="146" t="s">
        <v>1322</v>
      </c>
      <c r="Y54" s="149">
        <v>0.75862069</v>
      </c>
      <c r="Z54" s="149">
        <v>0.846153846</v>
      </c>
      <c r="AA54" s="149">
        <v>0.965517241</v>
      </c>
      <c r="AB54" s="149">
        <v>0.967741935</v>
      </c>
      <c r="AC54" s="149">
        <v>0.967741935</v>
      </c>
      <c r="AD54" s="149">
        <v>0.740740741</v>
      </c>
      <c r="AE54" s="149">
        <v>0.8</v>
      </c>
      <c r="AF54" s="149">
        <v>0.8</v>
      </c>
      <c r="AG54" s="149">
        <v>0.8</v>
      </c>
      <c r="AH54" s="149">
        <v>0.928571429</v>
      </c>
      <c r="AI54" s="149">
        <v>0.928571429</v>
      </c>
      <c r="AJ54" s="149">
        <v>0.928571429</v>
      </c>
      <c r="AK54" s="149">
        <v>0.888888889</v>
      </c>
      <c r="AL54" s="149">
        <v>0.8</v>
      </c>
      <c r="AM54" s="149">
        <v>0.928571429</v>
      </c>
      <c r="AN54" s="146">
        <v>1.0</v>
      </c>
      <c r="AO54" s="146">
        <v>0.0</v>
      </c>
      <c r="AP54" s="146">
        <v>0.4674</v>
      </c>
      <c r="AQ54" s="146">
        <v>45.37</v>
      </c>
      <c r="AR54" s="146">
        <v>43.82</v>
      </c>
      <c r="AS54" s="146">
        <v>0.45</v>
      </c>
      <c r="AT54" s="146">
        <v>0.398</v>
      </c>
      <c r="AU54" s="150"/>
      <c r="AV54" s="150"/>
      <c r="AW54" s="149"/>
      <c r="AX54" s="149"/>
      <c r="AY54" s="149"/>
      <c r="AZ54" s="149"/>
      <c r="BA54" s="149"/>
      <c r="BB54" s="149">
        <v>0.0</v>
      </c>
      <c r="BC54" s="149"/>
      <c r="BD54" s="149"/>
      <c r="BE54" s="149"/>
      <c r="BF54" s="149"/>
      <c r="BG54" s="149"/>
      <c r="BH54" s="149"/>
      <c r="BI54" s="149"/>
      <c r="BJ54" s="149"/>
      <c r="BK54" s="149"/>
    </row>
    <row r="55">
      <c r="A55" s="146" t="s">
        <v>1325</v>
      </c>
      <c r="B55" s="146" t="s">
        <v>674</v>
      </c>
      <c r="C55" s="147" t="s">
        <v>1326</v>
      </c>
      <c r="D55" s="148">
        <v>44643.0</v>
      </c>
      <c r="E55" s="146">
        <v>43.0</v>
      </c>
      <c r="F55" s="146" t="s">
        <v>1327</v>
      </c>
      <c r="G55" s="146" t="s">
        <v>1328</v>
      </c>
      <c r="H55" s="146">
        <v>68.0</v>
      </c>
      <c r="I55" s="146">
        <v>0.0</v>
      </c>
      <c r="J55" s="146" t="s">
        <v>1329</v>
      </c>
      <c r="K55" s="146" t="s">
        <v>1330</v>
      </c>
      <c r="L55" s="146" t="s">
        <v>1331</v>
      </c>
      <c r="M55" s="146" t="s">
        <v>1332</v>
      </c>
      <c r="N55" s="146" t="s">
        <v>1333</v>
      </c>
      <c r="O55" s="146" t="s">
        <v>1331</v>
      </c>
      <c r="P55" s="146" t="s">
        <v>1331</v>
      </c>
      <c r="Q55" s="146" t="s">
        <v>1331</v>
      </c>
      <c r="R55" s="146" t="s">
        <v>1331</v>
      </c>
      <c r="S55" s="146" t="s">
        <v>1331</v>
      </c>
      <c r="T55" s="146" t="s">
        <v>1331</v>
      </c>
      <c r="U55" s="146" t="s">
        <v>1331</v>
      </c>
      <c r="V55" s="146" t="s">
        <v>1331</v>
      </c>
      <c r="W55" s="146" t="s">
        <v>1334</v>
      </c>
      <c r="X55" s="146" t="s">
        <v>1335</v>
      </c>
      <c r="Y55" s="149">
        <v>0.95</v>
      </c>
      <c r="Z55" s="149">
        <v>0.727272727</v>
      </c>
      <c r="AA55" s="149">
        <v>0.923076923</v>
      </c>
      <c r="AB55" s="149">
        <v>0.87804878</v>
      </c>
      <c r="AC55" s="149">
        <v>0.926829268</v>
      </c>
      <c r="AD55" s="149">
        <v>0.923076923</v>
      </c>
      <c r="AE55" s="149">
        <v>0.923076923</v>
      </c>
      <c r="AF55" s="149">
        <v>0.923076923</v>
      </c>
      <c r="AG55" s="149">
        <v>0.923076923</v>
      </c>
      <c r="AH55" s="149">
        <v>0.923076923</v>
      </c>
      <c r="AI55" s="149">
        <v>0.923076923</v>
      </c>
      <c r="AJ55" s="149">
        <v>0.923076923</v>
      </c>
      <c r="AK55" s="149">
        <v>0.923076923</v>
      </c>
      <c r="AL55" s="149">
        <v>0.923076923</v>
      </c>
      <c r="AM55" s="149">
        <v>0.87804878</v>
      </c>
      <c r="AN55" s="146">
        <v>1.0</v>
      </c>
      <c r="AO55" s="146">
        <v>0.0</v>
      </c>
      <c r="AP55" s="146">
        <v>0.4226</v>
      </c>
      <c r="AQ55" s="146">
        <v>60.04</v>
      </c>
      <c r="AR55" s="146">
        <v>48.79</v>
      </c>
      <c r="AS55" s="146">
        <v>0.377</v>
      </c>
      <c r="AT55" s="146">
        <v>0.341</v>
      </c>
      <c r="AU55" s="150"/>
      <c r="AV55" s="150"/>
      <c r="AW55" s="149"/>
      <c r="AX55" s="149"/>
      <c r="AY55" s="149"/>
      <c r="AZ55" s="149"/>
      <c r="BA55" s="149"/>
      <c r="BB55" s="149"/>
      <c r="BC55" s="149"/>
      <c r="BD55" s="149"/>
      <c r="BE55" s="149"/>
      <c r="BF55" s="149"/>
      <c r="BG55" s="149"/>
      <c r="BH55" s="149"/>
      <c r="BI55" s="149"/>
      <c r="BJ55" s="149"/>
      <c r="BK55" s="149"/>
    </row>
    <row r="56">
      <c r="A56" s="146" t="s">
        <v>1336</v>
      </c>
      <c r="B56" s="146" t="s">
        <v>674</v>
      </c>
      <c r="C56" s="147" t="s">
        <v>1337</v>
      </c>
      <c r="D56" s="148">
        <v>44685.0</v>
      </c>
      <c r="E56" s="146">
        <v>44.0</v>
      </c>
      <c r="F56" s="146" t="s">
        <v>1338</v>
      </c>
      <c r="G56" s="146" t="s">
        <v>1339</v>
      </c>
      <c r="H56" s="146">
        <v>78.0</v>
      </c>
      <c r="I56" s="146">
        <v>1.0</v>
      </c>
      <c r="J56" s="146" t="s">
        <v>1340</v>
      </c>
      <c r="K56" s="146" t="s">
        <v>1341</v>
      </c>
      <c r="L56" s="146" t="s">
        <v>1342</v>
      </c>
      <c r="M56" s="146" t="s">
        <v>1343</v>
      </c>
      <c r="N56" s="146" t="s">
        <v>1344</v>
      </c>
      <c r="O56" s="146" t="s">
        <v>1345</v>
      </c>
      <c r="P56" s="146" t="s">
        <v>1346</v>
      </c>
      <c r="Q56" s="146" t="s">
        <v>1342</v>
      </c>
      <c r="R56" s="146" t="s">
        <v>1342</v>
      </c>
      <c r="S56" s="146" t="s">
        <v>1347</v>
      </c>
      <c r="T56" s="146" t="s">
        <v>1348</v>
      </c>
      <c r="U56" s="146" t="s">
        <v>1349</v>
      </c>
      <c r="V56" s="146" t="s">
        <v>1350</v>
      </c>
      <c r="W56" s="146" t="s">
        <v>1351</v>
      </c>
      <c r="X56" s="146" t="s">
        <v>1352</v>
      </c>
      <c r="Y56" s="149">
        <v>0.818181818</v>
      </c>
      <c r="Z56" s="149">
        <v>0.952380952</v>
      </c>
      <c r="AA56" s="149">
        <v>0.52173913</v>
      </c>
      <c r="AB56" s="149">
        <v>0.52173913</v>
      </c>
      <c r="AC56" s="149">
        <v>0.510638298</v>
      </c>
      <c r="AD56" s="149">
        <v>0.585365854</v>
      </c>
      <c r="AE56" s="149">
        <v>0.470588235</v>
      </c>
      <c r="AF56" s="149">
        <v>0.52173913</v>
      </c>
      <c r="AG56" s="149">
        <v>0.52173913</v>
      </c>
      <c r="AH56" s="149">
        <v>0.571428571</v>
      </c>
      <c r="AI56" s="149">
        <v>0.585365854</v>
      </c>
      <c r="AJ56" s="149">
        <v>0.714285714</v>
      </c>
      <c r="AK56" s="149">
        <v>0.615384615</v>
      </c>
      <c r="AL56" s="149">
        <v>0.470588235</v>
      </c>
      <c r="AM56" s="149">
        <v>0.909090909</v>
      </c>
      <c r="AN56" s="146">
        <v>1.0</v>
      </c>
      <c r="AO56" s="146">
        <v>0.0</v>
      </c>
      <c r="AP56" s="146">
        <v>0.6999</v>
      </c>
      <c r="AQ56" s="146">
        <v>50.82</v>
      </c>
      <c r="AR56" s="146">
        <v>55.1</v>
      </c>
      <c r="AS56" s="146">
        <v>0.541</v>
      </c>
      <c r="AT56" s="146">
        <v>0.368</v>
      </c>
      <c r="AU56" s="150"/>
      <c r="AV56" s="150"/>
      <c r="AW56" s="149">
        <v>0.6</v>
      </c>
      <c r="AX56" s="149">
        <v>0.0</v>
      </c>
      <c r="AY56" s="149">
        <v>0.0</v>
      </c>
      <c r="AZ56" s="149">
        <v>0.0</v>
      </c>
      <c r="BA56" s="149">
        <v>0.0</v>
      </c>
      <c r="BB56" s="149">
        <v>0.0</v>
      </c>
      <c r="BC56" s="149">
        <v>0.0</v>
      </c>
      <c r="BD56" s="149">
        <v>0.0</v>
      </c>
      <c r="BE56" s="149">
        <v>0.0</v>
      </c>
      <c r="BF56" s="149">
        <v>0.0</v>
      </c>
      <c r="BG56" s="149">
        <v>0.0</v>
      </c>
      <c r="BH56" s="149">
        <v>0.0</v>
      </c>
      <c r="BI56" s="149">
        <v>0.0</v>
      </c>
      <c r="BJ56" s="149">
        <v>0.0</v>
      </c>
      <c r="BK56" s="149">
        <v>0.0</v>
      </c>
    </row>
    <row r="57">
      <c r="A57" s="146" t="s">
        <v>1353</v>
      </c>
      <c r="B57" s="146" t="s">
        <v>674</v>
      </c>
      <c r="C57" s="147" t="s">
        <v>1354</v>
      </c>
      <c r="D57" s="148">
        <v>44944.0</v>
      </c>
      <c r="E57" s="146">
        <v>45.0</v>
      </c>
      <c r="F57" s="146" t="s">
        <v>1355</v>
      </c>
      <c r="G57" s="146" t="s">
        <v>1356</v>
      </c>
      <c r="H57" s="146">
        <v>50.0</v>
      </c>
      <c r="I57" s="146">
        <v>0.0</v>
      </c>
      <c r="J57" s="146" t="s">
        <v>1356</v>
      </c>
      <c r="K57" s="146" t="s">
        <v>1357</v>
      </c>
      <c r="L57" s="146" t="s">
        <v>1356</v>
      </c>
      <c r="M57" s="146" t="s">
        <v>1356</v>
      </c>
      <c r="N57" s="146" t="s">
        <v>1356</v>
      </c>
      <c r="O57" s="146" t="s">
        <v>1356</v>
      </c>
      <c r="P57" s="146" t="s">
        <v>1356</v>
      </c>
      <c r="Q57" s="146" t="s">
        <v>1356</v>
      </c>
      <c r="R57" s="146" t="s">
        <v>1356</v>
      </c>
      <c r="S57" s="146" t="s">
        <v>1356</v>
      </c>
      <c r="T57" s="146" t="s">
        <v>1356</v>
      </c>
      <c r="U57" s="146" t="s">
        <v>1356</v>
      </c>
      <c r="V57" s="146" t="s">
        <v>1356</v>
      </c>
      <c r="W57" s="146" t="s">
        <v>1358</v>
      </c>
      <c r="X57" s="146" t="s">
        <v>1359</v>
      </c>
      <c r="Y57" s="149">
        <v>1.0</v>
      </c>
      <c r="Z57" s="149">
        <v>0.9375</v>
      </c>
      <c r="AA57" s="149">
        <v>1.0</v>
      </c>
      <c r="AB57" s="149">
        <v>1.0</v>
      </c>
      <c r="AC57" s="149">
        <v>1.0</v>
      </c>
      <c r="AD57" s="149">
        <v>1.0</v>
      </c>
      <c r="AE57" s="149">
        <v>1.0</v>
      </c>
      <c r="AF57" s="149">
        <v>1.0</v>
      </c>
      <c r="AG57" s="149">
        <v>1.0</v>
      </c>
      <c r="AH57" s="149">
        <v>1.0</v>
      </c>
      <c r="AI57" s="149">
        <v>1.0</v>
      </c>
      <c r="AJ57" s="149">
        <v>1.0</v>
      </c>
      <c r="AK57" s="149">
        <v>1.0</v>
      </c>
      <c r="AL57" s="149">
        <v>1.0</v>
      </c>
      <c r="AM57" s="149">
        <v>0.971428571</v>
      </c>
      <c r="AN57" s="146">
        <v>1.0</v>
      </c>
      <c r="AO57" s="146">
        <v>0.0</v>
      </c>
      <c r="AP57" s="146">
        <v>0.4946</v>
      </c>
      <c r="AQ57" s="146">
        <v>4.79</v>
      </c>
      <c r="AR57" s="146">
        <v>4.75</v>
      </c>
      <c r="AS57" s="146">
        <v>0.559</v>
      </c>
      <c r="AT57" s="146">
        <v>0.564</v>
      </c>
      <c r="AU57" s="150"/>
      <c r="AV57" s="150"/>
      <c r="AW57" s="149"/>
      <c r="AX57" s="149"/>
      <c r="AY57" s="149"/>
      <c r="AZ57" s="149"/>
      <c r="BA57" s="149"/>
      <c r="BB57" s="149"/>
      <c r="BC57" s="149"/>
      <c r="BD57" s="149"/>
      <c r="BE57" s="149"/>
      <c r="BF57" s="149"/>
      <c r="BG57" s="149"/>
      <c r="BH57" s="149"/>
      <c r="BI57" s="149"/>
      <c r="BJ57" s="149"/>
      <c r="BK57" s="149"/>
    </row>
    <row r="58">
      <c r="A58" s="146" t="s">
        <v>1360</v>
      </c>
      <c r="B58" s="146" t="s">
        <v>674</v>
      </c>
      <c r="C58" s="147" t="s">
        <v>1361</v>
      </c>
      <c r="D58" s="148">
        <v>45035.0</v>
      </c>
      <c r="E58" s="146">
        <v>46.0</v>
      </c>
      <c r="F58" s="146" t="s">
        <v>1362</v>
      </c>
      <c r="G58" s="146" t="s">
        <v>1363</v>
      </c>
      <c r="H58" s="146">
        <v>374.0</v>
      </c>
      <c r="I58" s="146">
        <v>2.0</v>
      </c>
      <c r="J58" s="146" t="s">
        <v>1364</v>
      </c>
      <c r="K58" s="146" t="s">
        <v>1365</v>
      </c>
      <c r="L58" s="146" t="s">
        <v>1366</v>
      </c>
      <c r="M58" s="146" t="s">
        <v>1367</v>
      </c>
      <c r="N58" s="146" t="s">
        <v>1368</v>
      </c>
      <c r="O58" s="146" t="s">
        <v>1369</v>
      </c>
      <c r="P58" s="146" t="s">
        <v>1370</v>
      </c>
      <c r="Q58" s="146" t="s">
        <v>1366</v>
      </c>
      <c r="R58" s="146" t="s">
        <v>1366</v>
      </c>
      <c r="S58" s="146" t="s">
        <v>1371</v>
      </c>
      <c r="T58" s="146" t="s">
        <v>1372</v>
      </c>
      <c r="U58" s="146" t="s">
        <v>1373</v>
      </c>
      <c r="V58" s="146" t="s">
        <v>1374</v>
      </c>
      <c r="W58" s="146" t="s">
        <v>1375</v>
      </c>
      <c r="X58" s="146" t="s">
        <v>1376</v>
      </c>
      <c r="Y58" s="149">
        <v>0.953947368</v>
      </c>
      <c r="Z58" s="149">
        <v>0.354679803</v>
      </c>
      <c r="AA58" s="149">
        <v>0.884353741</v>
      </c>
      <c r="AB58" s="149">
        <v>0.89632107</v>
      </c>
      <c r="AC58" s="149">
        <v>0.906666667</v>
      </c>
      <c r="AD58" s="149">
        <v>0.922535211</v>
      </c>
      <c r="AE58" s="149">
        <v>0.875862069</v>
      </c>
      <c r="AF58" s="149">
        <v>0.884353741</v>
      </c>
      <c r="AG58" s="149">
        <v>0.884353741</v>
      </c>
      <c r="AH58" s="149">
        <v>0.912891986</v>
      </c>
      <c r="AI58" s="149">
        <v>0.916083916</v>
      </c>
      <c r="AJ58" s="149">
        <v>0.903448276</v>
      </c>
      <c r="AK58" s="149">
        <v>0.912280702</v>
      </c>
      <c r="AL58" s="149">
        <v>0.875862069</v>
      </c>
      <c r="AM58" s="149">
        <v>0.8</v>
      </c>
      <c r="AN58" s="146">
        <v>1.0</v>
      </c>
      <c r="AO58" s="146">
        <v>0.0</v>
      </c>
      <c r="AP58" s="146">
        <v>0.2273</v>
      </c>
      <c r="AQ58" s="146">
        <v>2.1</v>
      </c>
      <c r="AR58" s="146">
        <v>2.07</v>
      </c>
      <c r="AS58" s="146">
        <v>0.53</v>
      </c>
      <c r="AT58" s="146">
        <v>0.56</v>
      </c>
      <c r="AU58" s="150"/>
      <c r="AV58" s="150"/>
      <c r="AW58" s="149">
        <v>0.946564885</v>
      </c>
      <c r="AX58" s="149">
        <v>0.0</v>
      </c>
      <c r="AY58" s="149">
        <v>0.0</v>
      </c>
      <c r="AZ58" s="149">
        <v>0.0</v>
      </c>
      <c r="BA58" s="149">
        <v>0.0</v>
      </c>
      <c r="BB58" s="149">
        <v>0.0</v>
      </c>
      <c r="BC58" s="149">
        <v>0.0</v>
      </c>
      <c r="BD58" s="149">
        <v>0.0</v>
      </c>
      <c r="BE58" s="149">
        <v>0.0</v>
      </c>
      <c r="BF58" s="149">
        <v>0.0</v>
      </c>
      <c r="BG58" s="149">
        <v>0.0</v>
      </c>
      <c r="BH58" s="149">
        <v>0.0</v>
      </c>
      <c r="BI58" s="149">
        <v>0.0</v>
      </c>
      <c r="BJ58" s="149">
        <v>0.0</v>
      </c>
      <c r="BK58" s="149">
        <v>0.589473684</v>
      </c>
    </row>
    <row r="59">
      <c r="A59" s="146" t="s">
        <v>1377</v>
      </c>
      <c r="B59" s="146" t="s">
        <v>674</v>
      </c>
      <c r="C59" s="147" t="s">
        <v>1378</v>
      </c>
      <c r="D59" s="148">
        <v>45168.0</v>
      </c>
      <c r="E59" s="146">
        <v>47.0</v>
      </c>
      <c r="F59" s="146" t="s">
        <v>1379</v>
      </c>
      <c r="G59" s="146" t="s">
        <v>1380</v>
      </c>
      <c r="H59" s="146">
        <v>26.0</v>
      </c>
      <c r="I59" s="146">
        <v>0.0</v>
      </c>
      <c r="J59" s="146" t="s">
        <v>1381</v>
      </c>
      <c r="K59" s="146" t="s">
        <v>1380</v>
      </c>
      <c r="L59" s="146" t="s">
        <v>1380</v>
      </c>
      <c r="M59" s="146" t="s">
        <v>1380</v>
      </c>
      <c r="N59" s="146" t="s">
        <v>1380</v>
      </c>
      <c r="O59" s="146" t="s">
        <v>1380</v>
      </c>
      <c r="P59" s="146" t="s">
        <v>1380</v>
      </c>
      <c r="Q59" s="146" t="s">
        <v>1380</v>
      </c>
      <c r="R59" s="146" t="s">
        <v>1380</v>
      </c>
      <c r="S59" s="146" t="s">
        <v>1380</v>
      </c>
      <c r="T59" s="146" t="s">
        <v>1380</v>
      </c>
      <c r="U59" s="146" t="s">
        <v>1380</v>
      </c>
      <c r="V59" s="146" t="s">
        <v>1380</v>
      </c>
      <c r="W59" s="146" t="s">
        <v>1382</v>
      </c>
      <c r="X59" s="146" t="s">
        <v>1383</v>
      </c>
      <c r="Y59" s="149">
        <v>0.941176471</v>
      </c>
      <c r="Z59" s="149">
        <v>1.0</v>
      </c>
      <c r="AA59" s="149">
        <v>1.0</v>
      </c>
      <c r="AB59" s="149">
        <v>1.0</v>
      </c>
      <c r="AC59" s="149">
        <v>1.0</v>
      </c>
      <c r="AD59" s="149">
        <v>1.0</v>
      </c>
      <c r="AE59" s="149">
        <v>1.0</v>
      </c>
      <c r="AF59" s="149">
        <v>1.0</v>
      </c>
      <c r="AG59" s="149">
        <v>1.0</v>
      </c>
      <c r="AH59" s="149">
        <v>1.0</v>
      </c>
      <c r="AI59" s="149">
        <v>1.0</v>
      </c>
      <c r="AJ59" s="149">
        <v>1.0</v>
      </c>
      <c r="AK59" s="149">
        <v>1.0</v>
      </c>
      <c r="AL59" s="149">
        <v>1.0</v>
      </c>
      <c r="AM59" s="149">
        <v>0.842105263</v>
      </c>
      <c r="AN59" s="146">
        <v>1.0</v>
      </c>
      <c r="AO59" s="146">
        <v>0.0</v>
      </c>
      <c r="AP59" s="146">
        <v>0.3312</v>
      </c>
      <c r="AQ59" s="146">
        <v>2.97</v>
      </c>
      <c r="AR59" s="146">
        <v>3.05</v>
      </c>
      <c r="AS59" s="146">
        <v>0.715</v>
      </c>
      <c r="AT59" s="146">
        <v>0.715</v>
      </c>
      <c r="AU59" s="150"/>
      <c r="AV59" s="150"/>
      <c r="AW59" s="149"/>
      <c r="AX59" s="149"/>
      <c r="AY59" s="149"/>
      <c r="AZ59" s="149"/>
      <c r="BA59" s="149"/>
      <c r="BB59" s="149"/>
      <c r="BC59" s="149"/>
      <c r="BD59" s="149"/>
      <c r="BE59" s="149"/>
      <c r="BF59" s="149"/>
      <c r="BG59" s="149"/>
      <c r="BH59" s="149"/>
      <c r="BI59" s="149"/>
      <c r="BJ59" s="149"/>
      <c r="BK59" s="149"/>
    </row>
    <row r="60">
      <c r="A60" s="146" t="s">
        <v>1384</v>
      </c>
      <c r="B60" s="146" t="s">
        <v>674</v>
      </c>
      <c r="C60" s="147" t="s">
        <v>1385</v>
      </c>
      <c r="D60" s="148">
        <v>45126.0</v>
      </c>
      <c r="E60" s="146">
        <v>48.0</v>
      </c>
      <c r="F60" s="146" t="s">
        <v>1386</v>
      </c>
      <c r="G60" s="146" t="s">
        <v>1387</v>
      </c>
      <c r="H60" s="146">
        <v>14.0</v>
      </c>
      <c r="I60" s="146">
        <v>0.0</v>
      </c>
      <c r="J60" s="146" t="s">
        <v>1388</v>
      </c>
      <c r="K60" s="146" t="s">
        <v>1387</v>
      </c>
      <c r="L60" s="146" t="s">
        <v>1388</v>
      </c>
      <c r="M60" s="146" t="s">
        <v>1388</v>
      </c>
      <c r="N60" s="146" t="s">
        <v>1388</v>
      </c>
      <c r="O60" s="146" t="s">
        <v>1388</v>
      </c>
      <c r="P60" s="146" t="s">
        <v>1388</v>
      </c>
      <c r="Q60" s="146" t="s">
        <v>1388</v>
      </c>
      <c r="R60" s="146" t="s">
        <v>1388</v>
      </c>
      <c r="S60" s="146" t="s">
        <v>1388</v>
      </c>
      <c r="T60" s="146" t="s">
        <v>1388</v>
      </c>
      <c r="U60" s="146" t="s">
        <v>1388</v>
      </c>
      <c r="V60" s="146" t="s">
        <v>1388</v>
      </c>
      <c r="W60" s="146" t="s">
        <v>1388</v>
      </c>
      <c r="X60" s="146" t="s">
        <v>1387</v>
      </c>
      <c r="Y60" s="149">
        <v>0.909090909</v>
      </c>
      <c r="Z60" s="149">
        <v>1.0</v>
      </c>
      <c r="AA60" s="149">
        <v>0.909090909</v>
      </c>
      <c r="AB60" s="149">
        <v>0.909090909</v>
      </c>
      <c r="AC60" s="149">
        <v>0.909090909</v>
      </c>
      <c r="AD60" s="149">
        <v>0.909090909</v>
      </c>
      <c r="AE60" s="149">
        <v>0.909090909</v>
      </c>
      <c r="AF60" s="149">
        <v>0.909090909</v>
      </c>
      <c r="AG60" s="149">
        <v>0.909090909</v>
      </c>
      <c r="AH60" s="149">
        <v>0.909090909</v>
      </c>
      <c r="AI60" s="149">
        <v>0.909090909</v>
      </c>
      <c r="AJ60" s="149">
        <v>0.909090909</v>
      </c>
      <c r="AK60" s="149">
        <v>0.909090909</v>
      </c>
      <c r="AL60" s="149">
        <v>0.909090909</v>
      </c>
      <c r="AM60" s="149">
        <v>1.0</v>
      </c>
      <c r="AN60" s="146">
        <v>1.0</v>
      </c>
      <c r="AO60" s="146">
        <v>0.0</v>
      </c>
      <c r="AP60" s="146">
        <v>0.5761</v>
      </c>
      <c r="AQ60" s="146">
        <v>5.1</v>
      </c>
      <c r="AR60" s="146">
        <v>5.5</v>
      </c>
      <c r="AS60" s="146">
        <v>0.714</v>
      </c>
      <c r="AT60" s="146">
        <v>0.692</v>
      </c>
      <c r="AU60" s="150"/>
      <c r="AV60" s="150"/>
      <c r="AW60" s="149"/>
      <c r="AX60" s="149"/>
      <c r="AY60" s="149"/>
      <c r="AZ60" s="149"/>
      <c r="BA60" s="149"/>
      <c r="BB60" s="149"/>
      <c r="BC60" s="149"/>
      <c r="BD60" s="149"/>
      <c r="BE60" s="149"/>
      <c r="BF60" s="149"/>
      <c r="BG60" s="149"/>
      <c r="BH60" s="149"/>
      <c r="BI60" s="149"/>
      <c r="BJ60" s="149"/>
      <c r="BK60" s="149"/>
    </row>
    <row r="61">
      <c r="A61" s="146" t="s">
        <v>1389</v>
      </c>
      <c r="B61" s="146" t="s">
        <v>674</v>
      </c>
      <c r="C61" s="147" t="s">
        <v>1390</v>
      </c>
      <c r="D61" s="148">
        <v>45189.0</v>
      </c>
      <c r="E61" s="146">
        <v>49.0</v>
      </c>
      <c r="F61" s="146" t="s">
        <v>1391</v>
      </c>
      <c r="G61" s="146" t="s">
        <v>1392</v>
      </c>
      <c r="H61" s="146">
        <v>44.0</v>
      </c>
      <c r="I61" s="146">
        <v>0.0</v>
      </c>
      <c r="J61" s="146" t="s">
        <v>1392</v>
      </c>
      <c r="K61" s="146" t="s">
        <v>1393</v>
      </c>
      <c r="L61" s="146" t="s">
        <v>1392</v>
      </c>
      <c r="M61" s="146" t="s">
        <v>1392</v>
      </c>
      <c r="N61" s="146" t="s">
        <v>1392</v>
      </c>
      <c r="O61" s="146" t="s">
        <v>1392</v>
      </c>
      <c r="P61" s="146" t="s">
        <v>1392</v>
      </c>
      <c r="Q61" s="146" t="s">
        <v>1392</v>
      </c>
      <c r="R61" s="146" t="s">
        <v>1392</v>
      </c>
      <c r="S61" s="146" t="s">
        <v>1392</v>
      </c>
      <c r="T61" s="146" t="s">
        <v>1394</v>
      </c>
      <c r="U61" s="146" t="s">
        <v>1392</v>
      </c>
      <c r="V61" s="146" t="s">
        <v>1392</v>
      </c>
      <c r="W61" s="146" t="s">
        <v>1395</v>
      </c>
      <c r="X61" s="146" t="s">
        <v>1396</v>
      </c>
      <c r="Y61" s="149">
        <v>1.0</v>
      </c>
      <c r="Z61" s="149">
        <v>0.583333333</v>
      </c>
      <c r="AA61" s="149">
        <v>1.0</v>
      </c>
      <c r="AB61" s="149">
        <v>1.0</v>
      </c>
      <c r="AC61" s="149">
        <v>1.0</v>
      </c>
      <c r="AD61" s="149">
        <v>1.0</v>
      </c>
      <c r="AE61" s="149">
        <v>1.0</v>
      </c>
      <c r="AF61" s="149">
        <v>1.0</v>
      </c>
      <c r="AG61" s="149">
        <v>1.0</v>
      </c>
      <c r="AH61" s="149">
        <v>1.0</v>
      </c>
      <c r="AI61" s="149">
        <v>0.9375</v>
      </c>
      <c r="AJ61" s="149">
        <v>1.0</v>
      </c>
      <c r="AK61" s="149">
        <v>1.0</v>
      </c>
      <c r="AL61" s="149">
        <v>1.0</v>
      </c>
      <c r="AM61" s="149">
        <v>0.971428571</v>
      </c>
      <c r="AN61" s="151">
        <v>7.34E-14</v>
      </c>
      <c r="AO61" s="146">
        <v>-13.13430394</v>
      </c>
      <c r="AP61" s="146">
        <v>0.5219</v>
      </c>
      <c r="AQ61" s="146">
        <v>3.08</v>
      </c>
      <c r="AR61" s="146">
        <v>3.09</v>
      </c>
      <c r="AS61" s="146">
        <v>0.572</v>
      </c>
      <c r="AT61" s="146">
        <v>0.545</v>
      </c>
      <c r="AU61" s="150"/>
      <c r="AV61" s="150"/>
      <c r="AW61" s="149"/>
      <c r="AX61" s="149"/>
      <c r="AY61" s="149"/>
      <c r="AZ61" s="149"/>
      <c r="BA61" s="149"/>
      <c r="BB61" s="149"/>
      <c r="BC61" s="149"/>
      <c r="BD61" s="149"/>
      <c r="BE61" s="149"/>
      <c r="BF61" s="149"/>
      <c r="BG61" s="149"/>
      <c r="BH61" s="149"/>
      <c r="BI61" s="149"/>
      <c r="BJ61" s="149"/>
      <c r="BK61" s="149"/>
    </row>
    <row r="62">
      <c r="A62" s="146" t="s">
        <v>1397</v>
      </c>
      <c r="B62" s="146" t="s">
        <v>674</v>
      </c>
      <c r="C62" s="147" t="s">
        <v>1398</v>
      </c>
      <c r="D62" s="148">
        <v>44979.0</v>
      </c>
      <c r="E62" s="146">
        <v>50.0</v>
      </c>
      <c r="F62" s="146" t="s">
        <v>1399</v>
      </c>
      <c r="G62" s="146" t="s">
        <v>1400</v>
      </c>
      <c r="H62" s="146">
        <v>71.0</v>
      </c>
      <c r="I62" s="146">
        <v>0.0</v>
      </c>
      <c r="J62" s="146" t="s">
        <v>1401</v>
      </c>
      <c r="K62" s="146" t="s">
        <v>1402</v>
      </c>
      <c r="L62" s="146" t="s">
        <v>1400</v>
      </c>
      <c r="M62" s="146" t="s">
        <v>1400</v>
      </c>
      <c r="N62" s="146" t="s">
        <v>1400</v>
      </c>
      <c r="O62" s="146" t="s">
        <v>1403</v>
      </c>
      <c r="P62" s="146" t="s">
        <v>1404</v>
      </c>
      <c r="Q62" s="146" t="s">
        <v>1400</v>
      </c>
      <c r="R62" s="146" t="s">
        <v>1400</v>
      </c>
      <c r="S62" s="146" t="s">
        <v>1400</v>
      </c>
      <c r="T62" s="146" t="s">
        <v>1400</v>
      </c>
      <c r="U62" s="146" t="s">
        <v>1405</v>
      </c>
      <c r="V62" s="146" t="s">
        <v>1403</v>
      </c>
      <c r="W62" s="146" t="s">
        <v>1406</v>
      </c>
      <c r="X62" s="146" t="s">
        <v>1407</v>
      </c>
      <c r="Y62" s="149">
        <v>0.925925926</v>
      </c>
      <c r="Z62" s="149">
        <v>0.457142857</v>
      </c>
      <c r="AA62" s="149">
        <v>1.0</v>
      </c>
      <c r="AB62" s="149">
        <v>1.0</v>
      </c>
      <c r="AC62" s="149">
        <v>1.0</v>
      </c>
      <c r="AD62" s="149">
        <v>0.941176471</v>
      </c>
      <c r="AE62" s="149">
        <v>0.923076923</v>
      </c>
      <c r="AF62" s="149">
        <v>1.0</v>
      </c>
      <c r="AG62" s="149">
        <v>1.0</v>
      </c>
      <c r="AH62" s="149">
        <v>1.0</v>
      </c>
      <c r="AI62" s="149">
        <v>1.0</v>
      </c>
      <c r="AJ62" s="149">
        <v>0.981132075</v>
      </c>
      <c r="AK62" s="149">
        <v>0.941176471</v>
      </c>
      <c r="AL62" s="149">
        <v>0.923076923</v>
      </c>
      <c r="AM62" s="149">
        <v>0.857142857</v>
      </c>
      <c r="AN62" s="151">
        <v>9.3E-31</v>
      </c>
      <c r="AO62" s="146">
        <v>-30.03151705</v>
      </c>
      <c r="AP62" s="146">
        <v>0.6326</v>
      </c>
      <c r="AQ62" s="146">
        <v>13.37</v>
      </c>
      <c r="AR62" s="146">
        <v>10.81</v>
      </c>
      <c r="AS62" s="146">
        <v>0.325</v>
      </c>
      <c r="AT62" s="146">
        <v>0.387</v>
      </c>
      <c r="AU62" s="150"/>
      <c r="AV62" s="150"/>
      <c r="AW62" s="149">
        <v>0.0</v>
      </c>
      <c r="AX62" s="149"/>
      <c r="AY62" s="149"/>
      <c r="AZ62" s="149"/>
      <c r="BA62" s="149"/>
      <c r="BB62" s="149"/>
      <c r="BC62" s="149"/>
      <c r="BD62" s="149"/>
      <c r="BE62" s="149"/>
      <c r="BF62" s="149"/>
      <c r="BG62" s="149"/>
      <c r="BH62" s="149"/>
      <c r="BI62" s="149"/>
      <c r="BJ62" s="149"/>
      <c r="BK62" s="149"/>
    </row>
    <row r="63">
      <c r="A63" s="146" t="s">
        <v>1408</v>
      </c>
      <c r="B63" s="146" t="s">
        <v>674</v>
      </c>
      <c r="C63" s="147" t="s">
        <v>1409</v>
      </c>
      <c r="D63" s="148">
        <v>45168.0</v>
      </c>
      <c r="E63" s="146">
        <v>51.0</v>
      </c>
      <c r="F63" s="146" t="s">
        <v>1410</v>
      </c>
      <c r="G63" s="146" t="s">
        <v>1411</v>
      </c>
      <c r="H63" s="146">
        <v>30.0</v>
      </c>
      <c r="I63" s="146">
        <v>1.0</v>
      </c>
      <c r="J63" s="146" t="s">
        <v>1412</v>
      </c>
      <c r="K63" s="146" t="s">
        <v>1413</v>
      </c>
      <c r="L63" s="146" t="s">
        <v>1414</v>
      </c>
      <c r="M63" s="146" t="s">
        <v>1415</v>
      </c>
      <c r="N63" s="146" t="s">
        <v>1415</v>
      </c>
      <c r="O63" s="146" t="s">
        <v>1416</v>
      </c>
      <c r="P63" s="146" t="s">
        <v>1412</v>
      </c>
      <c r="Q63" s="146" t="s">
        <v>1416</v>
      </c>
      <c r="R63" s="146" t="s">
        <v>1417</v>
      </c>
      <c r="S63" s="146" t="s">
        <v>1416</v>
      </c>
      <c r="T63" s="146" t="s">
        <v>1417</v>
      </c>
      <c r="U63" s="146" t="s">
        <v>1416</v>
      </c>
      <c r="V63" s="146" t="s">
        <v>1418</v>
      </c>
      <c r="W63" s="146" t="s">
        <v>1412</v>
      </c>
      <c r="X63" s="146" t="s">
        <v>1419</v>
      </c>
      <c r="Y63" s="149">
        <v>0.933333333</v>
      </c>
      <c r="Z63" s="149">
        <v>0.153846154</v>
      </c>
      <c r="AA63" s="149">
        <v>0.0</v>
      </c>
      <c r="AB63" s="149">
        <v>0.615384615</v>
      </c>
      <c r="AC63" s="149">
        <v>0.615384615</v>
      </c>
      <c r="AD63" s="149">
        <v>0.666666667</v>
      </c>
      <c r="AE63" s="149">
        <v>0.933333333</v>
      </c>
      <c r="AF63" s="149">
        <v>0.666666667</v>
      </c>
      <c r="AG63" s="149">
        <v>0.727272727</v>
      </c>
      <c r="AH63" s="149">
        <v>0.666666667</v>
      </c>
      <c r="AI63" s="149">
        <v>0.727272727</v>
      </c>
      <c r="AJ63" s="149">
        <v>0.666666667</v>
      </c>
      <c r="AK63" s="149">
        <v>0.6</v>
      </c>
      <c r="AL63" s="149">
        <v>0.933333333</v>
      </c>
      <c r="AM63" s="149">
        <v>0.933333333</v>
      </c>
      <c r="AN63" s="146">
        <v>1.0</v>
      </c>
      <c r="AO63" s="146">
        <v>0.0</v>
      </c>
      <c r="AP63" s="146">
        <v>0.4872</v>
      </c>
      <c r="AQ63" s="146">
        <v>47.24</v>
      </c>
      <c r="AR63" s="146">
        <v>27.21</v>
      </c>
      <c r="AS63" s="146">
        <v>0.478</v>
      </c>
      <c r="AT63" s="146">
        <v>0.406</v>
      </c>
      <c r="AU63" s="150"/>
      <c r="AV63" s="150"/>
      <c r="AW63" s="149">
        <v>0.933333333</v>
      </c>
      <c r="AX63" s="149">
        <v>0.153846154</v>
      </c>
      <c r="AY63" s="149">
        <v>0.0</v>
      </c>
      <c r="AZ63" s="149">
        <v>0.0</v>
      </c>
      <c r="BA63" s="149">
        <v>0.0</v>
      </c>
      <c r="BB63" s="149">
        <v>0.0</v>
      </c>
      <c r="BC63" s="149">
        <v>0.933333333</v>
      </c>
      <c r="BD63" s="149">
        <v>0.0</v>
      </c>
      <c r="BE63" s="149">
        <v>0.0</v>
      </c>
      <c r="BF63" s="149">
        <v>0.0</v>
      </c>
      <c r="BG63" s="149">
        <v>0.0</v>
      </c>
      <c r="BH63" s="149">
        <v>0.0</v>
      </c>
      <c r="BI63" s="149">
        <v>0.0</v>
      </c>
      <c r="BJ63" s="149">
        <v>0.933333333</v>
      </c>
      <c r="BK63" s="149">
        <v>0.933333333</v>
      </c>
    </row>
    <row r="64">
      <c r="A64" s="146" t="s">
        <v>1420</v>
      </c>
      <c r="B64" s="146" t="s">
        <v>674</v>
      </c>
      <c r="C64" s="147" t="s">
        <v>1421</v>
      </c>
      <c r="D64" s="148">
        <v>45007.0</v>
      </c>
      <c r="E64" s="146">
        <v>52.0</v>
      </c>
      <c r="F64" s="146" t="s">
        <v>1422</v>
      </c>
      <c r="G64" s="146" t="s">
        <v>1423</v>
      </c>
      <c r="H64" s="146">
        <v>55.0</v>
      </c>
      <c r="I64" s="146">
        <v>1.0</v>
      </c>
      <c r="J64" s="146" t="s">
        <v>1424</v>
      </c>
      <c r="K64" s="146" t="s">
        <v>1425</v>
      </c>
      <c r="L64" s="146" t="s">
        <v>1426</v>
      </c>
      <c r="M64" s="146" t="s">
        <v>1427</v>
      </c>
      <c r="N64" s="146" t="s">
        <v>1428</v>
      </c>
      <c r="O64" s="146" t="s">
        <v>1429</v>
      </c>
      <c r="P64" s="146" t="s">
        <v>1426</v>
      </c>
      <c r="Q64" s="146" t="s">
        <v>1428</v>
      </c>
      <c r="R64" s="146" t="s">
        <v>1430</v>
      </c>
      <c r="S64" s="146" t="s">
        <v>1428</v>
      </c>
      <c r="T64" s="146" t="s">
        <v>1431</v>
      </c>
      <c r="U64" s="146" t="s">
        <v>1427</v>
      </c>
      <c r="V64" s="146" t="s">
        <v>1432</v>
      </c>
      <c r="W64" s="146" t="s">
        <v>1433</v>
      </c>
      <c r="X64" s="146" t="s">
        <v>1434</v>
      </c>
      <c r="Y64" s="149">
        <v>0.769230769</v>
      </c>
      <c r="Z64" s="149">
        <v>0.470588235</v>
      </c>
      <c r="AA64" s="149">
        <v>0.260869565</v>
      </c>
      <c r="AB64" s="149">
        <v>0.583333333</v>
      </c>
      <c r="AC64" s="149">
        <v>0.666666667</v>
      </c>
      <c r="AD64" s="149">
        <v>0.5</v>
      </c>
      <c r="AE64" s="149">
        <v>0.260869565</v>
      </c>
      <c r="AF64" s="149">
        <v>0.666666667</v>
      </c>
      <c r="AG64" s="149">
        <v>0.727272727</v>
      </c>
      <c r="AH64" s="149">
        <v>0.666666667</v>
      </c>
      <c r="AI64" s="149">
        <v>0.761904762</v>
      </c>
      <c r="AJ64" s="149">
        <v>0.583333333</v>
      </c>
      <c r="AK64" s="149">
        <v>0.7</v>
      </c>
      <c r="AL64" s="149">
        <v>0.260869565</v>
      </c>
      <c r="AM64" s="149">
        <v>0.833333333</v>
      </c>
      <c r="AN64" s="146">
        <v>1.0</v>
      </c>
      <c r="AO64" s="146">
        <v>0.0</v>
      </c>
      <c r="AP64" s="146">
        <v>0.31</v>
      </c>
      <c r="AQ64" s="146">
        <v>4.75</v>
      </c>
      <c r="AR64" s="146">
        <v>4.66</v>
      </c>
      <c r="AS64" s="146">
        <v>0.706</v>
      </c>
      <c r="AT64" s="146">
        <v>0.643</v>
      </c>
      <c r="AU64" s="150"/>
      <c r="AV64" s="150"/>
      <c r="AW64" s="149">
        <v>0.777777778</v>
      </c>
      <c r="AX64" s="149">
        <v>0.0</v>
      </c>
      <c r="AY64" s="149">
        <v>0.0</v>
      </c>
      <c r="AZ64" s="149">
        <v>0.0</v>
      </c>
      <c r="BA64" s="149">
        <v>0.0</v>
      </c>
      <c r="BB64" s="149">
        <v>0.4</v>
      </c>
      <c r="BC64" s="149">
        <v>0.0</v>
      </c>
      <c r="BD64" s="149">
        <v>0.0</v>
      </c>
      <c r="BE64" s="149">
        <v>0.0</v>
      </c>
      <c r="BF64" s="149">
        <v>0.0</v>
      </c>
      <c r="BG64" s="149">
        <v>0.0</v>
      </c>
      <c r="BH64" s="149">
        <v>0.0</v>
      </c>
      <c r="BI64" s="149">
        <v>0.0</v>
      </c>
      <c r="BJ64" s="149">
        <v>0.0</v>
      </c>
      <c r="BK64" s="149">
        <v>0.823529412</v>
      </c>
    </row>
    <row r="65">
      <c r="A65" s="146" t="s">
        <v>1435</v>
      </c>
      <c r="B65" s="146" t="s">
        <v>674</v>
      </c>
      <c r="C65" s="147" t="s">
        <v>1436</v>
      </c>
      <c r="D65" s="148">
        <v>45014.0</v>
      </c>
      <c r="E65" s="146">
        <v>53.0</v>
      </c>
      <c r="F65" s="146" t="s">
        <v>1437</v>
      </c>
      <c r="G65" s="146" t="s">
        <v>1438</v>
      </c>
      <c r="H65" s="146">
        <v>19.0</v>
      </c>
      <c r="I65" s="146">
        <v>0.0</v>
      </c>
      <c r="J65" s="146" t="s">
        <v>1439</v>
      </c>
      <c r="K65" s="146" t="s">
        <v>1438</v>
      </c>
      <c r="L65" s="146" t="s">
        <v>1439</v>
      </c>
      <c r="M65" s="146" t="s">
        <v>1439</v>
      </c>
      <c r="N65" s="146" t="s">
        <v>1439</v>
      </c>
      <c r="O65" s="146" t="s">
        <v>1440</v>
      </c>
      <c r="P65" s="146" t="s">
        <v>1439</v>
      </c>
      <c r="Q65" s="146" t="s">
        <v>1439</v>
      </c>
      <c r="R65" s="146" t="s">
        <v>1439</v>
      </c>
      <c r="S65" s="146" t="s">
        <v>1439</v>
      </c>
      <c r="T65" s="146" t="s">
        <v>1440</v>
      </c>
      <c r="U65" s="146" t="s">
        <v>1439</v>
      </c>
      <c r="V65" s="146" t="s">
        <v>1440</v>
      </c>
      <c r="W65" s="146" t="s">
        <v>1441</v>
      </c>
      <c r="X65" s="146" t="s">
        <v>1442</v>
      </c>
      <c r="Y65" s="149">
        <v>0.857142857</v>
      </c>
      <c r="Z65" s="149">
        <v>1.0</v>
      </c>
      <c r="AA65" s="149">
        <v>0.857142857</v>
      </c>
      <c r="AB65" s="149">
        <v>0.857142857</v>
      </c>
      <c r="AC65" s="149">
        <v>0.857142857</v>
      </c>
      <c r="AD65" s="149">
        <v>0.666666667</v>
      </c>
      <c r="AE65" s="149">
        <v>0.857142857</v>
      </c>
      <c r="AF65" s="149">
        <v>0.857142857</v>
      </c>
      <c r="AG65" s="149">
        <v>0.857142857</v>
      </c>
      <c r="AH65" s="149">
        <v>0.857142857</v>
      </c>
      <c r="AI65" s="149">
        <v>0.666666667</v>
      </c>
      <c r="AJ65" s="149">
        <v>0.857142857</v>
      </c>
      <c r="AK65" s="149">
        <v>0.666666667</v>
      </c>
      <c r="AL65" s="149">
        <v>0.857142857</v>
      </c>
      <c r="AM65" s="149">
        <v>0.8</v>
      </c>
      <c r="AN65" s="146">
        <v>1.0</v>
      </c>
      <c r="AO65" s="146">
        <v>0.0</v>
      </c>
      <c r="AP65" s="146">
        <v>0.3242</v>
      </c>
      <c r="AQ65" s="146">
        <v>46.28</v>
      </c>
      <c r="AR65" s="146">
        <v>31.72</v>
      </c>
      <c r="AS65" s="146">
        <v>0.467</v>
      </c>
      <c r="AT65" s="146">
        <v>0.404</v>
      </c>
      <c r="AU65" s="150"/>
      <c r="AV65" s="150"/>
      <c r="AW65" s="149"/>
      <c r="AX65" s="149"/>
      <c r="AY65" s="149"/>
      <c r="AZ65" s="149"/>
      <c r="BA65" s="149"/>
      <c r="BB65" s="149"/>
      <c r="BC65" s="149"/>
      <c r="BD65" s="149"/>
      <c r="BE65" s="149"/>
      <c r="BF65" s="149"/>
      <c r="BG65" s="149"/>
      <c r="BH65" s="149"/>
      <c r="BI65" s="149"/>
      <c r="BJ65" s="149"/>
      <c r="BK65" s="149"/>
    </row>
    <row r="66">
      <c r="A66" s="146" t="s">
        <v>1443</v>
      </c>
      <c r="B66" s="146" t="s">
        <v>674</v>
      </c>
      <c r="C66" s="147" t="s">
        <v>1444</v>
      </c>
      <c r="D66" s="148">
        <v>45147.0</v>
      </c>
      <c r="E66" s="146">
        <v>54.0</v>
      </c>
      <c r="F66" s="146" t="s">
        <v>1445</v>
      </c>
      <c r="G66" s="146" t="s">
        <v>1446</v>
      </c>
      <c r="H66" s="146">
        <v>157.0</v>
      </c>
      <c r="I66" s="146">
        <v>1.0</v>
      </c>
      <c r="J66" s="146" t="s">
        <v>1447</v>
      </c>
      <c r="K66" s="146" t="s">
        <v>1448</v>
      </c>
      <c r="L66" s="146" t="s">
        <v>1449</v>
      </c>
      <c r="M66" s="146" t="s">
        <v>1450</v>
      </c>
      <c r="N66" s="146" t="s">
        <v>1451</v>
      </c>
      <c r="O66" s="146" t="s">
        <v>1452</v>
      </c>
      <c r="P66" s="146" t="s">
        <v>1453</v>
      </c>
      <c r="Q66" s="146" t="s">
        <v>1449</v>
      </c>
      <c r="R66" s="146" t="s">
        <v>1449</v>
      </c>
      <c r="S66" s="146" t="s">
        <v>1454</v>
      </c>
      <c r="T66" s="146" t="s">
        <v>1455</v>
      </c>
      <c r="U66" s="146" t="s">
        <v>1456</v>
      </c>
      <c r="V66" s="146" t="s">
        <v>1457</v>
      </c>
      <c r="W66" s="146" t="s">
        <v>1458</v>
      </c>
      <c r="X66" s="146" t="s">
        <v>1459</v>
      </c>
      <c r="Y66" s="149">
        <v>0.962264151</v>
      </c>
      <c r="Z66" s="149">
        <v>0.631578947</v>
      </c>
      <c r="AA66" s="149">
        <v>0.942307692</v>
      </c>
      <c r="AB66" s="149">
        <v>0.909090909</v>
      </c>
      <c r="AC66" s="149">
        <v>0.933333333</v>
      </c>
      <c r="AD66" s="149">
        <v>0.88</v>
      </c>
      <c r="AE66" s="149">
        <v>0.882352941</v>
      </c>
      <c r="AF66" s="149">
        <v>0.942307692</v>
      </c>
      <c r="AG66" s="149">
        <v>0.942307692</v>
      </c>
      <c r="AH66" s="149">
        <v>0.961538462</v>
      </c>
      <c r="AI66" s="149">
        <v>0.932038835</v>
      </c>
      <c r="AJ66" s="149">
        <v>0.930693069</v>
      </c>
      <c r="AK66" s="149">
        <v>0.909090909</v>
      </c>
      <c r="AL66" s="149">
        <v>0.882352941</v>
      </c>
      <c r="AM66" s="149">
        <v>0.787234043</v>
      </c>
      <c r="AN66" s="151">
        <v>3.41E-9</v>
      </c>
      <c r="AO66" s="146">
        <v>-8.467245621</v>
      </c>
      <c r="AP66" s="146">
        <v>0.542</v>
      </c>
      <c r="AQ66" s="146">
        <v>22.72</v>
      </c>
      <c r="AR66" s="146">
        <v>26.75</v>
      </c>
      <c r="AS66" s="146">
        <v>0.475</v>
      </c>
      <c r="AT66" s="146">
        <v>0.429</v>
      </c>
      <c r="AU66" s="150"/>
      <c r="AV66" s="150"/>
      <c r="AW66" s="149">
        <v>0.487804878</v>
      </c>
      <c r="AX66" s="149">
        <v>0.0</v>
      </c>
      <c r="AY66" s="149">
        <v>0.0</v>
      </c>
      <c r="AZ66" s="149">
        <v>0.0</v>
      </c>
      <c r="BA66" s="149">
        <v>0.0</v>
      </c>
      <c r="BB66" s="149">
        <v>0.0</v>
      </c>
      <c r="BC66" s="149">
        <v>0.0</v>
      </c>
      <c r="BD66" s="149">
        <v>0.0</v>
      </c>
      <c r="BE66" s="149">
        <v>0.0</v>
      </c>
      <c r="BF66" s="149">
        <v>0.0</v>
      </c>
      <c r="BG66" s="149">
        <v>0.0</v>
      </c>
      <c r="BH66" s="149">
        <v>0.0</v>
      </c>
      <c r="BI66" s="149">
        <v>0.0</v>
      </c>
      <c r="BJ66" s="149">
        <v>0.0</v>
      </c>
      <c r="BK66" s="149">
        <v>0.0</v>
      </c>
    </row>
    <row r="67">
      <c r="A67" s="146" t="s">
        <v>1460</v>
      </c>
      <c r="B67" s="146" t="s">
        <v>674</v>
      </c>
      <c r="C67" s="147" t="s">
        <v>1461</v>
      </c>
      <c r="D67" s="148">
        <v>45147.0</v>
      </c>
      <c r="E67" s="146">
        <v>54.0</v>
      </c>
      <c r="F67" s="146" t="s">
        <v>1462</v>
      </c>
      <c r="G67" s="146" t="s">
        <v>1463</v>
      </c>
      <c r="H67" s="146">
        <v>153.0</v>
      </c>
      <c r="I67" s="146">
        <v>1.0</v>
      </c>
      <c r="J67" s="146" t="s">
        <v>1464</v>
      </c>
      <c r="K67" s="146" t="s">
        <v>1465</v>
      </c>
      <c r="L67" s="146" t="s">
        <v>1466</v>
      </c>
      <c r="M67" s="146" t="s">
        <v>1467</v>
      </c>
      <c r="N67" s="146" t="s">
        <v>1466</v>
      </c>
      <c r="O67" s="146" t="s">
        <v>1468</v>
      </c>
      <c r="P67" s="146" t="s">
        <v>1469</v>
      </c>
      <c r="Q67" s="146" t="s">
        <v>1468</v>
      </c>
      <c r="R67" s="146" t="s">
        <v>1468</v>
      </c>
      <c r="S67" s="146" t="s">
        <v>1468</v>
      </c>
      <c r="T67" s="146" t="s">
        <v>1468</v>
      </c>
      <c r="U67" s="146" t="s">
        <v>1468</v>
      </c>
      <c r="V67" s="146" t="s">
        <v>1469</v>
      </c>
      <c r="W67" s="146" t="s">
        <v>1470</v>
      </c>
      <c r="X67" s="146" t="s">
        <v>1471</v>
      </c>
      <c r="Y67" s="149">
        <v>0.960784314</v>
      </c>
      <c r="Z67" s="149">
        <v>0.764044944</v>
      </c>
      <c r="AA67" s="149">
        <v>0.941176471</v>
      </c>
      <c r="AB67" s="149">
        <v>0.941176471</v>
      </c>
      <c r="AC67" s="149">
        <v>0.941176471</v>
      </c>
      <c r="AD67" s="149">
        <v>0.95049505</v>
      </c>
      <c r="AE67" s="149">
        <v>0.929292929</v>
      </c>
      <c r="AF67" s="149">
        <v>0.95049505</v>
      </c>
      <c r="AG67" s="149">
        <v>0.95049505</v>
      </c>
      <c r="AH67" s="149">
        <v>0.95049505</v>
      </c>
      <c r="AI67" s="149">
        <v>0.95049505</v>
      </c>
      <c r="AJ67" s="149">
        <v>0.95049505</v>
      </c>
      <c r="AK67" s="149">
        <v>0.929292929</v>
      </c>
      <c r="AL67" s="149">
        <v>0.929292929</v>
      </c>
      <c r="AM67" s="149">
        <v>0.876190476</v>
      </c>
      <c r="AN67" s="151">
        <v>1.91E-36</v>
      </c>
      <c r="AO67" s="146">
        <v>-35.71896663</v>
      </c>
      <c r="AP67" s="146">
        <v>0.54</v>
      </c>
      <c r="AQ67" s="146">
        <v>2.3</v>
      </c>
      <c r="AR67" s="146">
        <v>2.8</v>
      </c>
      <c r="AS67" s="146">
        <v>0.651</v>
      </c>
      <c r="AT67" s="146">
        <v>0.657</v>
      </c>
      <c r="AU67" s="150"/>
      <c r="AV67" s="150"/>
      <c r="AW67" s="149">
        <v>1.0</v>
      </c>
      <c r="AX67" s="149">
        <v>0.0</v>
      </c>
      <c r="AY67" s="149">
        <v>0.0</v>
      </c>
      <c r="AZ67" s="149">
        <v>0.0</v>
      </c>
      <c r="BA67" s="149">
        <v>0.0</v>
      </c>
      <c r="BB67" s="149">
        <v>0.0</v>
      </c>
      <c r="BC67" s="149">
        <v>0.0</v>
      </c>
      <c r="BD67" s="149">
        <v>0.0</v>
      </c>
      <c r="BE67" s="149">
        <v>0.0</v>
      </c>
      <c r="BF67" s="149">
        <v>0.0</v>
      </c>
      <c r="BG67" s="149">
        <v>0.0</v>
      </c>
      <c r="BH67" s="149">
        <v>0.0</v>
      </c>
      <c r="BI67" s="149">
        <v>0.0</v>
      </c>
      <c r="BJ67" s="149">
        <v>0.0</v>
      </c>
      <c r="BK67" s="149">
        <v>0.0</v>
      </c>
    </row>
    <row r="68">
      <c r="A68" s="146" t="s">
        <v>1472</v>
      </c>
      <c r="B68" s="146" t="s">
        <v>674</v>
      </c>
      <c r="C68" s="147" t="s">
        <v>1473</v>
      </c>
      <c r="D68" s="148">
        <v>45119.0</v>
      </c>
      <c r="E68" s="146">
        <v>55.0</v>
      </c>
      <c r="F68" s="146" t="s">
        <v>1474</v>
      </c>
      <c r="G68" s="146" t="s">
        <v>1475</v>
      </c>
      <c r="H68" s="146">
        <v>30.0</v>
      </c>
      <c r="I68" s="146">
        <v>0.0</v>
      </c>
      <c r="J68" s="146" t="s">
        <v>1476</v>
      </c>
      <c r="K68" s="146" t="s">
        <v>1477</v>
      </c>
      <c r="L68" s="146" t="s">
        <v>1476</v>
      </c>
      <c r="M68" s="146" t="s">
        <v>1476</v>
      </c>
      <c r="N68" s="146" t="s">
        <v>1476</v>
      </c>
      <c r="O68" s="146" t="s">
        <v>1476</v>
      </c>
      <c r="P68" s="146" t="s">
        <v>1476</v>
      </c>
      <c r="Q68" s="146" t="s">
        <v>1476</v>
      </c>
      <c r="R68" s="146" t="s">
        <v>1476</v>
      </c>
      <c r="S68" s="146" t="s">
        <v>1476</v>
      </c>
      <c r="T68" s="146" t="s">
        <v>1476</v>
      </c>
      <c r="U68" s="146" t="s">
        <v>1476</v>
      </c>
      <c r="V68" s="146" t="s">
        <v>1476</v>
      </c>
      <c r="W68" s="146" t="s">
        <v>1478</v>
      </c>
      <c r="X68" s="146" t="s">
        <v>1479</v>
      </c>
      <c r="Y68" s="149">
        <v>0.947368421</v>
      </c>
      <c r="Z68" s="149">
        <v>0.8</v>
      </c>
      <c r="AA68" s="149">
        <v>0.947368421</v>
      </c>
      <c r="AB68" s="149">
        <v>0.947368421</v>
      </c>
      <c r="AC68" s="149">
        <v>0.947368421</v>
      </c>
      <c r="AD68" s="149">
        <v>0.947368421</v>
      </c>
      <c r="AE68" s="149">
        <v>0.947368421</v>
      </c>
      <c r="AF68" s="149">
        <v>0.947368421</v>
      </c>
      <c r="AG68" s="149">
        <v>0.947368421</v>
      </c>
      <c r="AH68" s="149">
        <v>0.947368421</v>
      </c>
      <c r="AI68" s="149">
        <v>0.947368421</v>
      </c>
      <c r="AJ68" s="149">
        <v>0.947368421</v>
      </c>
      <c r="AK68" s="149">
        <v>0.947368421</v>
      </c>
      <c r="AL68" s="149">
        <v>0.947368421</v>
      </c>
      <c r="AM68" s="149">
        <v>0.9</v>
      </c>
      <c r="AN68" s="151">
        <v>1.09E-8</v>
      </c>
      <c r="AO68" s="146">
        <v>-7.962573502</v>
      </c>
      <c r="AP68" s="146">
        <v>0.5457</v>
      </c>
      <c r="AQ68" s="146">
        <v>8.42</v>
      </c>
      <c r="AR68" s="146">
        <v>8.12</v>
      </c>
      <c r="AS68" s="146">
        <v>0.571</v>
      </c>
      <c r="AT68" s="146">
        <v>0.572</v>
      </c>
      <c r="AU68" s="150"/>
      <c r="AV68" s="150"/>
      <c r="AW68" s="149"/>
      <c r="AX68" s="149"/>
      <c r="AY68" s="149"/>
      <c r="AZ68" s="149"/>
      <c r="BA68" s="149"/>
      <c r="BB68" s="149"/>
      <c r="BC68" s="149"/>
      <c r="BD68" s="149"/>
      <c r="BE68" s="149"/>
      <c r="BF68" s="149"/>
      <c r="BG68" s="149"/>
      <c r="BH68" s="149"/>
      <c r="BI68" s="149"/>
      <c r="BJ68" s="149"/>
      <c r="BK68" s="149"/>
    </row>
    <row r="69">
      <c r="A69" s="146" t="s">
        <v>1480</v>
      </c>
      <c r="B69" s="146" t="s">
        <v>674</v>
      </c>
      <c r="C69" s="147" t="s">
        <v>1481</v>
      </c>
      <c r="D69" s="148">
        <v>45119.0</v>
      </c>
      <c r="E69" s="146">
        <v>56.0</v>
      </c>
      <c r="F69" s="146" t="s">
        <v>1482</v>
      </c>
      <c r="G69" s="146" t="s">
        <v>1483</v>
      </c>
      <c r="H69" s="146">
        <v>68.0</v>
      </c>
      <c r="I69" s="146">
        <v>0.0</v>
      </c>
      <c r="J69" s="146" t="s">
        <v>1484</v>
      </c>
      <c r="K69" s="146" t="s">
        <v>1485</v>
      </c>
      <c r="L69" s="146" t="s">
        <v>1486</v>
      </c>
      <c r="M69" s="146" t="s">
        <v>1486</v>
      </c>
      <c r="N69" s="146" t="s">
        <v>1486</v>
      </c>
      <c r="O69" s="146" t="s">
        <v>1484</v>
      </c>
      <c r="P69" s="146" t="s">
        <v>1486</v>
      </c>
      <c r="Q69" s="146" t="s">
        <v>1486</v>
      </c>
      <c r="R69" s="146" t="s">
        <v>1486</v>
      </c>
      <c r="S69" s="146" t="s">
        <v>1484</v>
      </c>
      <c r="T69" s="146" t="s">
        <v>1484</v>
      </c>
      <c r="U69" s="146" t="s">
        <v>1486</v>
      </c>
      <c r="V69" s="146" t="s">
        <v>1484</v>
      </c>
      <c r="W69" s="146" t="s">
        <v>1487</v>
      </c>
      <c r="X69" s="146" t="s">
        <v>1488</v>
      </c>
      <c r="Y69" s="149">
        <v>0.954545455</v>
      </c>
      <c r="Z69" s="149">
        <v>0.777777778</v>
      </c>
      <c r="AA69" s="149">
        <v>0.933333333</v>
      </c>
      <c r="AB69" s="149">
        <v>0.933333333</v>
      </c>
      <c r="AC69" s="149">
        <v>0.933333333</v>
      </c>
      <c r="AD69" s="149">
        <v>0.954545455</v>
      </c>
      <c r="AE69" s="149">
        <v>0.933333333</v>
      </c>
      <c r="AF69" s="149">
        <v>0.933333333</v>
      </c>
      <c r="AG69" s="149">
        <v>0.933333333</v>
      </c>
      <c r="AH69" s="149">
        <v>0.954545455</v>
      </c>
      <c r="AI69" s="149">
        <v>0.954545455</v>
      </c>
      <c r="AJ69" s="149">
        <v>0.933333333</v>
      </c>
      <c r="AK69" s="149">
        <v>0.954545455</v>
      </c>
      <c r="AL69" s="149">
        <v>0.933333333</v>
      </c>
      <c r="AM69" s="149">
        <v>0.933333333</v>
      </c>
      <c r="AN69" s="151">
        <v>5.36E-13</v>
      </c>
      <c r="AO69" s="146">
        <v>-12.27083521</v>
      </c>
      <c r="AP69" s="146">
        <v>0.4371</v>
      </c>
      <c r="AQ69" s="146">
        <v>27.54</v>
      </c>
      <c r="AR69" s="146">
        <v>27.68</v>
      </c>
      <c r="AS69" s="146">
        <v>0.465</v>
      </c>
      <c r="AT69" s="146">
        <v>0.466</v>
      </c>
      <c r="AU69" s="150"/>
      <c r="AV69" s="150"/>
      <c r="AW69" s="149"/>
      <c r="AX69" s="149"/>
      <c r="AY69" s="149"/>
      <c r="AZ69" s="149"/>
      <c r="BA69" s="149"/>
      <c r="BB69" s="149"/>
      <c r="BC69" s="149"/>
      <c r="BD69" s="149"/>
      <c r="BE69" s="149"/>
      <c r="BF69" s="149"/>
      <c r="BG69" s="149"/>
      <c r="BH69" s="149"/>
      <c r="BI69" s="149"/>
      <c r="BJ69" s="149"/>
      <c r="BK69" s="149"/>
    </row>
    <row r="70">
      <c r="A70" s="146" t="s">
        <v>1489</v>
      </c>
      <c r="B70" s="146" t="s">
        <v>1490</v>
      </c>
      <c r="C70" s="147" t="s">
        <v>1491</v>
      </c>
      <c r="D70" s="148">
        <v>44860.0</v>
      </c>
      <c r="E70" s="146">
        <v>100.0</v>
      </c>
      <c r="F70" s="146" t="s">
        <v>1492</v>
      </c>
      <c r="G70" s="146" t="s">
        <v>1493</v>
      </c>
      <c r="H70" s="146">
        <v>69.0</v>
      </c>
      <c r="I70" s="146">
        <v>1.0</v>
      </c>
      <c r="J70" s="146" t="s">
        <v>1494</v>
      </c>
      <c r="K70" s="146" t="s">
        <v>1495</v>
      </c>
      <c r="L70" s="146" t="s">
        <v>1496</v>
      </c>
      <c r="M70" s="146" t="s">
        <v>1497</v>
      </c>
      <c r="N70" s="146" t="s">
        <v>1497</v>
      </c>
      <c r="O70" s="146" t="s">
        <v>1498</v>
      </c>
      <c r="P70" s="146" t="s">
        <v>1499</v>
      </c>
      <c r="Q70" s="146" t="s">
        <v>1500</v>
      </c>
      <c r="R70" s="146" t="s">
        <v>1500</v>
      </c>
      <c r="S70" s="146" t="s">
        <v>1501</v>
      </c>
      <c r="T70" s="146" t="s">
        <v>1502</v>
      </c>
      <c r="U70" s="146" t="s">
        <v>1503</v>
      </c>
      <c r="V70" s="146" t="s">
        <v>1504</v>
      </c>
      <c r="W70" s="146" t="s">
        <v>1505</v>
      </c>
      <c r="X70" s="146" t="s">
        <v>1506</v>
      </c>
      <c r="Y70" s="149">
        <v>0.975609756</v>
      </c>
      <c r="Z70" s="149">
        <v>0.470588235</v>
      </c>
      <c r="AA70" s="149">
        <v>0.341463415</v>
      </c>
      <c r="AB70" s="149">
        <v>0.341463415</v>
      </c>
      <c r="AC70" s="149">
        <v>0.341463415</v>
      </c>
      <c r="AD70" s="149">
        <v>0.486486486</v>
      </c>
      <c r="AE70" s="149">
        <v>0.311111111</v>
      </c>
      <c r="AF70" s="149">
        <v>0.341463415</v>
      </c>
      <c r="AG70" s="149">
        <v>0.341463415</v>
      </c>
      <c r="AH70" s="149">
        <v>0.358974359</v>
      </c>
      <c r="AI70" s="149">
        <v>0.352941176</v>
      </c>
      <c r="AJ70" s="149">
        <v>0.378378378</v>
      </c>
      <c r="AK70" s="149">
        <v>0.4</v>
      </c>
      <c r="AL70" s="149">
        <v>0.585365854</v>
      </c>
      <c r="AM70" s="149">
        <v>0.536585366</v>
      </c>
      <c r="AN70" s="151">
        <v>5.37E-28</v>
      </c>
      <c r="AO70" s="146">
        <v>-27.27002571</v>
      </c>
      <c r="AP70" s="146">
        <v>0.5164</v>
      </c>
      <c r="AQ70" s="146">
        <v>5.79</v>
      </c>
      <c r="AR70" s="146">
        <v>13.47</v>
      </c>
      <c r="AS70" s="146">
        <v>0.625</v>
      </c>
      <c r="AT70" s="146">
        <v>0.472</v>
      </c>
      <c r="AU70" s="150"/>
      <c r="AV70" s="150"/>
      <c r="AW70" s="149">
        <v>0.96</v>
      </c>
      <c r="AX70" s="149">
        <v>0.363636364</v>
      </c>
      <c r="AY70" s="149">
        <v>0.0</v>
      </c>
      <c r="AZ70" s="149">
        <v>0.0</v>
      </c>
      <c r="BA70" s="149">
        <v>0.0</v>
      </c>
      <c r="BB70" s="149">
        <v>0.620689655</v>
      </c>
      <c r="BC70" s="149">
        <v>0.378378378</v>
      </c>
      <c r="BD70" s="149">
        <v>0.0</v>
      </c>
      <c r="BE70" s="149">
        <v>0.0</v>
      </c>
      <c r="BF70" s="149">
        <v>0.0</v>
      </c>
      <c r="BG70" s="149">
        <v>0.0</v>
      </c>
      <c r="BH70" s="149">
        <v>0.0</v>
      </c>
      <c r="BI70" s="149">
        <v>0.0</v>
      </c>
      <c r="BJ70" s="149">
        <v>0.727272727</v>
      </c>
      <c r="BK70" s="149">
        <v>0.733333333</v>
      </c>
    </row>
    <row r="71">
      <c r="A71" s="146" t="s">
        <v>1507</v>
      </c>
      <c r="B71" s="146" t="s">
        <v>1490</v>
      </c>
      <c r="C71" s="147" t="s">
        <v>1508</v>
      </c>
      <c r="D71" s="148">
        <v>44860.0</v>
      </c>
      <c r="E71" s="146">
        <v>101.0</v>
      </c>
      <c r="F71" s="146" t="s">
        <v>1509</v>
      </c>
      <c r="G71" s="146" t="s">
        <v>1510</v>
      </c>
      <c r="H71" s="146">
        <v>69.0</v>
      </c>
      <c r="I71" s="146">
        <v>1.0</v>
      </c>
      <c r="J71" s="146" t="s">
        <v>1511</v>
      </c>
      <c r="K71" s="146" t="s">
        <v>1512</v>
      </c>
      <c r="L71" s="146" t="s">
        <v>1513</v>
      </c>
      <c r="M71" s="146" t="s">
        <v>1514</v>
      </c>
      <c r="N71" s="146" t="s">
        <v>1515</v>
      </c>
      <c r="O71" s="146" t="s">
        <v>1516</v>
      </c>
      <c r="P71" s="146" t="s">
        <v>1511</v>
      </c>
      <c r="Q71" s="146" t="s">
        <v>1517</v>
      </c>
      <c r="R71" s="146" t="s">
        <v>1518</v>
      </c>
      <c r="S71" s="146" t="s">
        <v>1514</v>
      </c>
      <c r="T71" s="146" t="s">
        <v>1519</v>
      </c>
      <c r="U71" s="146" t="s">
        <v>1514</v>
      </c>
      <c r="V71" s="146" t="s">
        <v>1514</v>
      </c>
      <c r="W71" s="146" t="s">
        <v>1520</v>
      </c>
      <c r="X71" s="146" t="s">
        <v>1521</v>
      </c>
      <c r="Y71" s="149">
        <v>0.976744186</v>
      </c>
      <c r="Z71" s="149">
        <v>0.8</v>
      </c>
      <c r="AA71" s="149">
        <v>0.55</v>
      </c>
      <c r="AB71" s="149">
        <v>0.777777778</v>
      </c>
      <c r="AC71" s="149">
        <v>0.756756757</v>
      </c>
      <c r="AD71" s="149">
        <v>0.88372093</v>
      </c>
      <c r="AE71" s="149">
        <v>0.976744186</v>
      </c>
      <c r="AF71" s="149">
        <v>0.594594595</v>
      </c>
      <c r="AG71" s="149">
        <v>0.628571429</v>
      </c>
      <c r="AH71" s="149">
        <v>0.777777778</v>
      </c>
      <c r="AI71" s="149">
        <v>0.666666667</v>
      </c>
      <c r="AJ71" s="149">
        <v>0.777777778</v>
      </c>
      <c r="AK71" s="149">
        <v>0.777777778</v>
      </c>
      <c r="AL71" s="149">
        <v>0.976744186</v>
      </c>
      <c r="AM71" s="149">
        <v>0.954545455</v>
      </c>
      <c r="AN71" s="151">
        <v>2.5E-26</v>
      </c>
      <c r="AO71" s="146">
        <v>-25.60205999</v>
      </c>
      <c r="AP71" s="146">
        <v>0.4017</v>
      </c>
      <c r="AQ71" s="146">
        <v>4.27</v>
      </c>
      <c r="AR71" s="146">
        <v>4.93</v>
      </c>
      <c r="AS71" s="146">
        <v>0.644</v>
      </c>
      <c r="AT71" s="146">
        <v>0.603</v>
      </c>
      <c r="AU71" s="150"/>
      <c r="AV71" s="150"/>
      <c r="AW71" s="149">
        <v>0.962962963</v>
      </c>
      <c r="AX71" s="149">
        <v>0.869565217</v>
      </c>
      <c r="AY71" s="149">
        <v>0.0</v>
      </c>
      <c r="AZ71" s="149">
        <v>0.0</v>
      </c>
      <c r="BA71" s="149">
        <v>0.0</v>
      </c>
      <c r="BB71" s="149">
        <v>0.6875</v>
      </c>
      <c r="BC71" s="149">
        <v>0.962962963</v>
      </c>
      <c r="BD71" s="149">
        <v>0.0</v>
      </c>
      <c r="BE71" s="149">
        <v>0.0</v>
      </c>
      <c r="BF71" s="149">
        <v>0.0</v>
      </c>
      <c r="BG71" s="149">
        <v>0.0</v>
      </c>
      <c r="BH71" s="149">
        <v>0.0</v>
      </c>
      <c r="BI71" s="149">
        <v>0.0</v>
      </c>
      <c r="BJ71" s="149">
        <v>0.962962963</v>
      </c>
      <c r="BK71" s="149">
        <v>0.962962963</v>
      </c>
    </row>
    <row r="72">
      <c r="A72" s="146" t="s">
        <v>1522</v>
      </c>
      <c r="B72" s="146" t="s">
        <v>1490</v>
      </c>
      <c r="C72" s="147" t="s">
        <v>1523</v>
      </c>
      <c r="D72" s="148">
        <v>45147.0</v>
      </c>
      <c r="E72" s="146">
        <v>102.0</v>
      </c>
      <c r="F72" s="146" t="s">
        <v>1445</v>
      </c>
      <c r="G72" s="146" t="s">
        <v>1524</v>
      </c>
      <c r="H72" s="146">
        <v>157.0</v>
      </c>
      <c r="I72" s="146">
        <v>1.0</v>
      </c>
      <c r="J72" s="146" t="s">
        <v>1447</v>
      </c>
      <c r="K72" s="146" t="s">
        <v>1448</v>
      </c>
      <c r="L72" s="146" t="s">
        <v>1449</v>
      </c>
      <c r="M72" s="146" t="s">
        <v>1450</v>
      </c>
      <c r="N72" s="146" t="s">
        <v>1451</v>
      </c>
      <c r="O72" s="146" t="s">
        <v>1452</v>
      </c>
      <c r="P72" s="146" t="s">
        <v>1453</v>
      </c>
      <c r="Q72" s="146" t="s">
        <v>1449</v>
      </c>
      <c r="R72" s="146" t="s">
        <v>1449</v>
      </c>
      <c r="S72" s="146" t="s">
        <v>1454</v>
      </c>
      <c r="T72" s="146" t="s">
        <v>1455</v>
      </c>
      <c r="U72" s="146" t="s">
        <v>1456</v>
      </c>
      <c r="V72" s="146" t="s">
        <v>1457</v>
      </c>
      <c r="W72" s="146" t="s">
        <v>1458</v>
      </c>
      <c r="X72" s="146" t="s">
        <v>1459</v>
      </c>
      <c r="Y72" s="149">
        <v>0.952380952</v>
      </c>
      <c r="Z72" s="149">
        <v>0.64</v>
      </c>
      <c r="AA72" s="149">
        <v>0.932038835</v>
      </c>
      <c r="AB72" s="149">
        <v>0.899082569</v>
      </c>
      <c r="AC72" s="149">
        <v>0.923076923</v>
      </c>
      <c r="AD72" s="149">
        <v>0.888888889</v>
      </c>
      <c r="AE72" s="149">
        <v>0.871287129</v>
      </c>
      <c r="AF72" s="149">
        <v>0.932038835</v>
      </c>
      <c r="AG72" s="149">
        <v>0.932038835</v>
      </c>
      <c r="AH72" s="149">
        <v>0.951456311</v>
      </c>
      <c r="AI72" s="149">
        <v>0.941176471</v>
      </c>
      <c r="AJ72" s="149">
        <v>0.92</v>
      </c>
      <c r="AK72" s="149">
        <v>0.897959184</v>
      </c>
      <c r="AL72" s="149">
        <v>0.871287129</v>
      </c>
      <c r="AM72" s="149">
        <v>0.795698925</v>
      </c>
      <c r="AN72" s="151">
        <v>3.41E-9</v>
      </c>
      <c r="AO72" s="146">
        <v>-8.467245621</v>
      </c>
      <c r="AP72" s="146">
        <v>0.542</v>
      </c>
      <c r="AQ72" s="146">
        <v>24.27</v>
      </c>
      <c r="AR72" s="146">
        <v>21.99</v>
      </c>
      <c r="AS72" s="146">
        <v>0.435</v>
      </c>
      <c r="AT72" s="146">
        <v>0.431</v>
      </c>
      <c r="AU72" s="150"/>
      <c r="AV72" s="150"/>
      <c r="AW72" s="149">
        <v>0.487804878</v>
      </c>
      <c r="AX72" s="149">
        <v>0.0</v>
      </c>
      <c r="AY72" s="149">
        <v>0.0</v>
      </c>
      <c r="AZ72" s="149">
        <v>0.0</v>
      </c>
      <c r="BA72" s="149">
        <v>0.0</v>
      </c>
      <c r="BB72" s="149">
        <v>0.0</v>
      </c>
      <c r="BC72" s="149">
        <v>0.0</v>
      </c>
      <c r="BD72" s="149">
        <v>0.0</v>
      </c>
      <c r="BE72" s="149">
        <v>0.0</v>
      </c>
      <c r="BF72" s="149">
        <v>0.0</v>
      </c>
      <c r="BG72" s="149">
        <v>0.0</v>
      </c>
      <c r="BH72" s="149">
        <v>0.0</v>
      </c>
      <c r="BI72" s="149">
        <v>0.0</v>
      </c>
      <c r="BJ72" s="149">
        <v>0.0</v>
      </c>
      <c r="BK72" s="149">
        <v>0.0</v>
      </c>
    </row>
    <row r="73">
      <c r="A73" s="146" t="s">
        <v>1525</v>
      </c>
      <c r="B73" s="146" t="s">
        <v>1490</v>
      </c>
      <c r="C73" s="147" t="s">
        <v>1526</v>
      </c>
      <c r="D73" s="148">
        <v>45168.0</v>
      </c>
      <c r="E73" s="146">
        <v>103.0</v>
      </c>
      <c r="F73" s="146" t="s">
        <v>1410</v>
      </c>
      <c r="G73" s="146" t="s">
        <v>1411</v>
      </c>
      <c r="H73" s="146">
        <v>30.0</v>
      </c>
      <c r="I73" s="146">
        <v>1.0</v>
      </c>
      <c r="J73" s="146" t="s">
        <v>1412</v>
      </c>
      <c r="K73" s="146" t="s">
        <v>1413</v>
      </c>
      <c r="L73" s="146" t="s">
        <v>1414</v>
      </c>
      <c r="M73" s="146" t="s">
        <v>1415</v>
      </c>
      <c r="N73" s="146" t="s">
        <v>1415</v>
      </c>
      <c r="O73" s="146" t="s">
        <v>1416</v>
      </c>
      <c r="P73" s="146" t="s">
        <v>1412</v>
      </c>
      <c r="Q73" s="146" t="s">
        <v>1416</v>
      </c>
      <c r="R73" s="146" t="s">
        <v>1417</v>
      </c>
      <c r="S73" s="146" t="s">
        <v>1416</v>
      </c>
      <c r="T73" s="146" t="s">
        <v>1417</v>
      </c>
      <c r="U73" s="146" t="s">
        <v>1416</v>
      </c>
      <c r="V73" s="146" t="s">
        <v>1418</v>
      </c>
      <c r="W73" s="146" t="s">
        <v>1412</v>
      </c>
      <c r="X73" s="146" t="s">
        <v>1419</v>
      </c>
      <c r="Y73" s="149">
        <v>0.933333333</v>
      </c>
      <c r="Z73" s="149">
        <v>0.153846154</v>
      </c>
      <c r="AA73" s="149">
        <v>0.0</v>
      </c>
      <c r="AB73" s="149">
        <v>0.615384615</v>
      </c>
      <c r="AC73" s="149">
        <v>0.615384615</v>
      </c>
      <c r="AD73" s="149">
        <v>0.666666667</v>
      </c>
      <c r="AE73" s="149">
        <v>0.933333333</v>
      </c>
      <c r="AF73" s="149">
        <v>0.666666667</v>
      </c>
      <c r="AG73" s="149">
        <v>0.727272727</v>
      </c>
      <c r="AH73" s="149">
        <v>0.666666667</v>
      </c>
      <c r="AI73" s="149">
        <v>0.727272727</v>
      </c>
      <c r="AJ73" s="149">
        <v>0.666666667</v>
      </c>
      <c r="AK73" s="149">
        <v>0.6</v>
      </c>
      <c r="AL73" s="149">
        <v>0.933333333</v>
      </c>
      <c r="AM73" s="149">
        <v>0.933333333</v>
      </c>
      <c r="AN73" s="146">
        <v>1.0</v>
      </c>
      <c r="AO73" s="146">
        <v>0.0</v>
      </c>
      <c r="AP73" s="146">
        <v>0.4872</v>
      </c>
      <c r="AQ73" s="146">
        <v>3.31</v>
      </c>
      <c r="AR73" s="146">
        <v>3.28</v>
      </c>
      <c r="AS73" s="146">
        <v>0.523</v>
      </c>
      <c r="AT73" s="146">
        <v>0.546</v>
      </c>
      <c r="AU73" s="150"/>
      <c r="AV73" s="150"/>
      <c r="AW73" s="149">
        <v>0.933333333</v>
      </c>
      <c r="AX73" s="149">
        <v>0.153846154</v>
      </c>
      <c r="AY73" s="149">
        <v>0.0</v>
      </c>
      <c r="AZ73" s="149">
        <v>0.0</v>
      </c>
      <c r="BA73" s="149">
        <v>0.0</v>
      </c>
      <c r="BB73" s="149">
        <v>0.0</v>
      </c>
      <c r="BC73" s="149">
        <v>0.933333333</v>
      </c>
      <c r="BD73" s="149">
        <v>0.0</v>
      </c>
      <c r="BE73" s="149">
        <v>0.0</v>
      </c>
      <c r="BF73" s="149">
        <v>0.0</v>
      </c>
      <c r="BG73" s="149">
        <v>0.0</v>
      </c>
      <c r="BH73" s="149">
        <v>0.0</v>
      </c>
      <c r="BI73" s="149">
        <v>0.0</v>
      </c>
      <c r="BJ73" s="149">
        <v>0.933333333</v>
      </c>
      <c r="BK73" s="149">
        <v>0.933333333</v>
      </c>
    </row>
    <row r="74">
      <c r="A74" s="146" t="s">
        <v>1527</v>
      </c>
      <c r="B74" s="146" t="s">
        <v>1490</v>
      </c>
      <c r="C74" s="147" t="s">
        <v>1528</v>
      </c>
      <c r="D74" s="148">
        <v>45385.0</v>
      </c>
      <c r="E74" s="146">
        <v>104.0</v>
      </c>
      <c r="F74" s="146" t="s">
        <v>1529</v>
      </c>
      <c r="G74" s="146" t="s">
        <v>1530</v>
      </c>
      <c r="H74" s="146">
        <v>363.0</v>
      </c>
      <c r="I74" s="146">
        <v>2.0</v>
      </c>
      <c r="J74" s="146" t="s">
        <v>1531</v>
      </c>
      <c r="K74" s="146" t="s">
        <v>1532</v>
      </c>
      <c r="L74" s="146" t="s">
        <v>1533</v>
      </c>
      <c r="M74" s="146" t="s">
        <v>1534</v>
      </c>
      <c r="N74" s="146" t="s">
        <v>1535</v>
      </c>
      <c r="O74" s="146" t="s">
        <v>1536</v>
      </c>
      <c r="P74" s="146" t="s">
        <v>1537</v>
      </c>
      <c r="Q74" s="146" t="s">
        <v>1538</v>
      </c>
      <c r="R74" s="146" t="s">
        <v>1538</v>
      </c>
      <c r="S74" s="146" t="s">
        <v>1539</v>
      </c>
      <c r="T74" s="146" t="s">
        <v>1540</v>
      </c>
      <c r="U74" s="146" t="s">
        <v>1536</v>
      </c>
      <c r="V74" s="146" t="s">
        <v>1536</v>
      </c>
      <c r="W74" s="146" t="s">
        <v>1541</v>
      </c>
      <c r="X74" s="146" t="s">
        <v>1542</v>
      </c>
      <c r="Y74" s="149">
        <v>0.916666667</v>
      </c>
      <c r="Z74" s="149">
        <v>0.507317073</v>
      </c>
      <c r="AA74" s="149">
        <v>0.876811594</v>
      </c>
      <c r="AB74" s="149">
        <v>0.893772894</v>
      </c>
      <c r="AC74" s="149">
        <v>0.899280576</v>
      </c>
      <c r="AD74" s="149">
        <v>0.902985075</v>
      </c>
      <c r="AE74" s="149">
        <v>0.889705882</v>
      </c>
      <c r="AF74" s="149">
        <v>0.889705882</v>
      </c>
      <c r="AG74" s="149">
        <v>0.889705882</v>
      </c>
      <c r="AH74" s="149">
        <v>0.911111111</v>
      </c>
      <c r="AI74" s="149">
        <v>0.898876404</v>
      </c>
      <c r="AJ74" s="149">
        <v>0.902985075</v>
      </c>
      <c r="AK74" s="149">
        <v>0.902985075</v>
      </c>
      <c r="AL74" s="149">
        <v>0.889705882</v>
      </c>
      <c r="AM74" s="149">
        <v>0.780876494</v>
      </c>
      <c r="AN74" s="146">
        <v>1.0</v>
      </c>
      <c r="AO74" s="146">
        <v>0.0</v>
      </c>
      <c r="AP74" s="146">
        <v>0.0276</v>
      </c>
      <c r="AQ74" s="146">
        <v>30.76</v>
      </c>
      <c r="AR74" s="146">
        <v>37.61</v>
      </c>
      <c r="AS74" s="146">
        <v>0.497</v>
      </c>
      <c r="AT74" s="146">
        <v>0.42</v>
      </c>
      <c r="AU74" s="150"/>
      <c r="AV74" s="150"/>
      <c r="AW74" s="149">
        <v>0.843243243</v>
      </c>
      <c r="AX74" s="149">
        <v>0.290598291</v>
      </c>
      <c r="AY74" s="149">
        <v>0.0</v>
      </c>
      <c r="AZ74" s="149">
        <v>0.0</v>
      </c>
      <c r="BA74" s="149">
        <v>0.0</v>
      </c>
      <c r="BB74" s="149">
        <v>0.0</v>
      </c>
      <c r="BC74" s="149">
        <v>0.0</v>
      </c>
      <c r="BD74" s="149">
        <v>0.0</v>
      </c>
      <c r="BE74" s="149">
        <v>0.0</v>
      </c>
      <c r="BF74" s="149">
        <v>0.0</v>
      </c>
      <c r="BG74" s="149">
        <v>0.0</v>
      </c>
      <c r="BH74" s="149">
        <v>0.0</v>
      </c>
      <c r="BI74" s="149">
        <v>0.0</v>
      </c>
      <c r="BJ74" s="149">
        <v>0.0</v>
      </c>
      <c r="BK74" s="149">
        <v>0.125</v>
      </c>
    </row>
    <row r="75">
      <c r="A75" s="146" t="s">
        <v>1543</v>
      </c>
      <c r="B75" s="146" t="s">
        <v>1490</v>
      </c>
      <c r="C75" s="147" t="s">
        <v>1544</v>
      </c>
      <c r="D75" s="148">
        <v>44923.0</v>
      </c>
      <c r="E75" s="146">
        <v>105.0</v>
      </c>
      <c r="F75" s="146" t="s">
        <v>1545</v>
      </c>
      <c r="G75" s="146" t="s">
        <v>1546</v>
      </c>
      <c r="H75" s="146">
        <v>238.0</v>
      </c>
      <c r="I75" s="146">
        <v>2.0</v>
      </c>
      <c r="J75" s="146" t="s">
        <v>1547</v>
      </c>
      <c r="K75" s="146" t="s">
        <v>1548</v>
      </c>
      <c r="L75" s="146" t="s">
        <v>1549</v>
      </c>
      <c r="M75" s="146" t="s">
        <v>1549</v>
      </c>
      <c r="N75" s="146" t="s">
        <v>1550</v>
      </c>
      <c r="O75" s="146" t="s">
        <v>1549</v>
      </c>
      <c r="P75" s="146" t="s">
        <v>1551</v>
      </c>
      <c r="Q75" s="146" t="s">
        <v>1549</v>
      </c>
      <c r="R75" s="146" t="s">
        <v>1549</v>
      </c>
      <c r="S75" s="146" t="s">
        <v>1549</v>
      </c>
      <c r="T75" s="146" t="s">
        <v>1549</v>
      </c>
      <c r="U75" s="146" t="s">
        <v>1549</v>
      </c>
      <c r="V75" s="146" t="s">
        <v>1549</v>
      </c>
      <c r="W75" s="146" t="s">
        <v>1552</v>
      </c>
      <c r="X75" s="146" t="s">
        <v>1553</v>
      </c>
      <c r="Y75" s="149">
        <v>0.995305164</v>
      </c>
      <c r="Z75" s="149">
        <v>0.470588235</v>
      </c>
      <c r="AA75" s="149">
        <v>0.940594059</v>
      </c>
      <c r="AB75" s="149">
        <v>0.940594059</v>
      </c>
      <c r="AC75" s="149">
        <v>0.931372549</v>
      </c>
      <c r="AD75" s="149">
        <v>0.940594059</v>
      </c>
      <c r="AE75" s="149">
        <v>0.93</v>
      </c>
      <c r="AF75" s="149">
        <v>0.940594059</v>
      </c>
      <c r="AG75" s="149">
        <v>0.940594059</v>
      </c>
      <c r="AH75" s="149">
        <v>0.940594059</v>
      </c>
      <c r="AI75" s="149">
        <v>0.940594059</v>
      </c>
      <c r="AJ75" s="149">
        <v>0.940594059</v>
      </c>
      <c r="AK75" s="149">
        <v>0.940594059</v>
      </c>
      <c r="AL75" s="149">
        <v>0.93</v>
      </c>
      <c r="AM75" s="149">
        <v>0.896551724</v>
      </c>
      <c r="AN75" s="146">
        <v>1.0</v>
      </c>
      <c r="AO75" s="146">
        <v>0.0</v>
      </c>
      <c r="AP75" s="146">
        <v>0.2968</v>
      </c>
      <c r="AQ75" s="146">
        <v>21.56</v>
      </c>
      <c r="AR75" s="146">
        <v>22.91</v>
      </c>
      <c r="AS75" s="146">
        <v>0.654</v>
      </c>
      <c r="AT75" s="146">
        <v>0.661</v>
      </c>
      <c r="AU75" s="150"/>
      <c r="AV75" s="150"/>
      <c r="AW75" s="149">
        <v>0.988505747</v>
      </c>
      <c r="AX75" s="149">
        <v>0.083333333</v>
      </c>
      <c r="AY75" s="149">
        <v>0.0</v>
      </c>
      <c r="AZ75" s="149">
        <v>0.0</v>
      </c>
      <c r="BA75" s="149">
        <v>0.0</v>
      </c>
      <c r="BB75" s="149">
        <v>0.0</v>
      </c>
      <c r="BC75" s="149">
        <v>0.0</v>
      </c>
      <c r="BD75" s="149">
        <v>0.0</v>
      </c>
      <c r="BE75" s="149">
        <v>0.0</v>
      </c>
      <c r="BF75" s="149">
        <v>0.0</v>
      </c>
      <c r="BG75" s="149">
        <v>0.0</v>
      </c>
      <c r="BH75" s="149">
        <v>0.0</v>
      </c>
      <c r="BI75" s="149">
        <v>0.0</v>
      </c>
      <c r="BJ75" s="149">
        <v>0.0</v>
      </c>
      <c r="BK75" s="149">
        <v>0.777777778</v>
      </c>
    </row>
    <row r="76">
      <c r="A76" s="146" t="s">
        <v>1554</v>
      </c>
      <c r="B76" s="146" t="s">
        <v>1490</v>
      </c>
      <c r="C76" s="147" t="s">
        <v>1555</v>
      </c>
      <c r="D76" s="148">
        <v>45035.0</v>
      </c>
      <c r="E76" s="146">
        <v>106.0</v>
      </c>
      <c r="F76" s="146" t="s">
        <v>1362</v>
      </c>
      <c r="G76" s="146" t="s">
        <v>1363</v>
      </c>
      <c r="H76" s="146">
        <v>374.0</v>
      </c>
      <c r="I76" s="146">
        <v>2.0</v>
      </c>
      <c r="J76" s="146" t="s">
        <v>1364</v>
      </c>
      <c r="K76" s="146" t="s">
        <v>1365</v>
      </c>
      <c r="L76" s="146" t="s">
        <v>1366</v>
      </c>
      <c r="M76" s="146" t="s">
        <v>1367</v>
      </c>
      <c r="N76" s="146" t="s">
        <v>1368</v>
      </c>
      <c r="O76" s="146" t="s">
        <v>1369</v>
      </c>
      <c r="P76" s="146" t="s">
        <v>1370</v>
      </c>
      <c r="Q76" s="146" t="s">
        <v>1366</v>
      </c>
      <c r="R76" s="146" t="s">
        <v>1366</v>
      </c>
      <c r="S76" s="146" t="s">
        <v>1371</v>
      </c>
      <c r="T76" s="146" t="s">
        <v>1372</v>
      </c>
      <c r="U76" s="146" t="s">
        <v>1373</v>
      </c>
      <c r="V76" s="146" t="s">
        <v>1374</v>
      </c>
      <c r="W76" s="146" t="s">
        <v>1375</v>
      </c>
      <c r="X76" s="146" t="s">
        <v>1376</v>
      </c>
      <c r="Y76" s="149">
        <v>0.953947368</v>
      </c>
      <c r="Z76" s="149">
        <v>0.354679803</v>
      </c>
      <c r="AA76" s="149">
        <v>0.884353741</v>
      </c>
      <c r="AB76" s="149">
        <v>0.89632107</v>
      </c>
      <c r="AC76" s="149">
        <v>0.906666667</v>
      </c>
      <c r="AD76" s="149">
        <v>0.922535211</v>
      </c>
      <c r="AE76" s="149">
        <v>0.875862069</v>
      </c>
      <c r="AF76" s="149">
        <v>0.884353741</v>
      </c>
      <c r="AG76" s="149">
        <v>0.884353741</v>
      </c>
      <c r="AH76" s="149">
        <v>0.912891986</v>
      </c>
      <c r="AI76" s="149">
        <v>0.916083916</v>
      </c>
      <c r="AJ76" s="149">
        <v>0.903448276</v>
      </c>
      <c r="AK76" s="149">
        <v>0.912280702</v>
      </c>
      <c r="AL76" s="149">
        <v>0.875862069</v>
      </c>
      <c r="AM76" s="149">
        <v>0.8</v>
      </c>
      <c r="AN76" s="146">
        <v>1.0</v>
      </c>
      <c r="AO76" s="146">
        <v>0.0</v>
      </c>
      <c r="AP76" s="146">
        <v>0.2273</v>
      </c>
      <c r="AQ76" s="146">
        <v>40.37</v>
      </c>
      <c r="AR76" s="146">
        <v>46.22</v>
      </c>
      <c r="AS76" s="146">
        <v>0.575</v>
      </c>
      <c r="AT76" s="146">
        <v>0.476</v>
      </c>
      <c r="AU76" s="150"/>
      <c r="AV76" s="150"/>
      <c r="AW76" s="149">
        <v>0.946564885</v>
      </c>
      <c r="AX76" s="149">
        <v>0.0</v>
      </c>
      <c r="AY76" s="149">
        <v>0.0</v>
      </c>
      <c r="AZ76" s="149">
        <v>0.0</v>
      </c>
      <c r="BA76" s="149">
        <v>0.0</v>
      </c>
      <c r="BB76" s="149">
        <v>0.0</v>
      </c>
      <c r="BC76" s="149">
        <v>0.0</v>
      </c>
      <c r="BD76" s="149">
        <v>0.0</v>
      </c>
      <c r="BE76" s="149">
        <v>0.0</v>
      </c>
      <c r="BF76" s="149">
        <v>0.0</v>
      </c>
      <c r="BG76" s="149">
        <v>0.0</v>
      </c>
      <c r="BH76" s="149">
        <v>0.0</v>
      </c>
      <c r="BI76" s="149">
        <v>0.0</v>
      </c>
      <c r="BJ76" s="149">
        <v>0.0</v>
      </c>
      <c r="BK76" s="149">
        <v>0.589473684</v>
      </c>
    </row>
    <row r="77">
      <c r="A77" s="146" t="s">
        <v>1556</v>
      </c>
      <c r="B77" s="146" t="s">
        <v>1490</v>
      </c>
      <c r="C77" s="147" t="s">
        <v>1557</v>
      </c>
      <c r="D77" s="148">
        <v>44839.0</v>
      </c>
      <c r="E77" s="146">
        <v>107.0</v>
      </c>
      <c r="F77" s="146" t="s">
        <v>1558</v>
      </c>
      <c r="G77" s="146" t="s">
        <v>1559</v>
      </c>
      <c r="H77" s="146">
        <v>720.0</v>
      </c>
      <c r="I77" s="146">
        <v>5.0</v>
      </c>
      <c r="J77" s="146" t="s">
        <v>1560</v>
      </c>
      <c r="K77" s="146" t="s">
        <v>1561</v>
      </c>
      <c r="L77" s="146" t="s">
        <v>1562</v>
      </c>
      <c r="M77" s="146" t="s">
        <v>1563</v>
      </c>
      <c r="N77" s="146" t="s">
        <v>1564</v>
      </c>
      <c r="O77" s="146" t="s">
        <v>1565</v>
      </c>
      <c r="P77" s="146" t="s">
        <v>1566</v>
      </c>
      <c r="Q77" s="146" t="s">
        <v>1567</v>
      </c>
      <c r="R77" s="146" t="s">
        <v>1562</v>
      </c>
      <c r="S77" s="146" t="s">
        <v>1568</v>
      </c>
      <c r="T77" s="146" t="s">
        <v>1569</v>
      </c>
      <c r="U77" s="146" t="s">
        <v>1570</v>
      </c>
      <c r="V77" s="146" t="s">
        <v>1571</v>
      </c>
      <c r="W77" s="146" t="s">
        <v>1572</v>
      </c>
      <c r="X77" s="146" t="s">
        <v>1573</v>
      </c>
      <c r="Y77" s="149">
        <v>0.897260274</v>
      </c>
      <c r="Z77" s="149">
        <v>0.512471655</v>
      </c>
      <c r="AA77" s="149">
        <v>0.914965986</v>
      </c>
      <c r="AB77" s="149">
        <v>0.910321489</v>
      </c>
      <c r="AC77" s="149">
        <v>0.911864407</v>
      </c>
      <c r="AD77" s="149">
        <v>0.909090909</v>
      </c>
      <c r="AE77" s="149">
        <v>0.0</v>
      </c>
      <c r="AF77" s="149">
        <v>0.913412564</v>
      </c>
      <c r="AG77" s="149">
        <v>0.914965986</v>
      </c>
      <c r="AH77" s="149">
        <v>0.914965986</v>
      </c>
      <c r="AI77" s="149">
        <v>0.903448276</v>
      </c>
      <c r="AJ77" s="149">
        <v>0.907534247</v>
      </c>
      <c r="AK77" s="149">
        <v>0.896193772</v>
      </c>
      <c r="AL77" s="149">
        <v>0.867724868</v>
      </c>
      <c r="AM77" s="149">
        <v>0.820869565</v>
      </c>
      <c r="AN77" s="146">
        <v>1.0</v>
      </c>
      <c r="AO77" s="146">
        <v>0.0</v>
      </c>
      <c r="AP77" s="146">
        <v>0.1959</v>
      </c>
      <c r="AQ77" s="146">
        <v>40.61</v>
      </c>
      <c r="AR77" s="146">
        <v>40.12</v>
      </c>
      <c r="AS77" s="146">
        <v>0.387</v>
      </c>
      <c r="AT77" s="146">
        <v>0.304</v>
      </c>
      <c r="AU77" s="150"/>
      <c r="AV77" s="150"/>
      <c r="AW77" s="149">
        <v>0.86039886</v>
      </c>
      <c r="AX77" s="149">
        <v>0.156521739</v>
      </c>
      <c r="AY77" s="149">
        <v>0.0</v>
      </c>
      <c r="AZ77" s="149">
        <v>0.0</v>
      </c>
      <c r="BA77" s="149">
        <v>0.0</v>
      </c>
      <c r="BB77" s="149">
        <v>0.0</v>
      </c>
      <c r="BC77" s="149">
        <v>0.0</v>
      </c>
      <c r="BD77" s="149">
        <v>0.0</v>
      </c>
      <c r="BE77" s="149">
        <v>0.0</v>
      </c>
      <c r="BF77" s="149">
        <v>0.0</v>
      </c>
      <c r="BG77" s="149">
        <v>0.0</v>
      </c>
      <c r="BH77" s="149">
        <v>0.0</v>
      </c>
      <c r="BI77" s="149">
        <v>0.0</v>
      </c>
      <c r="BJ77" s="149">
        <v>0.0</v>
      </c>
      <c r="BK77" s="149">
        <v>0.596923077</v>
      </c>
    </row>
    <row r="78">
      <c r="A78" s="146" t="s">
        <v>1574</v>
      </c>
      <c r="B78" s="146" t="s">
        <v>1490</v>
      </c>
      <c r="C78" s="147" t="s">
        <v>1575</v>
      </c>
      <c r="D78" s="148">
        <v>45266.0</v>
      </c>
      <c r="E78" s="146">
        <v>108.0</v>
      </c>
      <c r="F78" s="146" t="s">
        <v>1576</v>
      </c>
      <c r="G78" s="146" t="s">
        <v>1577</v>
      </c>
      <c r="H78" s="146">
        <v>124.0</v>
      </c>
      <c r="I78" s="146">
        <v>0.0</v>
      </c>
      <c r="J78" s="146" t="s">
        <v>1578</v>
      </c>
      <c r="K78" s="146" t="s">
        <v>1579</v>
      </c>
      <c r="L78" s="146" t="s">
        <v>1580</v>
      </c>
      <c r="M78" s="146" t="s">
        <v>1577</v>
      </c>
      <c r="N78" s="146" t="s">
        <v>1577</v>
      </c>
      <c r="O78" s="146" t="s">
        <v>1581</v>
      </c>
      <c r="P78" s="146" t="s">
        <v>1582</v>
      </c>
      <c r="Q78" s="146" t="s">
        <v>1580</v>
      </c>
      <c r="R78" s="146" t="s">
        <v>1580</v>
      </c>
      <c r="S78" s="146" t="s">
        <v>1580</v>
      </c>
      <c r="T78" s="146" t="s">
        <v>1583</v>
      </c>
      <c r="U78" s="146" t="s">
        <v>1584</v>
      </c>
      <c r="V78" s="146" t="s">
        <v>1585</v>
      </c>
      <c r="W78" s="146" t="s">
        <v>1586</v>
      </c>
      <c r="X78" s="146" t="s">
        <v>1587</v>
      </c>
      <c r="Y78" s="149">
        <v>0.964705882</v>
      </c>
      <c r="Z78" s="149">
        <v>0.379310345</v>
      </c>
      <c r="AA78" s="149">
        <v>0.964705882</v>
      </c>
      <c r="AB78" s="149">
        <v>1.0</v>
      </c>
      <c r="AC78" s="149">
        <v>1.0</v>
      </c>
      <c r="AD78" s="149">
        <v>0.930232558</v>
      </c>
      <c r="AE78" s="149">
        <v>0.939759036</v>
      </c>
      <c r="AF78" s="149">
        <v>0.964705882</v>
      </c>
      <c r="AG78" s="149">
        <v>0.964705882</v>
      </c>
      <c r="AH78" s="149">
        <v>0.964705882</v>
      </c>
      <c r="AI78" s="149">
        <v>0.913580247</v>
      </c>
      <c r="AJ78" s="149">
        <v>0.952380952</v>
      </c>
      <c r="AK78" s="149">
        <v>0.9</v>
      </c>
      <c r="AL78" s="149">
        <v>0.939759036</v>
      </c>
      <c r="AM78" s="149">
        <v>0.712328767</v>
      </c>
      <c r="AN78" s="151">
        <v>6.64E-60</v>
      </c>
      <c r="AO78" s="146">
        <v>-59.17783192</v>
      </c>
      <c r="AP78" s="146">
        <v>0.4025</v>
      </c>
      <c r="AQ78" s="146">
        <v>13.24</v>
      </c>
      <c r="AR78" s="146">
        <v>22.26</v>
      </c>
      <c r="AS78" s="146">
        <v>0.602</v>
      </c>
      <c r="AT78" s="146">
        <v>0.498</v>
      </c>
      <c r="AU78" s="150"/>
      <c r="AV78" s="150"/>
      <c r="AW78" s="149"/>
      <c r="AX78" s="149"/>
      <c r="AY78" s="149"/>
      <c r="AZ78" s="149"/>
      <c r="BA78" s="149"/>
      <c r="BB78" s="149">
        <v>0.0</v>
      </c>
      <c r="BC78" s="149"/>
      <c r="BD78" s="149"/>
      <c r="BE78" s="149"/>
      <c r="BF78" s="149"/>
      <c r="BG78" s="149"/>
      <c r="BH78" s="149"/>
      <c r="BI78" s="149"/>
      <c r="BJ78" s="149"/>
      <c r="BK78" s="149"/>
    </row>
    <row r="79">
      <c r="A79" s="146" t="s">
        <v>1588</v>
      </c>
      <c r="B79" s="146" t="s">
        <v>1490</v>
      </c>
      <c r="C79" s="147" t="s">
        <v>1589</v>
      </c>
      <c r="D79" s="148">
        <v>45266.0</v>
      </c>
      <c r="E79" s="146">
        <v>109.0</v>
      </c>
      <c r="F79" s="146" t="s">
        <v>1590</v>
      </c>
      <c r="G79" s="146" t="s">
        <v>1591</v>
      </c>
      <c r="H79" s="146">
        <v>135.0</v>
      </c>
      <c r="I79" s="146">
        <v>0.0</v>
      </c>
      <c r="J79" s="146" t="s">
        <v>1592</v>
      </c>
      <c r="K79" s="146" t="s">
        <v>1593</v>
      </c>
      <c r="L79" s="146" t="s">
        <v>1594</v>
      </c>
      <c r="M79" s="146" t="s">
        <v>1595</v>
      </c>
      <c r="N79" s="146" t="s">
        <v>1594</v>
      </c>
      <c r="O79" s="146" t="s">
        <v>1596</v>
      </c>
      <c r="P79" s="146" t="s">
        <v>1597</v>
      </c>
      <c r="Q79" s="146" t="s">
        <v>1594</v>
      </c>
      <c r="R79" s="146" t="s">
        <v>1598</v>
      </c>
      <c r="S79" s="146" t="s">
        <v>1599</v>
      </c>
      <c r="T79" s="146" t="s">
        <v>1600</v>
      </c>
      <c r="U79" s="146" t="s">
        <v>1601</v>
      </c>
      <c r="V79" s="146" t="s">
        <v>1602</v>
      </c>
      <c r="W79" s="146" t="s">
        <v>1603</v>
      </c>
      <c r="X79" s="146" t="s">
        <v>1604</v>
      </c>
      <c r="Y79" s="149">
        <v>0.979166667</v>
      </c>
      <c r="Z79" s="149">
        <v>0.422535211</v>
      </c>
      <c r="AA79" s="149">
        <v>0.707070707</v>
      </c>
      <c r="AB79" s="149">
        <v>0.934782609</v>
      </c>
      <c r="AC79" s="149">
        <v>0.707070707</v>
      </c>
      <c r="AD79" s="149">
        <v>0.720930233</v>
      </c>
      <c r="AE79" s="149">
        <v>0.0</v>
      </c>
      <c r="AF79" s="149">
        <v>0.707070707</v>
      </c>
      <c r="AG79" s="149">
        <v>0.721649485</v>
      </c>
      <c r="AH79" s="149">
        <v>0.911111111</v>
      </c>
      <c r="AI79" s="149">
        <v>0.819277108</v>
      </c>
      <c r="AJ79" s="149">
        <v>0.743589744</v>
      </c>
      <c r="AK79" s="149">
        <v>0.6</v>
      </c>
      <c r="AL79" s="149">
        <v>0.8</v>
      </c>
      <c r="AM79" s="149">
        <v>0.632911392</v>
      </c>
      <c r="AN79" s="151">
        <v>5.66E-66</v>
      </c>
      <c r="AO79" s="146">
        <v>-65.24718357</v>
      </c>
      <c r="AP79" s="146">
        <v>0.3901</v>
      </c>
      <c r="AQ79" s="146">
        <v>28.6</v>
      </c>
      <c r="AR79" s="146">
        <v>19.94</v>
      </c>
      <c r="AS79" s="146">
        <v>0.553</v>
      </c>
      <c r="AT79" s="146">
        <v>0.447</v>
      </c>
      <c r="AU79" s="150"/>
      <c r="AV79" s="150"/>
      <c r="AW79" s="149"/>
      <c r="AX79" s="149">
        <v>0.0</v>
      </c>
      <c r="AY79" s="149"/>
      <c r="AZ79" s="149"/>
      <c r="BA79" s="149"/>
      <c r="BB79" s="149">
        <v>0.0</v>
      </c>
      <c r="BC79" s="149">
        <v>0.0</v>
      </c>
      <c r="BD79" s="149"/>
      <c r="BE79" s="149"/>
      <c r="BF79" s="149"/>
      <c r="BG79" s="149"/>
      <c r="BH79" s="149"/>
      <c r="BI79" s="149"/>
      <c r="BJ79" s="149"/>
      <c r="BK79" s="149"/>
    </row>
    <row r="80">
      <c r="A80" s="146" t="s">
        <v>1605</v>
      </c>
      <c r="B80" s="146" t="s">
        <v>1490</v>
      </c>
      <c r="C80" s="147" t="s">
        <v>1606</v>
      </c>
      <c r="D80" s="148">
        <v>45063.0</v>
      </c>
      <c r="E80" s="146">
        <v>110.0</v>
      </c>
      <c r="F80" s="146" t="s">
        <v>1607</v>
      </c>
      <c r="G80" s="146" t="s">
        <v>1608</v>
      </c>
      <c r="H80" s="146">
        <v>118.0</v>
      </c>
      <c r="I80" s="146">
        <v>0.0</v>
      </c>
      <c r="J80" s="146" t="s">
        <v>1609</v>
      </c>
      <c r="K80" s="146" t="s">
        <v>1610</v>
      </c>
      <c r="L80" s="146" t="s">
        <v>1611</v>
      </c>
      <c r="M80" s="146" t="s">
        <v>1612</v>
      </c>
      <c r="N80" s="146" t="s">
        <v>1612</v>
      </c>
      <c r="O80" s="146" t="s">
        <v>1613</v>
      </c>
      <c r="P80" s="146" t="s">
        <v>1614</v>
      </c>
      <c r="Q80" s="146" t="s">
        <v>1615</v>
      </c>
      <c r="R80" s="146" t="s">
        <v>1615</v>
      </c>
      <c r="S80" s="146" t="s">
        <v>1616</v>
      </c>
      <c r="T80" s="146" t="s">
        <v>1617</v>
      </c>
      <c r="U80" s="146" t="s">
        <v>1618</v>
      </c>
      <c r="V80" s="146" t="s">
        <v>1613</v>
      </c>
      <c r="W80" s="146" t="s">
        <v>1619</v>
      </c>
      <c r="X80" s="146" t="s">
        <v>1620</v>
      </c>
      <c r="Y80" s="149">
        <v>0.793650794</v>
      </c>
      <c r="Z80" s="149">
        <v>0.622222222</v>
      </c>
      <c r="AA80" s="149">
        <v>0.709677419</v>
      </c>
      <c r="AB80" s="149">
        <v>0.793650794</v>
      </c>
      <c r="AC80" s="149">
        <v>0.793650794</v>
      </c>
      <c r="AD80" s="149">
        <v>0.734693878</v>
      </c>
      <c r="AE80" s="149">
        <v>0.698412698</v>
      </c>
      <c r="AF80" s="149">
        <v>0.741935484</v>
      </c>
      <c r="AG80" s="149">
        <v>0.741935484</v>
      </c>
      <c r="AH80" s="149">
        <v>0.779661017</v>
      </c>
      <c r="AI80" s="149">
        <v>0.763636364</v>
      </c>
      <c r="AJ80" s="149">
        <v>0.793103448</v>
      </c>
      <c r="AK80" s="149">
        <v>0.734693878</v>
      </c>
      <c r="AL80" s="149">
        <v>0.698412698</v>
      </c>
      <c r="AM80" s="149">
        <v>0.692307692</v>
      </c>
      <c r="AN80" s="146">
        <v>1.0</v>
      </c>
      <c r="AO80" s="146">
        <v>0.0</v>
      </c>
      <c r="AP80" s="146">
        <v>0.2798</v>
      </c>
      <c r="AQ80" s="146">
        <v>33.49</v>
      </c>
      <c r="AR80" s="146">
        <v>31.99</v>
      </c>
      <c r="AS80" s="146">
        <v>0.506</v>
      </c>
      <c r="AT80" s="146">
        <v>0.488</v>
      </c>
      <c r="AU80" s="150"/>
      <c r="AV80" s="150"/>
      <c r="AW80" s="149">
        <v>0.0</v>
      </c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</row>
    <row r="81">
      <c r="A81" s="146" t="s">
        <v>1621</v>
      </c>
      <c r="B81" s="146" t="s">
        <v>1490</v>
      </c>
      <c r="C81" s="147" t="s">
        <v>1622</v>
      </c>
      <c r="D81" s="148">
        <v>45063.0</v>
      </c>
      <c r="E81" s="146">
        <v>111.0</v>
      </c>
      <c r="F81" s="146" t="s">
        <v>1607</v>
      </c>
      <c r="G81" s="146" t="s">
        <v>1623</v>
      </c>
      <c r="H81" s="146">
        <v>118.0</v>
      </c>
      <c r="I81" s="146">
        <v>0.0</v>
      </c>
      <c r="J81" s="146" t="s">
        <v>1609</v>
      </c>
      <c r="K81" s="146" t="s">
        <v>1610</v>
      </c>
      <c r="L81" s="146" t="s">
        <v>1611</v>
      </c>
      <c r="M81" s="146" t="s">
        <v>1612</v>
      </c>
      <c r="N81" s="146" t="s">
        <v>1612</v>
      </c>
      <c r="O81" s="146" t="s">
        <v>1613</v>
      </c>
      <c r="P81" s="146" t="s">
        <v>1614</v>
      </c>
      <c r="Q81" s="146" t="s">
        <v>1615</v>
      </c>
      <c r="R81" s="146" t="s">
        <v>1615</v>
      </c>
      <c r="S81" s="146" t="s">
        <v>1616</v>
      </c>
      <c r="T81" s="146" t="s">
        <v>1617</v>
      </c>
      <c r="U81" s="146" t="s">
        <v>1618</v>
      </c>
      <c r="V81" s="146" t="s">
        <v>1613</v>
      </c>
      <c r="W81" s="146" t="s">
        <v>1619</v>
      </c>
      <c r="X81" s="146" t="s">
        <v>1620</v>
      </c>
      <c r="Y81" s="149">
        <v>0.898550725</v>
      </c>
      <c r="Z81" s="149">
        <v>0.62745098</v>
      </c>
      <c r="AA81" s="149">
        <v>0.764705882</v>
      </c>
      <c r="AB81" s="149">
        <v>0.869565217</v>
      </c>
      <c r="AC81" s="149">
        <v>0.869565217</v>
      </c>
      <c r="AD81" s="149">
        <v>0.763636364</v>
      </c>
      <c r="AE81" s="149">
        <v>0.753623188</v>
      </c>
      <c r="AF81" s="149">
        <v>0.794117647</v>
      </c>
      <c r="AG81" s="149">
        <v>0.794117647</v>
      </c>
      <c r="AH81" s="149">
        <v>0.830769231</v>
      </c>
      <c r="AI81" s="149">
        <v>0.819672131</v>
      </c>
      <c r="AJ81" s="149">
        <v>0.8125</v>
      </c>
      <c r="AK81" s="149">
        <v>0.763636364</v>
      </c>
      <c r="AL81" s="149">
        <v>0.753623188</v>
      </c>
      <c r="AM81" s="149">
        <v>0.75862069</v>
      </c>
      <c r="AN81" s="146">
        <v>1.0</v>
      </c>
      <c r="AO81" s="146">
        <v>0.0</v>
      </c>
      <c r="AP81" s="146">
        <v>0.3051</v>
      </c>
      <c r="AQ81" s="146">
        <v>35.0</v>
      </c>
      <c r="AR81" s="146">
        <v>35.02</v>
      </c>
      <c r="AS81" s="146">
        <v>0.524</v>
      </c>
      <c r="AT81" s="146">
        <v>0.51</v>
      </c>
      <c r="AU81" s="150"/>
      <c r="AV81" s="150"/>
      <c r="AW81" s="149">
        <v>0.0</v>
      </c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</row>
    <row r="82">
      <c r="C82" s="25"/>
    </row>
    <row r="83">
      <c r="C83" s="25"/>
      <c r="E83" s="152"/>
      <c r="Y83" s="153" t="str">
        <f t="shared" ref="Y83:AM83" si="1">Y3</f>
        <v>RibonanzaNet F1</v>
      </c>
      <c r="Z83" s="153" t="str">
        <f t="shared" si="1"/>
        <v>RibonanzaNet no pretraining F1</v>
      </c>
      <c r="AA83" s="153" t="str">
        <f t="shared" si="1"/>
        <v>Vienna2 F1</v>
      </c>
      <c r="AB83" s="153" t="str">
        <f t="shared" si="1"/>
        <v>CONTRAfold2 F1</v>
      </c>
      <c r="AC83" s="153" t="str">
        <f t="shared" si="1"/>
        <v>EternaFold F1</v>
      </c>
      <c r="AD83" s="153" t="str">
        <f t="shared" si="1"/>
        <v>IPknot F1</v>
      </c>
      <c r="AE83" s="153" t="str">
        <f t="shared" si="1"/>
        <v>Knotty F1</v>
      </c>
      <c r="AF83" s="153" t="str">
        <f t="shared" si="1"/>
        <v>Vienna2 (TK) F1</v>
      </c>
      <c r="AG83" s="153" t="str">
        <f t="shared" si="1"/>
        <v>Vienna2 (HK) F1</v>
      </c>
      <c r="AH83" s="153" t="str">
        <f t="shared" si="1"/>
        <v>EternaFold ThreshKnot F1</v>
      </c>
      <c r="AI83" s="153" t="str">
        <f t="shared" si="1"/>
        <v>EternaFold (HK) F1</v>
      </c>
      <c r="AJ83" s="153" t="str">
        <f t="shared" si="1"/>
        <v>CONTRAfold2 ThreshKnot F1</v>
      </c>
      <c r="AK83" s="153" t="str">
        <f t="shared" si="1"/>
        <v>CONTRAfold2 (HK) F1</v>
      </c>
      <c r="AL83" s="153" t="str">
        <f t="shared" si="1"/>
        <v>Shapify-Hfold F1</v>
      </c>
      <c r="AM83" s="153" t="str">
        <f t="shared" si="1"/>
        <v>SPOT-RNA F1</v>
      </c>
      <c r="AQ83" s="152" t="str">
        <f t="shared" ref="AQ83:AT83" si="2">AQ3</f>
        <v>RMSD (RibonanzaNet) ↓</v>
      </c>
      <c r="AR83" s="152" t="str">
        <f t="shared" si="2"/>
        <v>RMSD (SPOT-RNA) ↓</v>
      </c>
      <c r="AS83" s="152" t="str">
        <f t="shared" si="2"/>
        <v>lDDT (RibonanzaNet) ↑</v>
      </c>
      <c r="AT83" s="152" t="str">
        <f t="shared" si="2"/>
        <v>lDDT (SPOT-RNA) ↑</v>
      </c>
      <c r="AU83" s="152"/>
      <c r="AW83" s="153" t="str">
        <f t="shared" ref="AW83:BK83" si="3">AW3</f>
        <v>RibonanzaNet crossed-pair F1</v>
      </c>
      <c r="AX83" s="153" t="str">
        <f t="shared" si="3"/>
        <v>RibonanzaNet no pretraining crossed-pair F1</v>
      </c>
      <c r="AY83" s="153" t="str">
        <f t="shared" si="3"/>
        <v>Vienna2 crossed-pair F1</v>
      </c>
      <c r="AZ83" s="153" t="str">
        <f t="shared" si="3"/>
        <v>CONTRAfold2 crossed-pair F1</v>
      </c>
      <c r="BA83" s="153" t="str">
        <f t="shared" si="3"/>
        <v>EternaFold crossed-pair F1</v>
      </c>
      <c r="BB83" s="153" t="str">
        <f t="shared" si="3"/>
        <v>IPknot crossed-pair F1</v>
      </c>
      <c r="BC83" s="153" t="str">
        <f t="shared" si="3"/>
        <v>Knotty crossed-pair F1</v>
      </c>
      <c r="BD83" s="153" t="str">
        <f t="shared" si="3"/>
        <v>Vienna2 (TK) crossed-pair F1</v>
      </c>
      <c r="BE83" s="153" t="str">
        <f t="shared" si="3"/>
        <v>Vienna2 (HK) crossed-pair F1</v>
      </c>
      <c r="BF83" s="153" t="str">
        <f t="shared" si="3"/>
        <v>EternaFold ThreshKnot crossed-pair F1</v>
      </c>
      <c r="BG83" s="153" t="str">
        <f t="shared" si="3"/>
        <v>EternaFold (HK) crossed-pair F1</v>
      </c>
      <c r="BH83" s="153" t="str">
        <f t="shared" si="3"/>
        <v>CONTRAfold2 ThreshKnot crossed-pair F1</v>
      </c>
      <c r="BI83" s="153" t="str">
        <f t="shared" si="3"/>
        <v>CONTRAfold2 (HK) crossed-pair F1</v>
      </c>
      <c r="BJ83" s="153" t="str">
        <f t="shared" si="3"/>
        <v>Shapify-Hfold crossed-pair F1</v>
      </c>
      <c r="BK83" s="153" t="str">
        <f t="shared" si="3"/>
        <v>SPOT-RNA crossed-pair F1</v>
      </c>
    </row>
    <row r="84">
      <c r="C84" s="25"/>
      <c r="E84" s="154"/>
      <c r="X84" s="150" t="s">
        <v>1624</v>
      </c>
      <c r="Y84" s="155">
        <f t="shared" ref="Y84:AM84" si="4">AVERAGE(Y4:Y69)</f>
        <v>0.8845219583</v>
      </c>
      <c r="Z84" s="155">
        <f t="shared" si="4"/>
        <v>0.7000410647</v>
      </c>
      <c r="AA84" s="155">
        <f t="shared" si="4"/>
        <v>0.8301865722</v>
      </c>
      <c r="AB84" s="155">
        <f t="shared" si="4"/>
        <v>0.8133309781</v>
      </c>
      <c r="AC84" s="155">
        <f t="shared" si="4"/>
        <v>0.8126467442</v>
      </c>
      <c r="AD84" s="155">
        <f t="shared" si="4"/>
        <v>0.8056507383</v>
      </c>
      <c r="AE84" s="155">
        <f t="shared" si="4"/>
        <v>0.7660797036</v>
      </c>
      <c r="AF84" s="155">
        <f t="shared" si="4"/>
        <v>0.8476712364</v>
      </c>
      <c r="AG84" s="155">
        <f t="shared" si="4"/>
        <v>0.8504282777</v>
      </c>
      <c r="AH84" s="155">
        <f t="shared" si="4"/>
        <v>0.8160425302</v>
      </c>
      <c r="AI84" s="155">
        <f t="shared" si="4"/>
        <v>0.8026512072</v>
      </c>
      <c r="AJ84" s="155">
        <f t="shared" si="4"/>
        <v>0.8188188118</v>
      </c>
      <c r="AK84" s="155">
        <f t="shared" si="4"/>
        <v>0.7866465672</v>
      </c>
      <c r="AL84" s="155">
        <f t="shared" si="4"/>
        <v>0.8555972635</v>
      </c>
      <c r="AM84" s="155">
        <f t="shared" si="4"/>
        <v>0.8250449281</v>
      </c>
      <c r="AP84" s="150" t="s">
        <v>1624</v>
      </c>
      <c r="AQ84" s="156">
        <f t="shared" ref="AQ84:AT84" si="5">AVERAGE(AQ4:AQ69)</f>
        <v>15.76106061</v>
      </c>
      <c r="AR84" s="156">
        <f t="shared" si="5"/>
        <v>15.49545455</v>
      </c>
      <c r="AS84" s="154">
        <f t="shared" si="5"/>
        <v>0.5378181818</v>
      </c>
      <c r="AT84" s="154">
        <f t="shared" si="5"/>
        <v>0.5323939394</v>
      </c>
      <c r="AU84" s="154"/>
      <c r="AV84" s="150" t="s">
        <v>1624</v>
      </c>
      <c r="AW84" s="155">
        <f t="shared" ref="AW84:BK84" si="6">AVERAGE(AW4:AW69)</f>
        <v>0.5124187291</v>
      </c>
      <c r="AX84" s="155">
        <f t="shared" si="6"/>
        <v>0.1107824631</v>
      </c>
      <c r="AY84" s="155">
        <f t="shared" si="6"/>
        <v>0</v>
      </c>
      <c r="AZ84" s="155">
        <f t="shared" si="6"/>
        <v>0</v>
      </c>
      <c r="BA84" s="155">
        <f t="shared" si="6"/>
        <v>0</v>
      </c>
      <c r="BB84" s="155">
        <f t="shared" si="6"/>
        <v>0.07835146619</v>
      </c>
      <c r="BC84" s="155">
        <f t="shared" si="6"/>
        <v>0.1316996886</v>
      </c>
      <c r="BD84" s="155">
        <f t="shared" si="6"/>
        <v>0</v>
      </c>
      <c r="BE84" s="155">
        <f t="shared" si="6"/>
        <v>0.002434077069</v>
      </c>
      <c r="BF84" s="155">
        <f t="shared" si="6"/>
        <v>0</v>
      </c>
      <c r="BG84" s="155">
        <f t="shared" si="6"/>
        <v>0</v>
      </c>
      <c r="BH84" s="155">
        <f t="shared" si="6"/>
        <v>0.0104882155</v>
      </c>
      <c r="BI84" s="155">
        <f t="shared" si="6"/>
        <v>0</v>
      </c>
      <c r="BJ84" s="155">
        <f t="shared" si="6"/>
        <v>0.1099215134</v>
      </c>
      <c r="BK84" s="155">
        <f t="shared" si="6"/>
        <v>0.2001443722</v>
      </c>
    </row>
    <row r="85">
      <c r="C85" s="25"/>
      <c r="E85" s="154"/>
      <c r="X85" s="150" t="s">
        <v>1625</v>
      </c>
      <c r="Y85" s="155">
        <f t="shared" ref="Y85:AM85" si="7">median(Y4:Y69)</f>
        <v>0.9094326725</v>
      </c>
      <c r="Z85" s="155">
        <f t="shared" si="7"/>
        <v>0.718974359</v>
      </c>
      <c r="AA85" s="155">
        <f t="shared" si="7"/>
        <v>0.905094905</v>
      </c>
      <c r="AB85" s="155">
        <f t="shared" si="7"/>
        <v>0.857142857</v>
      </c>
      <c r="AC85" s="155">
        <f t="shared" si="7"/>
        <v>0.8709528215</v>
      </c>
      <c r="AD85" s="155">
        <f t="shared" si="7"/>
        <v>0.8359973755</v>
      </c>
      <c r="AE85" s="155">
        <f t="shared" si="7"/>
        <v>0.9116883115</v>
      </c>
      <c r="AF85" s="155">
        <f t="shared" si="7"/>
        <v>0.905094905</v>
      </c>
      <c r="AG85" s="155">
        <f t="shared" si="7"/>
        <v>0.905094905</v>
      </c>
      <c r="AH85" s="155">
        <f t="shared" si="7"/>
        <v>0.8596059115</v>
      </c>
      <c r="AI85" s="155">
        <f t="shared" si="7"/>
        <v>0.8584779705</v>
      </c>
      <c r="AJ85" s="155">
        <f t="shared" si="7"/>
        <v>0.8528138525</v>
      </c>
      <c r="AK85" s="155">
        <f t="shared" si="7"/>
        <v>0.8435911915</v>
      </c>
      <c r="AL85" s="155">
        <f t="shared" si="7"/>
        <v>0.920133617</v>
      </c>
      <c r="AM85" s="155">
        <f t="shared" si="7"/>
        <v>0.8441295545</v>
      </c>
      <c r="AP85" s="150" t="s">
        <v>1625</v>
      </c>
      <c r="AQ85" s="156">
        <f t="shared" ref="AQ85:AT85" si="8">median(AQ4:AQ69)</f>
        <v>10.52</v>
      </c>
      <c r="AR85" s="156">
        <f t="shared" si="8"/>
        <v>9.87</v>
      </c>
      <c r="AS85" s="154">
        <f t="shared" si="8"/>
        <v>0.55</v>
      </c>
      <c r="AT85" s="154">
        <f t="shared" si="8"/>
        <v>0.5435</v>
      </c>
      <c r="AU85" s="154"/>
      <c r="AV85" s="150" t="s">
        <v>1625</v>
      </c>
      <c r="AW85" s="155">
        <f t="shared" ref="AW85:BK85" si="9">median(AW4:AW69)</f>
        <v>0.573913043</v>
      </c>
      <c r="AX85" s="155">
        <f t="shared" si="9"/>
        <v>0</v>
      </c>
      <c r="AY85" s="155">
        <f t="shared" si="9"/>
        <v>0</v>
      </c>
      <c r="AZ85" s="155">
        <f t="shared" si="9"/>
        <v>0</v>
      </c>
      <c r="BA85" s="155">
        <f t="shared" si="9"/>
        <v>0</v>
      </c>
      <c r="BB85" s="155">
        <f t="shared" si="9"/>
        <v>0</v>
      </c>
      <c r="BC85" s="155">
        <f t="shared" si="9"/>
        <v>0</v>
      </c>
      <c r="BD85" s="155">
        <f t="shared" si="9"/>
        <v>0</v>
      </c>
      <c r="BE85" s="155">
        <f t="shared" si="9"/>
        <v>0</v>
      </c>
      <c r="BF85" s="155">
        <f t="shared" si="9"/>
        <v>0</v>
      </c>
      <c r="BG85" s="155">
        <f t="shared" si="9"/>
        <v>0</v>
      </c>
      <c r="BH85" s="155">
        <f t="shared" si="9"/>
        <v>0</v>
      </c>
      <c r="BI85" s="155">
        <f t="shared" si="9"/>
        <v>0</v>
      </c>
      <c r="BJ85" s="155">
        <f t="shared" si="9"/>
        <v>0</v>
      </c>
      <c r="BK85" s="155">
        <f t="shared" si="9"/>
        <v>0</v>
      </c>
    </row>
    <row r="86">
      <c r="C86" s="25"/>
      <c r="E86" s="154"/>
      <c r="X86" s="150" t="s">
        <v>1626</v>
      </c>
      <c r="Y86" s="155">
        <f t="shared" ref="Y86:AM86" si="10">AVERAGE(Y70:Y81)</f>
        <v>0.9364434807</v>
      </c>
      <c r="Z86" s="155">
        <f t="shared" si="10"/>
        <v>0.4967508261</v>
      </c>
      <c r="AA86" s="155">
        <f t="shared" si="10"/>
        <v>0.7155322933</v>
      </c>
      <c r="AB86" s="155">
        <f t="shared" si="10"/>
        <v>0.8227263758</v>
      </c>
      <c r="AC86" s="155">
        <f t="shared" si="10"/>
        <v>0.8046793856</v>
      </c>
      <c r="AD86" s="155">
        <f t="shared" si="10"/>
        <v>0.8125384383</v>
      </c>
      <c r="AE86" s="155">
        <f t="shared" si="10"/>
        <v>0.6816532193</v>
      </c>
      <c r="AF86" s="155">
        <f t="shared" si="10"/>
        <v>0.7808882898</v>
      </c>
      <c r="AG86" s="155">
        <f t="shared" si="10"/>
        <v>0.7901145477</v>
      </c>
      <c r="AH86" s="155">
        <f t="shared" si="10"/>
        <v>0.8267237915</v>
      </c>
      <c r="AI86" s="155">
        <f t="shared" si="10"/>
        <v>0.8052687955</v>
      </c>
      <c r="AJ86" s="155">
        <f t="shared" si="10"/>
        <v>0.808246552</v>
      </c>
      <c r="AK86" s="155">
        <f t="shared" si="10"/>
        <v>0.7771767343</v>
      </c>
      <c r="AL86" s="155">
        <f t="shared" si="10"/>
        <v>0.8434848536</v>
      </c>
      <c r="AM86" s="155">
        <f t="shared" si="10"/>
        <v>0.7762191169</v>
      </c>
      <c r="AP86" s="150" t="s">
        <v>1626</v>
      </c>
      <c r="AQ86" s="156">
        <f t="shared" ref="AQ86:AT86" si="11">AVERAGE(AQ70:AQ81)</f>
        <v>23.43916667</v>
      </c>
      <c r="AR86" s="156">
        <f t="shared" si="11"/>
        <v>24.97833333</v>
      </c>
      <c r="AS86" s="154">
        <f t="shared" si="11"/>
        <v>0.54375</v>
      </c>
      <c r="AT86" s="154">
        <f t="shared" si="11"/>
        <v>0.488</v>
      </c>
      <c r="AU86" s="154"/>
      <c r="AV86" s="150" t="s">
        <v>1626</v>
      </c>
      <c r="AW86" s="155">
        <f t="shared" ref="AW86:BK86" si="12">AVERAGE(AW70:AW81)</f>
        <v>0.6982813909</v>
      </c>
      <c r="AX86" s="155">
        <f t="shared" si="12"/>
        <v>0.2130556776</v>
      </c>
      <c r="AY86" s="155">
        <f t="shared" si="12"/>
        <v>0</v>
      </c>
      <c r="AZ86" s="155">
        <f t="shared" si="12"/>
        <v>0</v>
      </c>
      <c r="BA86" s="155">
        <f t="shared" si="12"/>
        <v>0</v>
      </c>
      <c r="BB86" s="155">
        <f t="shared" si="12"/>
        <v>0.1308189655</v>
      </c>
      <c r="BC86" s="155">
        <f t="shared" si="12"/>
        <v>0.2527416304</v>
      </c>
      <c r="BD86" s="155">
        <f t="shared" si="12"/>
        <v>0</v>
      </c>
      <c r="BE86" s="155">
        <f t="shared" si="12"/>
        <v>0</v>
      </c>
      <c r="BF86" s="155">
        <f t="shared" si="12"/>
        <v>0</v>
      </c>
      <c r="BG86" s="155">
        <f t="shared" si="12"/>
        <v>0</v>
      </c>
      <c r="BH86" s="155">
        <f t="shared" si="12"/>
        <v>0</v>
      </c>
      <c r="BI86" s="155">
        <f t="shared" si="12"/>
        <v>0</v>
      </c>
      <c r="BJ86" s="155">
        <f t="shared" si="12"/>
        <v>0.3279461279</v>
      </c>
      <c r="BK86" s="155">
        <f t="shared" si="12"/>
        <v>0.589850521</v>
      </c>
    </row>
    <row r="87">
      <c r="C87" s="25"/>
      <c r="E87" s="154"/>
      <c r="X87" s="150" t="s">
        <v>1627</v>
      </c>
      <c r="Y87" s="155">
        <f t="shared" ref="Y87:AM87" si="13">median(Y70:Y81)</f>
        <v>0.95316416</v>
      </c>
      <c r="Z87" s="155">
        <f t="shared" si="13"/>
        <v>0.488952654</v>
      </c>
      <c r="AA87" s="155">
        <f t="shared" si="13"/>
        <v>0.820758738</v>
      </c>
      <c r="AB87" s="155">
        <f t="shared" si="13"/>
        <v>0.895046982</v>
      </c>
      <c r="AC87" s="155">
        <f t="shared" si="13"/>
        <v>0.8844228965</v>
      </c>
      <c r="AD87" s="155">
        <f t="shared" si="13"/>
        <v>0.8863049095</v>
      </c>
      <c r="AE87" s="155">
        <f t="shared" si="13"/>
        <v>0.873574599</v>
      </c>
      <c r="AF87" s="155">
        <f t="shared" si="13"/>
        <v>0.839235694</v>
      </c>
      <c r="AG87" s="155">
        <f t="shared" si="13"/>
        <v>0.839235694</v>
      </c>
      <c r="AH87" s="155">
        <f t="shared" si="13"/>
        <v>0.911111111</v>
      </c>
      <c r="AI87" s="155">
        <f t="shared" si="13"/>
        <v>0.8592742675</v>
      </c>
      <c r="AJ87" s="155">
        <f t="shared" si="13"/>
        <v>0.8577425375</v>
      </c>
      <c r="AK87" s="155">
        <f t="shared" si="13"/>
        <v>0.836985775</v>
      </c>
      <c r="AL87" s="155">
        <f t="shared" si="13"/>
        <v>0.873574599</v>
      </c>
      <c r="AM87" s="155">
        <f t="shared" si="13"/>
        <v>0.7882877095</v>
      </c>
      <c r="AP87" s="150" t="s">
        <v>1627</v>
      </c>
      <c r="AQ87" s="156">
        <f t="shared" ref="AQ87:AT87" si="14">median(AQ70:AQ81)</f>
        <v>26.435</v>
      </c>
      <c r="AR87" s="156">
        <f t="shared" si="14"/>
        <v>22.585</v>
      </c>
      <c r="AS87" s="154">
        <f t="shared" si="14"/>
        <v>0.5385</v>
      </c>
      <c r="AT87" s="154">
        <f t="shared" si="14"/>
        <v>0.482</v>
      </c>
      <c r="AU87" s="154"/>
      <c r="AV87" s="150" t="s">
        <v>1627</v>
      </c>
      <c r="AW87" s="155">
        <f t="shared" ref="AW87:BK87" si="15">median(AW70:AW81)</f>
        <v>0.8968660965</v>
      </c>
      <c r="AX87" s="155">
        <f t="shared" si="15"/>
        <v>0.153846154</v>
      </c>
      <c r="AY87" s="155">
        <f t="shared" si="15"/>
        <v>0</v>
      </c>
      <c r="AZ87" s="155">
        <f t="shared" si="15"/>
        <v>0</v>
      </c>
      <c r="BA87" s="155">
        <f t="shared" si="15"/>
        <v>0</v>
      </c>
      <c r="BB87" s="155">
        <f t="shared" si="15"/>
        <v>0</v>
      </c>
      <c r="BC87" s="155">
        <f t="shared" si="15"/>
        <v>0</v>
      </c>
      <c r="BD87" s="155">
        <f t="shared" si="15"/>
        <v>0</v>
      </c>
      <c r="BE87" s="155">
        <f t="shared" si="15"/>
        <v>0</v>
      </c>
      <c r="BF87" s="155">
        <f t="shared" si="15"/>
        <v>0</v>
      </c>
      <c r="BG87" s="155">
        <f t="shared" si="15"/>
        <v>0</v>
      </c>
      <c r="BH87" s="155">
        <f t="shared" si="15"/>
        <v>0</v>
      </c>
      <c r="BI87" s="155">
        <f t="shared" si="15"/>
        <v>0</v>
      </c>
      <c r="BJ87" s="155">
        <f t="shared" si="15"/>
        <v>0</v>
      </c>
      <c r="BK87" s="155">
        <f t="shared" si="15"/>
        <v>0.665128205</v>
      </c>
    </row>
    <row r="88">
      <c r="C88" s="25"/>
      <c r="E88" s="154"/>
      <c r="X88" s="150" t="s">
        <v>1628</v>
      </c>
      <c r="Y88" s="155">
        <f t="shared" ref="Y88:AM88" si="16">AVERAGE(Y4:Y81)</f>
        <v>0.8925098848</v>
      </c>
      <c r="Z88" s="155">
        <f t="shared" si="16"/>
        <v>0.6687656434</v>
      </c>
      <c r="AA88" s="155">
        <f t="shared" si="16"/>
        <v>0.8125474524</v>
      </c>
      <c r="AB88" s="155">
        <f t="shared" si="16"/>
        <v>0.8147764239</v>
      </c>
      <c r="AC88" s="155">
        <f t="shared" si="16"/>
        <v>0.8114209967</v>
      </c>
      <c r="AD88" s="155">
        <f t="shared" si="16"/>
        <v>0.8067103844</v>
      </c>
      <c r="AE88" s="155">
        <f t="shared" si="16"/>
        <v>0.7530910137</v>
      </c>
      <c r="AF88" s="155">
        <f t="shared" si="16"/>
        <v>0.8373969369</v>
      </c>
      <c r="AG88" s="155">
        <f t="shared" si="16"/>
        <v>0.8411492423</v>
      </c>
      <c r="AH88" s="155">
        <f t="shared" si="16"/>
        <v>0.8176858012</v>
      </c>
      <c r="AI88" s="155">
        <f t="shared" si="16"/>
        <v>0.8030539131</v>
      </c>
      <c r="AJ88" s="155">
        <f t="shared" si="16"/>
        <v>0.8171923103</v>
      </c>
      <c r="AK88" s="155">
        <f t="shared" si="16"/>
        <v>0.7851896699</v>
      </c>
      <c r="AL88" s="155">
        <f t="shared" si="16"/>
        <v>0.8537338159</v>
      </c>
      <c r="AM88" s="155">
        <f t="shared" si="16"/>
        <v>0.8175332648</v>
      </c>
      <c r="AP88" s="150" t="s">
        <v>1628</v>
      </c>
      <c r="AQ88" s="156">
        <f t="shared" ref="AQ88:AT88" si="17">AVERAGE(AQ4:AQ81)</f>
        <v>16.94230769</v>
      </c>
      <c r="AR88" s="156">
        <f t="shared" si="17"/>
        <v>16.95435897</v>
      </c>
      <c r="AS88" s="154">
        <f t="shared" si="17"/>
        <v>0.5387307692</v>
      </c>
      <c r="AT88" s="154">
        <f t="shared" si="17"/>
        <v>0.5255641026</v>
      </c>
      <c r="AU88" s="154"/>
      <c r="AV88" s="150" t="s">
        <v>1628</v>
      </c>
      <c r="AW88" s="155">
        <f t="shared" ref="AW88:BK88" si="18">AVERAGE(AW4:AW81)</f>
        <v>0.5566717438</v>
      </c>
      <c r="AX88" s="155">
        <f t="shared" si="18"/>
        <v>0.1326981519</v>
      </c>
      <c r="AY88" s="155">
        <f t="shared" si="18"/>
        <v>0</v>
      </c>
      <c r="AZ88" s="155">
        <f t="shared" si="18"/>
        <v>0</v>
      </c>
      <c r="BA88" s="155">
        <f t="shared" si="18"/>
        <v>0</v>
      </c>
      <c r="BB88" s="155">
        <f t="shared" si="18"/>
        <v>0.08951476391</v>
      </c>
      <c r="BC88" s="155">
        <f t="shared" si="18"/>
        <v>0.1596324444</v>
      </c>
      <c r="BD88" s="155">
        <f t="shared" si="18"/>
        <v>0</v>
      </c>
      <c r="BE88" s="155">
        <f t="shared" si="18"/>
        <v>0.001907790135</v>
      </c>
      <c r="BF88" s="155">
        <f t="shared" si="18"/>
        <v>0</v>
      </c>
      <c r="BG88" s="155">
        <f t="shared" si="18"/>
        <v>0</v>
      </c>
      <c r="BH88" s="155">
        <f t="shared" si="18"/>
        <v>0.008280170132</v>
      </c>
      <c r="BI88" s="155">
        <f t="shared" si="18"/>
        <v>0</v>
      </c>
      <c r="BJ88" s="155">
        <f t="shared" si="18"/>
        <v>0.1570619706</v>
      </c>
      <c r="BK88" s="155">
        <f t="shared" si="18"/>
        <v>0.280084095</v>
      </c>
    </row>
    <row r="89">
      <c r="C89" s="25"/>
      <c r="E89" s="154"/>
      <c r="X89" s="150" t="s">
        <v>1629</v>
      </c>
      <c r="Y89" s="155">
        <f t="shared" ref="Y89:AM89" si="19">median(Y4:Y81)</f>
        <v>0.9251143575</v>
      </c>
      <c r="Z89" s="155">
        <f t="shared" si="19"/>
        <v>0.6838432635</v>
      </c>
      <c r="AA89" s="155">
        <f t="shared" si="19"/>
        <v>0.8918128655</v>
      </c>
      <c r="AB89" s="155">
        <f t="shared" si="19"/>
        <v>0.866361556</v>
      </c>
      <c r="AC89" s="155">
        <f t="shared" si="19"/>
        <v>0.8709528215</v>
      </c>
      <c r="AD89" s="155">
        <f t="shared" si="19"/>
        <v>0.838034722</v>
      </c>
      <c r="AE89" s="155">
        <f t="shared" si="19"/>
        <v>0.8954023915</v>
      </c>
      <c r="AF89" s="155">
        <f t="shared" si="19"/>
        <v>0.8870298115</v>
      </c>
      <c r="AG89" s="155">
        <f t="shared" si="19"/>
        <v>0.8892973855</v>
      </c>
      <c r="AH89" s="155">
        <f t="shared" si="19"/>
        <v>0.867204696</v>
      </c>
      <c r="AI89" s="155">
        <f t="shared" si="19"/>
        <v>0.8584779705</v>
      </c>
      <c r="AJ89" s="155">
        <f t="shared" si="19"/>
        <v>0.8528138525</v>
      </c>
      <c r="AK89" s="155">
        <f t="shared" si="19"/>
        <v>0.8435911915</v>
      </c>
      <c r="AL89" s="155">
        <f t="shared" si="19"/>
        <v>0.9116883115</v>
      </c>
      <c r="AM89" s="155">
        <f t="shared" si="19"/>
        <v>0.840805718</v>
      </c>
      <c r="AP89" s="150" t="s">
        <v>1629</v>
      </c>
      <c r="AQ89" s="156">
        <f t="shared" ref="AQ89:AT89" si="20">median(AQ4:AQ81)</f>
        <v>11.55</v>
      </c>
      <c r="AR89" s="156">
        <f t="shared" si="20"/>
        <v>11.69</v>
      </c>
      <c r="AS89" s="154">
        <f t="shared" si="20"/>
        <v>0.547</v>
      </c>
      <c r="AT89" s="154">
        <f t="shared" si="20"/>
        <v>0.536</v>
      </c>
      <c r="AU89" s="154"/>
      <c r="AV89" s="150" t="s">
        <v>1629</v>
      </c>
      <c r="AW89" s="155">
        <f t="shared" ref="AW89:BK89" si="21">median(AW4:AW81)</f>
        <v>0.593262946</v>
      </c>
      <c r="AX89" s="155">
        <f t="shared" si="21"/>
        <v>0</v>
      </c>
      <c r="AY89" s="155">
        <f t="shared" si="21"/>
        <v>0</v>
      </c>
      <c r="AZ89" s="155">
        <f t="shared" si="21"/>
        <v>0</v>
      </c>
      <c r="BA89" s="155">
        <f t="shared" si="21"/>
        <v>0</v>
      </c>
      <c r="BB89" s="155">
        <f t="shared" si="21"/>
        <v>0</v>
      </c>
      <c r="BC89" s="155">
        <f t="shared" si="21"/>
        <v>0</v>
      </c>
      <c r="BD89" s="155">
        <f t="shared" si="21"/>
        <v>0</v>
      </c>
      <c r="BE89" s="155">
        <f t="shared" si="21"/>
        <v>0</v>
      </c>
      <c r="BF89" s="155">
        <f t="shared" si="21"/>
        <v>0</v>
      </c>
      <c r="BG89" s="155">
        <f t="shared" si="21"/>
        <v>0</v>
      </c>
      <c r="BH89" s="155">
        <f t="shared" si="21"/>
        <v>0</v>
      </c>
      <c r="BI89" s="155">
        <f t="shared" si="21"/>
        <v>0</v>
      </c>
      <c r="BJ89" s="155">
        <f t="shared" si="21"/>
        <v>0</v>
      </c>
      <c r="BK89" s="155">
        <f t="shared" si="21"/>
        <v>0</v>
      </c>
    </row>
    <row r="90">
      <c r="C90" s="25"/>
    </row>
    <row r="91">
      <c r="C91" s="25"/>
      <c r="X91" s="5" t="s">
        <v>1630</v>
      </c>
    </row>
    <row r="92">
      <c r="C92" s="25"/>
      <c r="X92" s="138" t="s">
        <v>609</v>
      </c>
    </row>
    <row r="93">
      <c r="C93" s="25"/>
      <c r="AJ93" s="130"/>
      <c r="AK93" s="130"/>
      <c r="AL93" s="130"/>
      <c r="AM93" s="130"/>
      <c r="AN93" s="130"/>
      <c r="AO93" s="130"/>
      <c r="AP93" s="130"/>
    </row>
    <row r="94">
      <c r="C94" s="25"/>
      <c r="AJ94" s="130"/>
      <c r="AK94" s="130"/>
      <c r="AL94" s="130"/>
      <c r="AM94" s="130"/>
      <c r="AN94" s="130"/>
      <c r="AO94" s="130"/>
      <c r="AP94" s="130"/>
    </row>
    <row r="95">
      <c r="C95" s="25"/>
      <c r="AJ95" s="130"/>
      <c r="AK95" s="130"/>
      <c r="AL95" s="130"/>
      <c r="AM95" s="130"/>
      <c r="AN95" s="130"/>
      <c r="AO95" s="130"/>
      <c r="AP95" s="130"/>
    </row>
    <row r="96">
      <c r="C96" s="25"/>
      <c r="AJ96" s="130"/>
      <c r="AK96" s="130"/>
      <c r="AL96" s="130"/>
      <c r="AM96" s="130"/>
      <c r="AN96" s="130"/>
      <c r="AO96" s="130"/>
      <c r="AP96" s="130"/>
    </row>
    <row r="97">
      <c r="C97" s="25"/>
      <c r="AJ97" s="130"/>
      <c r="AK97" s="130"/>
      <c r="AL97" s="130"/>
      <c r="AM97" s="130"/>
      <c r="AN97" s="130"/>
      <c r="AO97" s="130"/>
      <c r="AP97" s="130"/>
    </row>
    <row r="98">
      <c r="C98" s="25"/>
      <c r="AJ98" s="130"/>
      <c r="AK98" s="130"/>
      <c r="AL98" s="130"/>
      <c r="AM98" s="130"/>
      <c r="AN98" s="130"/>
      <c r="AO98" s="130"/>
      <c r="AP98" s="130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113.38"/>
    <col customWidth="1" min="3" max="3" width="25.0"/>
    <col customWidth="1" min="4" max="4" width="56.0"/>
    <col customWidth="1" min="5" max="5" width="22.13"/>
  </cols>
  <sheetData>
    <row r="1">
      <c r="A1" s="157" t="s">
        <v>1631</v>
      </c>
      <c r="B1" s="157"/>
      <c r="C1" s="157"/>
      <c r="D1" s="158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</row>
    <row r="2">
      <c r="A2" s="158"/>
      <c r="B2" s="157"/>
      <c r="C2" s="160"/>
      <c r="D2" s="158"/>
    </row>
    <row r="3">
      <c r="A3" s="158" t="s">
        <v>1632</v>
      </c>
      <c r="B3" s="157" t="s">
        <v>1633</v>
      </c>
      <c r="C3" s="160" t="s">
        <v>1634</v>
      </c>
      <c r="D3" s="158" t="s">
        <v>1635</v>
      </c>
    </row>
    <row r="4">
      <c r="A4" s="161" t="s">
        <v>1636</v>
      </c>
      <c r="B4" s="162" t="s">
        <v>1637</v>
      </c>
      <c r="C4" s="163">
        <v>170.0</v>
      </c>
      <c r="D4" s="161" t="s">
        <v>1638</v>
      </c>
    </row>
    <row r="5">
      <c r="A5" s="161" t="s">
        <v>1639</v>
      </c>
      <c r="B5" s="162" t="s">
        <v>1640</v>
      </c>
      <c r="C5" s="163">
        <v>197.0</v>
      </c>
      <c r="D5" s="161" t="s">
        <v>1641</v>
      </c>
    </row>
    <row r="6">
      <c r="A6" s="161" t="s">
        <v>1642</v>
      </c>
      <c r="B6" s="164" t="s">
        <v>1643</v>
      </c>
      <c r="C6" s="163">
        <v>177.0</v>
      </c>
      <c r="D6" s="161" t="s">
        <v>1644</v>
      </c>
    </row>
    <row r="7">
      <c r="A7" s="161" t="s">
        <v>1645</v>
      </c>
      <c r="B7" s="165" t="s">
        <v>1646</v>
      </c>
      <c r="C7" s="163">
        <v>247.0</v>
      </c>
      <c r="D7" s="161" t="s">
        <v>1647</v>
      </c>
    </row>
    <row r="8">
      <c r="A8" s="161" t="s">
        <v>1648</v>
      </c>
      <c r="B8" s="162" t="s">
        <v>1649</v>
      </c>
      <c r="C8" s="163">
        <v>308.0</v>
      </c>
      <c r="D8" s="161" t="s">
        <v>1650</v>
      </c>
      <c r="F8" s="166"/>
    </row>
    <row r="9">
      <c r="A9" s="167" t="s">
        <v>1651</v>
      </c>
      <c r="B9" s="168" t="s">
        <v>1652</v>
      </c>
      <c r="C9" s="169">
        <v>46.0</v>
      </c>
      <c r="D9" s="167" t="s">
        <v>1653</v>
      </c>
    </row>
    <row r="10">
      <c r="A10" s="167" t="s">
        <v>1654</v>
      </c>
      <c r="B10" s="170" t="s">
        <v>1655</v>
      </c>
      <c r="C10" s="169">
        <v>20.0</v>
      </c>
      <c r="D10" s="167" t="s">
        <v>1656</v>
      </c>
    </row>
    <row r="11">
      <c r="A11" s="171" t="s">
        <v>1657</v>
      </c>
      <c r="B11" s="172" t="s">
        <v>1658</v>
      </c>
      <c r="C11" s="173">
        <v>54.0</v>
      </c>
      <c r="D11" s="167" t="s">
        <v>1659</v>
      </c>
    </row>
    <row r="12">
      <c r="A12" s="171" t="s">
        <v>1660</v>
      </c>
      <c r="B12" s="168" t="s">
        <v>1661</v>
      </c>
      <c r="C12" s="173">
        <v>87.0</v>
      </c>
      <c r="D12" s="167" t="s">
        <v>1662</v>
      </c>
    </row>
    <row r="13">
      <c r="A13" s="167" t="s">
        <v>1663</v>
      </c>
      <c r="B13" s="168" t="s">
        <v>1664</v>
      </c>
      <c r="C13" s="169">
        <v>90.0</v>
      </c>
      <c r="D13" s="167" t="s">
        <v>1665</v>
      </c>
    </row>
    <row r="14">
      <c r="A14" s="167" t="s">
        <v>1666</v>
      </c>
      <c r="B14" s="168" t="s">
        <v>1667</v>
      </c>
      <c r="C14" s="169">
        <v>90.0</v>
      </c>
      <c r="D14" s="167" t="s">
        <v>1665</v>
      </c>
    </row>
    <row r="15">
      <c r="A15" s="167" t="s">
        <v>1668</v>
      </c>
      <c r="B15" s="168" t="s">
        <v>1669</v>
      </c>
      <c r="C15" s="169">
        <v>90.0</v>
      </c>
      <c r="D15" s="167" t="s">
        <v>1665</v>
      </c>
    </row>
    <row r="16">
      <c r="A16" s="167" t="s">
        <v>1670</v>
      </c>
      <c r="B16" s="168" t="s">
        <v>1671</v>
      </c>
      <c r="C16" s="169">
        <v>90.0</v>
      </c>
      <c r="D16" s="167" t="s">
        <v>1665</v>
      </c>
    </row>
    <row r="17">
      <c r="A17" s="174" t="s">
        <v>1672</v>
      </c>
      <c r="B17" s="175" t="s">
        <v>1673</v>
      </c>
      <c r="C17" s="176">
        <v>90.0</v>
      </c>
      <c r="D17" s="167" t="s">
        <v>1665</v>
      </c>
    </row>
    <row r="18">
      <c r="A18" s="174" t="s">
        <v>1674</v>
      </c>
      <c r="B18" s="175" t="s">
        <v>1675</v>
      </c>
      <c r="C18" s="176">
        <v>90.0</v>
      </c>
      <c r="D18" s="167" t="s">
        <v>1665</v>
      </c>
    </row>
    <row r="19">
      <c r="A19" s="174" t="s">
        <v>1676</v>
      </c>
      <c r="B19" s="175" t="s">
        <v>1677</v>
      </c>
      <c r="C19" s="176">
        <v>90.0</v>
      </c>
      <c r="D19" s="167" t="s">
        <v>1665</v>
      </c>
    </row>
    <row r="20">
      <c r="A20" s="174" t="s">
        <v>1678</v>
      </c>
      <c r="B20" s="175" t="s">
        <v>1679</v>
      </c>
      <c r="C20" s="176">
        <v>90.0</v>
      </c>
      <c r="D20" s="167" t="s">
        <v>1665</v>
      </c>
    </row>
    <row r="21">
      <c r="A21" s="174" t="s">
        <v>1680</v>
      </c>
      <c r="B21" s="175" t="s">
        <v>1681</v>
      </c>
      <c r="C21" s="176">
        <v>90.0</v>
      </c>
      <c r="D21" s="167" t="s">
        <v>1665</v>
      </c>
    </row>
    <row r="22">
      <c r="A22" s="174" t="s">
        <v>1682</v>
      </c>
      <c r="B22" s="175" t="s">
        <v>1683</v>
      </c>
      <c r="C22" s="176">
        <v>90.0</v>
      </c>
      <c r="D22" s="167" t="s">
        <v>1665</v>
      </c>
    </row>
    <row r="23">
      <c r="A23" s="174" t="s">
        <v>1684</v>
      </c>
      <c r="B23" s="175" t="s">
        <v>1685</v>
      </c>
      <c r="C23" s="176">
        <v>90.0</v>
      </c>
      <c r="D23" s="167" t="s">
        <v>1665</v>
      </c>
    </row>
    <row r="24">
      <c r="A24" s="174" t="s">
        <v>1686</v>
      </c>
      <c r="B24" s="175" t="s">
        <v>1687</v>
      </c>
      <c r="C24" s="176">
        <v>90.0</v>
      </c>
      <c r="D24" s="167" t="s">
        <v>1665</v>
      </c>
    </row>
    <row r="25">
      <c r="A25" s="174" t="s">
        <v>1688</v>
      </c>
      <c r="B25" s="175" t="s">
        <v>1689</v>
      </c>
      <c r="C25" s="176">
        <v>90.0</v>
      </c>
      <c r="D25" s="167" t="s">
        <v>1665</v>
      </c>
    </row>
    <row r="26">
      <c r="A26" s="174" t="s">
        <v>1690</v>
      </c>
      <c r="B26" s="175" t="s">
        <v>1691</v>
      </c>
      <c r="C26" s="176">
        <v>90.0</v>
      </c>
      <c r="D26" s="167" t="s">
        <v>1665</v>
      </c>
    </row>
    <row r="27">
      <c r="A27" s="174" t="s">
        <v>1692</v>
      </c>
      <c r="B27" s="175" t="s">
        <v>1693</v>
      </c>
      <c r="C27" s="176">
        <v>90.0</v>
      </c>
      <c r="D27" s="167" t="s">
        <v>1665</v>
      </c>
    </row>
    <row r="28">
      <c r="A28" s="174" t="s">
        <v>1694</v>
      </c>
      <c r="B28" s="175" t="s">
        <v>1695</v>
      </c>
      <c r="C28" s="176">
        <v>90.0</v>
      </c>
      <c r="D28" s="167" t="s">
        <v>1665</v>
      </c>
    </row>
    <row r="29">
      <c r="A29" s="174" t="s">
        <v>1696</v>
      </c>
      <c r="B29" s="175" t="s">
        <v>1697</v>
      </c>
      <c r="C29" s="176">
        <v>90.0</v>
      </c>
      <c r="D29" s="167" t="s">
        <v>1665</v>
      </c>
    </row>
    <row r="30">
      <c r="A30" s="174" t="s">
        <v>1698</v>
      </c>
      <c r="B30" s="175" t="s">
        <v>1699</v>
      </c>
      <c r="C30" s="176">
        <v>90.0</v>
      </c>
      <c r="D30" s="167" t="s">
        <v>1665</v>
      </c>
    </row>
    <row r="31">
      <c r="A31" s="174" t="s">
        <v>1700</v>
      </c>
      <c r="B31" s="175" t="s">
        <v>1701</v>
      </c>
      <c r="C31" s="176">
        <v>90.0</v>
      </c>
      <c r="D31" s="167" t="s">
        <v>1665</v>
      </c>
    </row>
    <row r="32">
      <c r="A32" s="174" t="s">
        <v>1702</v>
      </c>
      <c r="B32" s="175" t="s">
        <v>1703</v>
      </c>
      <c r="C32" s="176">
        <v>90.0</v>
      </c>
      <c r="D32" s="167" t="s">
        <v>1665</v>
      </c>
    </row>
    <row r="33">
      <c r="A33" s="174" t="s">
        <v>1704</v>
      </c>
      <c r="B33" s="175" t="s">
        <v>1705</v>
      </c>
      <c r="C33" s="176">
        <v>90.0</v>
      </c>
      <c r="D33" s="167" t="s">
        <v>1665</v>
      </c>
    </row>
    <row r="34">
      <c r="A34" s="174" t="s">
        <v>1706</v>
      </c>
      <c r="B34" s="175" t="s">
        <v>1707</v>
      </c>
      <c r="C34" s="176">
        <v>90.0</v>
      </c>
      <c r="D34" s="167" t="s">
        <v>1665</v>
      </c>
    </row>
    <row r="35">
      <c r="A35" s="174" t="s">
        <v>1708</v>
      </c>
      <c r="B35" s="175" t="s">
        <v>1709</v>
      </c>
      <c r="C35" s="176">
        <v>90.0</v>
      </c>
      <c r="D35" s="167" t="s">
        <v>1665</v>
      </c>
    </row>
    <row r="36">
      <c r="A36" s="174" t="s">
        <v>1710</v>
      </c>
      <c r="B36" s="175" t="s">
        <v>1711</v>
      </c>
      <c r="C36" s="176">
        <v>90.0</v>
      </c>
      <c r="D36" s="167" t="s">
        <v>1665</v>
      </c>
    </row>
    <row r="37">
      <c r="A37" s="174" t="s">
        <v>1712</v>
      </c>
      <c r="B37" s="175" t="s">
        <v>1713</v>
      </c>
      <c r="C37" s="176">
        <v>90.0</v>
      </c>
      <c r="D37" s="167" t="s">
        <v>1665</v>
      </c>
    </row>
    <row r="38">
      <c r="A38" s="174" t="s">
        <v>1714</v>
      </c>
      <c r="B38" s="175" t="s">
        <v>1715</v>
      </c>
      <c r="C38" s="176">
        <v>90.0</v>
      </c>
      <c r="D38" s="167" t="s">
        <v>1665</v>
      </c>
    </row>
    <row r="39">
      <c r="A39" s="174" t="s">
        <v>1716</v>
      </c>
      <c r="B39" s="175" t="s">
        <v>1717</v>
      </c>
      <c r="C39" s="176">
        <v>90.0</v>
      </c>
      <c r="D39" s="167" t="s">
        <v>1665</v>
      </c>
    </row>
    <row r="40">
      <c r="A40" s="174" t="s">
        <v>1718</v>
      </c>
      <c r="B40" s="175" t="s">
        <v>1719</v>
      </c>
      <c r="C40" s="176">
        <v>90.0</v>
      </c>
      <c r="D40" s="167" t="s">
        <v>1665</v>
      </c>
    </row>
    <row r="41">
      <c r="A41" s="174" t="s">
        <v>1720</v>
      </c>
      <c r="B41" s="175" t="s">
        <v>1721</v>
      </c>
      <c r="C41" s="176">
        <v>90.0</v>
      </c>
      <c r="D41" s="167" t="s">
        <v>1665</v>
      </c>
    </row>
    <row r="42">
      <c r="A42" s="174" t="s">
        <v>1722</v>
      </c>
      <c r="B42" s="175" t="s">
        <v>1723</v>
      </c>
      <c r="C42" s="176">
        <v>90.0</v>
      </c>
      <c r="D42" s="167" t="s">
        <v>1665</v>
      </c>
    </row>
    <row r="43">
      <c r="A43" s="174" t="s">
        <v>1724</v>
      </c>
      <c r="B43" s="175" t="s">
        <v>1725</v>
      </c>
      <c r="C43" s="176">
        <v>90.0</v>
      </c>
      <c r="D43" s="167" t="s">
        <v>1665</v>
      </c>
    </row>
    <row r="44">
      <c r="A44" s="174" t="s">
        <v>1726</v>
      </c>
      <c r="B44" s="175" t="s">
        <v>1727</v>
      </c>
      <c r="C44" s="176">
        <v>90.0</v>
      </c>
      <c r="D44" s="167" t="s">
        <v>1665</v>
      </c>
    </row>
    <row r="45">
      <c r="A45" s="171" t="s">
        <v>1728</v>
      </c>
      <c r="B45" s="177" t="s">
        <v>1729</v>
      </c>
      <c r="C45" s="19">
        <v>21.0</v>
      </c>
      <c r="D45" s="167" t="s">
        <v>1659</v>
      </c>
      <c r="E45" s="5" t="s">
        <v>1730</v>
      </c>
    </row>
    <row r="46">
      <c r="A46" s="171" t="s">
        <v>1731</v>
      </c>
      <c r="B46" s="177" t="s">
        <v>1732</v>
      </c>
      <c r="C46" s="19">
        <v>83.0</v>
      </c>
      <c r="D46" s="167" t="s">
        <v>1662</v>
      </c>
      <c r="E46" s="5" t="s">
        <v>1730</v>
      </c>
    </row>
    <row r="47">
      <c r="A47" s="178"/>
      <c r="B47" s="179"/>
      <c r="C47" s="180"/>
      <c r="D47" s="178"/>
    </row>
    <row r="48" ht="1.5" customHeight="1">
      <c r="A48" s="25"/>
      <c r="B48" s="181"/>
      <c r="C48" s="23"/>
      <c r="D48" s="25"/>
    </row>
    <row r="49" ht="1.5" customHeight="1">
      <c r="A49" s="25"/>
      <c r="B49" s="181"/>
      <c r="C49" s="23"/>
      <c r="D49" s="25"/>
    </row>
    <row r="50">
      <c r="A50" s="25"/>
      <c r="B50" s="181"/>
      <c r="C50" s="23"/>
      <c r="D50" s="25"/>
    </row>
    <row r="51">
      <c r="A51" s="25"/>
      <c r="B51" s="181"/>
      <c r="C51" s="23"/>
      <c r="D51" s="25"/>
    </row>
    <row r="52">
      <c r="A52" s="25"/>
      <c r="B52" s="181"/>
      <c r="C52" s="23"/>
      <c r="D52" s="25"/>
    </row>
    <row r="53">
      <c r="A53" s="25"/>
      <c r="B53" s="181"/>
      <c r="C53" s="23"/>
      <c r="D53" s="25"/>
    </row>
    <row r="54">
      <c r="A54" s="25"/>
      <c r="B54" s="181"/>
      <c r="C54" s="23"/>
      <c r="D54" s="25"/>
    </row>
    <row r="55">
      <c r="A55" s="25"/>
      <c r="B55" s="181"/>
      <c r="C55" s="23"/>
      <c r="D55" s="25"/>
    </row>
    <row r="56">
      <c r="A56" s="25"/>
      <c r="B56" s="181"/>
      <c r="C56" s="23"/>
      <c r="D56" s="25"/>
    </row>
    <row r="57">
      <c r="A57" s="25"/>
      <c r="B57" s="181"/>
      <c r="C57" s="23"/>
      <c r="D57" s="25"/>
    </row>
    <row r="58">
      <c r="A58" s="25"/>
      <c r="B58" s="181"/>
      <c r="C58" s="23"/>
      <c r="D58" s="25"/>
    </row>
    <row r="59">
      <c r="A59" s="25"/>
      <c r="B59" s="181"/>
      <c r="C59" s="23"/>
      <c r="D59" s="25"/>
    </row>
    <row r="60">
      <c r="A60" s="25"/>
      <c r="B60" s="181"/>
      <c r="C60" s="23"/>
      <c r="D60" s="25"/>
    </row>
    <row r="61">
      <c r="A61" s="25"/>
      <c r="B61" s="181"/>
      <c r="C61" s="23"/>
      <c r="D61" s="25"/>
    </row>
    <row r="62">
      <c r="A62" s="25"/>
      <c r="B62" s="181"/>
      <c r="C62" s="23"/>
      <c r="D62" s="25"/>
    </row>
    <row r="63">
      <c r="A63" s="25"/>
      <c r="B63" s="181"/>
      <c r="C63" s="23"/>
      <c r="D63" s="25"/>
    </row>
    <row r="64">
      <c r="A64" s="25"/>
      <c r="B64" s="181"/>
      <c r="C64" s="23"/>
      <c r="D64" s="25"/>
    </row>
    <row r="65">
      <c r="A65" s="25"/>
      <c r="B65" s="181"/>
      <c r="C65" s="23"/>
      <c r="D65" s="25"/>
    </row>
    <row r="66">
      <c r="A66" s="25"/>
      <c r="B66" s="181"/>
      <c r="C66" s="23"/>
      <c r="D66" s="25"/>
    </row>
    <row r="67">
      <c r="A67" s="25"/>
      <c r="B67" s="181"/>
      <c r="C67" s="23"/>
      <c r="D67" s="25"/>
    </row>
    <row r="68">
      <c r="A68" s="25"/>
      <c r="B68" s="181"/>
      <c r="C68" s="23"/>
      <c r="D68" s="25"/>
    </row>
    <row r="69">
      <c r="A69" s="25"/>
      <c r="B69" s="181"/>
      <c r="C69" s="23"/>
      <c r="D69" s="25"/>
    </row>
    <row r="70">
      <c r="A70" s="25"/>
      <c r="B70" s="181"/>
      <c r="C70" s="23"/>
      <c r="D70" s="25"/>
    </row>
    <row r="71">
      <c r="A71" s="25"/>
      <c r="B71" s="181"/>
      <c r="C71" s="23"/>
      <c r="D71" s="25"/>
    </row>
    <row r="72">
      <c r="A72" s="25"/>
      <c r="B72" s="181"/>
      <c r="C72" s="23"/>
      <c r="D72" s="25"/>
    </row>
    <row r="73">
      <c r="A73" s="25"/>
      <c r="B73" s="181"/>
      <c r="C73" s="23"/>
      <c r="D73" s="25"/>
    </row>
    <row r="74">
      <c r="A74" s="25"/>
      <c r="B74" s="181"/>
      <c r="C74" s="23"/>
      <c r="D74" s="25"/>
    </row>
    <row r="75">
      <c r="A75" s="25"/>
      <c r="B75" s="181"/>
      <c r="C75" s="23"/>
      <c r="D75" s="25"/>
    </row>
    <row r="76">
      <c r="A76" s="25"/>
      <c r="B76" s="181"/>
      <c r="C76" s="23"/>
      <c r="D76" s="25"/>
    </row>
    <row r="77">
      <c r="A77" s="25"/>
      <c r="B77" s="181"/>
      <c r="C77" s="23"/>
      <c r="D77" s="25"/>
    </row>
    <row r="78">
      <c r="A78" s="25"/>
      <c r="B78" s="181"/>
      <c r="C78" s="23"/>
      <c r="D78" s="25"/>
    </row>
    <row r="79">
      <c r="A79" s="25"/>
      <c r="B79" s="181"/>
      <c r="C79" s="23"/>
      <c r="D79" s="25"/>
    </row>
    <row r="80">
      <c r="A80" s="25"/>
      <c r="B80" s="181"/>
      <c r="C80" s="23"/>
      <c r="D80" s="25"/>
    </row>
    <row r="81">
      <c r="A81" s="25"/>
      <c r="B81" s="181"/>
      <c r="C81" s="23"/>
      <c r="D81" s="25"/>
    </row>
    <row r="82">
      <c r="A82" s="25"/>
      <c r="B82" s="181"/>
      <c r="C82" s="23"/>
      <c r="D82" s="25"/>
    </row>
    <row r="83">
      <c r="A83" s="25"/>
      <c r="B83" s="181"/>
      <c r="C83" s="23"/>
      <c r="D83" s="25"/>
    </row>
    <row r="84">
      <c r="A84" s="25"/>
      <c r="B84" s="181"/>
      <c r="C84" s="23"/>
      <c r="D84" s="25"/>
    </row>
    <row r="85">
      <c r="A85" s="25"/>
      <c r="B85" s="181"/>
      <c r="C85" s="23"/>
      <c r="D85" s="25"/>
    </row>
    <row r="86">
      <c r="A86" s="25"/>
      <c r="B86" s="181"/>
      <c r="C86" s="23"/>
      <c r="D86" s="25"/>
    </row>
    <row r="87">
      <c r="A87" s="25"/>
      <c r="B87" s="181"/>
      <c r="C87" s="23"/>
      <c r="D87" s="25"/>
    </row>
    <row r="88">
      <c r="A88" s="25"/>
      <c r="B88" s="181"/>
      <c r="C88" s="23"/>
      <c r="D88" s="25"/>
    </row>
    <row r="89">
      <c r="A89" s="25"/>
      <c r="B89" s="181"/>
      <c r="C89" s="23"/>
      <c r="D89" s="25"/>
    </row>
    <row r="90">
      <c r="A90" s="25"/>
      <c r="B90" s="181"/>
      <c r="C90" s="23"/>
      <c r="D90" s="25"/>
    </row>
    <row r="91">
      <c r="A91" s="25"/>
      <c r="B91" s="181"/>
      <c r="C91" s="23"/>
      <c r="D91" s="25"/>
    </row>
    <row r="92">
      <c r="A92" s="25"/>
      <c r="B92" s="181"/>
      <c r="C92" s="23"/>
      <c r="D92" s="25"/>
    </row>
    <row r="93">
      <c r="A93" s="25"/>
      <c r="B93" s="181"/>
      <c r="C93" s="23"/>
      <c r="D93" s="25"/>
    </row>
    <row r="94">
      <c r="A94" s="25"/>
      <c r="B94" s="181"/>
      <c r="C94" s="23"/>
      <c r="D94" s="25"/>
    </row>
    <row r="95">
      <c r="A95" s="25"/>
      <c r="B95" s="181"/>
      <c r="C95" s="23"/>
      <c r="D95" s="25"/>
    </row>
    <row r="96">
      <c r="A96" s="25"/>
      <c r="B96" s="181"/>
      <c r="C96" s="23"/>
      <c r="D96" s="25"/>
    </row>
    <row r="97">
      <c r="A97" s="25"/>
      <c r="B97" s="181"/>
      <c r="C97" s="23"/>
      <c r="D97" s="25"/>
    </row>
    <row r="98">
      <c r="A98" s="25"/>
      <c r="B98" s="181"/>
      <c r="C98" s="23"/>
      <c r="D98" s="25"/>
    </row>
    <row r="99">
      <c r="A99" s="25"/>
      <c r="B99" s="181"/>
      <c r="C99" s="23"/>
      <c r="D99" s="25"/>
    </row>
    <row r="100">
      <c r="A100" s="25"/>
      <c r="B100" s="181"/>
      <c r="C100" s="23"/>
      <c r="D100" s="25"/>
    </row>
    <row r="101">
      <c r="A101" s="25"/>
      <c r="B101" s="181"/>
      <c r="C101" s="23"/>
      <c r="D101" s="25"/>
    </row>
    <row r="102">
      <c r="A102" s="25"/>
      <c r="B102" s="181"/>
      <c r="C102" s="23"/>
      <c r="D102" s="25"/>
    </row>
    <row r="103">
      <c r="A103" s="25"/>
      <c r="B103" s="181"/>
      <c r="C103" s="23"/>
      <c r="D103" s="25"/>
    </row>
    <row r="104">
      <c r="A104" s="25"/>
      <c r="B104" s="181"/>
      <c r="C104" s="23"/>
      <c r="D104" s="25"/>
    </row>
    <row r="105">
      <c r="A105" s="25"/>
      <c r="B105" s="181"/>
      <c r="C105" s="23"/>
      <c r="D105" s="25"/>
    </row>
    <row r="106">
      <c r="A106" s="25"/>
      <c r="B106" s="181"/>
      <c r="C106" s="23"/>
      <c r="D106" s="25"/>
    </row>
    <row r="107">
      <c r="A107" s="25"/>
      <c r="B107" s="181"/>
      <c r="C107" s="23"/>
      <c r="D107" s="25"/>
    </row>
    <row r="108">
      <c r="A108" s="25"/>
      <c r="B108" s="181"/>
      <c r="C108" s="23"/>
      <c r="D108" s="25"/>
    </row>
    <row r="109">
      <c r="A109" s="25"/>
      <c r="B109" s="181"/>
      <c r="C109" s="23"/>
      <c r="D109" s="25"/>
    </row>
    <row r="110">
      <c r="A110" s="25"/>
      <c r="B110" s="181"/>
      <c r="C110" s="23"/>
      <c r="D110" s="25"/>
    </row>
    <row r="111">
      <c r="A111" s="25"/>
      <c r="B111" s="181"/>
      <c r="C111" s="23"/>
      <c r="D111" s="25"/>
    </row>
    <row r="112">
      <c r="A112" s="25"/>
      <c r="B112" s="181"/>
      <c r="C112" s="23"/>
      <c r="D112" s="25"/>
    </row>
    <row r="113">
      <c r="A113" s="25"/>
      <c r="B113" s="181"/>
      <c r="C113" s="23"/>
      <c r="D113" s="25"/>
    </row>
    <row r="114">
      <c r="A114" s="25"/>
      <c r="B114" s="181"/>
      <c r="C114" s="23"/>
      <c r="D114" s="25"/>
    </row>
    <row r="115">
      <c r="A115" s="25"/>
      <c r="B115" s="181"/>
      <c r="C115" s="23"/>
      <c r="D115" s="25"/>
    </row>
    <row r="116">
      <c r="A116" s="25"/>
      <c r="B116" s="181"/>
      <c r="C116" s="23"/>
      <c r="D116" s="25"/>
    </row>
    <row r="117">
      <c r="A117" s="25"/>
      <c r="B117" s="181"/>
      <c r="C117" s="23"/>
      <c r="D117" s="25"/>
    </row>
    <row r="118">
      <c r="A118" s="25"/>
      <c r="B118" s="181"/>
      <c r="C118" s="23"/>
      <c r="D118" s="25"/>
    </row>
    <row r="119">
      <c r="A119" s="25"/>
      <c r="B119" s="181"/>
      <c r="C119" s="23"/>
      <c r="D119" s="25"/>
    </row>
    <row r="120">
      <c r="A120" s="25"/>
      <c r="B120" s="181"/>
      <c r="C120" s="23"/>
      <c r="D120" s="25"/>
    </row>
    <row r="121">
      <c r="A121" s="25"/>
      <c r="B121" s="181"/>
      <c r="C121" s="23"/>
      <c r="D121" s="25"/>
    </row>
    <row r="122">
      <c r="A122" s="25"/>
      <c r="B122" s="181"/>
      <c r="C122" s="23"/>
      <c r="D122" s="25"/>
    </row>
    <row r="123">
      <c r="A123" s="25"/>
      <c r="B123" s="181"/>
      <c r="C123" s="23"/>
      <c r="D123" s="25"/>
    </row>
    <row r="124">
      <c r="A124" s="25"/>
      <c r="B124" s="181"/>
      <c r="C124" s="23"/>
      <c r="D124" s="25"/>
    </row>
    <row r="125">
      <c r="A125" s="25"/>
      <c r="B125" s="181"/>
      <c r="C125" s="23"/>
      <c r="D125" s="25"/>
    </row>
    <row r="126">
      <c r="A126" s="25"/>
      <c r="B126" s="181"/>
      <c r="C126" s="23"/>
      <c r="D126" s="25"/>
    </row>
    <row r="127">
      <c r="A127" s="25"/>
      <c r="B127" s="181"/>
      <c r="C127" s="23"/>
      <c r="D127" s="25"/>
    </row>
    <row r="128">
      <c r="A128" s="25"/>
      <c r="B128" s="181"/>
      <c r="C128" s="23"/>
      <c r="D128" s="25"/>
    </row>
    <row r="129">
      <c r="A129" s="25"/>
      <c r="B129" s="181"/>
      <c r="C129" s="23"/>
      <c r="D129" s="25"/>
    </row>
    <row r="130">
      <c r="A130" s="25"/>
      <c r="B130" s="181"/>
      <c r="C130" s="23"/>
      <c r="D130" s="25"/>
    </row>
    <row r="131">
      <c r="A131" s="25"/>
      <c r="B131" s="181"/>
      <c r="C131" s="23"/>
      <c r="D131" s="25"/>
    </row>
    <row r="132">
      <c r="A132" s="25"/>
      <c r="B132" s="181"/>
      <c r="C132" s="23"/>
      <c r="D132" s="25"/>
    </row>
    <row r="133">
      <c r="A133" s="25"/>
      <c r="B133" s="181"/>
      <c r="C133" s="23"/>
      <c r="D133" s="25"/>
    </row>
    <row r="134">
      <c r="A134" s="25"/>
      <c r="B134" s="181"/>
      <c r="C134" s="23"/>
      <c r="D134" s="25"/>
    </row>
    <row r="135">
      <c r="A135" s="25"/>
      <c r="B135" s="181"/>
      <c r="C135" s="23"/>
      <c r="D135" s="25"/>
    </row>
    <row r="136">
      <c r="A136" s="25"/>
      <c r="B136" s="181"/>
      <c r="C136" s="23"/>
      <c r="D136" s="25"/>
    </row>
    <row r="137">
      <c r="A137" s="25"/>
      <c r="B137" s="181"/>
      <c r="C137" s="23"/>
      <c r="D137" s="25"/>
    </row>
    <row r="138">
      <c r="A138" s="25"/>
      <c r="B138" s="181"/>
      <c r="C138" s="23"/>
      <c r="D138" s="25"/>
    </row>
    <row r="139">
      <c r="A139" s="25"/>
      <c r="B139" s="181"/>
      <c r="C139" s="23"/>
      <c r="D139" s="25"/>
    </row>
    <row r="140">
      <c r="A140" s="25"/>
      <c r="B140" s="181"/>
      <c r="C140" s="23"/>
      <c r="D140" s="25"/>
    </row>
    <row r="141">
      <c r="A141" s="25"/>
      <c r="B141" s="181"/>
      <c r="C141" s="23"/>
      <c r="D141" s="25"/>
    </row>
    <row r="142">
      <c r="A142" s="25"/>
      <c r="B142" s="181"/>
      <c r="C142" s="23"/>
      <c r="D142" s="25"/>
    </row>
    <row r="143">
      <c r="A143" s="25"/>
      <c r="B143" s="181"/>
      <c r="C143" s="23"/>
      <c r="D143" s="25"/>
    </row>
    <row r="144">
      <c r="A144" s="25"/>
      <c r="B144" s="181"/>
      <c r="C144" s="23"/>
      <c r="D144" s="25"/>
    </row>
    <row r="145">
      <c r="A145" s="25"/>
      <c r="B145" s="181"/>
      <c r="C145" s="23"/>
      <c r="D145" s="25"/>
    </row>
    <row r="146">
      <c r="A146" s="25"/>
      <c r="B146" s="181"/>
      <c r="C146" s="23"/>
      <c r="D146" s="25"/>
    </row>
    <row r="147">
      <c r="A147" s="25"/>
      <c r="B147" s="181"/>
      <c r="C147" s="23"/>
      <c r="D147" s="25"/>
    </row>
    <row r="148">
      <c r="A148" s="25"/>
      <c r="B148" s="181"/>
      <c r="C148" s="23"/>
      <c r="D148" s="25"/>
    </row>
    <row r="149">
      <c r="A149" s="25"/>
      <c r="B149" s="181"/>
      <c r="C149" s="23"/>
      <c r="D149" s="25"/>
    </row>
    <row r="150">
      <c r="A150" s="25"/>
      <c r="B150" s="181"/>
      <c r="C150" s="23"/>
      <c r="D150" s="25"/>
    </row>
    <row r="151">
      <c r="A151" s="25"/>
      <c r="B151" s="181"/>
      <c r="C151" s="23"/>
      <c r="D151" s="25"/>
    </row>
    <row r="152">
      <c r="A152" s="25"/>
      <c r="B152" s="181"/>
      <c r="C152" s="23"/>
      <c r="D152" s="25"/>
    </row>
    <row r="153">
      <c r="A153" s="25"/>
      <c r="B153" s="181"/>
      <c r="C153" s="23"/>
      <c r="D153" s="25"/>
    </row>
    <row r="154">
      <c r="A154" s="25"/>
      <c r="B154" s="181"/>
      <c r="C154" s="23"/>
      <c r="D154" s="25"/>
    </row>
    <row r="155">
      <c r="A155" s="25"/>
      <c r="B155" s="181"/>
      <c r="C155" s="23"/>
      <c r="D155" s="25"/>
    </row>
    <row r="156">
      <c r="A156" s="25"/>
      <c r="B156" s="181"/>
      <c r="C156" s="23"/>
      <c r="D156" s="25"/>
    </row>
    <row r="157">
      <c r="A157" s="25"/>
      <c r="B157" s="181"/>
      <c r="C157" s="23"/>
      <c r="D157" s="25"/>
    </row>
    <row r="158">
      <c r="A158" s="25"/>
      <c r="B158" s="181"/>
      <c r="C158" s="23"/>
      <c r="D158" s="25"/>
    </row>
    <row r="159">
      <c r="A159" s="25"/>
      <c r="B159" s="181"/>
      <c r="C159" s="23"/>
      <c r="D159" s="25"/>
    </row>
    <row r="160">
      <c r="A160" s="25"/>
      <c r="B160" s="181"/>
      <c r="C160" s="23"/>
      <c r="D160" s="25"/>
    </row>
    <row r="161">
      <c r="A161" s="25"/>
      <c r="B161" s="181"/>
      <c r="C161" s="23"/>
      <c r="D161" s="25"/>
    </row>
    <row r="162">
      <c r="A162" s="25"/>
      <c r="B162" s="181"/>
      <c r="C162" s="23"/>
      <c r="D162" s="25"/>
    </row>
    <row r="163">
      <c r="A163" s="25"/>
      <c r="B163" s="181"/>
      <c r="C163" s="23"/>
      <c r="D163" s="25"/>
    </row>
    <row r="164">
      <c r="A164" s="25"/>
      <c r="B164" s="181"/>
      <c r="C164" s="23"/>
      <c r="D164" s="25"/>
    </row>
    <row r="165">
      <c r="A165" s="25"/>
      <c r="B165" s="181"/>
      <c r="C165" s="23"/>
      <c r="D165" s="25"/>
    </row>
    <row r="166">
      <c r="A166" s="25"/>
      <c r="B166" s="181"/>
      <c r="C166" s="23"/>
      <c r="D166" s="25"/>
    </row>
    <row r="167">
      <c r="A167" s="25"/>
      <c r="B167" s="181"/>
      <c r="C167" s="23"/>
      <c r="D167" s="25"/>
    </row>
    <row r="168">
      <c r="A168" s="25"/>
      <c r="B168" s="181"/>
      <c r="C168" s="23"/>
      <c r="D168" s="25"/>
    </row>
    <row r="169">
      <c r="A169" s="25"/>
      <c r="B169" s="181"/>
      <c r="C169" s="23"/>
      <c r="D169" s="25"/>
    </row>
    <row r="170">
      <c r="A170" s="25"/>
      <c r="B170" s="181"/>
      <c r="C170" s="23"/>
      <c r="D170" s="25"/>
    </row>
    <row r="171">
      <c r="A171" s="25"/>
      <c r="B171" s="181"/>
      <c r="C171" s="23"/>
      <c r="D171" s="25"/>
    </row>
    <row r="172">
      <c r="A172" s="25"/>
      <c r="B172" s="181"/>
      <c r="C172" s="23"/>
      <c r="D172" s="25"/>
    </row>
    <row r="173">
      <c r="A173" s="25"/>
      <c r="B173" s="181"/>
      <c r="C173" s="23"/>
      <c r="D173" s="25"/>
    </row>
    <row r="174">
      <c r="A174" s="25"/>
      <c r="B174" s="181"/>
      <c r="C174" s="23"/>
      <c r="D174" s="25"/>
    </row>
    <row r="175">
      <c r="A175" s="25"/>
      <c r="B175" s="181"/>
      <c r="C175" s="23"/>
      <c r="D175" s="25"/>
    </row>
    <row r="176">
      <c r="A176" s="25"/>
      <c r="B176" s="181"/>
      <c r="C176" s="23"/>
      <c r="D176" s="25"/>
    </row>
    <row r="177">
      <c r="A177" s="25"/>
      <c r="B177" s="181"/>
      <c r="C177" s="23"/>
      <c r="D177" s="25"/>
    </row>
    <row r="178">
      <c r="A178" s="25"/>
      <c r="B178" s="181"/>
      <c r="C178" s="23"/>
      <c r="D178" s="25"/>
    </row>
    <row r="179">
      <c r="A179" s="25"/>
      <c r="B179" s="181"/>
      <c r="C179" s="23"/>
      <c r="D179" s="25"/>
    </row>
    <row r="180">
      <c r="A180" s="25"/>
      <c r="B180" s="181"/>
      <c r="C180" s="23"/>
      <c r="D180" s="25"/>
    </row>
    <row r="181">
      <c r="A181" s="25"/>
      <c r="B181" s="181"/>
      <c r="C181" s="23"/>
      <c r="D181" s="25"/>
    </row>
    <row r="182">
      <c r="A182" s="25"/>
      <c r="B182" s="181"/>
      <c r="C182" s="23"/>
      <c r="D182" s="25"/>
    </row>
    <row r="183">
      <c r="A183" s="25"/>
      <c r="B183" s="181"/>
      <c r="C183" s="23"/>
      <c r="D183" s="25"/>
    </row>
    <row r="184">
      <c r="A184" s="25"/>
      <c r="B184" s="181"/>
      <c r="C184" s="23"/>
      <c r="D184" s="25"/>
    </row>
    <row r="185">
      <c r="A185" s="25"/>
      <c r="B185" s="181"/>
      <c r="C185" s="23"/>
      <c r="D185" s="25"/>
    </row>
    <row r="186">
      <c r="A186" s="25"/>
      <c r="B186" s="181"/>
      <c r="C186" s="23"/>
      <c r="D186" s="25"/>
    </row>
    <row r="187">
      <c r="A187" s="25"/>
      <c r="B187" s="181"/>
      <c r="C187" s="23"/>
      <c r="D187" s="25"/>
    </row>
    <row r="188">
      <c r="A188" s="25"/>
      <c r="B188" s="181"/>
      <c r="C188" s="23"/>
      <c r="D188" s="25"/>
    </row>
    <row r="189">
      <c r="A189" s="25"/>
      <c r="B189" s="181"/>
      <c r="C189" s="23"/>
      <c r="D189" s="25"/>
    </row>
    <row r="190">
      <c r="A190" s="25"/>
      <c r="B190" s="181"/>
      <c r="C190" s="23"/>
      <c r="D190" s="25"/>
    </row>
    <row r="191">
      <c r="A191" s="25"/>
      <c r="B191" s="181"/>
      <c r="C191" s="23"/>
      <c r="D191" s="25"/>
    </row>
    <row r="192">
      <c r="A192" s="25"/>
      <c r="B192" s="181"/>
      <c r="C192" s="23"/>
      <c r="D192" s="25"/>
    </row>
    <row r="193">
      <c r="A193" s="25"/>
      <c r="B193" s="181"/>
      <c r="C193" s="23"/>
      <c r="D193" s="25"/>
    </row>
    <row r="194">
      <c r="A194" s="25"/>
      <c r="B194" s="181"/>
      <c r="C194" s="23"/>
      <c r="D194" s="25"/>
    </row>
    <row r="195">
      <c r="A195" s="25"/>
      <c r="B195" s="181"/>
      <c r="C195" s="23"/>
      <c r="D195" s="25"/>
    </row>
    <row r="196">
      <c r="A196" s="25"/>
      <c r="B196" s="181"/>
      <c r="C196" s="23"/>
      <c r="D196" s="25"/>
    </row>
    <row r="197">
      <c r="A197" s="25"/>
      <c r="B197" s="181"/>
      <c r="C197" s="23"/>
      <c r="D197" s="25"/>
    </row>
    <row r="198">
      <c r="A198" s="25"/>
      <c r="B198" s="181"/>
      <c r="C198" s="23"/>
      <c r="D198" s="25"/>
    </row>
    <row r="199">
      <c r="A199" s="25"/>
      <c r="B199" s="181"/>
      <c r="C199" s="23"/>
      <c r="D199" s="25"/>
    </row>
    <row r="200">
      <c r="A200" s="25"/>
      <c r="B200" s="181"/>
      <c r="C200" s="23"/>
      <c r="D200" s="25"/>
    </row>
    <row r="201">
      <c r="A201" s="25"/>
      <c r="B201" s="181"/>
      <c r="C201" s="23"/>
      <c r="D201" s="25"/>
    </row>
    <row r="202">
      <c r="A202" s="25"/>
      <c r="B202" s="181"/>
      <c r="C202" s="23"/>
      <c r="D202" s="25"/>
    </row>
    <row r="203">
      <c r="A203" s="25"/>
      <c r="B203" s="181"/>
      <c r="C203" s="23"/>
      <c r="D203" s="25"/>
    </row>
    <row r="204">
      <c r="A204" s="25"/>
      <c r="B204" s="181"/>
      <c r="C204" s="23"/>
      <c r="D204" s="25"/>
    </row>
    <row r="205">
      <c r="A205" s="25"/>
      <c r="B205" s="181"/>
      <c r="C205" s="23"/>
      <c r="D205" s="25"/>
    </row>
    <row r="206">
      <c r="A206" s="25"/>
      <c r="B206" s="181"/>
      <c r="C206" s="23"/>
      <c r="D206" s="25"/>
    </row>
    <row r="207">
      <c r="A207" s="25"/>
      <c r="B207" s="181"/>
      <c r="C207" s="23"/>
      <c r="D207" s="25"/>
    </row>
    <row r="208">
      <c r="A208" s="25"/>
      <c r="B208" s="181"/>
      <c r="C208" s="23"/>
      <c r="D208" s="25"/>
    </row>
    <row r="209">
      <c r="A209" s="25"/>
      <c r="B209" s="181"/>
      <c r="C209" s="23"/>
      <c r="D209" s="25"/>
    </row>
    <row r="210">
      <c r="A210" s="25"/>
      <c r="B210" s="181"/>
      <c r="C210" s="23"/>
      <c r="D210" s="25"/>
    </row>
    <row r="211">
      <c r="A211" s="25"/>
      <c r="B211" s="181"/>
      <c r="C211" s="23"/>
      <c r="D211" s="25"/>
    </row>
    <row r="212">
      <c r="A212" s="25"/>
      <c r="B212" s="181"/>
      <c r="C212" s="23"/>
      <c r="D212" s="25"/>
    </row>
    <row r="213">
      <c r="A213" s="25"/>
      <c r="B213" s="181"/>
      <c r="C213" s="23"/>
      <c r="D213" s="25"/>
    </row>
    <row r="214">
      <c r="A214" s="25"/>
      <c r="B214" s="181"/>
      <c r="C214" s="23"/>
      <c r="D214" s="25"/>
    </row>
    <row r="215">
      <c r="A215" s="25"/>
      <c r="B215" s="181"/>
      <c r="C215" s="23"/>
      <c r="D215" s="25"/>
    </row>
    <row r="216">
      <c r="A216" s="25"/>
      <c r="B216" s="181"/>
      <c r="C216" s="23"/>
      <c r="D216" s="25"/>
    </row>
    <row r="217">
      <c r="A217" s="25"/>
      <c r="B217" s="181"/>
      <c r="C217" s="23"/>
      <c r="D217" s="25"/>
    </row>
    <row r="218">
      <c r="A218" s="25"/>
      <c r="B218" s="181"/>
      <c r="C218" s="23"/>
      <c r="D218" s="25"/>
    </row>
    <row r="219">
      <c r="A219" s="25"/>
      <c r="B219" s="181"/>
      <c r="C219" s="23"/>
      <c r="D219" s="25"/>
    </row>
    <row r="220">
      <c r="A220" s="25"/>
      <c r="B220" s="181"/>
      <c r="C220" s="23"/>
      <c r="D220" s="25"/>
    </row>
    <row r="221">
      <c r="A221" s="25"/>
      <c r="B221" s="181"/>
      <c r="C221" s="23"/>
      <c r="D221" s="25"/>
    </row>
    <row r="222">
      <c r="A222" s="25"/>
      <c r="B222" s="181"/>
      <c r="C222" s="23"/>
      <c r="D222" s="25"/>
    </row>
    <row r="223">
      <c r="A223" s="25"/>
      <c r="B223" s="181"/>
      <c r="C223" s="23"/>
      <c r="D223" s="25"/>
    </row>
    <row r="224">
      <c r="A224" s="25"/>
      <c r="B224" s="181"/>
      <c r="C224" s="23"/>
      <c r="D224" s="25"/>
    </row>
    <row r="225">
      <c r="A225" s="25"/>
      <c r="B225" s="181"/>
      <c r="C225" s="23"/>
      <c r="D225" s="25"/>
    </row>
    <row r="226">
      <c r="A226" s="25"/>
      <c r="B226" s="181"/>
      <c r="C226" s="23"/>
      <c r="D226" s="25"/>
    </row>
    <row r="227">
      <c r="A227" s="25"/>
      <c r="B227" s="181"/>
      <c r="C227" s="23"/>
      <c r="D227" s="25"/>
    </row>
    <row r="228">
      <c r="A228" s="25"/>
      <c r="B228" s="181"/>
      <c r="C228" s="23"/>
      <c r="D228" s="25"/>
    </row>
    <row r="229">
      <c r="A229" s="25"/>
      <c r="B229" s="181"/>
      <c r="C229" s="23"/>
      <c r="D229" s="25"/>
    </row>
    <row r="230">
      <c r="A230" s="25"/>
      <c r="B230" s="181"/>
      <c r="C230" s="23"/>
      <c r="D230" s="25"/>
    </row>
    <row r="231">
      <c r="A231" s="25"/>
      <c r="B231" s="181"/>
      <c r="C231" s="23"/>
      <c r="D231" s="25"/>
    </row>
    <row r="232">
      <c r="A232" s="25"/>
      <c r="B232" s="181"/>
      <c r="C232" s="23"/>
      <c r="D232" s="25"/>
    </row>
    <row r="233">
      <c r="A233" s="25"/>
      <c r="B233" s="181"/>
      <c r="C233" s="23"/>
      <c r="D233" s="25"/>
    </row>
    <row r="234">
      <c r="A234" s="25"/>
      <c r="B234" s="181"/>
      <c r="C234" s="23"/>
      <c r="D234" s="25"/>
    </row>
    <row r="235">
      <c r="A235" s="25"/>
      <c r="B235" s="181"/>
      <c r="C235" s="23"/>
      <c r="D235" s="25"/>
    </row>
    <row r="236">
      <c r="A236" s="25"/>
      <c r="B236" s="181"/>
      <c r="C236" s="23"/>
      <c r="D236" s="25"/>
    </row>
    <row r="237">
      <c r="A237" s="25"/>
      <c r="B237" s="181"/>
      <c r="C237" s="23"/>
      <c r="D237" s="25"/>
    </row>
    <row r="238">
      <c r="A238" s="25"/>
      <c r="B238" s="181"/>
      <c r="C238" s="23"/>
      <c r="D238" s="25"/>
    </row>
    <row r="239">
      <c r="A239" s="25"/>
      <c r="B239" s="181"/>
      <c r="C239" s="23"/>
      <c r="D239" s="25"/>
    </row>
    <row r="240">
      <c r="A240" s="25"/>
      <c r="B240" s="181"/>
      <c r="C240" s="23"/>
      <c r="D240" s="25"/>
    </row>
    <row r="241">
      <c r="A241" s="25"/>
      <c r="B241" s="181"/>
      <c r="C241" s="23"/>
      <c r="D241" s="25"/>
    </row>
    <row r="242">
      <c r="A242" s="25"/>
      <c r="B242" s="181"/>
      <c r="C242" s="23"/>
      <c r="D242" s="25"/>
    </row>
    <row r="243">
      <c r="A243" s="25"/>
      <c r="B243" s="181"/>
      <c r="C243" s="23"/>
      <c r="D243" s="25"/>
    </row>
    <row r="244">
      <c r="A244" s="25"/>
      <c r="B244" s="181"/>
      <c r="C244" s="23"/>
      <c r="D244" s="25"/>
    </row>
    <row r="245">
      <c r="A245" s="25"/>
      <c r="B245" s="181"/>
      <c r="C245" s="23"/>
      <c r="D245" s="25"/>
    </row>
    <row r="246">
      <c r="A246" s="25"/>
      <c r="B246" s="181"/>
      <c r="C246" s="23"/>
      <c r="D246" s="25"/>
    </row>
    <row r="247">
      <c r="A247" s="25"/>
      <c r="B247" s="181"/>
      <c r="C247" s="23"/>
      <c r="D247" s="25"/>
    </row>
    <row r="248">
      <c r="A248" s="25"/>
      <c r="B248" s="181"/>
      <c r="C248" s="23"/>
      <c r="D248" s="25"/>
    </row>
    <row r="249">
      <c r="A249" s="25"/>
      <c r="B249" s="181"/>
      <c r="C249" s="23"/>
      <c r="D249" s="25"/>
    </row>
    <row r="250">
      <c r="A250" s="25"/>
      <c r="B250" s="181"/>
      <c r="C250" s="23"/>
      <c r="D250" s="25"/>
    </row>
    <row r="251">
      <c r="A251" s="25"/>
      <c r="B251" s="181"/>
      <c r="C251" s="23"/>
      <c r="D251" s="25"/>
    </row>
    <row r="252">
      <c r="A252" s="25"/>
      <c r="B252" s="181"/>
      <c r="C252" s="23"/>
      <c r="D252" s="25"/>
    </row>
    <row r="253">
      <c r="A253" s="25"/>
      <c r="B253" s="181"/>
      <c r="C253" s="23"/>
      <c r="D253" s="25"/>
    </row>
    <row r="254">
      <c r="A254" s="25"/>
      <c r="B254" s="181"/>
      <c r="C254" s="23"/>
      <c r="D254" s="25"/>
    </row>
    <row r="255">
      <c r="A255" s="25"/>
      <c r="B255" s="181"/>
      <c r="C255" s="23"/>
      <c r="D255" s="25"/>
    </row>
    <row r="256">
      <c r="A256" s="25"/>
      <c r="B256" s="181"/>
      <c r="C256" s="23"/>
      <c r="D256" s="25"/>
    </row>
    <row r="257">
      <c r="A257" s="25"/>
      <c r="B257" s="181"/>
      <c r="C257" s="23"/>
      <c r="D257" s="25"/>
    </row>
    <row r="258">
      <c r="A258" s="25"/>
      <c r="B258" s="181"/>
      <c r="C258" s="23"/>
      <c r="D258" s="25"/>
    </row>
    <row r="259">
      <c r="A259" s="25"/>
      <c r="B259" s="181"/>
      <c r="C259" s="23"/>
      <c r="D259" s="25"/>
    </row>
    <row r="260">
      <c r="A260" s="25"/>
      <c r="B260" s="181"/>
      <c r="C260" s="23"/>
      <c r="D260" s="25"/>
    </row>
    <row r="261">
      <c r="A261" s="25"/>
      <c r="B261" s="181"/>
      <c r="C261" s="23"/>
      <c r="D261" s="25"/>
    </row>
    <row r="262">
      <c r="A262" s="25"/>
      <c r="B262" s="181"/>
      <c r="C262" s="23"/>
      <c r="D262" s="25"/>
    </row>
    <row r="263">
      <c r="A263" s="25"/>
      <c r="B263" s="181"/>
      <c r="C263" s="23"/>
      <c r="D263" s="25"/>
    </row>
    <row r="264">
      <c r="A264" s="25"/>
      <c r="B264" s="181"/>
      <c r="C264" s="23"/>
      <c r="D264" s="25"/>
    </row>
    <row r="265">
      <c r="A265" s="25"/>
      <c r="B265" s="181"/>
      <c r="C265" s="23"/>
      <c r="D265" s="25"/>
    </row>
    <row r="266">
      <c r="A266" s="25"/>
      <c r="B266" s="181"/>
      <c r="C266" s="23"/>
      <c r="D266" s="25"/>
    </row>
    <row r="267">
      <c r="A267" s="25"/>
      <c r="B267" s="181"/>
      <c r="C267" s="23"/>
      <c r="D267" s="25"/>
    </row>
    <row r="268">
      <c r="A268" s="25"/>
      <c r="B268" s="181"/>
      <c r="C268" s="23"/>
      <c r="D268" s="25"/>
    </row>
    <row r="269">
      <c r="A269" s="25"/>
      <c r="B269" s="181"/>
      <c r="C269" s="23"/>
      <c r="D269" s="25"/>
    </row>
    <row r="270">
      <c r="A270" s="25"/>
      <c r="B270" s="181"/>
      <c r="C270" s="23"/>
      <c r="D270" s="25"/>
    </row>
    <row r="271">
      <c r="A271" s="25"/>
      <c r="B271" s="181"/>
      <c r="C271" s="23"/>
      <c r="D271" s="25"/>
    </row>
    <row r="272">
      <c r="A272" s="25"/>
      <c r="B272" s="181"/>
      <c r="C272" s="23"/>
      <c r="D272" s="25"/>
    </row>
    <row r="273">
      <c r="A273" s="25"/>
      <c r="B273" s="181"/>
      <c r="C273" s="23"/>
      <c r="D273" s="25"/>
    </row>
    <row r="274">
      <c r="A274" s="25"/>
      <c r="B274" s="181"/>
      <c r="C274" s="23"/>
      <c r="D274" s="25"/>
    </row>
    <row r="275">
      <c r="A275" s="25"/>
      <c r="B275" s="181"/>
      <c r="C275" s="23"/>
      <c r="D275" s="25"/>
    </row>
    <row r="276">
      <c r="A276" s="25"/>
      <c r="B276" s="181"/>
      <c r="C276" s="23"/>
      <c r="D276" s="25"/>
    </row>
    <row r="277">
      <c r="A277" s="25"/>
      <c r="B277" s="181"/>
      <c r="C277" s="23"/>
      <c r="D277" s="25"/>
    </row>
    <row r="278">
      <c r="A278" s="25"/>
      <c r="B278" s="181"/>
      <c r="C278" s="23"/>
      <c r="D278" s="25"/>
    </row>
    <row r="279">
      <c r="A279" s="25"/>
      <c r="B279" s="181"/>
      <c r="C279" s="23"/>
      <c r="D279" s="25"/>
    </row>
    <row r="280">
      <c r="A280" s="25"/>
      <c r="B280" s="181"/>
      <c r="C280" s="23"/>
      <c r="D280" s="25"/>
    </row>
    <row r="281">
      <c r="A281" s="25"/>
      <c r="B281" s="181"/>
      <c r="C281" s="23"/>
      <c r="D281" s="25"/>
    </row>
    <row r="282">
      <c r="A282" s="25"/>
      <c r="B282" s="181"/>
      <c r="C282" s="23"/>
      <c r="D282" s="25"/>
    </row>
    <row r="283">
      <c r="A283" s="25"/>
      <c r="B283" s="181"/>
      <c r="C283" s="23"/>
      <c r="D283" s="25"/>
    </row>
    <row r="284">
      <c r="A284" s="25"/>
      <c r="B284" s="181"/>
      <c r="C284" s="23"/>
      <c r="D284" s="25"/>
    </row>
    <row r="285">
      <c r="A285" s="25"/>
      <c r="B285" s="181"/>
      <c r="C285" s="23"/>
      <c r="D285" s="25"/>
    </row>
    <row r="286">
      <c r="A286" s="25"/>
      <c r="B286" s="181"/>
      <c r="C286" s="23"/>
      <c r="D286" s="25"/>
    </row>
    <row r="287">
      <c r="A287" s="25"/>
      <c r="B287" s="181"/>
      <c r="C287" s="23"/>
      <c r="D287" s="25"/>
    </row>
    <row r="288">
      <c r="A288" s="25"/>
      <c r="B288" s="181"/>
      <c r="C288" s="23"/>
      <c r="D288" s="25"/>
    </row>
    <row r="289">
      <c r="A289" s="25"/>
      <c r="B289" s="181"/>
      <c r="C289" s="23"/>
      <c r="D289" s="25"/>
    </row>
    <row r="290">
      <c r="A290" s="25"/>
      <c r="B290" s="181"/>
      <c r="C290" s="23"/>
      <c r="D290" s="25"/>
    </row>
    <row r="291">
      <c r="A291" s="25"/>
      <c r="B291" s="181"/>
      <c r="C291" s="23"/>
      <c r="D291" s="25"/>
    </row>
    <row r="292">
      <c r="A292" s="25"/>
      <c r="B292" s="181"/>
      <c r="C292" s="23"/>
      <c r="D292" s="25"/>
    </row>
    <row r="293">
      <c r="A293" s="25"/>
      <c r="B293" s="181"/>
      <c r="C293" s="23"/>
      <c r="D293" s="25"/>
    </row>
    <row r="294">
      <c r="A294" s="25"/>
      <c r="B294" s="181"/>
      <c r="C294" s="23"/>
      <c r="D294" s="25"/>
    </row>
    <row r="295">
      <c r="A295" s="25"/>
      <c r="B295" s="181"/>
      <c r="C295" s="23"/>
      <c r="D295" s="25"/>
    </row>
    <row r="296">
      <c r="A296" s="25"/>
      <c r="B296" s="181"/>
      <c r="C296" s="23"/>
      <c r="D296" s="25"/>
    </row>
    <row r="297">
      <c r="A297" s="25"/>
      <c r="B297" s="181"/>
      <c r="C297" s="23"/>
      <c r="D297" s="25"/>
    </row>
    <row r="298">
      <c r="A298" s="25"/>
      <c r="B298" s="181"/>
      <c r="C298" s="23"/>
      <c r="D298" s="25"/>
    </row>
    <row r="299">
      <c r="A299" s="25"/>
      <c r="B299" s="181"/>
      <c r="C299" s="23"/>
      <c r="D299" s="25"/>
    </row>
    <row r="300">
      <c r="A300" s="25"/>
      <c r="B300" s="181"/>
      <c r="C300" s="23"/>
      <c r="D300" s="25"/>
    </row>
    <row r="301">
      <c r="A301" s="25"/>
      <c r="B301" s="181"/>
      <c r="C301" s="23"/>
      <c r="D301" s="25"/>
    </row>
    <row r="302">
      <c r="A302" s="25"/>
      <c r="B302" s="181"/>
      <c r="C302" s="23"/>
      <c r="D302" s="25"/>
    </row>
    <row r="303">
      <c r="A303" s="25"/>
      <c r="B303" s="181"/>
      <c r="C303" s="23"/>
      <c r="D303" s="25"/>
    </row>
    <row r="304">
      <c r="A304" s="25"/>
      <c r="B304" s="181"/>
      <c r="C304" s="23"/>
      <c r="D304" s="25"/>
    </row>
    <row r="305">
      <c r="A305" s="25"/>
      <c r="B305" s="181"/>
      <c r="C305" s="23"/>
      <c r="D305" s="25"/>
    </row>
    <row r="306">
      <c r="A306" s="25"/>
      <c r="B306" s="181"/>
      <c r="C306" s="23"/>
      <c r="D306" s="25"/>
    </row>
    <row r="307">
      <c r="A307" s="25"/>
      <c r="B307" s="181"/>
      <c r="C307" s="23"/>
      <c r="D307" s="25"/>
    </row>
    <row r="308">
      <c r="A308" s="25"/>
      <c r="B308" s="181"/>
      <c r="C308" s="23"/>
      <c r="D308" s="25"/>
    </row>
    <row r="309">
      <c r="A309" s="25"/>
      <c r="B309" s="181"/>
      <c r="C309" s="23"/>
      <c r="D309" s="25"/>
    </row>
    <row r="310">
      <c r="A310" s="25"/>
      <c r="B310" s="181"/>
      <c r="C310" s="23"/>
      <c r="D310" s="25"/>
    </row>
    <row r="311">
      <c r="A311" s="25"/>
      <c r="B311" s="181"/>
      <c r="C311" s="23"/>
      <c r="D311" s="25"/>
    </row>
    <row r="312">
      <c r="A312" s="25"/>
      <c r="B312" s="181"/>
      <c r="C312" s="23"/>
      <c r="D312" s="25"/>
    </row>
    <row r="313">
      <c r="A313" s="25"/>
      <c r="B313" s="181"/>
      <c r="C313" s="23"/>
      <c r="D313" s="25"/>
    </row>
    <row r="314">
      <c r="A314" s="25"/>
      <c r="B314" s="181"/>
      <c r="C314" s="23"/>
      <c r="D314" s="25"/>
    </row>
    <row r="315">
      <c r="A315" s="25"/>
      <c r="B315" s="181"/>
      <c r="C315" s="23"/>
      <c r="D315" s="25"/>
    </row>
    <row r="316">
      <c r="A316" s="25"/>
      <c r="B316" s="181"/>
      <c r="C316" s="23"/>
      <c r="D316" s="25"/>
    </row>
    <row r="317">
      <c r="A317" s="25"/>
      <c r="B317" s="181"/>
      <c r="C317" s="23"/>
      <c r="D317" s="25"/>
    </row>
    <row r="318">
      <c r="A318" s="25"/>
      <c r="B318" s="181"/>
      <c r="C318" s="23"/>
      <c r="D318" s="25"/>
    </row>
    <row r="319">
      <c r="A319" s="25"/>
      <c r="B319" s="181"/>
      <c r="C319" s="23"/>
      <c r="D319" s="25"/>
    </row>
    <row r="320">
      <c r="A320" s="25"/>
      <c r="B320" s="181"/>
      <c r="C320" s="23"/>
      <c r="D320" s="25"/>
    </row>
    <row r="321">
      <c r="A321" s="25"/>
      <c r="B321" s="181"/>
      <c r="C321" s="23"/>
      <c r="D321" s="25"/>
    </row>
    <row r="322">
      <c r="A322" s="25"/>
      <c r="B322" s="181"/>
      <c r="C322" s="23"/>
      <c r="D322" s="25"/>
    </row>
    <row r="323">
      <c r="A323" s="25"/>
      <c r="B323" s="181"/>
      <c r="C323" s="23"/>
      <c r="D323" s="25"/>
    </row>
    <row r="324">
      <c r="A324" s="25"/>
      <c r="B324" s="181"/>
      <c r="C324" s="23"/>
      <c r="D324" s="25"/>
    </row>
    <row r="325">
      <c r="A325" s="25"/>
      <c r="B325" s="181"/>
      <c r="C325" s="23"/>
      <c r="D325" s="25"/>
    </row>
    <row r="326">
      <c r="A326" s="25"/>
      <c r="B326" s="181"/>
      <c r="C326" s="23"/>
      <c r="D326" s="25"/>
    </row>
    <row r="327">
      <c r="A327" s="25"/>
      <c r="B327" s="181"/>
      <c r="C327" s="23"/>
      <c r="D327" s="25"/>
    </row>
    <row r="328">
      <c r="A328" s="25"/>
      <c r="B328" s="181"/>
      <c r="C328" s="23"/>
      <c r="D328" s="25"/>
    </row>
    <row r="329">
      <c r="A329" s="25"/>
      <c r="B329" s="181"/>
      <c r="C329" s="23"/>
      <c r="D329" s="25"/>
    </row>
    <row r="330">
      <c r="A330" s="25"/>
      <c r="B330" s="181"/>
      <c r="C330" s="23"/>
      <c r="D330" s="25"/>
    </row>
    <row r="331">
      <c r="A331" s="25"/>
      <c r="B331" s="181"/>
      <c r="C331" s="23"/>
      <c r="D331" s="25"/>
    </row>
    <row r="332">
      <c r="A332" s="25"/>
      <c r="B332" s="181"/>
      <c r="C332" s="23"/>
      <c r="D332" s="25"/>
    </row>
    <row r="333">
      <c r="A333" s="25"/>
      <c r="B333" s="181"/>
      <c r="C333" s="23"/>
      <c r="D333" s="25"/>
    </row>
    <row r="334">
      <c r="A334" s="25"/>
      <c r="B334" s="181"/>
      <c r="C334" s="23"/>
      <c r="D334" s="25"/>
    </row>
    <row r="335">
      <c r="A335" s="25"/>
      <c r="B335" s="181"/>
      <c r="C335" s="23"/>
      <c r="D335" s="25"/>
    </row>
    <row r="336">
      <c r="A336" s="25"/>
      <c r="B336" s="181"/>
      <c r="C336" s="23"/>
      <c r="D336" s="25"/>
    </row>
    <row r="337">
      <c r="A337" s="25"/>
      <c r="B337" s="181"/>
      <c r="C337" s="23"/>
      <c r="D337" s="25"/>
    </row>
    <row r="338">
      <c r="A338" s="25"/>
      <c r="B338" s="181"/>
      <c r="C338" s="23"/>
      <c r="D338" s="25"/>
    </row>
    <row r="339">
      <c r="A339" s="25"/>
      <c r="B339" s="181"/>
      <c r="C339" s="23"/>
      <c r="D339" s="25"/>
    </row>
    <row r="340">
      <c r="A340" s="25"/>
      <c r="B340" s="181"/>
      <c r="C340" s="23"/>
      <c r="D340" s="25"/>
    </row>
    <row r="341">
      <c r="A341" s="25"/>
      <c r="B341" s="181"/>
      <c r="C341" s="23"/>
      <c r="D341" s="25"/>
    </row>
    <row r="342">
      <c r="A342" s="25"/>
      <c r="B342" s="181"/>
      <c r="C342" s="23"/>
      <c r="D342" s="25"/>
    </row>
    <row r="343">
      <c r="A343" s="25"/>
      <c r="B343" s="181"/>
      <c r="C343" s="23"/>
      <c r="D343" s="25"/>
    </row>
    <row r="344">
      <c r="A344" s="25"/>
      <c r="B344" s="181"/>
      <c r="C344" s="23"/>
      <c r="D344" s="25"/>
    </row>
    <row r="345">
      <c r="A345" s="25"/>
      <c r="B345" s="181"/>
      <c r="C345" s="23"/>
      <c r="D345" s="25"/>
    </row>
    <row r="346">
      <c r="A346" s="25"/>
      <c r="B346" s="181"/>
      <c r="C346" s="23"/>
      <c r="D346" s="25"/>
    </row>
    <row r="347">
      <c r="A347" s="25"/>
      <c r="B347" s="181"/>
      <c r="C347" s="23"/>
      <c r="D347" s="25"/>
    </row>
    <row r="348">
      <c r="A348" s="25"/>
      <c r="B348" s="181"/>
      <c r="C348" s="23"/>
      <c r="D348" s="25"/>
    </row>
    <row r="349">
      <c r="A349" s="25"/>
      <c r="B349" s="181"/>
      <c r="C349" s="23"/>
      <c r="D349" s="25"/>
    </row>
    <row r="350">
      <c r="A350" s="25"/>
      <c r="B350" s="181"/>
      <c r="C350" s="23"/>
      <c r="D350" s="25"/>
    </row>
    <row r="351">
      <c r="A351" s="25"/>
      <c r="B351" s="181"/>
      <c r="C351" s="23"/>
      <c r="D351" s="25"/>
    </row>
    <row r="352">
      <c r="A352" s="25"/>
      <c r="B352" s="181"/>
      <c r="C352" s="23"/>
      <c r="D352" s="25"/>
    </row>
    <row r="353">
      <c r="A353" s="25"/>
      <c r="B353" s="181"/>
      <c r="C353" s="23"/>
      <c r="D353" s="25"/>
    </row>
    <row r="354">
      <c r="A354" s="25"/>
      <c r="B354" s="181"/>
      <c r="C354" s="23"/>
      <c r="D354" s="25"/>
    </row>
    <row r="355">
      <c r="A355" s="25"/>
      <c r="B355" s="181"/>
      <c r="C355" s="23"/>
      <c r="D355" s="25"/>
    </row>
    <row r="356">
      <c r="A356" s="25"/>
      <c r="B356" s="181"/>
      <c r="C356" s="23"/>
      <c r="D356" s="25"/>
    </row>
    <row r="357">
      <c r="A357" s="25"/>
      <c r="B357" s="181"/>
      <c r="C357" s="23"/>
      <c r="D357" s="25"/>
    </row>
    <row r="358">
      <c r="A358" s="25"/>
      <c r="B358" s="181"/>
      <c r="C358" s="23"/>
      <c r="D358" s="25"/>
    </row>
    <row r="359">
      <c r="A359" s="25"/>
      <c r="B359" s="181"/>
      <c r="C359" s="23"/>
      <c r="D359" s="25"/>
    </row>
    <row r="360">
      <c r="A360" s="25"/>
      <c r="B360" s="181"/>
      <c r="C360" s="23"/>
      <c r="D360" s="25"/>
    </row>
    <row r="361">
      <c r="A361" s="25"/>
      <c r="B361" s="181"/>
      <c r="C361" s="23"/>
      <c r="D361" s="25"/>
    </row>
    <row r="362">
      <c r="A362" s="25"/>
      <c r="B362" s="181"/>
      <c r="C362" s="23"/>
      <c r="D362" s="25"/>
    </row>
    <row r="363">
      <c r="A363" s="25"/>
      <c r="B363" s="181"/>
      <c r="C363" s="23"/>
      <c r="D363" s="25"/>
    </row>
    <row r="364">
      <c r="A364" s="25"/>
      <c r="B364" s="181"/>
      <c r="C364" s="23"/>
      <c r="D364" s="25"/>
    </row>
    <row r="365">
      <c r="A365" s="25"/>
      <c r="B365" s="181"/>
      <c r="C365" s="23"/>
      <c r="D365" s="25"/>
    </row>
    <row r="366">
      <c r="A366" s="25"/>
      <c r="B366" s="181"/>
      <c r="C366" s="23"/>
      <c r="D366" s="25"/>
    </row>
    <row r="367">
      <c r="A367" s="25"/>
      <c r="B367" s="181"/>
      <c r="C367" s="23"/>
      <c r="D367" s="25"/>
    </row>
    <row r="368">
      <c r="A368" s="25"/>
      <c r="B368" s="181"/>
      <c r="C368" s="23"/>
      <c r="D368" s="25"/>
    </row>
    <row r="369">
      <c r="A369" s="25"/>
      <c r="B369" s="181"/>
      <c r="C369" s="23"/>
      <c r="D369" s="25"/>
    </row>
    <row r="370">
      <c r="A370" s="25"/>
      <c r="B370" s="181"/>
      <c r="C370" s="23"/>
      <c r="D370" s="25"/>
    </row>
    <row r="371">
      <c r="A371" s="25"/>
      <c r="B371" s="181"/>
      <c r="C371" s="23"/>
      <c r="D371" s="25"/>
    </row>
    <row r="372">
      <c r="A372" s="25"/>
      <c r="B372" s="181"/>
      <c r="C372" s="23"/>
      <c r="D372" s="25"/>
    </row>
    <row r="373">
      <c r="A373" s="25"/>
      <c r="B373" s="181"/>
      <c r="C373" s="23"/>
      <c r="D373" s="25"/>
    </row>
    <row r="374">
      <c r="A374" s="25"/>
      <c r="B374" s="181"/>
      <c r="C374" s="23"/>
      <c r="D374" s="25"/>
    </row>
    <row r="375">
      <c r="A375" s="25"/>
      <c r="B375" s="181"/>
      <c r="C375" s="23"/>
      <c r="D375" s="25"/>
    </row>
    <row r="376">
      <c r="A376" s="25"/>
      <c r="B376" s="181"/>
      <c r="C376" s="23"/>
      <c r="D376" s="25"/>
    </row>
    <row r="377">
      <c r="A377" s="25"/>
      <c r="B377" s="181"/>
      <c r="C377" s="23"/>
      <c r="D377" s="25"/>
    </row>
    <row r="378">
      <c r="A378" s="25"/>
      <c r="B378" s="181"/>
      <c r="C378" s="23"/>
      <c r="D378" s="25"/>
    </row>
    <row r="379">
      <c r="A379" s="25"/>
      <c r="B379" s="181"/>
      <c r="C379" s="23"/>
      <c r="D379" s="25"/>
    </row>
    <row r="380">
      <c r="A380" s="25"/>
      <c r="B380" s="181"/>
      <c r="C380" s="23"/>
      <c r="D380" s="25"/>
    </row>
    <row r="381">
      <c r="A381" s="25"/>
      <c r="B381" s="181"/>
      <c r="C381" s="23"/>
      <c r="D381" s="25"/>
    </row>
    <row r="382">
      <c r="A382" s="25"/>
      <c r="B382" s="181"/>
      <c r="C382" s="23"/>
      <c r="D382" s="25"/>
    </row>
    <row r="383">
      <c r="A383" s="25"/>
      <c r="B383" s="181"/>
      <c r="C383" s="23"/>
      <c r="D383" s="25"/>
    </row>
    <row r="384">
      <c r="A384" s="25"/>
      <c r="B384" s="181"/>
      <c r="C384" s="23"/>
      <c r="D384" s="25"/>
    </row>
    <row r="385">
      <c r="A385" s="25"/>
      <c r="B385" s="181"/>
      <c r="C385" s="23"/>
      <c r="D385" s="25"/>
    </row>
    <row r="386">
      <c r="A386" s="25"/>
      <c r="B386" s="181"/>
      <c r="C386" s="23"/>
      <c r="D386" s="25"/>
    </row>
    <row r="387">
      <c r="A387" s="25"/>
      <c r="B387" s="181"/>
      <c r="C387" s="23"/>
      <c r="D387" s="25"/>
    </row>
    <row r="388">
      <c r="A388" s="25"/>
      <c r="B388" s="181"/>
      <c r="C388" s="23"/>
      <c r="D388" s="25"/>
    </row>
    <row r="389">
      <c r="A389" s="25"/>
      <c r="B389" s="181"/>
      <c r="C389" s="23"/>
      <c r="D389" s="25"/>
    </row>
    <row r="390">
      <c r="A390" s="25"/>
      <c r="B390" s="181"/>
      <c r="C390" s="23"/>
      <c r="D390" s="25"/>
    </row>
    <row r="391">
      <c r="A391" s="25"/>
      <c r="B391" s="181"/>
      <c r="C391" s="23"/>
      <c r="D391" s="25"/>
    </row>
    <row r="392">
      <c r="A392" s="25"/>
      <c r="B392" s="181"/>
      <c r="C392" s="23"/>
      <c r="D392" s="25"/>
    </row>
    <row r="393">
      <c r="A393" s="25"/>
      <c r="B393" s="181"/>
      <c r="C393" s="23"/>
      <c r="D393" s="25"/>
    </row>
    <row r="394">
      <c r="A394" s="25"/>
      <c r="B394" s="181"/>
      <c r="C394" s="23"/>
      <c r="D394" s="25"/>
    </row>
    <row r="395">
      <c r="A395" s="25"/>
      <c r="B395" s="181"/>
      <c r="C395" s="23"/>
      <c r="D395" s="25"/>
    </row>
    <row r="396">
      <c r="A396" s="25"/>
      <c r="B396" s="181"/>
      <c r="C396" s="23"/>
      <c r="D396" s="25"/>
    </row>
    <row r="397">
      <c r="A397" s="25"/>
      <c r="B397" s="181"/>
      <c r="C397" s="23"/>
      <c r="D397" s="25"/>
    </row>
    <row r="398">
      <c r="A398" s="25"/>
      <c r="B398" s="181"/>
      <c r="C398" s="23"/>
      <c r="D398" s="25"/>
    </row>
    <row r="399">
      <c r="A399" s="25"/>
      <c r="B399" s="181"/>
      <c r="C399" s="23"/>
      <c r="D399" s="25"/>
    </row>
    <row r="400">
      <c r="A400" s="25"/>
      <c r="B400" s="181"/>
      <c r="C400" s="23"/>
      <c r="D400" s="25"/>
    </row>
    <row r="401">
      <c r="A401" s="25"/>
      <c r="B401" s="181"/>
      <c r="C401" s="23"/>
      <c r="D401" s="25"/>
    </row>
    <row r="402">
      <c r="A402" s="25"/>
      <c r="B402" s="181"/>
      <c r="C402" s="23"/>
      <c r="D402" s="25"/>
    </row>
    <row r="403">
      <c r="A403" s="25"/>
      <c r="B403" s="181"/>
      <c r="C403" s="23"/>
      <c r="D403" s="25"/>
    </row>
    <row r="404">
      <c r="A404" s="25"/>
      <c r="B404" s="181"/>
      <c r="C404" s="23"/>
      <c r="D404" s="25"/>
    </row>
    <row r="405">
      <c r="A405" s="25"/>
      <c r="B405" s="181"/>
      <c r="C405" s="23"/>
      <c r="D405" s="25"/>
    </row>
    <row r="406">
      <c r="A406" s="25"/>
      <c r="B406" s="181"/>
      <c r="C406" s="23"/>
      <c r="D406" s="25"/>
    </row>
    <row r="407">
      <c r="A407" s="25"/>
      <c r="B407" s="181"/>
      <c r="C407" s="23"/>
      <c r="D407" s="25"/>
    </row>
    <row r="408">
      <c r="A408" s="25"/>
      <c r="B408" s="181"/>
      <c r="C408" s="23"/>
      <c r="D408" s="25"/>
    </row>
    <row r="409">
      <c r="A409" s="25"/>
      <c r="B409" s="181"/>
      <c r="C409" s="23"/>
      <c r="D409" s="25"/>
    </row>
    <row r="410">
      <c r="A410" s="25"/>
      <c r="B410" s="181"/>
      <c r="C410" s="23"/>
      <c r="D410" s="25"/>
    </row>
    <row r="411">
      <c r="A411" s="25"/>
      <c r="B411" s="181"/>
      <c r="C411" s="23"/>
      <c r="D411" s="25"/>
    </row>
    <row r="412">
      <c r="A412" s="25"/>
      <c r="B412" s="181"/>
      <c r="C412" s="23"/>
      <c r="D412" s="25"/>
    </row>
    <row r="413">
      <c r="A413" s="25"/>
      <c r="B413" s="181"/>
      <c r="C413" s="23"/>
      <c r="D413" s="25"/>
    </row>
    <row r="414">
      <c r="A414" s="25"/>
      <c r="B414" s="181"/>
      <c r="C414" s="23"/>
      <c r="D414" s="25"/>
    </row>
    <row r="415">
      <c r="A415" s="25"/>
      <c r="B415" s="181"/>
      <c r="C415" s="23"/>
      <c r="D415" s="25"/>
    </row>
    <row r="416">
      <c r="A416" s="25"/>
      <c r="B416" s="181"/>
      <c r="C416" s="23"/>
      <c r="D416" s="25"/>
    </row>
    <row r="417">
      <c r="A417" s="25"/>
      <c r="B417" s="181"/>
      <c r="C417" s="23"/>
      <c r="D417" s="25"/>
    </row>
    <row r="418">
      <c r="A418" s="25"/>
      <c r="B418" s="181"/>
      <c r="C418" s="23"/>
      <c r="D418" s="25"/>
    </row>
    <row r="419">
      <c r="A419" s="25"/>
      <c r="B419" s="181"/>
      <c r="C419" s="23"/>
      <c r="D419" s="25"/>
    </row>
    <row r="420">
      <c r="A420" s="25"/>
      <c r="B420" s="181"/>
      <c r="C420" s="23"/>
      <c r="D420" s="25"/>
    </row>
    <row r="421">
      <c r="A421" s="25"/>
      <c r="B421" s="181"/>
      <c r="C421" s="23"/>
      <c r="D421" s="25"/>
    </row>
    <row r="422">
      <c r="A422" s="25"/>
      <c r="B422" s="181"/>
      <c r="C422" s="23"/>
      <c r="D422" s="25"/>
    </row>
    <row r="423">
      <c r="A423" s="25"/>
      <c r="B423" s="181"/>
      <c r="C423" s="23"/>
      <c r="D423" s="25"/>
    </row>
    <row r="424">
      <c r="A424" s="25"/>
      <c r="B424" s="181"/>
      <c r="C424" s="23"/>
      <c r="D424" s="25"/>
    </row>
    <row r="425">
      <c r="A425" s="25"/>
      <c r="B425" s="181"/>
      <c r="C425" s="23"/>
      <c r="D425" s="25"/>
    </row>
    <row r="426">
      <c r="A426" s="25"/>
      <c r="B426" s="181"/>
      <c r="C426" s="23"/>
      <c r="D426" s="25"/>
    </row>
    <row r="427">
      <c r="A427" s="25"/>
      <c r="B427" s="181"/>
      <c r="C427" s="23"/>
      <c r="D427" s="25"/>
    </row>
    <row r="428">
      <c r="A428" s="25"/>
      <c r="B428" s="181"/>
      <c r="C428" s="23"/>
      <c r="D428" s="25"/>
    </row>
    <row r="429">
      <c r="A429" s="25"/>
      <c r="B429" s="181"/>
      <c r="C429" s="23"/>
      <c r="D429" s="25"/>
    </row>
    <row r="430">
      <c r="A430" s="25"/>
      <c r="B430" s="181"/>
      <c r="C430" s="23"/>
      <c r="D430" s="25"/>
    </row>
    <row r="431">
      <c r="A431" s="25"/>
      <c r="B431" s="181"/>
      <c r="C431" s="23"/>
      <c r="D431" s="25"/>
    </row>
    <row r="432">
      <c r="A432" s="25"/>
      <c r="B432" s="181"/>
      <c r="C432" s="23"/>
      <c r="D432" s="25"/>
    </row>
    <row r="433">
      <c r="A433" s="25"/>
      <c r="B433" s="181"/>
      <c r="C433" s="23"/>
      <c r="D433" s="25"/>
    </row>
    <row r="434">
      <c r="A434" s="25"/>
      <c r="B434" s="181"/>
      <c r="C434" s="23"/>
      <c r="D434" s="25"/>
    </row>
    <row r="435">
      <c r="A435" s="25"/>
      <c r="B435" s="181"/>
      <c r="C435" s="23"/>
      <c r="D435" s="25"/>
    </row>
    <row r="436">
      <c r="A436" s="25"/>
      <c r="B436" s="181"/>
      <c r="C436" s="23"/>
      <c r="D436" s="25"/>
    </row>
    <row r="437">
      <c r="A437" s="25"/>
      <c r="B437" s="181"/>
      <c r="C437" s="23"/>
      <c r="D437" s="25"/>
    </row>
    <row r="438">
      <c r="A438" s="25"/>
      <c r="B438" s="181"/>
      <c r="C438" s="23"/>
      <c r="D438" s="25"/>
    </row>
    <row r="439">
      <c r="A439" s="25"/>
      <c r="B439" s="181"/>
      <c r="C439" s="23"/>
      <c r="D439" s="25"/>
    </row>
    <row r="440">
      <c r="A440" s="25"/>
      <c r="B440" s="181"/>
      <c r="C440" s="23"/>
      <c r="D440" s="25"/>
    </row>
    <row r="441">
      <c r="A441" s="25"/>
      <c r="B441" s="181"/>
      <c r="C441" s="23"/>
      <c r="D441" s="25"/>
    </row>
    <row r="442">
      <c r="A442" s="25"/>
      <c r="B442" s="181"/>
      <c r="C442" s="23"/>
      <c r="D442" s="25"/>
    </row>
    <row r="443">
      <c r="A443" s="25"/>
      <c r="B443" s="181"/>
      <c r="C443" s="23"/>
      <c r="D443" s="25"/>
    </row>
    <row r="444">
      <c r="A444" s="25"/>
      <c r="B444" s="181"/>
      <c r="C444" s="23"/>
      <c r="D444" s="25"/>
    </row>
    <row r="445">
      <c r="A445" s="25"/>
      <c r="B445" s="181"/>
      <c r="C445" s="23"/>
      <c r="D445" s="25"/>
    </row>
    <row r="446">
      <c r="A446" s="25"/>
      <c r="B446" s="181"/>
      <c r="C446" s="23"/>
      <c r="D446" s="25"/>
    </row>
    <row r="447">
      <c r="A447" s="25"/>
      <c r="B447" s="181"/>
      <c r="C447" s="23"/>
      <c r="D447" s="25"/>
    </row>
    <row r="448">
      <c r="A448" s="25"/>
      <c r="B448" s="181"/>
      <c r="C448" s="23"/>
      <c r="D448" s="25"/>
    </row>
    <row r="449">
      <c r="A449" s="25"/>
      <c r="B449" s="181"/>
      <c r="C449" s="23"/>
      <c r="D449" s="25"/>
    </row>
    <row r="450">
      <c r="A450" s="25"/>
      <c r="B450" s="181"/>
      <c r="C450" s="23"/>
      <c r="D450" s="25"/>
    </row>
    <row r="451">
      <c r="A451" s="25"/>
      <c r="B451" s="181"/>
      <c r="C451" s="23"/>
      <c r="D451" s="25"/>
    </row>
    <row r="452">
      <c r="A452" s="25"/>
      <c r="B452" s="181"/>
      <c r="C452" s="23"/>
      <c r="D452" s="25"/>
    </row>
    <row r="453">
      <c r="A453" s="25"/>
      <c r="B453" s="181"/>
      <c r="C453" s="23"/>
      <c r="D453" s="25"/>
    </row>
    <row r="454">
      <c r="A454" s="25"/>
      <c r="B454" s="181"/>
      <c r="C454" s="23"/>
      <c r="D454" s="25"/>
    </row>
    <row r="455">
      <c r="A455" s="25"/>
      <c r="B455" s="181"/>
      <c r="C455" s="23"/>
      <c r="D455" s="25"/>
    </row>
    <row r="456">
      <c r="A456" s="25"/>
      <c r="B456" s="181"/>
      <c r="C456" s="23"/>
      <c r="D456" s="25"/>
    </row>
    <row r="457">
      <c r="A457" s="25"/>
      <c r="B457" s="181"/>
      <c r="C457" s="23"/>
      <c r="D457" s="25"/>
    </row>
    <row r="458">
      <c r="A458" s="25"/>
      <c r="B458" s="181"/>
      <c r="C458" s="23"/>
      <c r="D458" s="25"/>
    </row>
    <row r="459">
      <c r="A459" s="25"/>
      <c r="B459" s="181"/>
      <c r="C459" s="23"/>
      <c r="D459" s="25"/>
    </row>
    <row r="460">
      <c r="A460" s="25"/>
      <c r="B460" s="181"/>
      <c r="C460" s="23"/>
      <c r="D460" s="25"/>
    </row>
    <row r="461">
      <c r="A461" s="25"/>
      <c r="B461" s="181"/>
      <c r="C461" s="23"/>
      <c r="D461" s="25"/>
    </row>
    <row r="462">
      <c r="A462" s="25"/>
      <c r="B462" s="181"/>
      <c r="C462" s="23"/>
      <c r="D462" s="25"/>
    </row>
    <row r="463">
      <c r="A463" s="25"/>
      <c r="B463" s="181"/>
      <c r="C463" s="23"/>
      <c r="D463" s="25"/>
    </row>
    <row r="464">
      <c r="A464" s="25"/>
      <c r="B464" s="181"/>
      <c r="C464" s="23"/>
      <c r="D464" s="25"/>
    </row>
    <row r="465">
      <c r="A465" s="25"/>
      <c r="B465" s="181"/>
      <c r="C465" s="23"/>
      <c r="D465" s="25"/>
    </row>
    <row r="466">
      <c r="A466" s="25"/>
      <c r="B466" s="181"/>
      <c r="C466" s="23"/>
      <c r="D466" s="25"/>
    </row>
    <row r="467">
      <c r="A467" s="25"/>
      <c r="B467" s="181"/>
      <c r="C467" s="23"/>
      <c r="D467" s="25"/>
    </row>
    <row r="468">
      <c r="A468" s="25"/>
      <c r="B468" s="181"/>
      <c r="C468" s="23"/>
      <c r="D468" s="25"/>
    </row>
    <row r="469">
      <c r="A469" s="25"/>
      <c r="B469" s="181"/>
      <c r="C469" s="23"/>
      <c r="D469" s="25"/>
    </row>
    <row r="470">
      <c r="A470" s="25"/>
      <c r="B470" s="181"/>
      <c r="C470" s="23"/>
      <c r="D470" s="25"/>
    </row>
    <row r="471">
      <c r="A471" s="25"/>
      <c r="B471" s="181"/>
      <c r="C471" s="23"/>
      <c r="D471" s="25"/>
    </row>
    <row r="472">
      <c r="A472" s="25"/>
      <c r="B472" s="181"/>
      <c r="C472" s="23"/>
      <c r="D472" s="25"/>
    </row>
    <row r="473">
      <c r="A473" s="25"/>
      <c r="B473" s="181"/>
      <c r="C473" s="23"/>
      <c r="D473" s="25"/>
    </row>
    <row r="474">
      <c r="A474" s="25"/>
      <c r="B474" s="181"/>
      <c r="C474" s="23"/>
      <c r="D474" s="25"/>
    </row>
    <row r="475">
      <c r="A475" s="25"/>
      <c r="B475" s="181"/>
      <c r="C475" s="23"/>
      <c r="D475" s="25"/>
    </row>
    <row r="476">
      <c r="A476" s="25"/>
      <c r="B476" s="181"/>
      <c r="C476" s="23"/>
      <c r="D476" s="25"/>
    </row>
    <row r="477">
      <c r="A477" s="25"/>
      <c r="B477" s="181"/>
      <c r="C477" s="23"/>
      <c r="D477" s="25"/>
    </row>
    <row r="478">
      <c r="A478" s="25"/>
      <c r="B478" s="181"/>
      <c r="C478" s="23"/>
      <c r="D478" s="25"/>
    </row>
    <row r="479">
      <c r="A479" s="25"/>
      <c r="B479" s="181"/>
      <c r="C479" s="23"/>
      <c r="D479" s="25"/>
    </row>
    <row r="480">
      <c r="A480" s="25"/>
      <c r="B480" s="181"/>
      <c r="C480" s="23"/>
      <c r="D480" s="25"/>
    </row>
    <row r="481">
      <c r="A481" s="25"/>
      <c r="B481" s="181"/>
      <c r="C481" s="23"/>
      <c r="D481" s="25"/>
    </row>
    <row r="482">
      <c r="A482" s="25"/>
      <c r="B482" s="181"/>
      <c r="C482" s="23"/>
      <c r="D482" s="25"/>
    </row>
    <row r="483">
      <c r="A483" s="25"/>
      <c r="B483" s="181"/>
      <c r="C483" s="23"/>
      <c r="D483" s="25"/>
    </row>
    <row r="484">
      <c r="A484" s="25"/>
      <c r="B484" s="181"/>
      <c r="C484" s="23"/>
      <c r="D484" s="25"/>
    </row>
    <row r="485">
      <c r="A485" s="25"/>
      <c r="B485" s="181"/>
      <c r="C485" s="23"/>
      <c r="D485" s="25"/>
    </row>
    <row r="486">
      <c r="A486" s="25"/>
      <c r="B486" s="181"/>
      <c r="C486" s="23"/>
      <c r="D486" s="25"/>
    </row>
    <row r="487">
      <c r="A487" s="25"/>
      <c r="B487" s="181"/>
      <c r="C487" s="23"/>
      <c r="D487" s="25"/>
    </row>
    <row r="488">
      <c r="A488" s="25"/>
      <c r="B488" s="181"/>
      <c r="C488" s="23"/>
      <c r="D488" s="25"/>
    </row>
    <row r="489">
      <c r="A489" s="25"/>
      <c r="B489" s="181"/>
      <c r="C489" s="23"/>
      <c r="D489" s="25"/>
    </row>
    <row r="490">
      <c r="A490" s="25"/>
      <c r="B490" s="181"/>
      <c r="C490" s="23"/>
      <c r="D490" s="25"/>
    </row>
    <row r="491">
      <c r="A491" s="25"/>
      <c r="B491" s="181"/>
      <c r="C491" s="23"/>
      <c r="D491" s="25"/>
    </row>
    <row r="492">
      <c r="A492" s="25"/>
      <c r="B492" s="181"/>
      <c r="C492" s="23"/>
      <c r="D492" s="25"/>
    </row>
    <row r="493">
      <c r="A493" s="25"/>
      <c r="B493" s="181"/>
      <c r="C493" s="23"/>
      <c r="D493" s="25"/>
    </row>
    <row r="494">
      <c r="A494" s="25"/>
      <c r="B494" s="181"/>
      <c r="C494" s="23"/>
      <c r="D494" s="25"/>
    </row>
    <row r="495">
      <c r="A495" s="25"/>
      <c r="B495" s="181"/>
      <c r="C495" s="23"/>
      <c r="D495" s="25"/>
    </row>
    <row r="496">
      <c r="A496" s="25"/>
      <c r="B496" s="181"/>
      <c r="C496" s="23"/>
      <c r="D496" s="25"/>
    </row>
    <row r="497">
      <c r="A497" s="25"/>
      <c r="B497" s="181"/>
      <c r="C497" s="23"/>
      <c r="D497" s="25"/>
    </row>
    <row r="498">
      <c r="A498" s="25"/>
      <c r="B498" s="181"/>
      <c r="C498" s="23"/>
      <c r="D498" s="25"/>
    </row>
    <row r="499">
      <c r="A499" s="25"/>
      <c r="B499" s="181"/>
      <c r="C499" s="23"/>
      <c r="D499" s="25"/>
    </row>
    <row r="500">
      <c r="A500" s="25"/>
      <c r="B500" s="181"/>
      <c r="C500" s="23"/>
      <c r="D500" s="25"/>
    </row>
    <row r="501">
      <c r="A501" s="25"/>
      <c r="B501" s="181"/>
      <c r="C501" s="23"/>
      <c r="D501" s="25"/>
    </row>
    <row r="502">
      <c r="A502" s="25"/>
      <c r="B502" s="181"/>
      <c r="C502" s="23"/>
      <c r="D502" s="25"/>
    </row>
    <row r="503">
      <c r="A503" s="25"/>
      <c r="B503" s="181"/>
      <c r="C503" s="23"/>
      <c r="D503" s="25"/>
    </row>
    <row r="504">
      <c r="A504" s="25"/>
      <c r="B504" s="181"/>
      <c r="C504" s="23"/>
      <c r="D504" s="25"/>
    </row>
    <row r="505">
      <c r="A505" s="25"/>
      <c r="B505" s="181"/>
      <c r="C505" s="23"/>
      <c r="D505" s="25"/>
    </row>
    <row r="506">
      <c r="A506" s="25"/>
      <c r="B506" s="181"/>
      <c r="C506" s="23"/>
      <c r="D506" s="25"/>
    </row>
    <row r="507">
      <c r="A507" s="25"/>
      <c r="B507" s="181"/>
      <c r="C507" s="23"/>
      <c r="D507" s="25"/>
    </row>
    <row r="508">
      <c r="A508" s="25"/>
      <c r="B508" s="181"/>
      <c r="C508" s="23"/>
      <c r="D508" s="25"/>
    </row>
    <row r="509">
      <c r="A509" s="25"/>
      <c r="B509" s="181"/>
      <c r="C509" s="23"/>
      <c r="D509" s="25"/>
    </row>
    <row r="510">
      <c r="A510" s="25"/>
      <c r="B510" s="181"/>
      <c r="C510" s="23"/>
      <c r="D510" s="25"/>
    </row>
    <row r="511">
      <c r="A511" s="25"/>
      <c r="B511" s="181"/>
      <c r="C511" s="23"/>
      <c r="D511" s="25"/>
    </row>
    <row r="512">
      <c r="A512" s="25"/>
      <c r="B512" s="181"/>
      <c r="C512" s="23"/>
      <c r="D512" s="25"/>
    </row>
    <row r="513">
      <c r="A513" s="25"/>
      <c r="B513" s="181"/>
      <c r="C513" s="23"/>
      <c r="D513" s="25"/>
    </row>
    <row r="514">
      <c r="A514" s="25"/>
      <c r="B514" s="181"/>
      <c r="C514" s="23"/>
      <c r="D514" s="25"/>
    </row>
    <row r="515">
      <c r="A515" s="25"/>
      <c r="B515" s="181"/>
      <c r="C515" s="23"/>
      <c r="D515" s="25"/>
    </row>
    <row r="516">
      <c r="A516" s="25"/>
      <c r="B516" s="181"/>
      <c r="C516" s="23"/>
      <c r="D516" s="25"/>
    </row>
    <row r="517">
      <c r="A517" s="25"/>
      <c r="B517" s="181"/>
      <c r="C517" s="23"/>
      <c r="D517" s="25"/>
    </row>
    <row r="518">
      <c r="A518" s="25"/>
      <c r="B518" s="181"/>
      <c r="C518" s="23"/>
      <c r="D518" s="25"/>
    </row>
    <row r="519">
      <c r="A519" s="25"/>
      <c r="B519" s="181"/>
      <c r="C519" s="23"/>
      <c r="D519" s="25"/>
    </row>
    <row r="520">
      <c r="A520" s="25"/>
      <c r="B520" s="181"/>
      <c r="C520" s="23"/>
      <c r="D520" s="25"/>
    </row>
    <row r="521">
      <c r="A521" s="25"/>
      <c r="B521" s="181"/>
      <c r="C521" s="23"/>
      <c r="D521" s="25"/>
    </row>
    <row r="522">
      <c r="A522" s="25"/>
      <c r="B522" s="181"/>
      <c r="C522" s="23"/>
      <c r="D522" s="25"/>
    </row>
    <row r="523">
      <c r="A523" s="25"/>
      <c r="B523" s="181"/>
      <c r="C523" s="23"/>
      <c r="D523" s="25"/>
    </row>
    <row r="524">
      <c r="A524" s="25"/>
      <c r="B524" s="181"/>
      <c r="C524" s="23"/>
      <c r="D524" s="25"/>
    </row>
    <row r="525">
      <c r="A525" s="25"/>
      <c r="B525" s="181"/>
      <c r="C525" s="23"/>
      <c r="D525" s="25"/>
    </row>
    <row r="526">
      <c r="A526" s="25"/>
      <c r="B526" s="181"/>
      <c r="C526" s="23"/>
      <c r="D526" s="25"/>
    </row>
    <row r="527">
      <c r="A527" s="25"/>
      <c r="B527" s="181"/>
      <c r="C527" s="23"/>
      <c r="D527" s="25"/>
    </row>
    <row r="528">
      <c r="A528" s="25"/>
      <c r="B528" s="181"/>
      <c r="C528" s="23"/>
      <c r="D528" s="25"/>
    </row>
    <row r="529">
      <c r="A529" s="25"/>
      <c r="B529" s="181"/>
      <c r="C529" s="23"/>
      <c r="D529" s="25"/>
    </row>
    <row r="530">
      <c r="A530" s="25"/>
      <c r="B530" s="181"/>
      <c r="C530" s="23"/>
      <c r="D530" s="25"/>
    </row>
    <row r="531">
      <c r="A531" s="25"/>
      <c r="B531" s="181"/>
      <c r="C531" s="23"/>
      <c r="D531" s="25"/>
    </row>
    <row r="532">
      <c r="A532" s="25"/>
      <c r="B532" s="181"/>
      <c r="C532" s="23"/>
      <c r="D532" s="25"/>
    </row>
    <row r="533">
      <c r="A533" s="25"/>
      <c r="B533" s="181"/>
      <c r="C533" s="23"/>
      <c r="D533" s="25"/>
    </row>
    <row r="534">
      <c r="A534" s="25"/>
      <c r="B534" s="181"/>
      <c r="C534" s="23"/>
      <c r="D534" s="25"/>
    </row>
    <row r="535">
      <c r="A535" s="25"/>
      <c r="B535" s="181"/>
      <c r="C535" s="23"/>
      <c r="D535" s="25"/>
    </row>
    <row r="536">
      <c r="A536" s="25"/>
      <c r="B536" s="181"/>
      <c r="C536" s="23"/>
      <c r="D536" s="25"/>
    </row>
    <row r="537">
      <c r="A537" s="25"/>
      <c r="B537" s="181"/>
      <c r="C537" s="23"/>
      <c r="D537" s="25"/>
    </row>
    <row r="538">
      <c r="A538" s="25"/>
      <c r="B538" s="181"/>
      <c r="C538" s="23"/>
      <c r="D538" s="25"/>
    </row>
    <row r="539">
      <c r="A539" s="25"/>
      <c r="B539" s="181"/>
      <c r="C539" s="23"/>
      <c r="D539" s="25"/>
    </row>
    <row r="540">
      <c r="A540" s="25"/>
      <c r="B540" s="181"/>
      <c r="C540" s="23"/>
      <c r="D540" s="25"/>
    </row>
    <row r="541">
      <c r="A541" s="25"/>
      <c r="B541" s="181"/>
      <c r="C541" s="23"/>
      <c r="D541" s="25"/>
    </row>
    <row r="542">
      <c r="A542" s="25"/>
      <c r="B542" s="181"/>
      <c r="C542" s="23"/>
      <c r="D542" s="25"/>
    </row>
    <row r="543">
      <c r="A543" s="25"/>
      <c r="B543" s="181"/>
      <c r="C543" s="23"/>
      <c r="D543" s="25"/>
    </row>
    <row r="544">
      <c r="A544" s="25"/>
      <c r="B544" s="181"/>
      <c r="C544" s="23"/>
      <c r="D544" s="25"/>
    </row>
    <row r="545">
      <c r="A545" s="25"/>
      <c r="B545" s="181"/>
      <c r="C545" s="23"/>
      <c r="D545" s="25"/>
    </row>
    <row r="546">
      <c r="A546" s="25"/>
      <c r="B546" s="181"/>
      <c r="C546" s="23"/>
      <c r="D546" s="25"/>
    </row>
    <row r="547">
      <c r="A547" s="25"/>
      <c r="B547" s="181"/>
      <c r="C547" s="23"/>
      <c r="D547" s="25"/>
    </row>
    <row r="548">
      <c r="A548" s="25"/>
      <c r="B548" s="181"/>
      <c r="C548" s="23"/>
      <c r="D548" s="25"/>
    </row>
    <row r="549">
      <c r="A549" s="25"/>
      <c r="B549" s="181"/>
      <c r="C549" s="23"/>
      <c r="D549" s="25"/>
    </row>
    <row r="550">
      <c r="A550" s="25"/>
      <c r="B550" s="181"/>
      <c r="C550" s="23"/>
      <c r="D550" s="25"/>
    </row>
    <row r="551">
      <c r="A551" s="25"/>
      <c r="B551" s="181"/>
      <c r="C551" s="23"/>
      <c r="D551" s="25"/>
    </row>
    <row r="552">
      <c r="A552" s="25"/>
      <c r="B552" s="181"/>
      <c r="C552" s="23"/>
      <c r="D552" s="25"/>
    </row>
    <row r="553">
      <c r="A553" s="25"/>
      <c r="B553" s="181"/>
      <c r="C553" s="23"/>
      <c r="D553" s="25"/>
    </row>
    <row r="554">
      <c r="A554" s="25"/>
      <c r="B554" s="181"/>
      <c r="C554" s="23"/>
      <c r="D554" s="25"/>
    </row>
    <row r="555">
      <c r="A555" s="25"/>
      <c r="B555" s="181"/>
      <c r="C555" s="23"/>
      <c r="D555" s="25"/>
    </row>
    <row r="556">
      <c r="A556" s="25"/>
      <c r="B556" s="181"/>
      <c r="C556" s="23"/>
      <c r="D556" s="25"/>
    </row>
    <row r="557">
      <c r="A557" s="25"/>
      <c r="B557" s="181"/>
      <c r="C557" s="23"/>
      <c r="D557" s="25"/>
    </row>
    <row r="558">
      <c r="A558" s="25"/>
      <c r="B558" s="181"/>
      <c r="C558" s="23"/>
      <c r="D558" s="25"/>
    </row>
    <row r="559">
      <c r="A559" s="25"/>
      <c r="B559" s="181"/>
      <c r="C559" s="23"/>
      <c r="D559" s="25"/>
    </row>
    <row r="560">
      <c r="A560" s="25"/>
      <c r="B560" s="181"/>
      <c r="C560" s="23"/>
      <c r="D560" s="25"/>
    </row>
    <row r="561">
      <c r="A561" s="25"/>
      <c r="B561" s="181"/>
      <c r="C561" s="23"/>
      <c r="D561" s="25"/>
    </row>
    <row r="562">
      <c r="A562" s="25"/>
      <c r="B562" s="181"/>
      <c r="C562" s="23"/>
      <c r="D562" s="25"/>
    </row>
    <row r="563">
      <c r="A563" s="25"/>
      <c r="B563" s="181"/>
      <c r="C563" s="23"/>
      <c r="D563" s="25"/>
    </row>
    <row r="564">
      <c r="A564" s="25"/>
      <c r="B564" s="181"/>
      <c r="C564" s="23"/>
      <c r="D564" s="25"/>
    </row>
    <row r="565">
      <c r="A565" s="25"/>
      <c r="B565" s="181"/>
      <c r="C565" s="23"/>
      <c r="D565" s="25"/>
    </row>
    <row r="566">
      <c r="A566" s="25"/>
      <c r="B566" s="181"/>
      <c r="C566" s="23"/>
      <c r="D566" s="25"/>
    </row>
    <row r="567">
      <c r="A567" s="25"/>
      <c r="B567" s="181"/>
      <c r="C567" s="23"/>
      <c r="D567" s="25"/>
    </row>
    <row r="568">
      <c r="A568" s="25"/>
      <c r="B568" s="181"/>
      <c r="C568" s="23"/>
      <c r="D568" s="25"/>
    </row>
    <row r="569">
      <c r="A569" s="25"/>
      <c r="B569" s="181"/>
      <c r="C569" s="23"/>
      <c r="D569" s="25"/>
    </row>
    <row r="570">
      <c r="A570" s="25"/>
      <c r="B570" s="181"/>
      <c r="C570" s="23"/>
      <c r="D570" s="25"/>
    </row>
    <row r="571">
      <c r="A571" s="25"/>
      <c r="B571" s="181"/>
      <c r="C571" s="23"/>
      <c r="D571" s="25"/>
    </row>
    <row r="572">
      <c r="A572" s="25"/>
      <c r="B572" s="181"/>
      <c r="C572" s="23"/>
      <c r="D572" s="25"/>
    </row>
    <row r="573">
      <c r="A573" s="25"/>
      <c r="B573" s="181"/>
      <c r="C573" s="23"/>
      <c r="D573" s="25"/>
    </row>
    <row r="574">
      <c r="A574" s="25"/>
      <c r="B574" s="181"/>
      <c r="C574" s="23"/>
      <c r="D574" s="25"/>
    </row>
    <row r="575">
      <c r="A575" s="25"/>
      <c r="B575" s="181"/>
      <c r="C575" s="23"/>
      <c r="D575" s="25"/>
    </row>
    <row r="576">
      <c r="A576" s="25"/>
      <c r="B576" s="181"/>
      <c r="C576" s="23"/>
      <c r="D576" s="25"/>
    </row>
    <row r="577">
      <c r="A577" s="25"/>
      <c r="B577" s="181"/>
      <c r="C577" s="23"/>
      <c r="D577" s="25"/>
    </row>
    <row r="578">
      <c r="A578" s="25"/>
      <c r="B578" s="181"/>
      <c r="C578" s="23"/>
      <c r="D578" s="25"/>
    </row>
    <row r="579">
      <c r="A579" s="25"/>
      <c r="B579" s="181"/>
      <c r="C579" s="23"/>
      <c r="D579" s="25"/>
    </row>
    <row r="580">
      <c r="A580" s="25"/>
      <c r="B580" s="181"/>
      <c r="C580" s="23"/>
      <c r="D580" s="25"/>
    </row>
    <row r="581">
      <c r="A581" s="25"/>
      <c r="B581" s="181"/>
      <c r="C581" s="23"/>
      <c r="D581" s="25"/>
    </row>
    <row r="582">
      <c r="A582" s="25"/>
      <c r="B582" s="181"/>
      <c r="C582" s="23"/>
      <c r="D582" s="25"/>
    </row>
    <row r="583">
      <c r="A583" s="25"/>
      <c r="B583" s="181"/>
      <c r="C583" s="23"/>
      <c r="D583" s="25"/>
    </row>
    <row r="584">
      <c r="A584" s="25"/>
      <c r="B584" s="181"/>
      <c r="C584" s="23"/>
      <c r="D584" s="25"/>
    </row>
    <row r="585">
      <c r="A585" s="25"/>
      <c r="B585" s="181"/>
      <c r="C585" s="23"/>
      <c r="D585" s="25"/>
    </row>
    <row r="586">
      <c r="A586" s="25"/>
      <c r="B586" s="181"/>
      <c r="C586" s="23"/>
      <c r="D586" s="25"/>
    </row>
    <row r="587">
      <c r="A587" s="25"/>
      <c r="B587" s="181"/>
      <c r="C587" s="23"/>
      <c r="D587" s="25"/>
    </row>
    <row r="588">
      <c r="A588" s="25"/>
      <c r="B588" s="181"/>
      <c r="C588" s="23"/>
      <c r="D588" s="25"/>
    </row>
    <row r="589">
      <c r="A589" s="25"/>
      <c r="B589" s="181"/>
      <c r="C589" s="23"/>
      <c r="D589" s="25"/>
    </row>
    <row r="590">
      <c r="A590" s="25"/>
      <c r="B590" s="181"/>
      <c r="C590" s="23"/>
      <c r="D590" s="25"/>
    </row>
    <row r="591">
      <c r="A591" s="25"/>
      <c r="B591" s="181"/>
      <c r="C591" s="23"/>
      <c r="D591" s="25"/>
    </row>
    <row r="592">
      <c r="A592" s="25"/>
      <c r="B592" s="181"/>
      <c r="C592" s="23"/>
      <c r="D592" s="25"/>
    </row>
    <row r="593">
      <c r="A593" s="25"/>
      <c r="B593" s="181"/>
      <c r="C593" s="23"/>
      <c r="D593" s="25"/>
    </row>
    <row r="594">
      <c r="A594" s="25"/>
      <c r="B594" s="181"/>
      <c r="C594" s="23"/>
      <c r="D594" s="25"/>
    </row>
    <row r="595">
      <c r="A595" s="25"/>
      <c r="B595" s="181"/>
      <c r="C595" s="23"/>
      <c r="D595" s="25"/>
    </row>
    <row r="596">
      <c r="A596" s="25"/>
      <c r="B596" s="181"/>
      <c r="C596" s="23"/>
      <c r="D596" s="25"/>
    </row>
    <row r="597">
      <c r="A597" s="25"/>
      <c r="B597" s="181"/>
      <c r="C597" s="23"/>
      <c r="D597" s="25"/>
    </row>
    <row r="598">
      <c r="A598" s="25"/>
      <c r="B598" s="181"/>
      <c r="C598" s="23"/>
      <c r="D598" s="25"/>
    </row>
    <row r="599">
      <c r="A599" s="25"/>
      <c r="B599" s="181"/>
      <c r="C599" s="23"/>
      <c r="D599" s="25"/>
    </row>
    <row r="600">
      <c r="A600" s="25"/>
      <c r="B600" s="181"/>
      <c r="C600" s="23"/>
      <c r="D600" s="25"/>
    </row>
    <row r="601">
      <c r="A601" s="25"/>
      <c r="B601" s="181"/>
      <c r="C601" s="23"/>
      <c r="D601" s="25"/>
    </row>
    <row r="602">
      <c r="A602" s="25"/>
      <c r="B602" s="181"/>
      <c r="C602" s="23"/>
      <c r="D602" s="25"/>
    </row>
    <row r="603">
      <c r="A603" s="25"/>
      <c r="B603" s="181"/>
      <c r="C603" s="23"/>
      <c r="D603" s="25"/>
    </row>
    <row r="604">
      <c r="A604" s="25"/>
      <c r="B604" s="181"/>
      <c r="C604" s="23"/>
      <c r="D604" s="25"/>
    </row>
    <row r="605">
      <c r="A605" s="25"/>
      <c r="B605" s="181"/>
      <c r="C605" s="23"/>
      <c r="D605" s="25"/>
    </row>
    <row r="606">
      <c r="A606" s="25"/>
      <c r="B606" s="181"/>
      <c r="C606" s="23"/>
      <c r="D606" s="25"/>
    </row>
    <row r="607">
      <c r="A607" s="25"/>
      <c r="B607" s="181"/>
      <c r="C607" s="23"/>
      <c r="D607" s="25"/>
    </row>
    <row r="608">
      <c r="A608" s="25"/>
      <c r="B608" s="181"/>
      <c r="C608" s="23"/>
      <c r="D608" s="25"/>
    </row>
    <row r="609">
      <c r="A609" s="25"/>
      <c r="B609" s="181"/>
      <c r="C609" s="23"/>
      <c r="D609" s="25"/>
    </row>
    <row r="610">
      <c r="A610" s="25"/>
      <c r="B610" s="181"/>
      <c r="C610" s="23"/>
      <c r="D610" s="25"/>
    </row>
    <row r="611">
      <c r="A611" s="25"/>
      <c r="B611" s="181"/>
      <c r="C611" s="23"/>
      <c r="D611" s="25"/>
    </row>
    <row r="612">
      <c r="A612" s="25"/>
      <c r="B612" s="181"/>
      <c r="C612" s="23"/>
      <c r="D612" s="25"/>
    </row>
    <row r="613">
      <c r="A613" s="25"/>
      <c r="B613" s="181"/>
      <c r="C613" s="23"/>
      <c r="D613" s="25"/>
    </row>
    <row r="614">
      <c r="A614" s="25"/>
      <c r="B614" s="181"/>
      <c r="C614" s="23"/>
      <c r="D614" s="25"/>
    </row>
    <row r="615">
      <c r="A615" s="25"/>
      <c r="B615" s="181"/>
      <c r="C615" s="23"/>
      <c r="D615" s="25"/>
    </row>
    <row r="616">
      <c r="A616" s="25"/>
      <c r="B616" s="181"/>
      <c r="C616" s="23"/>
      <c r="D616" s="25"/>
    </row>
    <row r="617">
      <c r="A617" s="25"/>
      <c r="B617" s="181"/>
      <c r="C617" s="23"/>
      <c r="D617" s="25"/>
    </row>
    <row r="618">
      <c r="A618" s="25"/>
      <c r="B618" s="181"/>
      <c r="C618" s="23"/>
      <c r="D618" s="25"/>
    </row>
    <row r="619">
      <c r="A619" s="25"/>
      <c r="B619" s="181"/>
      <c r="C619" s="23"/>
      <c r="D619" s="25"/>
    </row>
    <row r="620">
      <c r="A620" s="25"/>
      <c r="B620" s="181"/>
      <c r="C620" s="23"/>
      <c r="D620" s="25"/>
    </row>
    <row r="621">
      <c r="A621" s="25"/>
      <c r="B621" s="181"/>
      <c r="C621" s="23"/>
      <c r="D621" s="25"/>
    </row>
    <row r="622">
      <c r="A622" s="25"/>
      <c r="B622" s="181"/>
      <c r="C622" s="23"/>
      <c r="D622" s="25"/>
    </row>
    <row r="623">
      <c r="A623" s="25"/>
      <c r="B623" s="181"/>
      <c r="C623" s="23"/>
      <c r="D623" s="25"/>
    </row>
    <row r="624">
      <c r="A624" s="25"/>
      <c r="B624" s="181"/>
      <c r="C624" s="23"/>
      <c r="D624" s="25"/>
    </row>
    <row r="625">
      <c r="A625" s="25"/>
      <c r="B625" s="181"/>
      <c r="C625" s="23"/>
      <c r="D625" s="25"/>
    </row>
    <row r="626">
      <c r="A626" s="25"/>
      <c r="B626" s="181"/>
      <c r="C626" s="23"/>
      <c r="D626" s="25"/>
    </row>
    <row r="627">
      <c r="A627" s="25"/>
      <c r="B627" s="181"/>
      <c r="C627" s="23"/>
      <c r="D627" s="25"/>
    </row>
    <row r="628">
      <c r="A628" s="25"/>
      <c r="B628" s="181"/>
      <c r="C628" s="23"/>
      <c r="D628" s="25"/>
    </row>
    <row r="629">
      <c r="A629" s="25"/>
      <c r="B629" s="181"/>
      <c r="C629" s="23"/>
      <c r="D629" s="25"/>
    </row>
    <row r="630">
      <c r="A630" s="25"/>
      <c r="B630" s="181"/>
      <c r="C630" s="23"/>
      <c r="D630" s="25"/>
    </row>
    <row r="631">
      <c r="A631" s="25"/>
      <c r="B631" s="181"/>
      <c r="C631" s="23"/>
      <c r="D631" s="25"/>
    </row>
    <row r="632">
      <c r="A632" s="25"/>
      <c r="B632" s="181"/>
      <c r="C632" s="23"/>
      <c r="D632" s="25"/>
    </row>
    <row r="633">
      <c r="A633" s="25"/>
      <c r="B633" s="181"/>
      <c r="C633" s="23"/>
      <c r="D633" s="25"/>
    </row>
    <row r="634">
      <c r="A634" s="25"/>
      <c r="B634" s="181"/>
      <c r="C634" s="23"/>
      <c r="D634" s="25"/>
    </row>
    <row r="635">
      <c r="A635" s="25"/>
      <c r="B635" s="181"/>
      <c r="C635" s="23"/>
      <c r="D635" s="25"/>
    </row>
    <row r="636">
      <c r="A636" s="25"/>
      <c r="B636" s="181"/>
      <c r="C636" s="23"/>
      <c r="D636" s="25"/>
    </row>
    <row r="637">
      <c r="A637" s="25"/>
      <c r="B637" s="181"/>
      <c r="C637" s="23"/>
      <c r="D637" s="25"/>
    </row>
    <row r="638">
      <c r="A638" s="25"/>
      <c r="B638" s="181"/>
      <c r="C638" s="23"/>
      <c r="D638" s="25"/>
    </row>
    <row r="639">
      <c r="A639" s="25"/>
      <c r="B639" s="181"/>
      <c r="C639" s="23"/>
      <c r="D639" s="25"/>
    </row>
    <row r="640">
      <c r="A640" s="25"/>
      <c r="B640" s="181"/>
      <c r="C640" s="23"/>
      <c r="D640" s="25"/>
    </row>
    <row r="641">
      <c r="A641" s="25"/>
      <c r="B641" s="181"/>
      <c r="C641" s="23"/>
      <c r="D641" s="25"/>
    </row>
    <row r="642">
      <c r="A642" s="25"/>
      <c r="B642" s="181"/>
      <c r="C642" s="23"/>
      <c r="D642" s="25"/>
    </row>
    <row r="643">
      <c r="A643" s="25"/>
      <c r="B643" s="181"/>
      <c r="C643" s="23"/>
      <c r="D643" s="25"/>
    </row>
    <row r="644">
      <c r="A644" s="25"/>
      <c r="B644" s="181"/>
      <c r="C644" s="23"/>
      <c r="D644" s="25"/>
    </row>
    <row r="645">
      <c r="A645" s="25"/>
      <c r="B645" s="181"/>
      <c r="C645" s="23"/>
      <c r="D645" s="25"/>
    </row>
    <row r="646">
      <c r="A646" s="25"/>
      <c r="B646" s="181"/>
      <c r="C646" s="23"/>
      <c r="D646" s="25"/>
    </row>
    <row r="647">
      <c r="A647" s="25"/>
      <c r="B647" s="181"/>
      <c r="C647" s="23"/>
      <c r="D647" s="25"/>
    </row>
    <row r="648">
      <c r="A648" s="25"/>
      <c r="B648" s="181"/>
      <c r="C648" s="23"/>
      <c r="D648" s="25"/>
    </row>
    <row r="649">
      <c r="A649" s="25"/>
      <c r="B649" s="181"/>
      <c r="C649" s="23"/>
      <c r="D649" s="25"/>
    </row>
    <row r="650">
      <c r="A650" s="25"/>
      <c r="B650" s="181"/>
      <c r="C650" s="23"/>
      <c r="D650" s="25"/>
    </row>
    <row r="651">
      <c r="A651" s="25"/>
      <c r="B651" s="181"/>
      <c r="C651" s="23"/>
      <c r="D651" s="25"/>
    </row>
    <row r="652">
      <c r="A652" s="25"/>
      <c r="B652" s="181"/>
      <c r="C652" s="23"/>
      <c r="D652" s="25"/>
    </row>
    <row r="653">
      <c r="A653" s="25"/>
      <c r="B653" s="181"/>
      <c r="C653" s="23"/>
      <c r="D653" s="25"/>
    </row>
    <row r="654">
      <c r="A654" s="25"/>
      <c r="B654" s="181"/>
      <c r="C654" s="23"/>
      <c r="D654" s="25"/>
    </row>
    <row r="655">
      <c r="A655" s="25"/>
      <c r="B655" s="181"/>
      <c r="C655" s="23"/>
      <c r="D655" s="25"/>
    </row>
    <row r="656">
      <c r="A656" s="25"/>
      <c r="B656" s="181"/>
      <c r="C656" s="23"/>
      <c r="D656" s="25"/>
    </row>
    <row r="657">
      <c r="A657" s="25"/>
      <c r="B657" s="181"/>
      <c r="C657" s="23"/>
      <c r="D657" s="25"/>
    </row>
    <row r="658">
      <c r="A658" s="25"/>
      <c r="B658" s="181"/>
      <c r="C658" s="23"/>
      <c r="D658" s="25"/>
    </row>
    <row r="659">
      <c r="A659" s="25"/>
      <c r="B659" s="181"/>
      <c r="C659" s="23"/>
      <c r="D659" s="25"/>
    </row>
    <row r="660">
      <c r="A660" s="25"/>
      <c r="B660" s="181"/>
      <c r="C660" s="23"/>
      <c r="D660" s="25"/>
    </row>
    <row r="661">
      <c r="A661" s="25"/>
      <c r="B661" s="181"/>
      <c r="C661" s="23"/>
      <c r="D661" s="25"/>
    </row>
    <row r="662">
      <c r="A662" s="25"/>
      <c r="B662" s="181"/>
      <c r="C662" s="23"/>
      <c r="D662" s="25"/>
    </row>
    <row r="663">
      <c r="A663" s="25"/>
      <c r="B663" s="181"/>
      <c r="C663" s="23"/>
      <c r="D663" s="25"/>
    </row>
    <row r="664">
      <c r="A664" s="25"/>
      <c r="B664" s="181"/>
      <c r="C664" s="23"/>
      <c r="D664" s="25"/>
    </row>
    <row r="665">
      <c r="A665" s="25"/>
      <c r="B665" s="181"/>
      <c r="C665" s="23"/>
      <c r="D665" s="25"/>
    </row>
    <row r="666">
      <c r="A666" s="25"/>
      <c r="B666" s="181"/>
      <c r="C666" s="23"/>
      <c r="D666" s="25"/>
    </row>
    <row r="667">
      <c r="A667" s="25"/>
      <c r="B667" s="181"/>
      <c r="C667" s="23"/>
      <c r="D667" s="25"/>
    </row>
    <row r="668">
      <c r="A668" s="25"/>
      <c r="B668" s="181"/>
      <c r="C668" s="23"/>
      <c r="D668" s="25"/>
    </row>
    <row r="669">
      <c r="A669" s="25"/>
      <c r="B669" s="181"/>
      <c r="C669" s="23"/>
      <c r="D669" s="25"/>
    </row>
    <row r="670">
      <c r="A670" s="25"/>
      <c r="B670" s="181"/>
      <c r="C670" s="23"/>
      <c r="D670" s="25"/>
    </row>
    <row r="671">
      <c r="A671" s="25"/>
      <c r="B671" s="181"/>
      <c r="C671" s="23"/>
      <c r="D671" s="25"/>
    </row>
    <row r="672">
      <c r="A672" s="25"/>
      <c r="B672" s="181"/>
      <c r="C672" s="23"/>
      <c r="D672" s="25"/>
    </row>
    <row r="673">
      <c r="A673" s="25"/>
      <c r="B673" s="181"/>
      <c r="C673" s="23"/>
      <c r="D673" s="25"/>
    </row>
    <row r="674">
      <c r="A674" s="25"/>
      <c r="B674" s="181"/>
      <c r="C674" s="23"/>
      <c r="D674" s="25"/>
    </row>
    <row r="675">
      <c r="A675" s="25"/>
      <c r="B675" s="181"/>
      <c r="C675" s="23"/>
      <c r="D675" s="25"/>
    </row>
    <row r="676">
      <c r="A676" s="25"/>
      <c r="B676" s="181"/>
      <c r="C676" s="23"/>
      <c r="D676" s="25"/>
    </row>
    <row r="677">
      <c r="A677" s="25"/>
      <c r="B677" s="181"/>
      <c r="C677" s="23"/>
      <c r="D677" s="25"/>
    </row>
    <row r="678">
      <c r="A678" s="25"/>
      <c r="B678" s="181"/>
      <c r="C678" s="23"/>
      <c r="D678" s="25"/>
    </row>
    <row r="679">
      <c r="A679" s="25"/>
      <c r="B679" s="181"/>
      <c r="C679" s="23"/>
      <c r="D679" s="25"/>
    </row>
    <row r="680">
      <c r="A680" s="25"/>
      <c r="B680" s="181"/>
      <c r="C680" s="23"/>
      <c r="D680" s="25"/>
    </row>
    <row r="681">
      <c r="A681" s="25"/>
      <c r="B681" s="181"/>
      <c r="C681" s="23"/>
      <c r="D681" s="25"/>
    </row>
    <row r="682">
      <c r="A682" s="25"/>
      <c r="B682" s="181"/>
      <c r="C682" s="23"/>
      <c r="D682" s="25"/>
    </row>
    <row r="683">
      <c r="A683" s="25"/>
      <c r="B683" s="181"/>
      <c r="C683" s="23"/>
      <c r="D683" s="25"/>
    </row>
    <row r="684">
      <c r="A684" s="25"/>
      <c r="B684" s="181"/>
      <c r="C684" s="23"/>
      <c r="D684" s="25"/>
    </row>
    <row r="685">
      <c r="A685" s="25"/>
      <c r="B685" s="181"/>
      <c r="C685" s="23"/>
      <c r="D685" s="25"/>
    </row>
    <row r="686">
      <c r="A686" s="25"/>
      <c r="B686" s="181"/>
      <c r="C686" s="23"/>
      <c r="D686" s="25"/>
    </row>
    <row r="687">
      <c r="A687" s="25"/>
      <c r="B687" s="181"/>
      <c r="C687" s="23"/>
      <c r="D687" s="25"/>
    </row>
    <row r="688">
      <c r="A688" s="25"/>
      <c r="B688" s="181"/>
      <c r="C688" s="23"/>
      <c r="D688" s="25"/>
    </row>
    <row r="689">
      <c r="A689" s="25"/>
      <c r="B689" s="181"/>
      <c r="C689" s="23"/>
      <c r="D689" s="25"/>
    </row>
    <row r="690">
      <c r="A690" s="25"/>
      <c r="B690" s="181"/>
      <c r="C690" s="23"/>
      <c r="D690" s="25"/>
    </row>
    <row r="691">
      <c r="A691" s="25"/>
      <c r="B691" s="181"/>
      <c r="C691" s="23"/>
      <c r="D691" s="25"/>
    </row>
    <row r="692">
      <c r="A692" s="25"/>
      <c r="B692" s="181"/>
      <c r="C692" s="23"/>
      <c r="D692" s="25"/>
    </row>
    <row r="693">
      <c r="A693" s="25"/>
      <c r="B693" s="181"/>
      <c r="C693" s="23"/>
      <c r="D693" s="25"/>
    </row>
    <row r="694">
      <c r="A694" s="25"/>
      <c r="B694" s="181"/>
      <c r="C694" s="23"/>
      <c r="D694" s="25"/>
    </row>
    <row r="695">
      <c r="A695" s="25"/>
      <c r="B695" s="181"/>
      <c r="C695" s="23"/>
      <c r="D695" s="25"/>
    </row>
    <row r="696">
      <c r="A696" s="25"/>
      <c r="B696" s="181"/>
      <c r="C696" s="23"/>
      <c r="D696" s="25"/>
    </row>
    <row r="697">
      <c r="A697" s="25"/>
      <c r="B697" s="181"/>
      <c r="C697" s="23"/>
      <c r="D697" s="25"/>
    </row>
    <row r="698">
      <c r="A698" s="25"/>
      <c r="B698" s="181"/>
      <c r="C698" s="23"/>
      <c r="D698" s="25"/>
    </row>
    <row r="699">
      <c r="A699" s="25"/>
      <c r="B699" s="181"/>
      <c r="C699" s="23"/>
      <c r="D699" s="25"/>
    </row>
    <row r="700">
      <c r="A700" s="25"/>
      <c r="B700" s="181"/>
      <c r="C700" s="23"/>
      <c r="D700" s="25"/>
    </row>
    <row r="701">
      <c r="A701" s="25"/>
      <c r="B701" s="181"/>
      <c r="C701" s="23"/>
      <c r="D701" s="25"/>
    </row>
    <row r="702">
      <c r="A702" s="25"/>
      <c r="B702" s="181"/>
      <c r="C702" s="23"/>
      <c r="D702" s="25"/>
    </row>
    <row r="703">
      <c r="A703" s="25"/>
      <c r="B703" s="181"/>
      <c r="C703" s="23"/>
      <c r="D703" s="25"/>
    </row>
    <row r="704">
      <c r="A704" s="25"/>
      <c r="B704" s="181"/>
      <c r="C704" s="23"/>
      <c r="D704" s="25"/>
    </row>
    <row r="705">
      <c r="A705" s="25"/>
      <c r="B705" s="181"/>
      <c r="C705" s="23"/>
      <c r="D705" s="25"/>
    </row>
    <row r="706">
      <c r="A706" s="25"/>
      <c r="B706" s="181"/>
      <c r="C706" s="23"/>
      <c r="D706" s="25"/>
    </row>
    <row r="707">
      <c r="A707" s="25"/>
      <c r="B707" s="181"/>
      <c r="C707" s="23"/>
      <c r="D707" s="25"/>
    </row>
    <row r="708">
      <c r="A708" s="25"/>
      <c r="B708" s="181"/>
      <c r="C708" s="23"/>
      <c r="D708" s="25"/>
    </row>
    <row r="709">
      <c r="A709" s="25"/>
      <c r="B709" s="181"/>
      <c r="C709" s="23"/>
      <c r="D709" s="25"/>
    </row>
    <row r="710">
      <c r="A710" s="25"/>
      <c r="B710" s="181"/>
      <c r="C710" s="23"/>
      <c r="D710" s="25"/>
    </row>
    <row r="711">
      <c r="A711" s="25"/>
      <c r="B711" s="181"/>
      <c r="C711" s="23"/>
      <c r="D711" s="25"/>
    </row>
    <row r="712">
      <c r="A712" s="25"/>
      <c r="B712" s="181"/>
      <c r="C712" s="23"/>
      <c r="D712" s="25"/>
    </row>
    <row r="713">
      <c r="A713" s="25"/>
      <c r="B713" s="181"/>
      <c r="C713" s="23"/>
      <c r="D713" s="25"/>
    </row>
    <row r="714">
      <c r="A714" s="25"/>
      <c r="B714" s="181"/>
      <c r="C714" s="23"/>
      <c r="D714" s="25"/>
    </row>
    <row r="715">
      <c r="A715" s="25"/>
      <c r="B715" s="181"/>
      <c r="C715" s="23"/>
      <c r="D715" s="25"/>
    </row>
    <row r="716">
      <c r="A716" s="25"/>
      <c r="B716" s="181"/>
      <c r="C716" s="23"/>
      <c r="D716" s="25"/>
    </row>
    <row r="717">
      <c r="A717" s="25"/>
      <c r="B717" s="181"/>
      <c r="C717" s="23"/>
      <c r="D717" s="25"/>
    </row>
    <row r="718">
      <c r="A718" s="25"/>
      <c r="B718" s="181"/>
      <c r="C718" s="23"/>
      <c r="D718" s="25"/>
    </row>
    <row r="719">
      <c r="A719" s="25"/>
      <c r="B719" s="181"/>
      <c r="C719" s="23"/>
      <c r="D719" s="25"/>
    </row>
    <row r="720">
      <c r="A720" s="25"/>
      <c r="B720" s="181"/>
      <c r="C720" s="23"/>
      <c r="D720" s="25"/>
    </row>
    <row r="721">
      <c r="A721" s="25"/>
      <c r="B721" s="181"/>
      <c r="C721" s="23"/>
      <c r="D721" s="25"/>
    </row>
    <row r="722">
      <c r="A722" s="25"/>
      <c r="B722" s="181"/>
      <c r="C722" s="23"/>
      <c r="D722" s="25"/>
    </row>
    <row r="723">
      <c r="A723" s="25"/>
      <c r="B723" s="181"/>
      <c r="C723" s="23"/>
      <c r="D723" s="25"/>
    </row>
    <row r="724">
      <c r="A724" s="25"/>
      <c r="B724" s="181"/>
      <c r="C724" s="23"/>
      <c r="D724" s="25"/>
    </row>
    <row r="725">
      <c r="A725" s="25"/>
      <c r="B725" s="181"/>
      <c r="C725" s="23"/>
      <c r="D725" s="25"/>
    </row>
    <row r="726">
      <c r="A726" s="25"/>
      <c r="B726" s="181"/>
      <c r="C726" s="23"/>
      <c r="D726" s="25"/>
    </row>
    <row r="727">
      <c r="A727" s="25"/>
      <c r="B727" s="181"/>
      <c r="C727" s="23"/>
      <c r="D727" s="25"/>
    </row>
    <row r="728">
      <c r="A728" s="25"/>
      <c r="B728" s="181"/>
      <c r="C728" s="23"/>
      <c r="D728" s="25"/>
    </row>
    <row r="729">
      <c r="A729" s="25"/>
      <c r="B729" s="181"/>
      <c r="C729" s="23"/>
      <c r="D729" s="25"/>
    </row>
    <row r="730">
      <c r="A730" s="25"/>
      <c r="B730" s="181"/>
      <c r="C730" s="23"/>
      <c r="D730" s="25"/>
    </row>
    <row r="731">
      <c r="A731" s="25"/>
      <c r="B731" s="181"/>
      <c r="C731" s="23"/>
      <c r="D731" s="25"/>
    </row>
    <row r="732">
      <c r="A732" s="25"/>
      <c r="B732" s="181"/>
      <c r="C732" s="23"/>
      <c r="D732" s="25"/>
    </row>
    <row r="733">
      <c r="A733" s="25"/>
      <c r="B733" s="181"/>
      <c r="C733" s="23"/>
      <c r="D733" s="25"/>
    </row>
    <row r="734">
      <c r="A734" s="25"/>
      <c r="B734" s="181"/>
      <c r="C734" s="23"/>
      <c r="D734" s="25"/>
    </row>
    <row r="735">
      <c r="A735" s="25"/>
      <c r="B735" s="181"/>
      <c r="C735" s="23"/>
      <c r="D735" s="25"/>
    </row>
    <row r="736">
      <c r="A736" s="25"/>
      <c r="B736" s="181"/>
      <c r="C736" s="23"/>
      <c r="D736" s="25"/>
    </row>
    <row r="737">
      <c r="A737" s="25"/>
      <c r="B737" s="181"/>
      <c r="C737" s="23"/>
      <c r="D737" s="25"/>
    </row>
    <row r="738">
      <c r="A738" s="25"/>
      <c r="B738" s="181"/>
      <c r="C738" s="23"/>
      <c r="D738" s="25"/>
    </row>
    <row r="739">
      <c r="A739" s="25"/>
      <c r="B739" s="181"/>
      <c r="C739" s="23"/>
      <c r="D739" s="25"/>
    </row>
    <row r="740">
      <c r="A740" s="25"/>
      <c r="B740" s="181"/>
      <c r="C740" s="23"/>
      <c r="D740" s="25"/>
    </row>
    <row r="741">
      <c r="A741" s="25"/>
      <c r="B741" s="181"/>
      <c r="C741" s="23"/>
      <c r="D741" s="25"/>
    </row>
    <row r="742">
      <c r="A742" s="25"/>
      <c r="B742" s="181"/>
      <c r="C742" s="23"/>
      <c r="D742" s="25"/>
    </row>
    <row r="743">
      <c r="A743" s="25"/>
      <c r="B743" s="181"/>
      <c r="C743" s="23"/>
      <c r="D743" s="25"/>
    </row>
    <row r="744">
      <c r="A744" s="25"/>
      <c r="B744" s="181"/>
      <c r="C744" s="23"/>
      <c r="D744" s="25"/>
    </row>
    <row r="745">
      <c r="A745" s="25"/>
      <c r="B745" s="181"/>
      <c r="C745" s="23"/>
      <c r="D745" s="25"/>
    </row>
    <row r="746">
      <c r="A746" s="25"/>
      <c r="B746" s="181"/>
      <c r="C746" s="23"/>
      <c r="D746" s="25"/>
    </row>
    <row r="747">
      <c r="A747" s="25"/>
      <c r="B747" s="181"/>
      <c r="C747" s="23"/>
      <c r="D747" s="25"/>
    </row>
    <row r="748">
      <c r="A748" s="25"/>
      <c r="B748" s="181"/>
      <c r="C748" s="23"/>
      <c r="D748" s="25"/>
    </row>
    <row r="749">
      <c r="A749" s="25"/>
      <c r="B749" s="181"/>
      <c r="C749" s="23"/>
      <c r="D749" s="25"/>
    </row>
    <row r="750">
      <c r="A750" s="25"/>
      <c r="B750" s="181"/>
      <c r="C750" s="23"/>
      <c r="D750" s="25"/>
    </row>
    <row r="751">
      <c r="A751" s="25"/>
      <c r="B751" s="181"/>
      <c r="C751" s="23"/>
      <c r="D751" s="25"/>
    </row>
    <row r="752">
      <c r="A752" s="25"/>
      <c r="B752" s="181"/>
      <c r="C752" s="23"/>
      <c r="D752" s="25"/>
    </row>
    <row r="753">
      <c r="A753" s="25"/>
      <c r="B753" s="181"/>
      <c r="C753" s="23"/>
      <c r="D753" s="25"/>
    </row>
    <row r="754">
      <c r="A754" s="25"/>
      <c r="B754" s="181"/>
      <c r="C754" s="23"/>
      <c r="D754" s="25"/>
    </row>
    <row r="755">
      <c r="A755" s="25"/>
      <c r="B755" s="181"/>
      <c r="C755" s="23"/>
      <c r="D755" s="25"/>
    </row>
    <row r="756">
      <c r="A756" s="25"/>
      <c r="B756" s="181"/>
      <c r="C756" s="23"/>
      <c r="D756" s="25"/>
    </row>
    <row r="757">
      <c r="A757" s="25"/>
      <c r="B757" s="181"/>
      <c r="C757" s="23"/>
      <c r="D757" s="25"/>
    </row>
    <row r="758">
      <c r="A758" s="25"/>
      <c r="B758" s="181"/>
      <c r="C758" s="23"/>
      <c r="D758" s="25"/>
    </row>
    <row r="759">
      <c r="A759" s="25"/>
      <c r="B759" s="181"/>
      <c r="C759" s="23"/>
      <c r="D759" s="25"/>
    </row>
    <row r="760">
      <c r="A760" s="25"/>
      <c r="B760" s="181"/>
      <c r="C760" s="23"/>
      <c r="D760" s="25"/>
    </row>
    <row r="761">
      <c r="A761" s="25"/>
      <c r="B761" s="181"/>
      <c r="C761" s="23"/>
      <c r="D761" s="25"/>
    </row>
    <row r="762">
      <c r="A762" s="25"/>
      <c r="B762" s="181"/>
      <c r="C762" s="23"/>
      <c r="D762" s="25"/>
    </row>
    <row r="763">
      <c r="A763" s="25"/>
      <c r="B763" s="181"/>
      <c r="C763" s="23"/>
      <c r="D763" s="25"/>
    </row>
    <row r="764">
      <c r="A764" s="25"/>
      <c r="B764" s="181"/>
      <c r="C764" s="23"/>
      <c r="D764" s="25"/>
    </row>
    <row r="765">
      <c r="A765" s="25"/>
      <c r="B765" s="181"/>
      <c r="C765" s="23"/>
      <c r="D765" s="25"/>
    </row>
    <row r="766">
      <c r="A766" s="25"/>
      <c r="B766" s="181"/>
      <c r="C766" s="23"/>
      <c r="D766" s="25"/>
    </row>
    <row r="767">
      <c r="A767" s="25"/>
      <c r="B767" s="181"/>
      <c r="C767" s="23"/>
      <c r="D767" s="25"/>
    </row>
    <row r="768">
      <c r="A768" s="25"/>
      <c r="B768" s="181"/>
      <c r="C768" s="23"/>
      <c r="D768" s="25"/>
    </row>
    <row r="769">
      <c r="A769" s="25"/>
      <c r="B769" s="181"/>
      <c r="C769" s="23"/>
      <c r="D769" s="25"/>
    </row>
    <row r="770">
      <c r="A770" s="25"/>
      <c r="B770" s="181"/>
      <c r="C770" s="23"/>
      <c r="D770" s="25"/>
    </row>
    <row r="771">
      <c r="A771" s="25"/>
      <c r="B771" s="181"/>
      <c r="C771" s="23"/>
      <c r="D771" s="25"/>
    </row>
    <row r="772">
      <c r="A772" s="25"/>
      <c r="B772" s="181"/>
      <c r="C772" s="23"/>
      <c r="D772" s="25"/>
    </row>
    <row r="773">
      <c r="A773" s="25"/>
      <c r="B773" s="181"/>
      <c r="C773" s="23"/>
      <c r="D773" s="25"/>
    </row>
    <row r="774">
      <c r="A774" s="25"/>
      <c r="B774" s="181"/>
      <c r="C774" s="23"/>
      <c r="D774" s="25"/>
    </row>
    <row r="775">
      <c r="A775" s="25"/>
      <c r="B775" s="181"/>
      <c r="C775" s="23"/>
      <c r="D775" s="25"/>
    </row>
    <row r="776">
      <c r="A776" s="25"/>
      <c r="B776" s="181"/>
      <c r="C776" s="23"/>
      <c r="D776" s="25"/>
    </row>
    <row r="777">
      <c r="A777" s="25"/>
      <c r="B777" s="181"/>
      <c r="C777" s="23"/>
      <c r="D777" s="25"/>
    </row>
    <row r="778">
      <c r="A778" s="25"/>
      <c r="B778" s="181"/>
      <c r="C778" s="23"/>
      <c r="D778" s="25"/>
    </row>
    <row r="779">
      <c r="A779" s="25"/>
      <c r="B779" s="181"/>
      <c r="C779" s="23"/>
      <c r="D779" s="25"/>
    </row>
    <row r="780">
      <c r="A780" s="25"/>
      <c r="B780" s="181"/>
      <c r="C780" s="23"/>
      <c r="D780" s="25"/>
    </row>
    <row r="781">
      <c r="A781" s="25"/>
      <c r="B781" s="181"/>
      <c r="C781" s="23"/>
      <c r="D781" s="25"/>
    </row>
    <row r="782">
      <c r="A782" s="25"/>
      <c r="B782" s="181"/>
      <c r="C782" s="23"/>
      <c r="D782" s="25"/>
    </row>
    <row r="783">
      <c r="A783" s="25"/>
      <c r="B783" s="181"/>
      <c r="C783" s="23"/>
      <c r="D783" s="25"/>
    </row>
    <row r="784">
      <c r="A784" s="25"/>
      <c r="B784" s="181"/>
      <c r="C784" s="23"/>
      <c r="D784" s="25"/>
    </row>
    <row r="785">
      <c r="A785" s="25"/>
      <c r="B785" s="181"/>
      <c r="C785" s="23"/>
      <c r="D785" s="25"/>
    </row>
    <row r="786">
      <c r="A786" s="25"/>
      <c r="B786" s="181"/>
      <c r="C786" s="23"/>
      <c r="D786" s="25"/>
    </row>
    <row r="787">
      <c r="A787" s="25"/>
      <c r="B787" s="181"/>
      <c r="C787" s="23"/>
      <c r="D787" s="25"/>
    </row>
    <row r="788">
      <c r="A788" s="25"/>
      <c r="B788" s="181"/>
      <c r="C788" s="23"/>
      <c r="D788" s="25"/>
    </row>
    <row r="789">
      <c r="A789" s="25"/>
      <c r="B789" s="181"/>
      <c r="C789" s="23"/>
      <c r="D789" s="25"/>
    </row>
    <row r="790">
      <c r="A790" s="25"/>
      <c r="B790" s="181"/>
      <c r="C790" s="23"/>
      <c r="D790" s="25"/>
    </row>
    <row r="791">
      <c r="A791" s="25"/>
      <c r="B791" s="181"/>
      <c r="C791" s="23"/>
      <c r="D791" s="25"/>
    </row>
    <row r="792">
      <c r="A792" s="25"/>
      <c r="B792" s="181"/>
      <c r="C792" s="23"/>
      <c r="D792" s="25"/>
    </row>
    <row r="793">
      <c r="A793" s="25"/>
      <c r="B793" s="181"/>
      <c r="C793" s="23"/>
      <c r="D793" s="25"/>
    </row>
    <row r="794">
      <c r="A794" s="25"/>
      <c r="B794" s="181"/>
      <c r="C794" s="23"/>
      <c r="D794" s="25"/>
    </row>
    <row r="795">
      <c r="A795" s="25"/>
      <c r="B795" s="181"/>
      <c r="C795" s="23"/>
      <c r="D795" s="25"/>
    </row>
    <row r="796">
      <c r="A796" s="25"/>
      <c r="B796" s="181"/>
      <c r="C796" s="23"/>
      <c r="D796" s="25"/>
    </row>
    <row r="797">
      <c r="A797" s="25"/>
      <c r="B797" s="181"/>
      <c r="C797" s="23"/>
      <c r="D797" s="25"/>
    </row>
    <row r="798">
      <c r="A798" s="25"/>
      <c r="B798" s="181"/>
      <c r="C798" s="23"/>
      <c r="D798" s="25"/>
    </row>
    <row r="799">
      <c r="A799" s="25"/>
      <c r="B799" s="181"/>
      <c r="C799" s="23"/>
      <c r="D799" s="25"/>
    </row>
    <row r="800">
      <c r="A800" s="25"/>
      <c r="B800" s="181"/>
      <c r="C800" s="23"/>
      <c r="D800" s="25"/>
    </row>
    <row r="801">
      <c r="A801" s="25"/>
      <c r="B801" s="181"/>
      <c r="C801" s="23"/>
      <c r="D801" s="25"/>
    </row>
    <row r="802">
      <c r="A802" s="25"/>
      <c r="B802" s="181"/>
      <c r="C802" s="23"/>
      <c r="D802" s="25"/>
    </row>
    <row r="803">
      <c r="A803" s="25"/>
      <c r="B803" s="181"/>
      <c r="C803" s="23"/>
      <c r="D803" s="25"/>
    </row>
    <row r="804">
      <c r="A804" s="25"/>
      <c r="B804" s="181"/>
      <c r="C804" s="23"/>
      <c r="D804" s="25"/>
    </row>
    <row r="805">
      <c r="A805" s="25"/>
      <c r="B805" s="181"/>
      <c r="C805" s="23"/>
      <c r="D805" s="25"/>
    </row>
    <row r="806">
      <c r="A806" s="25"/>
      <c r="B806" s="181"/>
      <c r="C806" s="23"/>
      <c r="D806" s="25"/>
    </row>
    <row r="807">
      <c r="A807" s="25"/>
      <c r="B807" s="181"/>
      <c r="C807" s="23"/>
      <c r="D807" s="25"/>
    </row>
    <row r="808">
      <c r="A808" s="25"/>
      <c r="B808" s="181"/>
      <c r="C808" s="23"/>
      <c r="D808" s="25"/>
    </row>
    <row r="809">
      <c r="A809" s="25"/>
      <c r="B809" s="181"/>
      <c r="C809" s="23"/>
      <c r="D809" s="25"/>
    </row>
    <row r="810">
      <c r="A810" s="25"/>
      <c r="B810" s="181"/>
      <c r="C810" s="23"/>
      <c r="D810" s="25"/>
    </row>
    <row r="811">
      <c r="A811" s="25"/>
      <c r="B811" s="181"/>
      <c r="C811" s="23"/>
      <c r="D811" s="25"/>
    </row>
    <row r="812">
      <c r="A812" s="25"/>
      <c r="B812" s="181"/>
      <c r="C812" s="23"/>
      <c r="D812" s="25"/>
    </row>
    <row r="813">
      <c r="A813" s="25"/>
      <c r="B813" s="181"/>
      <c r="C813" s="23"/>
      <c r="D813" s="25"/>
    </row>
    <row r="814">
      <c r="A814" s="25"/>
      <c r="B814" s="181"/>
      <c r="C814" s="23"/>
      <c r="D814" s="25"/>
    </row>
    <row r="815">
      <c r="A815" s="25"/>
      <c r="B815" s="181"/>
      <c r="C815" s="23"/>
      <c r="D815" s="25"/>
    </row>
    <row r="816">
      <c r="A816" s="25"/>
      <c r="B816" s="181"/>
      <c r="C816" s="23"/>
      <c r="D816" s="25"/>
    </row>
    <row r="817">
      <c r="A817" s="25"/>
      <c r="B817" s="181"/>
      <c r="C817" s="23"/>
      <c r="D817" s="25"/>
    </row>
    <row r="818">
      <c r="A818" s="25"/>
      <c r="B818" s="181"/>
      <c r="C818" s="23"/>
      <c r="D818" s="25"/>
    </row>
    <row r="819">
      <c r="A819" s="25"/>
      <c r="B819" s="181"/>
      <c r="C819" s="23"/>
      <c r="D819" s="25"/>
    </row>
    <row r="820">
      <c r="A820" s="25"/>
      <c r="B820" s="181"/>
      <c r="C820" s="23"/>
      <c r="D820" s="25"/>
    </row>
    <row r="821">
      <c r="A821" s="25"/>
      <c r="B821" s="181"/>
      <c r="C821" s="23"/>
      <c r="D821" s="25"/>
    </row>
    <row r="822">
      <c r="A822" s="25"/>
      <c r="B822" s="181"/>
      <c r="C822" s="23"/>
      <c r="D822" s="25"/>
    </row>
    <row r="823">
      <c r="A823" s="25"/>
      <c r="B823" s="181"/>
      <c r="C823" s="23"/>
      <c r="D823" s="25"/>
    </row>
    <row r="824">
      <c r="A824" s="25"/>
      <c r="B824" s="181"/>
      <c r="C824" s="23"/>
      <c r="D824" s="25"/>
    </row>
    <row r="825">
      <c r="A825" s="25"/>
      <c r="B825" s="181"/>
      <c r="C825" s="23"/>
      <c r="D825" s="25"/>
    </row>
    <row r="826">
      <c r="A826" s="25"/>
      <c r="B826" s="181"/>
      <c r="C826" s="23"/>
      <c r="D826" s="25"/>
    </row>
    <row r="827">
      <c r="A827" s="25"/>
      <c r="B827" s="181"/>
      <c r="C827" s="23"/>
      <c r="D827" s="25"/>
    </row>
    <row r="828">
      <c r="A828" s="25"/>
      <c r="B828" s="181"/>
      <c r="C828" s="23"/>
      <c r="D828" s="25"/>
    </row>
    <row r="829">
      <c r="A829" s="25"/>
      <c r="B829" s="181"/>
      <c r="C829" s="23"/>
      <c r="D829" s="25"/>
    </row>
    <row r="830">
      <c r="A830" s="25"/>
      <c r="B830" s="181"/>
      <c r="C830" s="23"/>
      <c r="D830" s="25"/>
    </row>
    <row r="831">
      <c r="A831" s="25"/>
      <c r="B831" s="181"/>
      <c r="C831" s="23"/>
      <c r="D831" s="25"/>
    </row>
    <row r="832">
      <c r="A832" s="25"/>
      <c r="B832" s="181"/>
      <c r="C832" s="23"/>
      <c r="D832" s="25"/>
    </row>
    <row r="833">
      <c r="A833" s="25"/>
      <c r="B833" s="181"/>
      <c r="C833" s="23"/>
      <c r="D833" s="25"/>
    </row>
    <row r="834">
      <c r="A834" s="25"/>
      <c r="B834" s="181"/>
      <c r="C834" s="23"/>
      <c r="D834" s="25"/>
    </row>
    <row r="835">
      <c r="A835" s="25"/>
      <c r="B835" s="181"/>
      <c r="C835" s="23"/>
      <c r="D835" s="25"/>
    </row>
    <row r="836">
      <c r="A836" s="25"/>
      <c r="B836" s="181"/>
      <c r="C836" s="23"/>
      <c r="D836" s="25"/>
    </row>
    <row r="837">
      <c r="A837" s="25"/>
      <c r="B837" s="181"/>
      <c r="C837" s="23"/>
      <c r="D837" s="25"/>
    </row>
    <row r="838">
      <c r="A838" s="25"/>
      <c r="B838" s="181"/>
      <c r="C838" s="23"/>
      <c r="D838" s="25"/>
    </row>
    <row r="839">
      <c r="A839" s="25"/>
      <c r="B839" s="181"/>
      <c r="C839" s="23"/>
      <c r="D839" s="25"/>
    </row>
    <row r="840">
      <c r="A840" s="25"/>
      <c r="B840" s="181"/>
      <c r="C840" s="23"/>
      <c r="D840" s="25"/>
    </row>
    <row r="841">
      <c r="A841" s="25"/>
      <c r="B841" s="181"/>
      <c r="C841" s="23"/>
      <c r="D841" s="25"/>
    </row>
    <row r="842">
      <c r="A842" s="25"/>
      <c r="B842" s="181"/>
      <c r="C842" s="23"/>
      <c r="D842" s="25"/>
    </row>
    <row r="843">
      <c r="A843" s="25"/>
      <c r="B843" s="181"/>
      <c r="C843" s="23"/>
      <c r="D843" s="25"/>
    </row>
    <row r="844">
      <c r="A844" s="25"/>
      <c r="B844" s="181"/>
      <c r="C844" s="23"/>
      <c r="D844" s="25"/>
    </row>
    <row r="845">
      <c r="A845" s="25"/>
      <c r="B845" s="181"/>
      <c r="C845" s="23"/>
      <c r="D845" s="25"/>
    </row>
    <row r="846">
      <c r="A846" s="25"/>
      <c r="B846" s="181"/>
      <c r="C846" s="23"/>
      <c r="D846" s="25"/>
    </row>
    <row r="847">
      <c r="A847" s="25"/>
      <c r="B847" s="181"/>
      <c r="C847" s="23"/>
      <c r="D847" s="25"/>
    </row>
    <row r="848">
      <c r="A848" s="25"/>
      <c r="B848" s="181"/>
      <c r="C848" s="23"/>
      <c r="D848" s="25"/>
    </row>
    <row r="849">
      <c r="A849" s="25"/>
      <c r="B849" s="181"/>
      <c r="C849" s="23"/>
      <c r="D849" s="25"/>
    </row>
    <row r="850">
      <c r="A850" s="25"/>
      <c r="B850" s="181"/>
      <c r="C850" s="23"/>
      <c r="D850" s="25"/>
    </row>
    <row r="851">
      <c r="A851" s="25"/>
      <c r="B851" s="181"/>
      <c r="C851" s="23"/>
      <c r="D851" s="25"/>
    </row>
    <row r="852">
      <c r="A852" s="25"/>
      <c r="B852" s="181"/>
      <c r="C852" s="23"/>
      <c r="D852" s="25"/>
    </row>
    <row r="853">
      <c r="A853" s="25"/>
      <c r="B853" s="181"/>
      <c r="C853" s="23"/>
      <c r="D853" s="25"/>
    </row>
    <row r="854">
      <c r="A854" s="25"/>
      <c r="B854" s="181"/>
      <c r="C854" s="23"/>
      <c r="D854" s="25"/>
    </row>
    <row r="855">
      <c r="A855" s="25"/>
      <c r="B855" s="181"/>
      <c r="C855" s="23"/>
      <c r="D855" s="25"/>
    </row>
    <row r="856">
      <c r="A856" s="25"/>
      <c r="B856" s="181"/>
      <c r="C856" s="23"/>
      <c r="D856" s="25"/>
    </row>
    <row r="857">
      <c r="A857" s="25"/>
      <c r="B857" s="181"/>
      <c r="C857" s="23"/>
      <c r="D857" s="25"/>
    </row>
    <row r="858">
      <c r="A858" s="25"/>
      <c r="B858" s="181"/>
      <c r="C858" s="23"/>
      <c r="D858" s="25"/>
    </row>
    <row r="859">
      <c r="A859" s="25"/>
      <c r="B859" s="181"/>
      <c r="C859" s="23"/>
      <c r="D859" s="25"/>
    </row>
    <row r="860">
      <c r="A860" s="25"/>
      <c r="B860" s="181"/>
      <c r="C860" s="23"/>
      <c r="D860" s="25"/>
    </row>
    <row r="861">
      <c r="A861" s="25"/>
      <c r="B861" s="181"/>
      <c r="C861" s="23"/>
      <c r="D861" s="25"/>
    </row>
    <row r="862">
      <c r="A862" s="25"/>
      <c r="B862" s="181"/>
      <c r="C862" s="23"/>
      <c r="D862" s="25"/>
    </row>
    <row r="863">
      <c r="A863" s="25"/>
      <c r="B863" s="181"/>
      <c r="C863" s="23"/>
      <c r="D863" s="25"/>
    </row>
    <row r="864">
      <c r="A864" s="25"/>
      <c r="B864" s="181"/>
      <c r="C864" s="23"/>
      <c r="D864" s="25"/>
    </row>
    <row r="865">
      <c r="A865" s="25"/>
      <c r="B865" s="181"/>
      <c r="C865" s="23"/>
      <c r="D865" s="25"/>
    </row>
    <row r="866">
      <c r="A866" s="25"/>
      <c r="B866" s="181"/>
      <c r="C866" s="23"/>
      <c r="D866" s="25"/>
    </row>
    <row r="867">
      <c r="A867" s="25"/>
      <c r="B867" s="181"/>
      <c r="C867" s="23"/>
      <c r="D867" s="25"/>
    </row>
    <row r="868">
      <c r="A868" s="25"/>
      <c r="B868" s="181"/>
      <c r="C868" s="23"/>
      <c r="D868" s="25"/>
    </row>
    <row r="869">
      <c r="A869" s="25"/>
      <c r="B869" s="181"/>
      <c r="C869" s="23"/>
      <c r="D869" s="25"/>
    </row>
    <row r="870">
      <c r="A870" s="25"/>
      <c r="B870" s="181"/>
      <c r="C870" s="23"/>
      <c r="D870" s="25"/>
    </row>
    <row r="871">
      <c r="A871" s="25"/>
      <c r="B871" s="181"/>
      <c r="C871" s="23"/>
      <c r="D871" s="25"/>
    </row>
    <row r="872">
      <c r="A872" s="25"/>
      <c r="B872" s="181"/>
      <c r="C872" s="23"/>
      <c r="D872" s="25"/>
    </row>
    <row r="873">
      <c r="A873" s="25"/>
      <c r="B873" s="181"/>
      <c r="C873" s="23"/>
      <c r="D873" s="25"/>
    </row>
    <row r="874">
      <c r="A874" s="25"/>
      <c r="B874" s="181"/>
      <c r="C874" s="23"/>
      <c r="D874" s="25"/>
    </row>
    <row r="875">
      <c r="A875" s="25"/>
      <c r="B875" s="181"/>
      <c r="C875" s="23"/>
      <c r="D875" s="25"/>
    </row>
    <row r="876">
      <c r="A876" s="25"/>
      <c r="B876" s="181"/>
      <c r="C876" s="23"/>
      <c r="D876" s="25"/>
    </row>
    <row r="877">
      <c r="A877" s="25"/>
      <c r="B877" s="181"/>
      <c r="C877" s="23"/>
      <c r="D877" s="25"/>
    </row>
    <row r="878">
      <c r="A878" s="25"/>
      <c r="B878" s="181"/>
      <c r="C878" s="23"/>
      <c r="D878" s="25"/>
    </row>
    <row r="879">
      <c r="A879" s="25"/>
      <c r="B879" s="181"/>
      <c r="C879" s="23"/>
      <c r="D879" s="25"/>
    </row>
    <row r="880">
      <c r="A880" s="25"/>
      <c r="B880" s="181"/>
      <c r="C880" s="23"/>
      <c r="D880" s="25"/>
    </row>
    <row r="881">
      <c r="A881" s="25"/>
      <c r="B881" s="181"/>
      <c r="C881" s="23"/>
      <c r="D881" s="25"/>
    </row>
    <row r="882">
      <c r="A882" s="25"/>
      <c r="B882" s="181"/>
      <c r="C882" s="23"/>
      <c r="D882" s="25"/>
    </row>
    <row r="883">
      <c r="A883" s="25"/>
      <c r="B883" s="181"/>
      <c r="C883" s="23"/>
      <c r="D883" s="25"/>
    </row>
    <row r="884">
      <c r="A884" s="25"/>
      <c r="B884" s="181"/>
      <c r="C884" s="23"/>
      <c r="D884" s="25"/>
    </row>
    <row r="885">
      <c r="A885" s="25"/>
      <c r="B885" s="181"/>
      <c r="C885" s="23"/>
      <c r="D885" s="25"/>
    </row>
    <row r="886">
      <c r="A886" s="25"/>
      <c r="B886" s="181"/>
      <c r="C886" s="23"/>
      <c r="D886" s="25"/>
    </row>
    <row r="887">
      <c r="A887" s="25"/>
      <c r="B887" s="181"/>
      <c r="C887" s="23"/>
      <c r="D887" s="25"/>
    </row>
    <row r="888">
      <c r="A888" s="25"/>
      <c r="B888" s="181"/>
      <c r="C888" s="23"/>
      <c r="D888" s="25"/>
    </row>
    <row r="889">
      <c r="A889" s="25"/>
      <c r="B889" s="181"/>
      <c r="C889" s="23"/>
      <c r="D889" s="25"/>
    </row>
    <row r="890">
      <c r="A890" s="25"/>
      <c r="B890" s="181"/>
      <c r="C890" s="23"/>
      <c r="D890" s="25"/>
    </row>
    <row r="891">
      <c r="A891" s="25"/>
      <c r="B891" s="181"/>
      <c r="C891" s="23"/>
      <c r="D891" s="25"/>
    </row>
    <row r="892">
      <c r="A892" s="25"/>
      <c r="B892" s="181"/>
      <c r="C892" s="23"/>
      <c r="D892" s="25"/>
    </row>
    <row r="893">
      <c r="A893" s="25"/>
      <c r="B893" s="181"/>
      <c r="C893" s="23"/>
      <c r="D893" s="25"/>
    </row>
    <row r="894">
      <c r="A894" s="25"/>
      <c r="B894" s="181"/>
      <c r="C894" s="23"/>
      <c r="D894" s="25"/>
    </row>
    <row r="895">
      <c r="A895" s="25"/>
      <c r="B895" s="181"/>
      <c r="C895" s="23"/>
      <c r="D895" s="25"/>
    </row>
    <row r="896">
      <c r="A896" s="25"/>
      <c r="B896" s="181"/>
      <c r="C896" s="23"/>
      <c r="D896" s="25"/>
    </row>
    <row r="897">
      <c r="A897" s="25"/>
      <c r="B897" s="181"/>
      <c r="C897" s="23"/>
      <c r="D897" s="25"/>
    </row>
    <row r="898">
      <c r="A898" s="25"/>
      <c r="B898" s="181"/>
      <c r="C898" s="23"/>
      <c r="D898" s="25"/>
    </row>
    <row r="899">
      <c r="A899" s="25"/>
      <c r="B899" s="181"/>
      <c r="C899" s="23"/>
      <c r="D899" s="25"/>
    </row>
    <row r="900">
      <c r="A900" s="25"/>
      <c r="B900" s="181"/>
      <c r="C900" s="23"/>
      <c r="D900" s="25"/>
    </row>
    <row r="901">
      <c r="A901" s="25"/>
      <c r="B901" s="181"/>
      <c r="C901" s="23"/>
      <c r="D901" s="25"/>
    </row>
    <row r="902">
      <c r="A902" s="25"/>
      <c r="B902" s="181"/>
      <c r="C902" s="23"/>
      <c r="D902" s="25"/>
    </row>
    <row r="903">
      <c r="A903" s="25"/>
      <c r="B903" s="181"/>
      <c r="C903" s="23"/>
      <c r="D903" s="25"/>
    </row>
    <row r="904">
      <c r="A904" s="25"/>
      <c r="B904" s="181"/>
      <c r="C904" s="23"/>
      <c r="D904" s="25"/>
    </row>
    <row r="905">
      <c r="A905" s="25"/>
      <c r="B905" s="181"/>
      <c r="C905" s="23"/>
      <c r="D905" s="25"/>
    </row>
    <row r="906">
      <c r="A906" s="25"/>
      <c r="B906" s="181"/>
      <c r="C906" s="23"/>
      <c r="D906" s="25"/>
    </row>
    <row r="907">
      <c r="A907" s="25"/>
      <c r="B907" s="181"/>
      <c r="C907" s="23"/>
      <c r="D907" s="25"/>
    </row>
    <row r="908">
      <c r="A908" s="25"/>
      <c r="B908" s="181"/>
      <c r="C908" s="23"/>
      <c r="D908" s="25"/>
    </row>
    <row r="909">
      <c r="A909" s="25"/>
      <c r="B909" s="181"/>
      <c r="C909" s="23"/>
      <c r="D909" s="25"/>
    </row>
    <row r="910">
      <c r="A910" s="25"/>
      <c r="B910" s="181"/>
      <c r="C910" s="23"/>
      <c r="D910" s="25"/>
    </row>
    <row r="911">
      <c r="A911" s="25"/>
      <c r="B911" s="181"/>
      <c r="C911" s="23"/>
      <c r="D911" s="25"/>
    </row>
    <row r="912">
      <c r="A912" s="25"/>
      <c r="B912" s="181"/>
      <c r="C912" s="23"/>
      <c r="D912" s="25"/>
    </row>
    <row r="913">
      <c r="A913" s="25"/>
      <c r="B913" s="181"/>
      <c r="C913" s="23"/>
      <c r="D913" s="25"/>
    </row>
    <row r="914">
      <c r="A914" s="25"/>
      <c r="B914" s="181"/>
      <c r="C914" s="23"/>
      <c r="D914" s="25"/>
    </row>
    <row r="915">
      <c r="A915" s="25"/>
      <c r="B915" s="181"/>
      <c r="C915" s="23"/>
      <c r="D915" s="25"/>
    </row>
    <row r="916">
      <c r="A916" s="25"/>
      <c r="B916" s="181"/>
      <c r="C916" s="23"/>
      <c r="D916" s="25"/>
    </row>
    <row r="917">
      <c r="A917" s="25"/>
      <c r="B917" s="181"/>
      <c r="C917" s="23"/>
      <c r="D917" s="25"/>
    </row>
    <row r="918">
      <c r="A918" s="25"/>
      <c r="B918" s="181"/>
      <c r="C918" s="23"/>
      <c r="D918" s="25"/>
    </row>
    <row r="919">
      <c r="A919" s="25"/>
      <c r="B919" s="181"/>
      <c r="C919" s="23"/>
      <c r="D919" s="25"/>
    </row>
    <row r="920">
      <c r="A920" s="25"/>
      <c r="B920" s="181"/>
      <c r="C920" s="23"/>
      <c r="D920" s="25"/>
    </row>
    <row r="921">
      <c r="A921" s="25"/>
      <c r="B921" s="181"/>
      <c r="C921" s="23"/>
      <c r="D921" s="25"/>
    </row>
    <row r="922">
      <c r="A922" s="25"/>
      <c r="B922" s="181"/>
      <c r="C922" s="23"/>
      <c r="D922" s="25"/>
    </row>
    <row r="923">
      <c r="A923" s="25"/>
      <c r="B923" s="181"/>
      <c r="C923" s="23"/>
      <c r="D923" s="25"/>
    </row>
    <row r="924">
      <c r="A924" s="25"/>
      <c r="B924" s="181"/>
      <c r="C924" s="23"/>
      <c r="D924" s="25"/>
    </row>
    <row r="925">
      <c r="A925" s="25"/>
      <c r="B925" s="181"/>
      <c r="C925" s="23"/>
      <c r="D925" s="25"/>
    </row>
    <row r="926">
      <c r="A926" s="25"/>
      <c r="B926" s="181"/>
      <c r="C926" s="23"/>
      <c r="D926" s="25"/>
    </row>
    <row r="927">
      <c r="A927" s="25"/>
      <c r="B927" s="181"/>
      <c r="C927" s="23"/>
      <c r="D927" s="25"/>
    </row>
    <row r="928">
      <c r="A928" s="25"/>
      <c r="B928" s="181"/>
      <c r="C928" s="23"/>
      <c r="D928" s="25"/>
    </row>
    <row r="929">
      <c r="A929" s="25"/>
      <c r="B929" s="181"/>
      <c r="C929" s="23"/>
      <c r="D929" s="25"/>
    </row>
    <row r="930">
      <c r="A930" s="25"/>
      <c r="B930" s="181"/>
      <c r="C930" s="23"/>
      <c r="D930" s="25"/>
    </row>
    <row r="931">
      <c r="A931" s="25"/>
      <c r="B931" s="181"/>
      <c r="C931" s="23"/>
      <c r="D931" s="25"/>
    </row>
    <row r="932">
      <c r="A932" s="25"/>
      <c r="B932" s="181"/>
      <c r="C932" s="23"/>
      <c r="D932" s="25"/>
    </row>
    <row r="933">
      <c r="A933" s="25"/>
      <c r="B933" s="181"/>
      <c r="C933" s="23"/>
      <c r="D933" s="25"/>
    </row>
    <row r="934">
      <c r="A934" s="25"/>
      <c r="B934" s="181"/>
      <c r="C934" s="23"/>
      <c r="D934" s="25"/>
    </row>
    <row r="935">
      <c r="A935" s="25"/>
      <c r="B935" s="181"/>
      <c r="C935" s="23"/>
      <c r="D935" s="25"/>
    </row>
    <row r="936">
      <c r="A936" s="25"/>
      <c r="B936" s="181"/>
      <c r="C936" s="23"/>
      <c r="D936" s="25"/>
    </row>
    <row r="937">
      <c r="A937" s="25"/>
      <c r="B937" s="181"/>
      <c r="C937" s="23"/>
      <c r="D937" s="25"/>
    </row>
    <row r="938">
      <c r="A938" s="25"/>
      <c r="B938" s="181"/>
      <c r="C938" s="23"/>
      <c r="D938" s="25"/>
    </row>
    <row r="939">
      <c r="A939" s="25"/>
      <c r="B939" s="181"/>
      <c r="C939" s="23"/>
      <c r="D939" s="25"/>
    </row>
    <row r="940">
      <c r="A940" s="25"/>
      <c r="B940" s="181"/>
      <c r="C940" s="23"/>
      <c r="D940" s="25"/>
    </row>
    <row r="941">
      <c r="A941" s="25"/>
      <c r="B941" s="181"/>
      <c r="C941" s="23"/>
      <c r="D941" s="25"/>
    </row>
    <row r="942">
      <c r="A942" s="25"/>
      <c r="B942" s="181"/>
      <c r="C942" s="23"/>
      <c r="D942" s="25"/>
    </row>
    <row r="943">
      <c r="A943" s="25"/>
      <c r="B943" s="181"/>
      <c r="C943" s="23"/>
      <c r="D943" s="25"/>
    </row>
    <row r="944">
      <c r="A944" s="25"/>
      <c r="B944" s="181"/>
      <c r="C944" s="23"/>
      <c r="D944" s="25"/>
    </row>
    <row r="945">
      <c r="A945" s="25"/>
      <c r="B945" s="181"/>
      <c r="C945" s="23"/>
      <c r="D945" s="25"/>
    </row>
    <row r="946">
      <c r="A946" s="25"/>
      <c r="B946" s="181"/>
      <c r="C946" s="23"/>
      <c r="D946" s="25"/>
    </row>
    <row r="947">
      <c r="A947" s="25"/>
      <c r="B947" s="181"/>
      <c r="C947" s="23"/>
      <c r="D947" s="25"/>
    </row>
    <row r="948">
      <c r="A948" s="25"/>
      <c r="B948" s="181"/>
      <c r="C948" s="23"/>
      <c r="D948" s="25"/>
    </row>
    <row r="949">
      <c r="A949" s="25"/>
      <c r="B949" s="181"/>
      <c r="C949" s="23"/>
      <c r="D949" s="25"/>
    </row>
    <row r="950">
      <c r="A950" s="25"/>
      <c r="B950" s="181"/>
      <c r="C950" s="23"/>
      <c r="D950" s="25"/>
    </row>
    <row r="951">
      <c r="A951" s="25"/>
      <c r="B951" s="181"/>
      <c r="C951" s="23"/>
      <c r="D951" s="25"/>
    </row>
    <row r="952">
      <c r="A952" s="25"/>
      <c r="B952" s="181"/>
      <c r="C952" s="23"/>
      <c r="D952" s="25"/>
    </row>
    <row r="953">
      <c r="A953" s="25"/>
      <c r="B953" s="181"/>
      <c r="C953" s="23"/>
      <c r="D953" s="25"/>
    </row>
    <row r="954">
      <c r="A954" s="25"/>
      <c r="B954" s="181"/>
      <c r="C954" s="23"/>
      <c r="D954" s="25"/>
    </row>
    <row r="955">
      <c r="A955" s="25"/>
      <c r="B955" s="181"/>
      <c r="C955" s="23"/>
      <c r="D955" s="25"/>
    </row>
    <row r="956">
      <c r="A956" s="25"/>
      <c r="B956" s="181"/>
      <c r="C956" s="23"/>
      <c r="D956" s="25"/>
    </row>
    <row r="957">
      <c r="A957" s="25"/>
      <c r="B957" s="181"/>
      <c r="C957" s="23"/>
      <c r="D957" s="25"/>
    </row>
    <row r="958">
      <c r="A958" s="25"/>
      <c r="B958" s="181"/>
      <c r="C958" s="23"/>
      <c r="D958" s="25"/>
    </row>
    <row r="959">
      <c r="A959" s="25"/>
      <c r="B959" s="181"/>
      <c r="C959" s="23"/>
      <c r="D959" s="25"/>
    </row>
    <row r="960">
      <c r="A960" s="25"/>
      <c r="B960" s="181"/>
      <c r="C960" s="23"/>
      <c r="D960" s="25"/>
    </row>
    <row r="961">
      <c r="A961" s="25"/>
      <c r="B961" s="181"/>
      <c r="C961" s="23"/>
      <c r="D961" s="25"/>
    </row>
    <row r="962">
      <c r="A962" s="25"/>
      <c r="B962" s="181"/>
      <c r="C962" s="23"/>
      <c r="D962" s="25"/>
    </row>
    <row r="963">
      <c r="A963" s="25"/>
      <c r="B963" s="181"/>
      <c r="C963" s="23"/>
      <c r="D963" s="25"/>
    </row>
    <row r="964">
      <c r="A964" s="25"/>
      <c r="B964" s="181"/>
      <c r="C964" s="23"/>
      <c r="D964" s="25"/>
    </row>
    <row r="965">
      <c r="A965" s="25"/>
      <c r="B965" s="181"/>
      <c r="C965" s="23"/>
      <c r="D965" s="25"/>
    </row>
    <row r="966">
      <c r="A966" s="25"/>
      <c r="B966" s="181"/>
      <c r="C966" s="23"/>
      <c r="D966" s="25"/>
    </row>
    <row r="967">
      <c r="A967" s="25"/>
      <c r="B967" s="181"/>
      <c r="C967" s="23"/>
      <c r="D967" s="25"/>
    </row>
    <row r="968">
      <c r="A968" s="25"/>
      <c r="B968" s="181"/>
      <c r="C968" s="23"/>
      <c r="D968" s="25"/>
    </row>
    <row r="969">
      <c r="A969" s="25"/>
      <c r="B969" s="181"/>
      <c r="C969" s="23"/>
      <c r="D969" s="25"/>
    </row>
    <row r="970">
      <c r="A970" s="25"/>
      <c r="B970" s="181"/>
      <c r="C970" s="23"/>
      <c r="D970" s="25"/>
    </row>
    <row r="971">
      <c r="A971" s="25"/>
      <c r="B971" s="181"/>
      <c r="C971" s="23"/>
      <c r="D971" s="25"/>
    </row>
    <row r="972">
      <c r="A972" s="25"/>
      <c r="B972" s="181"/>
      <c r="C972" s="23"/>
      <c r="D972" s="25"/>
    </row>
    <row r="973">
      <c r="A973" s="25"/>
      <c r="B973" s="181"/>
      <c r="C973" s="23"/>
      <c r="D973" s="25"/>
    </row>
    <row r="974">
      <c r="A974" s="25"/>
      <c r="B974" s="181"/>
      <c r="C974" s="23"/>
      <c r="D974" s="25"/>
    </row>
    <row r="975">
      <c r="A975" s="25"/>
      <c r="B975" s="181"/>
      <c r="C975" s="23"/>
      <c r="D975" s="25"/>
    </row>
    <row r="976">
      <c r="A976" s="25"/>
      <c r="B976" s="181"/>
      <c r="C976" s="23"/>
      <c r="D976" s="25"/>
    </row>
    <row r="977">
      <c r="A977" s="25"/>
      <c r="B977" s="181"/>
      <c r="C977" s="23"/>
      <c r="D977" s="25"/>
    </row>
    <row r="978">
      <c r="A978" s="25"/>
      <c r="B978" s="181"/>
      <c r="C978" s="23"/>
      <c r="D978" s="25"/>
    </row>
    <row r="979">
      <c r="A979" s="25"/>
      <c r="B979" s="181"/>
      <c r="C979" s="23"/>
      <c r="D979" s="25"/>
    </row>
    <row r="980">
      <c r="A980" s="25"/>
      <c r="B980" s="181"/>
      <c r="C980" s="23"/>
      <c r="D980" s="25"/>
    </row>
    <row r="981">
      <c r="A981" s="25"/>
      <c r="B981" s="181"/>
      <c r="C981" s="23"/>
      <c r="D981" s="25"/>
    </row>
    <row r="982">
      <c r="A982" s="25"/>
      <c r="B982" s="181"/>
      <c r="C982" s="23"/>
      <c r="D982" s="25"/>
    </row>
    <row r="983">
      <c r="A983" s="25"/>
      <c r="B983" s="181"/>
      <c r="C983" s="23"/>
      <c r="D983" s="25"/>
    </row>
    <row r="984">
      <c r="A984" s="25"/>
      <c r="B984" s="181"/>
      <c r="C984" s="23"/>
      <c r="D984" s="25"/>
    </row>
    <row r="985">
      <c r="A985" s="25"/>
      <c r="B985" s="181"/>
      <c r="C985" s="23"/>
      <c r="D985" s="25"/>
    </row>
    <row r="986">
      <c r="A986" s="25"/>
      <c r="B986" s="181"/>
      <c r="C986" s="23"/>
      <c r="D986" s="25"/>
    </row>
    <row r="987">
      <c r="A987" s="25"/>
      <c r="B987" s="181"/>
      <c r="C987" s="23"/>
      <c r="D987" s="25"/>
    </row>
    <row r="988">
      <c r="A988" s="25"/>
      <c r="B988" s="181"/>
      <c r="C988" s="23"/>
      <c r="D988" s="25"/>
    </row>
    <row r="989">
      <c r="A989" s="25"/>
      <c r="B989" s="181"/>
      <c r="C989" s="23"/>
      <c r="D989" s="25"/>
    </row>
    <row r="990">
      <c r="A990" s="25"/>
      <c r="B990" s="181"/>
      <c r="C990" s="23"/>
      <c r="D990" s="25"/>
    </row>
    <row r="991">
      <c r="A991" s="25"/>
      <c r="B991" s="181"/>
      <c r="C991" s="23"/>
      <c r="D991" s="25"/>
    </row>
    <row r="992">
      <c r="A992" s="25"/>
      <c r="B992" s="181"/>
      <c r="C992" s="23"/>
      <c r="D992" s="25"/>
    </row>
    <row r="993">
      <c r="A993" s="25"/>
      <c r="B993" s="181"/>
      <c r="C993" s="23"/>
      <c r="D993" s="25"/>
    </row>
    <row r="994">
      <c r="A994" s="25"/>
      <c r="B994" s="181"/>
      <c r="C994" s="23"/>
      <c r="D994" s="25"/>
    </row>
    <row r="995">
      <c r="A995" s="25"/>
      <c r="B995" s="181"/>
      <c r="C995" s="23"/>
      <c r="D995" s="25"/>
    </row>
    <row r="996">
      <c r="A996" s="25"/>
      <c r="B996" s="181"/>
      <c r="C996" s="23"/>
      <c r="D996" s="25"/>
    </row>
    <row r="997">
      <c r="A997" s="25"/>
      <c r="B997" s="181"/>
      <c r="C997" s="23"/>
      <c r="D997" s="25"/>
    </row>
    <row r="998">
      <c r="A998" s="25"/>
      <c r="B998" s="181"/>
      <c r="C998" s="23"/>
      <c r="D998" s="25"/>
    </row>
    <row r="999">
      <c r="A999" s="25"/>
      <c r="B999" s="181"/>
      <c r="C999" s="23"/>
      <c r="D999" s="25"/>
    </row>
    <row r="1000">
      <c r="A1000" s="25"/>
      <c r="B1000" s="181"/>
      <c r="C1000" s="23"/>
      <c r="D1000" s="25"/>
    </row>
    <row r="1001">
      <c r="A1001" s="25"/>
      <c r="B1001" s="181"/>
      <c r="C1001" s="23"/>
      <c r="D1001" s="25"/>
    </row>
    <row r="1002">
      <c r="A1002" s="25"/>
      <c r="B1002" s="181"/>
      <c r="C1002" s="23"/>
      <c r="D1002" s="2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76.25"/>
    <col customWidth="1" min="3" max="3" width="42.75"/>
  </cols>
  <sheetData>
    <row r="1">
      <c r="A1" s="12" t="s">
        <v>1733</v>
      </c>
      <c r="B1" s="25"/>
    </row>
    <row r="2">
      <c r="B2" s="25"/>
    </row>
    <row r="3">
      <c r="A3" s="12" t="s">
        <v>1734</v>
      </c>
      <c r="B3" s="182" t="s">
        <v>1735</v>
      </c>
      <c r="C3" s="12" t="s">
        <v>1736</v>
      </c>
    </row>
    <row r="4">
      <c r="A4" s="43" t="s">
        <v>1737</v>
      </c>
      <c r="B4" s="58"/>
      <c r="C4" s="5"/>
    </row>
    <row r="5">
      <c r="A5" s="5" t="s">
        <v>1738</v>
      </c>
      <c r="B5" s="58" t="s">
        <v>1739</v>
      </c>
      <c r="C5" s="18" t="s">
        <v>1740</v>
      </c>
    </row>
    <row r="6">
      <c r="A6" s="5" t="s">
        <v>1738</v>
      </c>
      <c r="B6" s="58" t="s">
        <v>1741</v>
      </c>
      <c r="C6" s="18" t="s">
        <v>1742</v>
      </c>
    </row>
    <row r="7">
      <c r="A7" s="5" t="s">
        <v>1738</v>
      </c>
      <c r="B7" s="58" t="s">
        <v>1743</v>
      </c>
      <c r="C7" s="18" t="s">
        <v>1744</v>
      </c>
    </row>
    <row r="8">
      <c r="A8" s="5" t="s">
        <v>1745</v>
      </c>
      <c r="B8" s="58" t="s">
        <v>1746</v>
      </c>
      <c r="C8" s="183" t="s">
        <v>1747</v>
      </c>
    </row>
    <row r="9">
      <c r="A9" s="5" t="s">
        <v>1745</v>
      </c>
      <c r="B9" s="58" t="s">
        <v>1748</v>
      </c>
      <c r="C9" s="184" t="s">
        <v>1749</v>
      </c>
    </row>
    <row r="10">
      <c r="A10" s="5" t="s">
        <v>1750</v>
      </c>
      <c r="B10" s="58" t="s">
        <v>1751</v>
      </c>
      <c r="C10" s="183" t="s">
        <v>1752</v>
      </c>
    </row>
    <row r="11">
      <c r="A11" s="5" t="s">
        <v>1738</v>
      </c>
      <c r="B11" s="58" t="s">
        <v>1753</v>
      </c>
      <c r="C11" s="18" t="s">
        <v>1754</v>
      </c>
    </row>
    <row r="12">
      <c r="A12" s="5" t="s">
        <v>1745</v>
      </c>
      <c r="B12" s="58" t="s">
        <v>1755</v>
      </c>
      <c r="C12" s="18" t="s">
        <v>1756</v>
      </c>
    </row>
    <row r="13">
      <c r="A13" s="43"/>
      <c r="B13" s="58"/>
      <c r="C13" s="5"/>
    </row>
    <row r="14">
      <c r="A14" s="43" t="s">
        <v>1757</v>
      </c>
      <c r="B14" s="58"/>
      <c r="C14" s="5"/>
    </row>
    <row r="15">
      <c r="A15" s="185" t="s">
        <v>1745</v>
      </c>
      <c r="B15" s="58" t="s">
        <v>1758</v>
      </c>
      <c r="C15" s="103" t="s">
        <v>1759</v>
      </c>
    </row>
    <row r="16">
      <c r="A16" s="43"/>
      <c r="B16" s="58"/>
      <c r="C16" s="5"/>
    </row>
    <row r="17">
      <c r="A17" s="43" t="s">
        <v>594</v>
      </c>
      <c r="B17" s="58"/>
      <c r="C17" s="5"/>
    </row>
    <row r="18">
      <c r="A18" s="5" t="s">
        <v>1738</v>
      </c>
      <c r="B18" s="58" t="s">
        <v>1760</v>
      </c>
      <c r="C18" s="18" t="s">
        <v>1761</v>
      </c>
    </row>
    <row r="19">
      <c r="A19" s="5" t="s">
        <v>1745</v>
      </c>
      <c r="B19" s="58" t="s">
        <v>1762</v>
      </c>
      <c r="C19" s="184" t="s">
        <v>1763</v>
      </c>
    </row>
    <row r="20">
      <c r="A20" s="5" t="s">
        <v>1745</v>
      </c>
      <c r="B20" s="58" t="s">
        <v>1764</v>
      </c>
      <c r="C20" s="18" t="s">
        <v>1765</v>
      </c>
    </row>
    <row r="21">
      <c r="A21" s="5" t="s">
        <v>1745</v>
      </c>
      <c r="B21" s="58" t="s">
        <v>1766</v>
      </c>
      <c r="C21" s="186" t="s">
        <v>1767</v>
      </c>
    </row>
    <row r="22">
      <c r="A22" s="5" t="s">
        <v>1738</v>
      </c>
      <c r="B22" s="58" t="s">
        <v>1768</v>
      </c>
      <c r="C22" s="103" t="s">
        <v>1769</v>
      </c>
    </row>
    <row r="23">
      <c r="A23" s="5"/>
      <c r="B23" s="58"/>
      <c r="C23" s="5"/>
    </row>
    <row r="24">
      <c r="A24" s="43" t="s">
        <v>1770</v>
      </c>
      <c r="B24" s="58"/>
      <c r="C24" s="5"/>
    </row>
    <row r="25">
      <c r="A25" s="5" t="s">
        <v>1738</v>
      </c>
      <c r="B25" s="58" t="s">
        <v>1771</v>
      </c>
      <c r="C25" s="103" t="s">
        <v>1772</v>
      </c>
    </row>
    <row r="26">
      <c r="A26" s="5" t="s">
        <v>1745</v>
      </c>
      <c r="B26" s="58" t="s">
        <v>1773</v>
      </c>
      <c r="C26" s="18" t="s">
        <v>1774</v>
      </c>
    </row>
    <row r="27">
      <c r="A27" s="5"/>
      <c r="B27" s="58"/>
      <c r="C27" s="5"/>
    </row>
    <row r="28">
      <c r="A28" s="43" t="s">
        <v>580</v>
      </c>
      <c r="B28" s="58"/>
      <c r="C28" s="5"/>
    </row>
    <row r="29">
      <c r="A29" s="5" t="s">
        <v>1738</v>
      </c>
      <c r="B29" s="58" t="s">
        <v>1775</v>
      </c>
      <c r="C29" s="18" t="s">
        <v>1776</v>
      </c>
    </row>
    <row r="30">
      <c r="A30" s="5" t="s">
        <v>1738</v>
      </c>
      <c r="B30" s="58" t="s">
        <v>1777</v>
      </c>
      <c r="C30" s="187" t="s">
        <v>1778</v>
      </c>
    </row>
    <row r="31">
      <c r="A31" s="5" t="s">
        <v>1745</v>
      </c>
      <c r="B31" s="58" t="s">
        <v>1779</v>
      </c>
      <c r="C31" s="18" t="s">
        <v>1780</v>
      </c>
    </row>
    <row r="32">
      <c r="A32" s="5"/>
      <c r="B32" s="58"/>
      <c r="C32" s="188"/>
    </row>
    <row r="33">
      <c r="A33" s="43" t="s">
        <v>1781</v>
      </c>
      <c r="B33" s="58"/>
      <c r="C33" s="188"/>
    </row>
    <row r="34">
      <c r="A34" s="5" t="s">
        <v>1738</v>
      </c>
      <c r="B34" s="58" t="s">
        <v>1782</v>
      </c>
      <c r="C34" s="103" t="s">
        <v>1783</v>
      </c>
    </row>
    <row r="35">
      <c r="A35" s="5" t="s">
        <v>1738</v>
      </c>
      <c r="B35" s="58" t="s">
        <v>1784</v>
      </c>
      <c r="C35" s="18" t="s">
        <v>1785</v>
      </c>
    </row>
    <row r="36">
      <c r="A36" s="5" t="s">
        <v>1745</v>
      </c>
      <c r="B36" s="58" t="s">
        <v>1786</v>
      </c>
      <c r="C36" s="18" t="s">
        <v>1787</v>
      </c>
    </row>
    <row r="37">
      <c r="A37" s="5"/>
      <c r="B37" s="58"/>
      <c r="C37" s="5"/>
    </row>
    <row r="38">
      <c r="A38" s="43" t="s">
        <v>1788</v>
      </c>
      <c r="B38" s="58"/>
      <c r="C38" s="5"/>
    </row>
    <row r="39">
      <c r="A39" s="5" t="s">
        <v>1738</v>
      </c>
      <c r="B39" s="58" t="s">
        <v>1789</v>
      </c>
      <c r="C39" s="18" t="s">
        <v>1790</v>
      </c>
    </row>
    <row r="40">
      <c r="A40" s="5" t="s">
        <v>1738</v>
      </c>
      <c r="B40" s="58" t="s">
        <v>1791</v>
      </c>
      <c r="C40" s="18" t="s">
        <v>1792</v>
      </c>
    </row>
    <row r="41">
      <c r="A41" s="5" t="s">
        <v>1745</v>
      </c>
      <c r="B41" s="58" t="s">
        <v>1793</v>
      </c>
      <c r="C41" s="103" t="s">
        <v>1794</v>
      </c>
    </row>
    <row r="42">
      <c r="A42" s="5" t="s">
        <v>1745</v>
      </c>
      <c r="B42" s="58" t="s">
        <v>1795</v>
      </c>
      <c r="C42" s="186" t="s">
        <v>1796</v>
      </c>
    </row>
    <row r="43">
      <c r="A43" s="5"/>
      <c r="B43" s="58"/>
      <c r="C43" s="189"/>
    </row>
    <row r="44">
      <c r="A44" s="43" t="s">
        <v>1797</v>
      </c>
      <c r="B44" s="58"/>
      <c r="C44" s="189"/>
    </row>
    <row r="45">
      <c r="A45" s="5" t="s">
        <v>1745</v>
      </c>
      <c r="B45" s="58" t="s">
        <v>1798</v>
      </c>
      <c r="C45" s="186" t="s">
        <v>1799</v>
      </c>
    </row>
    <row r="46">
      <c r="A46" s="5" t="s">
        <v>1745</v>
      </c>
      <c r="B46" s="58" t="s">
        <v>1800</v>
      </c>
      <c r="C46" s="186" t="s">
        <v>1801</v>
      </c>
    </row>
    <row r="47">
      <c r="A47" s="71" t="s">
        <v>1745</v>
      </c>
      <c r="B47" s="52" t="s">
        <v>1802</v>
      </c>
      <c r="C47" s="190" t="s">
        <v>1803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91" t="s">
        <v>1738</v>
      </c>
      <c r="B48" s="52" t="s">
        <v>1804</v>
      </c>
      <c r="C48" s="190" t="s">
        <v>1805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91"/>
      <c r="B49" s="52"/>
      <c r="C49" s="19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3" t="s">
        <v>1806</v>
      </c>
      <c r="B50" s="193"/>
      <c r="C50" s="5"/>
    </row>
    <row r="51">
      <c r="A51" s="5" t="s">
        <v>1745</v>
      </c>
      <c r="B51" s="58" t="s">
        <v>1807</v>
      </c>
      <c r="C51" s="18" t="s">
        <v>1808</v>
      </c>
    </row>
    <row r="52">
      <c r="A52" s="5" t="s">
        <v>1745</v>
      </c>
      <c r="B52" s="193" t="s">
        <v>1809</v>
      </c>
      <c r="C52" s="103" t="s">
        <v>1810</v>
      </c>
    </row>
    <row r="53">
      <c r="A53" s="5" t="s">
        <v>1745</v>
      </c>
      <c r="B53" s="193" t="s">
        <v>1811</v>
      </c>
      <c r="C53" s="103" t="s">
        <v>1812</v>
      </c>
    </row>
    <row r="54">
      <c r="A54" s="5" t="s">
        <v>1745</v>
      </c>
      <c r="B54" s="193" t="s">
        <v>1813</v>
      </c>
      <c r="C54" s="103" t="s">
        <v>1814</v>
      </c>
    </row>
    <row r="55">
      <c r="A55" s="5" t="s">
        <v>1745</v>
      </c>
      <c r="B55" s="194" t="s">
        <v>1815</v>
      </c>
      <c r="C55" s="103" t="s">
        <v>1816</v>
      </c>
    </row>
    <row r="56">
      <c r="A56" s="5" t="s">
        <v>1745</v>
      </c>
      <c r="B56" s="194" t="s">
        <v>1817</v>
      </c>
      <c r="C56" s="103" t="s">
        <v>1818</v>
      </c>
    </row>
    <row r="57">
      <c r="A57" s="5" t="s">
        <v>1745</v>
      </c>
      <c r="B57" s="194" t="s">
        <v>1819</v>
      </c>
      <c r="C57" s="18" t="s">
        <v>1820</v>
      </c>
    </row>
    <row r="58">
      <c r="A58" s="5" t="s">
        <v>1745</v>
      </c>
      <c r="B58" s="194" t="s">
        <v>1821</v>
      </c>
      <c r="C58" s="18" t="s">
        <v>1822</v>
      </c>
    </row>
    <row r="59">
      <c r="A59" s="5" t="s">
        <v>1745</v>
      </c>
      <c r="B59" s="58" t="s">
        <v>1823</v>
      </c>
      <c r="C59" s="18" t="s">
        <v>1824</v>
      </c>
    </row>
    <row r="60">
      <c r="A60" s="5" t="s">
        <v>1745</v>
      </c>
      <c r="B60" s="58" t="s">
        <v>1825</v>
      </c>
      <c r="C60" s="18" t="s">
        <v>1826</v>
      </c>
    </row>
    <row r="61">
      <c r="A61" s="5" t="s">
        <v>1745</v>
      </c>
      <c r="B61" s="58" t="s">
        <v>1827</v>
      </c>
      <c r="C61" s="18" t="s">
        <v>1828</v>
      </c>
    </row>
    <row r="62">
      <c r="A62" s="5" t="s">
        <v>1745</v>
      </c>
      <c r="B62" s="58" t="s">
        <v>1829</v>
      </c>
      <c r="C62" s="18" t="s">
        <v>1830</v>
      </c>
    </row>
    <row r="63">
      <c r="A63" s="5" t="s">
        <v>1745</v>
      </c>
      <c r="B63" s="58" t="s">
        <v>1831</v>
      </c>
      <c r="C63" s="18" t="s">
        <v>1832</v>
      </c>
    </row>
    <row r="64">
      <c r="A64" s="5" t="s">
        <v>1745</v>
      </c>
      <c r="B64" s="58" t="s">
        <v>1833</v>
      </c>
      <c r="C64" s="18" t="s">
        <v>1834</v>
      </c>
    </row>
    <row r="65">
      <c r="A65" s="5" t="s">
        <v>1745</v>
      </c>
      <c r="B65" s="58" t="s">
        <v>1835</v>
      </c>
      <c r="C65" s="18" t="s">
        <v>1836</v>
      </c>
    </row>
    <row r="66">
      <c r="A66" s="5" t="s">
        <v>1745</v>
      </c>
      <c r="B66" s="58" t="s">
        <v>1837</v>
      </c>
      <c r="C66" s="18" t="s">
        <v>1838</v>
      </c>
    </row>
    <row r="67">
      <c r="A67" s="5" t="s">
        <v>1745</v>
      </c>
      <c r="B67" s="58" t="s">
        <v>1839</v>
      </c>
      <c r="C67" s="18" t="s">
        <v>1840</v>
      </c>
    </row>
    <row r="68">
      <c r="A68" s="5" t="s">
        <v>1745</v>
      </c>
      <c r="B68" s="58" t="s">
        <v>1841</v>
      </c>
      <c r="C68" s="18" t="s">
        <v>1842</v>
      </c>
    </row>
    <row r="69">
      <c r="A69" s="5" t="s">
        <v>1745</v>
      </c>
      <c r="B69" s="58" t="s">
        <v>1843</v>
      </c>
      <c r="C69" s="18" t="s">
        <v>1844</v>
      </c>
    </row>
    <row r="70">
      <c r="A70" s="5" t="s">
        <v>1745</v>
      </c>
      <c r="B70" s="58" t="s">
        <v>1845</v>
      </c>
      <c r="C70" s="18" t="s">
        <v>1846</v>
      </c>
    </row>
    <row r="71">
      <c r="A71" s="5" t="s">
        <v>1745</v>
      </c>
      <c r="B71" s="58" t="s">
        <v>1847</v>
      </c>
      <c r="C71" s="18" t="s">
        <v>1848</v>
      </c>
    </row>
    <row r="72">
      <c r="A72" s="5" t="s">
        <v>1745</v>
      </c>
      <c r="B72" s="58" t="s">
        <v>1849</v>
      </c>
      <c r="C72" s="18" t="s">
        <v>1850</v>
      </c>
    </row>
    <row r="73">
      <c r="A73" s="5" t="s">
        <v>1745</v>
      </c>
      <c r="B73" s="58" t="s">
        <v>1851</v>
      </c>
      <c r="C73" s="18" t="s">
        <v>1852</v>
      </c>
    </row>
    <row r="74">
      <c r="A74" s="5" t="s">
        <v>1745</v>
      </c>
      <c r="B74" s="58" t="s">
        <v>1853</v>
      </c>
      <c r="C74" s="18" t="s">
        <v>1854</v>
      </c>
    </row>
    <row r="75">
      <c r="A75" s="5" t="s">
        <v>1745</v>
      </c>
      <c r="B75" s="58" t="s">
        <v>1855</v>
      </c>
      <c r="C75" s="18" t="s">
        <v>1856</v>
      </c>
    </row>
    <row r="76">
      <c r="A76" s="5" t="s">
        <v>1745</v>
      </c>
      <c r="B76" s="58" t="s">
        <v>1857</v>
      </c>
      <c r="C76" s="18" t="s">
        <v>1858</v>
      </c>
    </row>
    <row r="77">
      <c r="A77" s="5" t="s">
        <v>1745</v>
      </c>
      <c r="B77" s="58" t="s">
        <v>1859</v>
      </c>
      <c r="C77" s="18" t="s">
        <v>1860</v>
      </c>
    </row>
    <row r="78">
      <c r="A78" s="5" t="s">
        <v>1745</v>
      </c>
      <c r="B78" s="58" t="s">
        <v>1861</v>
      </c>
      <c r="C78" s="18" t="s">
        <v>1862</v>
      </c>
    </row>
    <row r="79">
      <c r="A79" s="5" t="s">
        <v>1745</v>
      </c>
      <c r="B79" s="58" t="s">
        <v>1863</v>
      </c>
      <c r="C79" s="18" t="s">
        <v>1864</v>
      </c>
    </row>
    <row r="80">
      <c r="A80" s="5" t="s">
        <v>1745</v>
      </c>
      <c r="B80" s="58" t="s">
        <v>1865</v>
      </c>
      <c r="C80" s="18" t="s">
        <v>1866</v>
      </c>
    </row>
    <row r="81">
      <c r="A81" s="5" t="s">
        <v>1745</v>
      </c>
      <c r="B81" s="58" t="s">
        <v>1867</v>
      </c>
      <c r="C81" s="18" t="s">
        <v>1868</v>
      </c>
    </row>
    <row r="82">
      <c r="A82" s="5" t="s">
        <v>1745</v>
      </c>
      <c r="B82" s="58" t="s">
        <v>1869</v>
      </c>
      <c r="C82" s="18" t="s">
        <v>1870</v>
      </c>
    </row>
    <row r="83">
      <c r="A83" s="5" t="s">
        <v>1745</v>
      </c>
      <c r="B83" s="58" t="s">
        <v>1871</v>
      </c>
      <c r="C83" s="18" t="s">
        <v>1872</v>
      </c>
    </row>
    <row r="84">
      <c r="A84" s="5" t="s">
        <v>1745</v>
      </c>
      <c r="B84" s="58" t="s">
        <v>1873</v>
      </c>
      <c r="C84" s="18" t="s">
        <v>1874</v>
      </c>
    </row>
    <row r="85">
      <c r="A85" s="5" t="s">
        <v>1745</v>
      </c>
      <c r="B85" s="58" t="s">
        <v>1875</v>
      </c>
      <c r="C85" s="18" t="s">
        <v>1876</v>
      </c>
    </row>
    <row r="86">
      <c r="A86" s="5" t="s">
        <v>1745</v>
      </c>
      <c r="B86" s="58" t="s">
        <v>1877</v>
      </c>
      <c r="C86" s="18" t="s">
        <v>1878</v>
      </c>
    </row>
    <row r="87">
      <c r="A87" s="5" t="s">
        <v>1745</v>
      </c>
      <c r="B87" s="58" t="s">
        <v>1879</v>
      </c>
      <c r="C87" s="18" t="s">
        <v>1880</v>
      </c>
    </row>
    <row r="88">
      <c r="A88" s="5" t="s">
        <v>1745</v>
      </c>
      <c r="B88" s="58" t="s">
        <v>1881</v>
      </c>
      <c r="C88" s="18" t="s">
        <v>1882</v>
      </c>
    </row>
    <row r="89">
      <c r="A89" s="5" t="s">
        <v>1745</v>
      </c>
      <c r="B89" s="58" t="s">
        <v>1883</v>
      </c>
      <c r="C89" s="18" t="s">
        <v>1884</v>
      </c>
    </row>
    <row r="90">
      <c r="A90" s="5" t="s">
        <v>1745</v>
      </c>
      <c r="B90" s="58" t="s">
        <v>1885</v>
      </c>
      <c r="C90" s="18" t="s">
        <v>1886</v>
      </c>
    </row>
    <row r="91">
      <c r="A91" s="5" t="s">
        <v>1745</v>
      </c>
      <c r="B91" s="58" t="s">
        <v>1887</v>
      </c>
      <c r="C91" s="18" t="s">
        <v>1888</v>
      </c>
    </row>
    <row r="92">
      <c r="A92" s="5" t="s">
        <v>1745</v>
      </c>
      <c r="B92" s="58" t="s">
        <v>1889</v>
      </c>
      <c r="C92" s="18" t="s">
        <v>1890</v>
      </c>
    </row>
    <row r="93">
      <c r="A93" s="5" t="s">
        <v>1745</v>
      </c>
      <c r="B93" s="58" t="s">
        <v>1891</v>
      </c>
      <c r="C93" s="18" t="s">
        <v>1892</v>
      </c>
    </row>
    <row r="94">
      <c r="A94" s="5" t="s">
        <v>1745</v>
      </c>
      <c r="B94" s="58" t="s">
        <v>1893</v>
      </c>
      <c r="C94" s="18" t="s">
        <v>1894</v>
      </c>
    </row>
    <row r="95">
      <c r="A95" s="5" t="s">
        <v>1745</v>
      </c>
      <c r="B95" s="58" t="s">
        <v>1895</v>
      </c>
      <c r="C95" s="18" t="s">
        <v>1896</v>
      </c>
    </row>
    <row r="96">
      <c r="A96" s="5" t="s">
        <v>1745</v>
      </c>
      <c r="B96" s="58" t="s">
        <v>1897</v>
      </c>
      <c r="C96" s="18" t="s">
        <v>1898</v>
      </c>
    </row>
    <row r="97">
      <c r="A97" s="5" t="s">
        <v>1745</v>
      </c>
      <c r="B97" s="58" t="s">
        <v>1899</v>
      </c>
      <c r="C97" s="18" t="s">
        <v>1900</v>
      </c>
    </row>
    <row r="98">
      <c r="A98" s="5" t="s">
        <v>1745</v>
      </c>
      <c r="B98" s="58" t="s">
        <v>1901</v>
      </c>
      <c r="C98" s="18" t="s">
        <v>1902</v>
      </c>
    </row>
    <row r="99">
      <c r="A99" s="5" t="s">
        <v>1745</v>
      </c>
      <c r="B99" s="58" t="s">
        <v>1903</v>
      </c>
      <c r="C99" s="18" t="s">
        <v>1904</v>
      </c>
    </row>
    <row r="100">
      <c r="A100" s="5" t="s">
        <v>1745</v>
      </c>
      <c r="B100" s="58" t="s">
        <v>1905</v>
      </c>
      <c r="C100" s="18" t="s">
        <v>1906</v>
      </c>
    </row>
    <row r="101">
      <c r="A101" s="5" t="s">
        <v>1745</v>
      </c>
      <c r="B101" s="58" t="s">
        <v>1907</v>
      </c>
      <c r="C101" s="18" t="s">
        <v>1908</v>
      </c>
    </row>
    <row r="102">
      <c r="A102" s="5" t="s">
        <v>1745</v>
      </c>
      <c r="B102" s="58" t="s">
        <v>1909</v>
      </c>
      <c r="C102" s="18" t="s">
        <v>1910</v>
      </c>
    </row>
    <row r="103">
      <c r="A103" s="5" t="s">
        <v>1745</v>
      </c>
      <c r="B103" s="58" t="s">
        <v>1911</v>
      </c>
      <c r="C103" s="18" t="s">
        <v>1912</v>
      </c>
    </row>
    <row r="104">
      <c r="A104" s="5" t="s">
        <v>1745</v>
      </c>
      <c r="B104" s="58" t="s">
        <v>1913</v>
      </c>
      <c r="C104" s="18" t="s">
        <v>1914</v>
      </c>
    </row>
    <row r="105">
      <c r="A105" s="5" t="s">
        <v>1745</v>
      </c>
      <c r="B105" s="58" t="s">
        <v>1915</v>
      </c>
      <c r="C105" s="18" t="s">
        <v>1916</v>
      </c>
    </row>
    <row r="106">
      <c r="A106" s="5" t="s">
        <v>1745</v>
      </c>
      <c r="B106" s="58" t="s">
        <v>1917</v>
      </c>
      <c r="C106" s="18" t="s">
        <v>1918</v>
      </c>
    </row>
    <row r="107">
      <c r="A107" s="5" t="s">
        <v>1745</v>
      </c>
      <c r="B107" s="58" t="s">
        <v>1919</v>
      </c>
      <c r="C107" s="18" t="s">
        <v>1920</v>
      </c>
    </row>
    <row r="108">
      <c r="A108" s="5" t="s">
        <v>1745</v>
      </c>
      <c r="B108" s="58" t="s">
        <v>1921</v>
      </c>
      <c r="C108" s="18" t="s">
        <v>1922</v>
      </c>
    </row>
    <row r="109">
      <c r="A109" s="5" t="s">
        <v>1745</v>
      </c>
      <c r="B109" s="58" t="s">
        <v>1923</v>
      </c>
      <c r="C109" s="18" t="s">
        <v>1924</v>
      </c>
    </row>
    <row r="110">
      <c r="A110" s="5" t="s">
        <v>1745</v>
      </c>
      <c r="B110" s="58" t="s">
        <v>1925</v>
      </c>
      <c r="C110" s="18" t="s">
        <v>1926</v>
      </c>
    </row>
    <row r="111">
      <c r="A111" s="5" t="s">
        <v>1745</v>
      </c>
      <c r="B111" s="58" t="s">
        <v>1927</v>
      </c>
      <c r="C111" s="18" t="s">
        <v>1928</v>
      </c>
    </row>
    <row r="112">
      <c r="A112" s="5" t="s">
        <v>1745</v>
      </c>
      <c r="B112" s="58" t="s">
        <v>1929</v>
      </c>
      <c r="C112" s="18" t="s">
        <v>1930</v>
      </c>
    </row>
    <row r="113">
      <c r="A113" s="5" t="s">
        <v>1745</v>
      </c>
      <c r="B113" s="58" t="s">
        <v>1931</v>
      </c>
      <c r="C113" s="18" t="s">
        <v>1932</v>
      </c>
    </row>
    <row r="114">
      <c r="A114" s="5" t="s">
        <v>1745</v>
      </c>
      <c r="B114" s="58" t="s">
        <v>1933</v>
      </c>
      <c r="C114" s="18" t="s">
        <v>1934</v>
      </c>
    </row>
    <row r="115">
      <c r="A115" s="5" t="s">
        <v>1745</v>
      </c>
      <c r="B115" s="58" t="s">
        <v>1935</v>
      </c>
      <c r="C115" s="18" t="s">
        <v>1936</v>
      </c>
    </row>
    <row r="116">
      <c r="A116" s="5" t="s">
        <v>1745</v>
      </c>
      <c r="B116" s="58" t="s">
        <v>1937</v>
      </c>
      <c r="C116" s="18" t="s">
        <v>1938</v>
      </c>
    </row>
    <row r="117">
      <c r="A117" s="5" t="s">
        <v>1745</v>
      </c>
      <c r="B117" s="58" t="s">
        <v>1939</v>
      </c>
      <c r="C117" s="18" t="s">
        <v>1940</v>
      </c>
    </row>
    <row r="118">
      <c r="A118" s="5" t="s">
        <v>1745</v>
      </c>
      <c r="B118" s="58" t="s">
        <v>1941</v>
      </c>
      <c r="C118" s="18" t="s">
        <v>1942</v>
      </c>
    </row>
    <row r="119">
      <c r="A119" s="5" t="s">
        <v>1745</v>
      </c>
      <c r="B119" s="58" t="s">
        <v>1943</v>
      </c>
      <c r="C119" s="18" t="s">
        <v>1944</v>
      </c>
    </row>
    <row r="120">
      <c r="A120" s="5" t="s">
        <v>1745</v>
      </c>
      <c r="B120" s="58" t="s">
        <v>1945</v>
      </c>
      <c r="C120" s="18" t="s">
        <v>1946</v>
      </c>
    </row>
    <row r="121">
      <c r="A121" s="5" t="s">
        <v>1745</v>
      </c>
      <c r="B121" s="58" t="s">
        <v>1947</v>
      </c>
      <c r="C121" s="18" t="s">
        <v>1948</v>
      </c>
    </row>
    <row r="122">
      <c r="A122" s="5" t="s">
        <v>1745</v>
      </c>
      <c r="B122" s="58" t="s">
        <v>1949</v>
      </c>
      <c r="C122" s="18" t="s">
        <v>1950</v>
      </c>
    </row>
    <row r="123">
      <c r="A123" s="5" t="s">
        <v>1745</v>
      </c>
      <c r="B123" s="58" t="s">
        <v>1951</v>
      </c>
      <c r="C123" s="18" t="s">
        <v>1952</v>
      </c>
    </row>
    <row r="124">
      <c r="A124" s="5" t="s">
        <v>1745</v>
      </c>
      <c r="B124" s="58" t="s">
        <v>1953</v>
      </c>
      <c r="C124" s="18" t="s">
        <v>1954</v>
      </c>
    </row>
    <row r="125">
      <c r="A125" s="5" t="s">
        <v>1745</v>
      </c>
      <c r="B125" s="58" t="s">
        <v>1955</v>
      </c>
      <c r="C125" s="18" t="s">
        <v>1956</v>
      </c>
    </row>
    <row r="126">
      <c r="A126" s="5" t="s">
        <v>1745</v>
      </c>
      <c r="B126" s="58" t="s">
        <v>1957</v>
      </c>
      <c r="C126" s="18" t="s">
        <v>1958</v>
      </c>
    </row>
    <row r="127">
      <c r="A127" s="5" t="s">
        <v>1745</v>
      </c>
      <c r="B127" s="58" t="s">
        <v>1959</v>
      </c>
      <c r="C127" s="18" t="s">
        <v>1960</v>
      </c>
    </row>
    <row r="128">
      <c r="A128" s="5" t="s">
        <v>1745</v>
      </c>
      <c r="B128" s="58" t="s">
        <v>1961</v>
      </c>
      <c r="C128" s="18" t="s">
        <v>1962</v>
      </c>
    </row>
    <row r="129">
      <c r="A129" s="5" t="s">
        <v>1745</v>
      </c>
      <c r="B129" s="58" t="s">
        <v>1963</v>
      </c>
      <c r="C129" s="18" t="s">
        <v>1964</v>
      </c>
    </row>
    <row r="130">
      <c r="A130" s="5" t="s">
        <v>1745</v>
      </c>
      <c r="B130" s="58" t="s">
        <v>1965</v>
      </c>
      <c r="C130" s="18" t="s">
        <v>1966</v>
      </c>
    </row>
    <row r="131">
      <c r="A131" s="5" t="s">
        <v>1745</v>
      </c>
      <c r="B131" s="58" t="s">
        <v>1967</v>
      </c>
      <c r="C131" s="18" t="s">
        <v>1968</v>
      </c>
    </row>
    <row r="132">
      <c r="A132" s="5" t="s">
        <v>1745</v>
      </c>
      <c r="B132" s="58" t="s">
        <v>1969</v>
      </c>
      <c r="C132" s="18" t="s">
        <v>1970</v>
      </c>
    </row>
    <row r="133">
      <c r="A133" s="5" t="s">
        <v>1745</v>
      </c>
      <c r="B133" s="58" t="s">
        <v>1971</v>
      </c>
      <c r="C133" s="18" t="s">
        <v>1972</v>
      </c>
    </row>
    <row r="134">
      <c r="A134" s="5" t="s">
        <v>1745</v>
      </c>
      <c r="B134" s="58" t="s">
        <v>1973</v>
      </c>
      <c r="C134" s="18" t="s">
        <v>1974</v>
      </c>
    </row>
    <row r="135">
      <c r="A135" s="5" t="s">
        <v>1745</v>
      </c>
      <c r="B135" s="58" t="s">
        <v>1975</v>
      </c>
      <c r="C135" s="18" t="s">
        <v>1976</v>
      </c>
    </row>
    <row r="136">
      <c r="A136" s="5" t="s">
        <v>1745</v>
      </c>
      <c r="B136" s="58" t="s">
        <v>1977</v>
      </c>
      <c r="C136" s="18" t="s">
        <v>1978</v>
      </c>
    </row>
    <row r="137">
      <c r="A137" s="5" t="s">
        <v>1745</v>
      </c>
      <c r="B137" s="58" t="s">
        <v>1979</v>
      </c>
      <c r="C137" s="18" t="s">
        <v>1980</v>
      </c>
    </row>
    <row r="138">
      <c r="A138" s="5" t="s">
        <v>1745</v>
      </c>
      <c r="B138" s="58" t="s">
        <v>1981</v>
      </c>
      <c r="C138" s="18" t="s">
        <v>1982</v>
      </c>
    </row>
    <row r="139">
      <c r="A139" s="5" t="s">
        <v>1745</v>
      </c>
      <c r="B139" s="58" t="s">
        <v>1983</v>
      </c>
      <c r="C139" s="18" t="s">
        <v>1984</v>
      </c>
    </row>
    <row r="140">
      <c r="A140" s="5" t="s">
        <v>1745</v>
      </c>
      <c r="B140" s="58" t="s">
        <v>1985</v>
      </c>
      <c r="C140" s="18" t="s">
        <v>1986</v>
      </c>
    </row>
    <row r="141">
      <c r="A141" s="5" t="s">
        <v>1745</v>
      </c>
      <c r="B141" s="58" t="s">
        <v>1987</v>
      </c>
      <c r="C141" s="18" t="s">
        <v>1988</v>
      </c>
    </row>
    <row r="142">
      <c r="A142" s="5" t="s">
        <v>1745</v>
      </c>
      <c r="B142" s="58" t="s">
        <v>1989</v>
      </c>
      <c r="C142" s="18" t="s">
        <v>1990</v>
      </c>
    </row>
    <row r="143">
      <c r="A143" s="5" t="s">
        <v>1745</v>
      </c>
      <c r="B143" s="58" t="s">
        <v>1991</v>
      </c>
      <c r="C143" s="18" t="s">
        <v>1992</v>
      </c>
    </row>
    <row r="144">
      <c r="A144" s="5" t="s">
        <v>1745</v>
      </c>
      <c r="B144" s="58" t="s">
        <v>1993</v>
      </c>
      <c r="C144" s="18" t="s">
        <v>1994</v>
      </c>
    </row>
    <row r="145">
      <c r="A145" s="5" t="s">
        <v>1745</v>
      </c>
      <c r="B145" s="58" t="s">
        <v>1995</v>
      </c>
      <c r="C145" s="18" t="s">
        <v>1996</v>
      </c>
    </row>
    <row r="146">
      <c r="A146" s="5" t="s">
        <v>1745</v>
      </c>
      <c r="B146" s="58" t="s">
        <v>1997</v>
      </c>
      <c r="C146" s="18" t="s">
        <v>1998</v>
      </c>
    </row>
    <row r="147">
      <c r="A147" s="5" t="s">
        <v>1745</v>
      </c>
      <c r="B147" s="58" t="s">
        <v>1999</v>
      </c>
      <c r="C147" s="18" t="s">
        <v>2000</v>
      </c>
    </row>
    <row r="148">
      <c r="A148" s="5" t="s">
        <v>1745</v>
      </c>
      <c r="B148" s="58" t="s">
        <v>2001</v>
      </c>
      <c r="C148" s="18" t="s">
        <v>2002</v>
      </c>
    </row>
    <row r="149">
      <c r="A149" s="5" t="s">
        <v>1745</v>
      </c>
      <c r="B149" s="58" t="s">
        <v>2003</v>
      </c>
      <c r="C149" s="18" t="s">
        <v>2004</v>
      </c>
    </row>
    <row r="150">
      <c r="A150" s="5" t="s">
        <v>1745</v>
      </c>
      <c r="B150" s="58" t="s">
        <v>2005</v>
      </c>
      <c r="C150" s="18" t="s">
        <v>2006</v>
      </c>
    </row>
    <row r="151">
      <c r="A151" s="5" t="s">
        <v>1745</v>
      </c>
      <c r="B151" s="58" t="s">
        <v>2007</v>
      </c>
      <c r="C151" s="18" t="s">
        <v>2008</v>
      </c>
    </row>
    <row r="152">
      <c r="A152" s="5" t="s">
        <v>1745</v>
      </c>
      <c r="B152" s="58" t="s">
        <v>2009</v>
      </c>
      <c r="C152" s="18" t="s">
        <v>2010</v>
      </c>
    </row>
    <row r="153">
      <c r="A153" s="5" t="s">
        <v>1745</v>
      </c>
      <c r="B153" s="58" t="s">
        <v>2011</v>
      </c>
      <c r="C153" s="18" t="s">
        <v>2012</v>
      </c>
    </row>
    <row r="154">
      <c r="A154" s="5" t="s">
        <v>1745</v>
      </c>
      <c r="B154" s="58" t="s">
        <v>2013</v>
      </c>
      <c r="C154" s="18" t="s">
        <v>2014</v>
      </c>
    </row>
    <row r="155">
      <c r="A155" s="5" t="s">
        <v>1745</v>
      </c>
      <c r="B155" s="58" t="s">
        <v>2015</v>
      </c>
      <c r="C155" s="18" t="s">
        <v>2016</v>
      </c>
    </row>
    <row r="156">
      <c r="A156" s="5" t="s">
        <v>1745</v>
      </c>
      <c r="B156" s="58" t="s">
        <v>2017</v>
      </c>
      <c r="C156" s="18" t="s">
        <v>2018</v>
      </c>
    </row>
    <row r="157">
      <c r="A157" s="5" t="s">
        <v>1745</v>
      </c>
      <c r="B157" s="58" t="s">
        <v>2019</v>
      </c>
      <c r="C157" s="18" t="s">
        <v>2020</v>
      </c>
    </row>
    <row r="158">
      <c r="A158" s="5" t="s">
        <v>1745</v>
      </c>
      <c r="B158" s="58" t="s">
        <v>2021</v>
      </c>
      <c r="C158" s="18" t="s">
        <v>2022</v>
      </c>
    </row>
    <row r="159">
      <c r="A159" s="5" t="s">
        <v>1745</v>
      </c>
      <c r="B159" s="58" t="s">
        <v>2023</v>
      </c>
      <c r="C159" s="18" t="s">
        <v>2024</v>
      </c>
    </row>
    <row r="160">
      <c r="B160" s="25"/>
    </row>
    <row r="161">
      <c r="B161" s="25"/>
    </row>
    <row r="162">
      <c r="B162" s="25"/>
    </row>
    <row r="163">
      <c r="B163" s="25"/>
    </row>
    <row r="164">
      <c r="B164" s="25"/>
    </row>
    <row r="165">
      <c r="B165" s="25"/>
    </row>
    <row r="166">
      <c r="B166" s="25"/>
    </row>
    <row r="167">
      <c r="B167" s="25"/>
    </row>
    <row r="168">
      <c r="B168" s="25"/>
    </row>
    <row r="169">
      <c r="B169" s="25"/>
    </row>
    <row r="170">
      <c r="B170" s="25"/>
    </row>
    <row r="171">
      <c r="B171" s="25"/>
    </row>
    <row r="172">
      <c r="B172" s="25"/>
    </row>
    <row r="173">
      <c r="B173" s="25"/>
    </row>
    <row r="174">
      <c r="B174" s="25"/>
    </row>
    <row r="175">
      <c r="B175" s="25"/>
    </row>
    <row r="176">
      <c r="B176" s="25"/>
    </row>
    <row r="177">
      <c r="B177" s="25"/>
    </row>
    <row r="178">
      <c r="B178" s="25"/>
    </row>
    <row r="179">
      <c r="B179" s="25"/>
    </row>
    <row r="180">
      <c r="B180" s="25"/>
    </row>
    <row r="181">
      <c r="B181" s="25"/>
    </row>
    <row r="182">
      <c r="B182" s="25"/>
    </row>
    <row r="183">
      <c r="B183" s="25"/>
    </row>
    <row r="184">
      <c r="B184" s="25"/>
    </row>
    <row r="185">
      <c r="B185" s="25"/>
    </row>
    <row r="186">
      <c r="B186" s="25"/>
    </row>
    <row r="187">
      <c r="B187" s="25"/>
    </row>
    <row r="188">
      <c r="B188" s="25"/>
    </row>
    <row r="189">
      <c r="B189" s="25"/>
    </row>
    <row r="190">
      <c r="B190" s="25"/>
    </row>
    <row r="191">
      <c r="B191" s="25"/>
    </row>
    <row r="192">
      <c r="B192" s="25"/>
    </row>
    <row r="193">
      <c r="B193" s="25"/>
    </row>
    <row r="194">
      <c r="B194" s="25"/>
    </row>
    <row r="195">
      <c r="B195" s="25"/>
    </row>
    <row r="196">
      <c r="B196" s="25"/>
    </row>
    <row r="197">
      <c r="B197" s="25"/>
    </row>
    <row r="198">
      <c r="B198" s="25"/>
    </row>
    <row r="199">
      <c r="B199" s="25"/>
    </row>
    <row r="200">
      <c r="B200" s="25"/>
    </row>
    <row r="201">
      <c r="B201" s="25"/>
    </row>
    <row r="202">
      <c r="B202" s="25"/>
    </row>
    <row r="203">
      <c r="B203" s="25"/>
    </row>
    <row r="204">
      <c r="B204" s="25"/>
    </row>
    <row r="205">
      <c r="B205" s="25"/>
    </row>
    <row r="206">
      <c r="B206" s="25"/>
    </row>
    <row r="207">
      <c r="B207" s="25"/>
    </row>
    <row r="208">
      <c r="B208" s="25"/>
    </row>
    <row r="209">
      <c r="B209" s="25"/>
    </row>
    <row r="210">
      <c r="B210" s="25"/>
    </row>
    <row r="211">
      <c r="B211" s="25"/>
    </row>
    <row r="212">
      <c r="B212" s="25"/>
    </row>
    <row r="213">
      <c r="B213" s="25"/>
    </row>
    <row r="214">
      <c r="B214" s="25"/>
    </row>
    <row r="215">
      <c r="B215" s="25"/>
    </row>
    <row r="216">
      <c r="B216" s="25"/>
    </row>
    <row r="217">
      <c r="B217" s="25"/>
    </row>
    <row r="218">
      <c r="B218" s="25"/>
    </row>
    <row r="219">
      <c r="B219" s="25"/>
    </row>
    <row r="220">
      <c r="B220" s="25"/>
    </row>
    <row r="221">
      <c r="B221" s="25"/>
    </row>
    <row r="222">
      <c r="B222" s="25"/>
    </row>
    <row r="223">
      <c r="B223" s="25"/>
    </row>
    <row r="224">
      <c r="B224" s="25"/>
    </row>
    <row r="225">
      <c r="B225" s="25"/>
    </row>
    <row r="226">
      <c r="B226" s="25"/>
    </row>
    <row r="227">
      <c r="B227" s="25"/>
    </row>
    <row r="228">
      <c r="B228" s="25"/>
    </row>
    <row r="229">
      <c r="B229" s="25"/>
    </row>
    <row r="230">
      <c r="B230" s="25"/>
    </row>
    <row r="231">
      <c r="B231" s="25"/>
    </row>
    <row r="232">
      <c r="B232" s="25"/>
    </row>
    <row r="233">
      <c r="B233" s="25"/>
    </row>
    <row r="234">
      <c r="B234" s="25"/>
    </row>
    <row r="235">
      <c r="B235" s="25"/>
    </row>
    <row r="236">
      <c r="B236" s="25"/>
    </row>
    <row r="237">
      <c r="B237" s="25"/>
    </row>
    <row r="238">
      <c r="B238" s="25"/>
    </row>
    <row r="239">
      <c r="B239" s="25"/>
    </row>
    <row r="240">
      <c r="B240" s="25"/>
    </row>
    <row r="241">
      <c r="B241" s="25"/>
    </row>
    <row r="242">
      <c r="B242" s="25"/>
    </row>
    <row r="243">
      <c r="B243" s="25"/>
    </row>
    <row r="244">
      <c r="B244" s="25"/>
    </row>
    <row r="245">
      <c r="B245" s="25"/>
    </row>
    <row r="246">
      <c r="B246" s="25"/>
    </row>
    <row r="247">
      <c r="B247" s="25"/>
    </row>
    <row r="248">
      <c r="B248" s="25"/>
    </row>
    <row r="249">
      <c r="B249" s="25"/>
    </row>
    <row r="250">
      <c r="B250" s="25"/>
    </row>
    <row r="251">
      <c r="B251" s="25"/>
    </row>
    <row r="252">
      <c r="B252" s="25"/>
    </row>
    <row r="253">
      <c r="B253" s="25"/>
    </row>
    <row r="254">
      <c r="B254" s="25"/>
    </row>
    <row r="255">
      <c r="B255" s="25"/>
    </row>
    <row r="256">
      <c r="B256" s="25"/>
    </row>
    <row r="257">
      <c r="B257" s="25"/>
    </row>
    <row r="258">
      <c r="B258" s="25"/>
    </row>
    <row r="259">
      <c r="B259" s="25"/>
    </row>
    <row r="260">
      <c r="B260" s="25"/>
    </row>
    <row r="261">
      <c r="B261" s="25"/>
    </row>
    <row r="262">
      <c r="B262" s="25"/>
    </row>
    <row r="263">
      <c r="B263" s="25"/>
    </row>
    <row r="264">
      <c r="B264" s="25"/>
    </row>
    <row r="265">
      <c r="B265" s="25"/>
    </row>
    <row r="266">
      <c r="B266" s="25"/>
    </row>
    <row r="267">
      <c r="B267" s="25"/>
    </row>
    <row r="268">
      <c r="B268" s="25"/>
    </row>
    <row r="269">
      <c r="B269" s="25"/>
    </row>
    <row r="270">
      <c r="B270" s="25"/>
    </row>
    <row r="271">
      <c r="B271" s="25"/>
    </row>
    <row r="272">
      <c r="B272" s="25"/>
    </row>
    <row r="273">
      <c r="B273" s="25"/>
    </row>
    <row r="274">
      <c r="B274" s="25"/>
    </row>
    <row r="275">
      <c r="B275" s="25"/>
    </row>
    <row r="276">
      <c r="B276" s="25"/>
    </row>
    <row r="277">
      <c r="B277" s="25"/>
    </row>
    <row r="278">
      <c r="B278" s="25"/>
    </row>
    <row r="279">
      <c r="B279" s="25"/>
    </row>
    <row r="280">
      <c r="B280" s="25"/>
    </row>
    <row r="281">
      <c r="B281" s="25"/>
    </row>
    <row r="282">
      <c r="B282" s="25"/>
    </row>
    <row r="283">
      <c r="B283" s="25"/>
    </row>
    <row r="284">
      <c r="B284" s="25"/>
    </row>
    <row r="285">
      <c r="B285" s="25"/>
    </row>
    <row r="286">
      <c r="B286" s="25"/>
    </row>
    <row r="287">
      <c r="B287" s="25"/>
    </row>
    <row r="288">
      <c r="B288" s="25"/>
    </row>
    <row r="289">
      <c r="B289" s="25"/>
    </row>
    <row r="290">
      <c r="B290" s="25"/>
    </row>
    <row r="291">
      <c r="B291" s="25"/>
    </row>
    <row r="292">
      <c r="B292" s="25"/>
    </row>
    <row r="293">
      <c r="B293" s="25"/>
    </row>
    <row r="294">
      <c r="B294" s="25"/>
    </row>
    <row r="295">
      <c r="B295" s="25"/>
    </row>
    <row r="296">
      <c r="B296" s="25"/>
    </row>
    <row r="297">
      <c r="B297" s="25"/>
    </row>
    <row r="298">
      <c r="B298" s="25"/>
    </row>
    <row r="299">
      <c r="B299" s="25"/>
    </row>
    <row r="300">
      <c r="B300" s="25"/>
    </row>
    <row r="301">
      <c r="B301" s="25"/>
    </row>
    <row r="302">
      <c r="B302" s="25"/>
    </row>
    <row r="303">
      <c r="B303" s="25"/>
    </row>
    <row r="304">
      <c r="B304" s="25"/>
    </row>
    <row r="305">
      <c r="B305" s="25"/>
    </row>
    <row r="306">
      <c r="B306" s="25"/>
    </row>
    <row r="307">
      <c r="B307" s="25"/>
    </row>
    <row r="308">
      <c r="B308" s="25"/>
    </row>
    <row r="309">
      <c r="B309" s="25"/>
    </row>
    <row r="310">
      <c r="B310" s="25"/>
    </row>
    <row r="311">
      <c r="B311" s="25"/>
    </row>
    <row r="312">
      <c r="B312" s="25"/>
    </row>
    <row r="313">
      <c r="B313" s="25"/>
    </row>
    <row r="314">
      <c r="B314" s="25"/>
    </row>
    <row r="315">
      <c r="B315" s="25"/>
    </row>
    <row r="316">
      <c r="B316" s="25"/>
    </row>
    <row r="317">
      <c r="B317" s="25"/>
    </row>
    <row r="318">
      <c r="B318" s="25"/>
    </row>
    <row r="319">
      <c r="B319" s="25"/>
    </row>
    <row r="320">
      <c r="B320" s="25"/>
    </row>
    <row r="321">
      <c r="B321" s="25"/>
    </row>
    <row r="322">
      <c r="B322" s="25"/>
    </row>
    <row r="323">
      <c r="B323" s="25"/>
    </row>
    <row r="324">
      <c r="B324" s="25"/>
    </row>
    <row r="325">
      <c r="B325" s="25"/>
    </row>
    <row r="326">
      <c r="B326" s="25"/>
    </row>
    <row r="327">
      <c r="B327" s="25"/>
    </row>
    <row r="328">
      <c r="B328" s="25"/>
    </row>
    <row r="329">
      <c r="B329" s="25"/>
    </row>
    <row r="330">
      <c r="B330" s="25"/>
    </row>
    <row r="331">
      <c r="B331" s="25"/>
    </row>
    <row r="332">
      <c r="B332" s="25"/>
    </row>
    <row r="333">
      <c r="B333" s="25"/>
    </row>
    <row r="334">
      <c r="B334" s="25"/>
    </row>
    <row r="335">
      <c r="B335" s="25"/>
    </row>
    <row r="336">
      <c r="B336" s="25"/>
    </row>
    <row r="337">
      <c r="B337" s="25"/>
    </row>
    <row r="338">
      <c r="B338" s="25"/>
    </row>
    <row r="339">
      <c r="B339" s="25"/>
    </row>
    <row r="340">
      <c r="B340" s="25"/>
    </row>
    <row r="341">
      <c r="B341" s="25"/>
    </row>
    <row r="342">
      <c r="B342" s="25"/>
    </row>
    <row r="343">
      <c r="B343" s="25"/>
    </row>
    <row r="344">
      <c r="B344" s="25"/>
    </row>
    <row r="345">
      <c r="B345" s="25"/>
    </row>
    <row r="346">
      <c r="B346" s="25"/>
    </row>
    <row r="347">
      <c r="B347" s="25"/>
    </row>
    <row r="348">
      <c r="B348" s="25"/>
    </row>
    <row r="349">
      <c r="B349" s="25"/>
    </row>
    <row r="350">
      <c r="B350" s="25"/>
    </row>
    <row r="351">
      <c r="B351" s="25"/>
    </row>
    <row r="352">
      <c r="B352" s="25"/>
    </row>
    <row r="353">
      <c r="B353" s="25"/>
    </row>
    <row r="354">
      <c r="B354" s="25"/>
    </row>
    <row r="355">
      <c r="B355" s="25"/>
    </row>
    <row r="356">
      <c r="B356" s="25"/>
    </row>
    <row r="357">
      <c r="B357" s="25"/>
    </row>
    <row r="358">
      <c r="B358" s="25"/>
    </row>
    <row r="359">
      <c r="B359" s="25"/>
    </row>
    <row r="360">
      <c r="B360" s="25"/>
    </row>
    <row r="361">
      <c r="B361" s="25"/>
    </row>
    <row r="362">
      <c r="B362" s="25"/>
    </row>
    <row r="363">
      <c r="B363" s="25"/>
    </row>
    <row r="364">
      <c r="B364" s="25"/>
    </row>
    <row r="365">
      <c r="B365" s="25"/>
    </row>
    <row r="366">
      <c r="B366" s="25"/>
    </row>
    <row r="367">
      <c r="B367" s="25"/>
    </row>
    <row r="368">
      <c r="B368" s="25"/>
    </row>
    <row r="369">
      <c r="B369" s="25"/>
    </row>
    <row r="370">
      <c r="B370" s="25"/>
    </row>
    <row r="371">
      <c r="B371" s="25"/>
    </row>
    <row r="372">
      <c r="B372" s="25"/>
    </row>
    <row r="373">
      <c r="B373" s="25"/>
    </row>
    <row r="374">
      <c r="B374" s="25"/>
    </row>
    <row r="375">
      <c r="B375" s="25"/>
    </row>
    <row r="376">
      <c r="B376" s="25"/>
    </row>
    <row r="377">
      <c r="B377" s="25"/>
    </row>
    <row r="378">
      <c r="B378" s="25"/>
    </row>
    <row r="379">
      <c r="B379" s="25"/>
    </row>
    <row r="380">
      <c r="B380" s="25"/>
    </row>
    <row r="381">
      <c r="B381" s="25"/>
    </row>
    <row r="382">
      <c r="B382" s="25"/>
    </row>
    <row r="383">
      <c r="B383" s="25"/>
    </row>
    <row r="384">
      <c r="B384" s="25"/>
    </row>
    <row r="385">
      <c r="B385" s="25"/>
    </row>
    <row r="386">
      <c r="B386" s="25"/>
    </row>
    <row r="387">
      <c r="B387" s="25"/>
    </row>
    <row r="388">
      <c r="B388" s="25"/>
    </row>
    <row r="389">
      <c r="B389" s="25"/>
    </row>
    <row r="390">
      <c r="B390" s="25"/>
    </row>
    <row r="391">
      <c r="B391" s="25"/>
    </row>
    <row r="392">
      <c r="B392" s="25"/>
    </row>
    <row r="393">
      <c r="B393" s="25"/>
    </row>
    <row r="394">
      <c r="B394" s="25"/>
    </row>
    <row r="395">
      <c r="B395" s="25"/>
    </row>
    <row r="396">
      <c r="B396" s="25"/>
    </row>
    <row r="397">
      <c r="B397" s="25"/>
    </row>
    <row r="398">
      <c r="B398" s="25"/>
    </row>
    <row r="399">
      <c r="B399" s="25"/>
    </row>
    <row r="400">
      <c r="B400" s="25"/>
    </row>
    <row r="401">
      <c r="B401" s="25"/>
    </row>
    <row r="402">
      <c r="B402" s="25"/>
    </row>
    <row r="403">
      <c r="B403" s="25"/>
    </row>
    <row r="404">
      <c r="B404" s="25"/>
    </row>
    <row r="405">
      <c r="B405" s="25"/>
    </row>
    <row r="406">
      <c r="B406" s="25"/>
    </row>
    <row r="407">
      <c r="B407" s="25"/>
    </row>
    <row r="408">
      <c r="B408" s="25"/>
    </row>
    <row r="409">
      <c r="B409" s="25"/>
    </row>
    <row r="410">
      <c r="B410" s="25"/>
    </row>
    <row r="411">
      <c r="B411" s="25"/>
    </row>
    <row r="412">
      <c r="B412" s="25"/>
    </row>
    <row r="413">
      <c r="B413" s="25"/>
    </row>
    <row r="414">
      <c r="B414" s="25"/>
    </row>
    <row r="415">
      <c r="B415" s="25"/>
    </row>
    <row r="416">
      <c r="B416" s="25"/>
    </row>
    <row r="417">
      <c r="B417" s="25"/>
    </row>
    <row r="418">
      <c r="B418" s="25"/>
    </row>
    <row r="419">
      <c r="B419" s="25"/>
    </row>
    <row r="420">
      <c r="B420" s="25"/>
    </row>
    <row r="421">
      <c r="B421" s="25"/>
    </row>
    <row r="422">
      <c r="B422" s="25"/>
    </row>
    <row r="423">
      <c r="B423" s="25"/>
    </row>
    <row r="424">
      <c r="B424" s="25"/>
    </row>
    <row r="425">
      <c r="B425" s="25"/>
    </row>
    <row r="426">
      <c r="B426" s="25"/>
    </row>
    <row r="427">
      <c r="B427" s="25"/>
    </row>
    <row r="428">
      <c r="B428" s="25"/>
    </row>
    <row r="429">
      <c r="B429" s="25"/>
    </row>
    <row r="430">
      <c r="B430" s="25"/>
    </row>
    <row r="431">
      <c r="B431" s="25"/>
    </row>
    <row r="432">
      <c r="B432" s="25"/>
    </row>
    <row r="433">
      <c r="B433" s="25"/>
    </row>
    <row r="434">
      <c r="B434" s="25"/>
    </row>
    <row r="435">
      <c r="B435" s="25"/>
    </row>
    <row r="436">
      <c r="B436" s="25"/>
    </row>
    <row r="437">
      <c r="B437" s="25"/>
    </row>
    <row r="438">
      <c r="B438" s="25"/>
    </row>
    <row r="439">
      <c r="B439" s="25"/>
    </row>
    <row r="440">
      <c r="B440" s="25"/>
    </row>
    <row r="441">
      <c r="B441" s="25"/>
    </row>
    <row r="442">
      <c r="B442" s="25"/>
    </row>
    <row r="443">
      <c r="B443" s="25"/>
    </row>
    <row r="444">
      <c r="B444" s="25"/>
    </row>
    <row r="445">
      <c r="B445" s="25"/>
    </row>
    <row r="446">
      <c r="B446" s="25"/>
    </row>
    <row r="447">
      <c r="B447" s="25"/>
    </row>
    <row r="448">
      <c r="B448" s="25"/>
    </row>
    <row r="449">
      <c r="B449" s="25"/>
    </row>
    <row r="450">
      <c r="B450" s="25"/>
    </row>
    <row r="451">
      <c r="B451" s="25"/>
    </row>
    <row r="452">
      <c r="B452" s="25"/>
    </row>
    <row r="453">
      <c r="B453" s="25"/>
    </row>
    <row r="454">
      <c r="B454" s="25"/>
    </row>
    <row r="455">
      <c r="B455" s="25"/>
    </row>
    <row r="456">
      <c r="B456" s="25"/>
    </row>
    <row r="457">
      <c r="B457" s="25"/>
    </row>
    <row r="458">
      <c r="B458" s="25"/>
    </row>
    <row r="459">
      <c r="B459" s="25"/>
    </row>
    <row r="460">
      <c r="B460" s="25"/>
    </row>
    <row r="461">
      <c r="B461" s="25"/>
    </row>
    <row r="462">
      <c r="B462" s="25"/>
    </row>
    <row r="463">
      <c r="B463" s="25"/>
    </row>
    <row r="464">
      <c r="B464" s="25"/>
    </row>
    <row r="465">
      <c r="B465" s="25"/>
    </row>
    <row r="466">
      <c r="B466" s="25"/>
    </row>
    <row r="467">
      <c r="B467" s="25"/>
    </row>
    <row r="468">
      <c r="B468" s="25"/>
    </row>
    <row r="469">
      <c r="B469" s="25"/>
    </row>
    <row r="470">
      <c r="B470" s="25"/>
    </row>
    <row r="471">
      <c r="B471" s="25"/>
    </row>
    <row r="472">
      <c r="B472" s="25"/>
    </row>
    <row r="473">
      <c r="B473" s="25"/>
    </row>
    <row r="474">
      <c r="B474" s="25"/>
    </row>
    <row r="475">
      <c r="B475" s="25"/>
    </row>
    <row r="476">
      <c r="B476" s="25"/>
    </row>
    <row r="477">
      <c r="B477" s="25"/>
    </row>
    <row r="478">
      <c r="B478" s="25"/>
    </row>
    <row r="479">
      <c r="B479" s="25"/>
    </row>
    <row r="480">
      <c r="B480" s="25"/>
    </row>
    <row r="481">
      <c r="B481" s="25"/>
    </row>
    <row r="482">
      <c r="B482" s="25"/>
    </row>
    <row r="483">
      <c r="B483" s="25"/>
    </row>
    <row r="484">
      <c r="B484" s="25"/>
    </row>
    <row r="485">
      <c r="B485" s="25"/>
    </row>
    <row r="486">
      <c r="B486" s="25"/>
    </row>
    <row r="487">
      <c r="B487" s="25"/>
    </row>
    <row r="488">
      <c r="B488" s="25"/>
    </row>
    <row r="489">
      <c r="B489" s="25"/>
    </row>
    <row r="490">
      <c r="B490" s="25"/>
    </row>
    <row r="491">
      <c r="B491" s="25"/>
    </row>
    <row r="492">
      <c r="B492" s="25"/>
    </row>
    <row r="493">
      <c r="B493" s="25"/>
    </row>
    <row r="494">
      <c r="B494" s="25"/>
    </row>
    <row r="495">
      <c r="B495" s="25"/>
    </row>
    <row r="496">
      <c r="B496" s="25"/>
    </row>
    <row r="497">
      <c r="B497" s="25"/>
    </row>
    <row r="498">
      <c r="B498" s="25"/>
    </row>
    <row r="499">
      <c r="B499" s="25"/>
    </row>
    <row r="500">
      <c r="B500" s="25"/>
    </row>
    <row r="501">
      <c r="B501" s="25"/>
    </row>
    <row r="502">
      <c r="B502" s="25"/>
    </row>
    <row r="503">
      <c r="B503" s="25"/>
    </row>
    <row r="504">
      <c r="B504" s="25"/>
    </row>
    <row r="505">
      <c r="B505" s="25"/>
    </row>
    <row r="506">
      <c r="B506" s="25"/>
    </row>
    <row r="507">
      <c r="B507" s="25"/>
    </row>
    <row r="508">
      <c r="B508" s="25"/>
    </row>
    <row r="509">
      <c r="B509" s="25"/>
    </row>
    <row r="510">
      <c r="B510" s="25"/>
    </row>
    <row r="511">
      <c r="B511" s="25"/>
    </row>
    <row r="512">
      <c r="B512" s="25"/>
    </row>
    <row r="513">
      <c r="B513" s="25"/>
    </row>
    <row r="514">
      <c r="B514" s="25"/>
    </row>
    <row r="515">
      <c r="B515" s="25"/>
    </row>
    <row r="516">
      <c r="B516" s="25"/>
    </row>
    <row r="517">
      <c r="B517" s="25"/>
    </row>
    <row r="518">
      <c r="B518" s="25"/>
    </row>
    <row r="519">
      <c r="B519" s="25"/>
    </row>
    <row r="520">
      <c r="B520" s="25"/>
    </row>
    <row r="521">
      <c r="B521" s="25"/>
    </row>
    <row r="522">
      <c r="B522" s="25"/>
    </row>
    <row r="523">
      <c r="B523" s="25"/>
    </row>
    <row r="524">
      <c r="B524" s="25"/>
    </row>
    <row r="525">
      <c r="B525" s="25"/>
    </row>
    <row r="526">
      <c r="B526" s="25"/>
    </row>
    <row r="527">
      <c r="B527" s="25"/>
    </row>
    <row r="528">
      <c r="B528" s="25"/>
    </row>
    <row r="529">
      <c r="B529" s="25"/>
    </row>
    <row r="530">
      <c r="B530" s="25"/>
    </row>
    <row r="531">
      <c r="B531" s="25"/>
    </row>
    <row r="532">
      <c r="B532" s="25"/>
    </row>
    <row r="533">
      <c r="B533" s="25"/>
    </row>
    <row r="534">
      <c r="B534" s="25"/>
    </row>
    <row r="535">
      <c r="B535" s="25"/>
    </row>
    <row r="536">
      <c r="B536" s="25"/>
    </row>
    <row r="537">
      <c r="B537" s="25"/>
    </row>
    <row r="538">
      <c r="B538" s="25"/>
    </row>
    <row r="539">
      <c r="B539" s="25"/>
    </row>
    <row r="540">
      <c r="B540" s="25"/>
    </row>
    <row r="541">
      <c r="B541" s="25"/>
    </row>
    <row r="542">
      <c r="B542" s="25"/>
    </row>
    <row r="543">
      <c r="B543" s="25"/>
    </row>
    <row r="544">
      <c r="B544" s="25"/>
    </row>
    <row r="545">
      <c r="B545" s="25"/>
    </row>
    <row r="546">
      <c r="B546" s="25"/>
    </row>
    <row r="547">
      <c r="B547" s="25"/>
    </row>
    <row r="548">
      <c r="B548" s="25"/>
    </row>
    <row r="549">
      <c r="B549" s="25"/>
    </row>
    <row r="550">
      <c r="B550" s="25"/>
    </row>
    <row r="551">
      <c r="B551" s="25"/>
    </row>
    <row r="552">
      <c r="B552" s="25"/>
    </row>
    <row r="553">
      <c r="B553" s="25"/>
    </row>
    <row r="554">
      <c r="B554" s="25"/>
    </row>
    <row r="555">
      <c r="B555" s="25"/>
    </row>
    <row r="556">
      <c r="B556" s="25"/>
    </row>
    <row r="557">
      <c r="B557" s="25"/>
    </row>
    <row r="558">
      <c r="B558" s="25"/>
    </row>
    <row r="559">
      <c r="B559" s="25"/>
    </row>
    <row r="560">
      <c r="B560" s="25"/>
    </row>
    <row r="561">
      <c r="B561" s="25"/>
    </row>
    <row r="562">
      <c r="B562" s="25"/>
    </row>
    <row r="563">
      <c r="B563" s="25"/>
    </row>
    <row r="564">
      <c r="B564" s="25"/>
    </row>
    <row r="565">
      <c r="B565" s="25"/>
    </row>
    <row r="566">
      <c r="B566" s="25"/>
    </row>
    <row r="567">
      <c r="B567" s="25"/>
    </row>
    <row r="568">
      <c r="B568" s="25"/>
    </row>
    <row r="569">
      <c r="B569" s="25"/>
    </row>
    <row r="570">
      <c r="B570" s="25"/>
    </row>
    <row r="571">
      <c r="B571" s="25"/>
    </row>
    <row r="572">
      <c r="B572" s="25"/>
    </row>
    <row r="573">
      <c r="B573" s="25"/>
    </row>
    <row r="574">
      <c r="B574" s="25"/>
    </row>
    <row r="575">
      <c r="B575" s="25"/>
    </row>
    <row r="576">
      <c r="B576" s="25"/>
    </row>
    <row r="577">
      <c r="B577" s="25"/>
    </row>
    <row r="578">
      <c r="B578" s="25"/>
    </row>
    <row r="579">
      <c r="B579" s="25"/>
    </row>
    <row r="580">
      <c r="B580" s="25"/>
    </row>
    <row r="581">
      <c r="B581" s="25"/>
    </row>
    <row r="582">
      <c r="B582" s="25"/>
    </row>
    <row r="583">
      <c r="B583" s="25"/>
    </row>
    <row r="584">
      <c r="B584" s="25"/>
    </row>
    <row r="585">
      <c r="B585" s="25"/>
    </row>
    <row r="586">
      <c r="B586" s="25"/>
    </row>
    <row r="587">
      <c r="B587" s="25"/>
    </row>
    <row r="588">
      <c r="B588" s="25"/>
    </row>
    <row r="589">
      <c r="B589" s="25"/>
    </row>
    <row r="590">
      <c r="B590" s="25"/>
    </row>
    <row r="591">
      <c r="B591" s="25"/>
    </row>
    <row r="592">
      <c r="B592" s="25"/>
    </row>
    <row r="593">
      <c r="B593" s="25"/>
    </row>
    <row r="594">
      <c r="B594" s="25"/>
    </row>
    <row r="595">
      <c r="B595" s="25"/>
    </row>
    <row r="596">
      <c r="B596" s="25"/>
    </row>
    <row r="597">
      <c r="B597" s="25"/>
    </row>
    <row r="598">
      <c r="B598" s="25"/>
    </row>
    <row r="599">
      <c r="B599" s="25"/>
    </row>
    <row r="600">
      <c r="B600" s="25"/>
    </row>
    <row r="601">
      <c r="B601" s="25"/>
    </row>
    <row r="602">
      <c r="B602" s="25"/>
    </row>
    <row r="603">
      <c r="B603" s="25"/>
    </row>
    <row r="604">
      <c r="B604" s="25"/>
    </row>
    <row r="605">
      <c r="B605" s="25"/>
    </row>
    <row r="606">
      <c r="B606" s="25"/>
    </row>
    <row r="607">
      <c r="B607" s="25"/>
    </row>
    <row r="608">
      <c r="B608" s="25"/>
    </row>
    <row r="609">
      <c r="B609" s="25"/>
    </row>
    <row r="610">
      <c r="B610" s="25"/>
    </row>
    <row r="611">
      <c r="B611" s="25"/>
    </row>
    <row r="612">
      <c r="B612" s="25"/>
    </row>
    <row r="613">
      <c r="B613" s="25"/>
    </row>
    <row r="614">
      <c r="B614" s="25"/>
    </row>
    <row r="615">
      <c r="B615" s="25"/>
    </row>
    <row r="616">
      <c r="B616" s="25"/>
    </row>
    <row r="617">
      <c r="B617" s="25"/>
    </row>
    <row r="618">
      <c r="B618" s="25"/>
    </row>
    <row r="619">
      <c r="B619" s="25"/>
    </row>
    <row r="620">
      <c r="B620" s="25"/>
    </row>
    <row r="621">
      <c r="B621" s="25"/>
    </row>
    <row r="622">
      <c r="B622" s="25"/>
    </row>
    <row r="623">
      <c r="B623" s="25"/>
    </row>
    <row r="624">
      <c r="B624" s="25"/>
    </row>
    <row r="625">
      <c r="B625" s="25"/>
    </row>
    <row r="626">
      <c r="B626" s="25"/>
    </row>
    <row r="627">
      <c r="B627" s="25"/>
    </row>
    <row r="628">
      <c r="B628" s="25"/>
    </row>
    <row r="629">
      <c r="B629" s="25"/>
    </row>
    <row r="630">
      <c r="B630" s="25"/>
    </row>
    <row r="631">
      <c r="B631" s="25"/>
    </row>
    <row r="632">
      <c r="B632" s="25"/>
    </row>
    <row r="633">
      <c r="B633" s="25"/>
    </row>
    <row r="634">
      <c r="B634" s="25"/>
    </row>
    <row r="635">
      <c r="B635" s="25"/>
    </row>
    <row r="636">
      <c r="B636" s="25"/>
    </row>
    <row r="637">
      <c r="B637" s="25"/>
    </row>
    <row r="638">
      <c r="B638" s="25"/>
    </row>
    <row r="639">
      <c r="B639" s="25"/>
    </row>
    <row r="640">
      <c r="B640" s="25"/>
    </row>
    <row r="641">
      <c r="B641" s="25"/>
    </row>
    <row r="642">
      <c r="B642" s="25"/>
    </row>
    <row r="643">
      <c r="B643" s="25"/>
    </row>
    <row r="644">
      <c r="B644" s="25"/>
    </row>
    <row r="645">
      <c r="B645" s="25"/>
    </row>
    <row r="646">
      <c r="B646" s="25"/>
    </row>
    <row r="647">
      <c r="B647" s="25"/>
    </row>
    <row r="648">
      <c r="B648" s="25"/>
    </row>
    <row r="649">
      <c r="B649" s="25"/>
    </row>
    <row r="650">
      <c r="B650" s="25"/>
    </row>
    <row r="651">
      <c r="B651" s="25"/>
    </row>
    <row r="652">
      <c r="B652" s="25"/>
    </row>
    <row r="653">
      <c r="B653" s="25"/>
    </row>
    <row r="654">
      <c r="B654" s="25"/>
    </row>
    <row r="655">
      <c r="B655" s="25"/>
    </row>
    <row r="656">
      <c r="B656" s="25"/>
    </row>
    <row r="657">
      <c r="B657" s="25"/>
    </row>
    <row r="658">
      <c r="B658" s="25"/>
    </row>
    <row r="659">
      <c r="B659" s="25"/>
    </row>
    <row r="660">
      <c r="B660" s="25"/>
    </row>
    <row r="661">
      <c r="B661" s="25"/>
    </row>
    <row r="662">
      <c r="B662" s="25"/>
    </row>
    <row r="663">
      <c r="B663" s="25"/>
    </row>
    <row r="664">
      <c r="B664" s="25"/>
    </row>
    <row r="665">
      <c r="B665" s="25"/>
    </row>
    <row r="666">
      <c r="B666" s="25"/>
    </row>
    <row r="667">
      <c r="B667" s="25"/>
    </row>
    <row r="668">
      <c r="B668" s="25"/>
    </row>
    <row r="669">
      <c r="B669" s="25"/>
    </row>
    <row r="670">
      <c r="B670" s="25"/>
    </row>
    <row r="671">
      <c r="B671" s="25"/>
    </row>
    <row r="672">
      <c r="B672" s="25"/>
    </row>
    <row r="673">
      <c r="B673" s="25"/>
    </row>
    <row r="674">
      <c r="B674" s="25"/>
    </row>
    <row r="675">
      <c r="B675" s="25"/>
    </row>
    <row r="676">
      <c r="B676" s="25"/>
    </row>
    <row r="677">
      <c r="B677" s="25"/>
    </row>
    <row r="678">
      <c r="B678" s="25"/>
    </row>
    <row r="679">
      <c r="B679" s="25"/>
    </row>
    <row r="680">
      <c r="B680" s="25"/>
    </row>
    <row r="681">
      <c r="B681" s="25"/>
    </row>
    <row r="682">
      <c r="B682" s="25"/>
    </row>
    <row r="683">
      <c r="B683" s="25"/>
    </row>
    <row r="684">
      <c r="B684" s="25"/>
    </row>
    <row r="685">
      <c r="B685" s="25"/>
    </row>
    <row r="686">
      <c r="B686" s="25"/>
    </row>
    <row r="687">
      <c r="B687" s="25"/>
    </row>
    <row r="688">
      <c r="B688" s="25"/>
    </row>
    <row r="689">
      <c r="B689" s="25"/>
    </row>
    <row r="690">
      <c r="B690" s="25"/>
    </row>
    <row r="691">
      <c r="B691" s="25"/>
    </row>
    <row r="692">
      <c r="B692" s="25"/>
    </row>
    <row r="693">
      <c r="B693" s="25"/>
    </row>
    <row r="694">
      <c r="B694" s="25"/>
    </row>
    <row r="695">
      <c r="B695" s="25"/>
    </row>
    <row r="696">
      <c r="B696" s="25"/>
    </row>
    <row r="697">
      <c r="B697" s="25"/>
    </row>
    <row r="698">
      <c r="B698" s="25"/>
    </row>
    <row r="699">
      <c r="B699" s="25"/>
    </row>
    <row r="700">
      <c r="B700" s="25"/>
    </row>
    <row r="701">
      <c r="B701" s="25"/>
    </row>
    <row r="702">
      <c r="B702" s="25"/>
    </row>
    <row r="703">
      <c r="B703" s="25"/>
    </row>
    <row r="704">
      <c r="B704" s="25"/>
    </row>
    <row r="705">
      <c r="B705" s="25"/>
    </row>
    <row r="706">
      <c r="B706" s="25"/>
    </row>
    <row r="707">
      <c r="B707" s="25"/>
    </row>
    <row r="708">
      <c r="B708" s="25"/>
    </row>
    <row r="709">
      <c r="B709" s="25"/>
    </row>
    <row r="710">
      <c r="B710" s="25"/>
    </row>
    <row r="711">
      <c r="B711" s="25"/>
    </row>
    <row r="712">
      <c r="B712" s="25"/>
    </row>
    <row r="713">
      <c r="B713" s="25"/>
    </row>
    <row r="714">
      <c r="B714" s="25"/>
    </row>
    <row r="715">
      <c r="B715" s="25"/>
    </row>
    <row r="716">
      <c r="B716" s="25"/>
    </row>
    <row r="717">
      <c r="B717" s="25"/>
    </row>
    <row r="718">
      <c r="B718" s="25"/>
    </row>
    <row r="719">
      <c r="B719" s="25"/>
    </row>
    <row r="720">
      <c r="B720" s="25"/>
    </row>
    <row r="721">
      <c r="B721" s="25"/>
    </row>
    <row r="722">
      <c r="B722" s="25"/>
    </row>
    <row r="723">
      <c r="B723" s="25"/>
    </row>
    <row r="724">
      <c r="B724" s="25"/>
    </row>
    <row r="725">
      <c r="B725" s="25"/>
    </row>
    <row r="726">
      <c r="B726" s="25"/>
    </row>
    <row r="727">
      <c r="B727" s="25"/>
    </row>
    <row r="728">
      <c r="B728" s="25"/>
    </row>
    <row r="729">
      <c r="B729" s="25"/>
    </row>
    <row r="730">
      <c r="B730" s="25"/>
    </row>
    <row r="731">
      <c r="B731" s="25"/>
    </row>
    <row r="732">
      <c r="B732" s="25"/>
    </row>
    <row r="733">
      <c r="B733" s="25"/>
    </row>
    <row r="734">
      <c r="B734" s="25"/>
    </row>
    <row r="735">
      <c r="B735" s="25"/>
    </row>
    <row r="736">
      <c r="B736" s="25"/>
    </row>
    <row r="737">
      <c r="B737" s="25"/>
    </row>
    <row r="738">
      <c r="B738" s="25"/>
    </row>
    <row r="739">
      <c r="B739" s="25"/>
    </row>
    <row r="740">
      <c r="B740" s="25"/>
    </row>
    <row r="741">
      <c r="B741" s="25"/>
    </row>
    <row r="742">
      <c r="B742" s="25"/>
    </row>
    <row r="743">
      <c r="B743" s="25"/>
    </row>
    <row r="744">
      <c r="B744" s="25"/>
    </row>
    <row r="745">
      <c r="B745" s="25"/>
    </row>
    <row r="746">
      <c r="B746" s="25"/>
    </row>
    <row r="747">
      <c r="B747" s="25"/>
    </row>
    <row r="748">
      <c r="B748" s="25"/>
    </row>
    <row r="749">
      <c r="B749" s="25"/>
    </row>
    <row r="750">
      <c r="B750" s="25"/>
    </row>
    <row r="751">
      <c r="B751" s="25"/>
    </row>
    <row r="752">
      <c r="B752" s="25"/>
    </row>
    <row r="753">
      <c r="B753" s="25"/>
    </row>
    <row r="754">
      <c r="B754" s="25"/>
    </row>
    <row r="755">
      <c r="B755" s="25"/>
    </row>
    <row r="756">
      <c r="B756" s="25"/>
    </row>
    <row r="757">
      <c r="B757" s="25"/>
    </row>
    <row r="758">
      <c r="B758" s="25"/>
    </row>
    <row r="759">
      <c r="B759" s="25"/>
    </row>
    <row r="760">
      <c r="B760" s="25"/>
    </row>
    <row r="761">
      <c r="B761" s="25"/>
    </row>
    <row r="762">
      <c r="B762" s="25"/>
    </row>
    <row r="763">
      <c r="B763" s="25"/>
    </row>
    <row r="764">
      <c r="B764" s="25"/>
    </row>
    <row r="765">
      <c r="B765" s="25"/>
    </row>
    <row r="766">
      <c r="B766" s="25"/>
    </row>
    <row r="767">
      <c r="B767" s="25"/>
    </row>
    <row r="768">
      <c r="B768" s="25"/>
    </row>
    <row r="769">
      <c r="B769" s="25"/>
    </row>
    <row r="770">
      <c r="B770" s="25"/>
    </row>
    <row r="771">
      <c r="B771" s="25"/>
    </row>
    <row r="772">
      <c r="B772" s="25"/>
    </row>
    <row r="773">
      <c r="B773" s="25"/>
    </row>
    <row r="774">
      <c r="B774" s="25"/>
    </row>
    <row r="775">
      <c r="B775" s="25"/>
    </row>
    <row r="776">
      <c r="B776" s="25"/>
    </row>
    <row r="777">
      <c r="B777" s="25"/>
    </row>
    <row r="778">
      <c r="B778" s="25"/>
    </row>
    <row r="779">
      <c r="B779" s="25"/>
    </row>
    <row r="780">
      <c r="B780" s="25"/>
    </row>
    <row r="781">
      <c r="B781" s="25"/>
    </row>
    <row r="782">
      <c r="B782" s="25"/>
    </row>
    <row r="783">
      <c r="B783" s="25"/>
    </row>
    <row r="784">
      <c r="B784" s="25"/>
    </row>
    <row r="785">
      <c r="B785" s="25"/>
    </row>
    <row r="786">
      <c r="B786" s="25"/>
    </row>
    <row r="787">
      <c r="B787" s="25"/>
    </row>
    <row r="788">
      <c r="B788" s="25"/>
    </row>
    <row r="789">
      <c r="B789" s="25"/>
    </row>
    <row r="790">
      <c r="B790" s="25"/>
    </row>
    <row r="791">
      <c r="B791" s="25"/>
    </row>
    <row r="792">
      <c r="B792" s="25"/>
    </row>
    <row r="793">
      <c r="B793" s="25"/>
    </row>
    <row r="794">
      <c r="B794" s="25"/>
    </row>
    <row r="795">
      <c r="B795" s="25"/>
    </row>
    <row r="796">
      <c r="B796" s="25"/>
    </row>
    <row r="797">
      <c r="B797" s="25"/>
    </row>
    <row r="798">
      <c r="B798" s="25"/>
    </row>
    <row r="799">
      <c r="B799" s="25"/>
    </row>
    <row r="800">
      <c r="B800" s="25"/>
    </row>
    <row r="801">
      <c r="B801" s="25"/>
    </row>
    <row r="802">
      <c r="B802" s="25"/>
    </row>
    <row r="803">
      <c r="B803" s="25"/>
    </row>
    <row r="804">
      <c r="B804" s="25"/>
    </row>
    <row r="805">
      <c r="B805" s="25"/>
    </row>
    <row r="806">
      <c r="B806" s="25"/>
    </row>
    <row r="807">
      <c r="B807" s="25"/>
    </row>
    <row r="808">
      <c r="B808" s="25"/>
    </row>
    <row r="809">
      <c r="B809" s="25"/>
    </row>
    <row r="810">
      <c r="B810" s="25"/>
    </row>
    <row r="811">
      <c r="B811" s="25"/>
    </row>
    <row r="812">
      <c r="B812" s="25"/>
    </row>
    <row r="813">
      <c r="B813" s="25"/>
    </row>
    <row r="814">
      <c r="B814" s="25"/>
    </row>
    <row r="815">
      <c r="B815" s="25"/>
    </row>
    <row r="816">
      <c r="B816" s="25"/>
    </row>
    <row r="817">
      <c r="B817" s="25"/>
    </row>
    <row r="818">
      <c r="B818" s="25"/>
    </row>
    <row r="819">
      <c r="B819" s="25"/>
    </row>
    <row r="820">
      <c r="B820" s="25"/>
    </row>
    <row r="821">
      <c r="B821" s="25"/>
    </row>
    <row r="822">
      <c r="B822" s="25"/>
    </row>
    <row r="823">
      <c r="B823" s="25"/>
    </row>
    <row r="824">
      <c r="B824" s="25"/>
    </row>
    <row r="825">
      <c r="B825" s="25"/>
    </row>
    <row r="826">
      <c r="B826" s="25"/>
    </row>
    <row r="827">
      <c r="B827" s="25"/>
    </row>
    <row r="828">
      <c r="B828" s="25"/>
    </row>
    <row r="829">
      <c r="B829" s="25"/>
    </row>
    <row r="830">
      <c r="B830" s="25"/>
    </row>
    <row r="831">
      <c r="B831" s="25"/>
    </row>
    <row r="832">
      <c r="B832" s="25"/>
    </row>
    <row r="833">
      <c r="B833" s="25"/>
    </row>
    <row r="834">
      <c r="B834" s="25"/>
    </row>
    <row r="835">
      <c r="B835" s="25"/>
    </row>
    <row r="836">
      <c r="B836" s="25"/>
    </row>
    <row r="837">
      <c r="B837" s="25"/>
    </row>
    <row r="838">
      <c r="B838" s="25"/>
    </row>
    <row r="839">
      <c r="B839" s="25"/>
    </row>
    <row r="840">
      <c r="B840" s="25"/>
    </row>
    <row r="841">
      <c r="B841" s="25"/>
    </row>
    <row r="842">
      <c r="B842" s="25"/>
    </row>
    <row r="843">
      <c r="B843" s="25"/>
    </row>
    <row r="844">
      <c r="B844" s="25"/>
    </row>
    <row r="845">
      <c r="B845" s="25"/>
    </row>
    <row r="846">
      <c r="B846" s="25"/>
    </row>
    <row r="847">
      <c r="B847" s="25"/>
    </row>
    <row r="848">
      <c r="B848" s="25"/>
    </row>
    <row r="849">
      <c r="B849" s="25"/>
    </row>
    <row r="850">
      <c r="B850" s="25"/>
    </row>
    <row r="851">
      <c r="B851" s="25"/>
    </row>
    <row r="852">
      <c r="B852" s="25"/>
    </row>
    <row r="853">
      <c r="B853" s="25"/>
    </row>
    <row r="854">
      <c r="B854" s="25"/>
    </row>
    <row r="855">
      <c r="B855" s="25"/>
    </row>
    <row r="856">
      <c r="B856" s="25"/>
    </row>
    <row r="857">
      <c r="B857" s="25"/>
    </row>
    <row r="858">
      <c r="B858" s="25"/>
    </row>
    <row r="859">
      <c r="B859" s="25"/>
    </row>
    <row r="860">
      <c r="B860" s="25"/>
    </row>
    <row r="861">
      <c r="B861" s="25"/>
    </row>
    <row r="862">
      <c r="B862" s="25"/>
    </row>
    <row r="863">
      <c r="B863" s="25"/>
    </row>
    <row r="864">
      <c r="B864" s="25"/>
    </row>
    <row r="865">
      <c r="B865" s="25"/>
    </row>
    <row r="866">
      <c r="B866" s="25"/>
    </row>
    <row r="867">
      <c r="B867" s="25"/>
    </row>
    <row r="868">
      <c r="B868" s="25"/>
    </row>
    <row r="869">
      <c r="B869" s="25"/>
    </row>
    <row r="870">
      <c r="B870" s="25"/>
    </row>
    <row r="871">
      <c r="B871" s="25"/>
    </row>
    <row r="872">
      <c r="B872" s="25"/>
    </row>
    <row r="873">
      <c r="B873" s="25"/>
    </row>
    <row r="874">
      <c r="B874" s="25"/>
    </row>
    <row r="875">
      <c r="B875" s="25"/>
    </row>
    <row r="876">
      <c r="B876" s="25"/>
    </row>
    <row r="877">
      <c r="B877" s="25"/>
    </row>
    <row r="878">
      <c r="B878" s="25"/>
    </row>
    <row r="879">
      <c r="B879" s="25"/>
    </row>
    <row r="880">
      <c r="B880" s="25"/>
    </row>
    <row r="881">
      <c r="B881" s="25"/>
    </row>
    <row r="882">
      <c r="B882" s="25"/>
    </row>
    <row r="883">
      <c r="B883" s="25"/>
    </row>
    <row r="884">
      <c r="B884" s="25"/>
    </row>
    <row r="885">
      <c r="B885" s="25"/>
    </row>
    <row r="886">
      <c r="B886" s="25"/>
    </row>
    <row r="887">
      <c r="B887" s="25"/>
    </row>
    <row r="888">
      <c r="B888" s="25"/>
    </row>
    <row r="889">
      <c r="B889" s="25"/>
    </row>
    <row r="890">
      <c r="B890" s="25"/>
    </row>
    <row r="891">
      <c r="B891" s="25"/>
    </row>
    <row r="892">
      <c r="B892" s="25"/>
    </row>
    <row r="893">
      <c r="B893" s="25"/>
    </row>
    <row r="894">
      <c r="B894" s="25"/>
    </row>
    <row r="895">
      <c r="B895" s="25"/>
    </row>
    <row r="896">
      <c r="B896" s="25"/>
    </row>
    <row r="897">
      <c r="B897" s="25"/>
    </row>
    <row r="898">
      <c r="B898" s="25"/>
    </row>
    <row r="899">
      <c r="B899" s="25"/>
    </row>
    <row r="900">
      <c r="B900" s="25"/>
    </row>
    <row r="901">
      <c r="B901" s="25"/>
    </row>
    <row r="902">
      <c r="B902" s="25"/>
    </row>
    <row r="903">
      <c r="B903" s="25"/>
    </row>
    <row r="904">
      <c r="B904" s="25"/>
    </row>
    <row r="905">
      <c r="B905" s="25"/>
    </row>
    <row r="906">
      <c r="B906" s="25"/>
    </row>
    <row r="907">
      <c r="B907" s="25"/>
    </row>
    <row r="908">
      <c r="B908" s="25"/>
    </row>
    <row r="909">
      <c r="B909" s="25"/>
    </row>
    <row r="910">
      <c r="B910" s="25"/>
    </row>
    <row r="911">
      <c r="B911" s="25"/>
    </row>
    <row r="912">
      <c r="B912" s="25"/>
    </row>
    <row r="913">
      <c r="B913" s="25"/>
    </row>
    <row r="914">
      <c r="B914" s="25"/>
    </row>
    <row r="915">
      <c r="B915" s="25"/>
    </row>
    <row r="916">
      <c r="B916" s="25"/>
    </row>
    <row r="917">
      <c r="B917" s="25"/>
    </row>
    <row r="918">
      <c r="B918" s="25"/>
    </row>
    <row r="919">
      <c r="B919" s="25"/>
    </row>
    <row r="920">
      <c r="B920" s="25"/>
    </row>
    <row r="921">
      <c r="B921" s="25"/>
    </row>
    <row r="922">
      <c r="B922" s="25"/>
    </row>
    <row r="923">
      <c r="B923" s="25"/>
    </row>
    <row r="924">
      <c r="B924" s="25"/>
    </row>
    <row r="925">
      <c r="B925" s="25"/>
    </row>
    <row r="926">
      <c r="B926" s="25"/>
    </row>
    <row r="927">
      <c r="B927" s="25"/>
    </row>
    <row r="928">
      <c r="B928" s="25"/>
    </row>
    <row r="929">
      <c r="B929" s="25"/>
    </row>
    <row r="930">
      <c r="B930" s="25"/>
    </row>
    <row r="931">
      <c r="B931" s="25"/>
    </row>
    <row r="932">
      <c r="B932" s="25"/>
    </row>
    <row r="933">
      <c r="B933" s="25"/>
    </row>
    <row r="934">
      <c r="B934" s="25"/>
    </row>
    <row r="935">
      <c r="B935" s="25"/>
    </row>
    <row r="936">
      <c r="B936" s="25"/>
    </row>
    <row r="937">
      <c r="B937" s="25"/>
    </row>
    <row r="938">
      <c r="B938" s="25"/>
    </row>
    <row r="939">
      <c r="B939" s="25"/>
    </row>
    <row r="940">
      <c r="B940" s="25"/>
    </row>
    <row r="941">
      <c r="B941" s="25"/>
    </row>
    <row r="942">
      <c r="B942" s="25"/>
    </row>
    <row r="943">
      <c r="B943" s="25"/>
    </row>
    <row r="944">
      <c r="B944" s="25"/>
    </row>
    <row r="945">
      <c r="B945" s="25"/>
    </row>
    <row r="946">
      <c r="B946" s="25"/>
    </row>
    <row r="947">
      <c r="B947" s="25"/>
    </row>
    <row r="948">
      <c r="B948" s="25"/>
    </row>
    <row r="949">
      <c r="B949" s="25"/>
    </row>
    <row r="950">
      <c r="B950" s="25"/>
    </row>
    <row r="951">
      <c r="B951" s="25"/>
    </row>
    <row r="952">
      <c r="B952" s="25"/>
    </row>
    <row r="953">
      <c r="B953" s="25"/>
    </row>
    <row r="954">
      <c r="B954" s="25"/>
    </row>
    <row r="955">
      <c r="B955" s="25"/>
    </row>
    <row r="956">
      <c r="B956" s="25"/>
    </row>
    <row r="957">
      <c r="B957" s="25"/>
    </row>
    <row r="958">
      <c r="B958" s="25"/>
    </row>
    <row r="959">
      <c r="B959" s="25"/>
    </row>
    <row r="960">
      <c r="B960" s="25"/>
    </row>
    <row r="961">
      <c r="B961" s="25"/>
    </row>
    <row r="962">
      <c r="B962" s="25"/>
    </row>
    <row r="963">
      <c r="B963" s="25"/>
    </row>
    <row r="964">
      <c r="B964" s="25"/>
    </row>
    <row r="965">
      <c r="B965" s="25"/>
    </row>
    <row r="966">
      <c r="B966" s="25"/>
    </row>
    <row r="967">
      <c r="B967" s="25"/>
    </row>
    <row r="968">
      <c r="B968" s="25"/>
    </row>
    <row r="969">
      <c r="B969" s="25"/>
    </row>
    <row r="970">
      <c r="B970" s="25"/>
    </row>
    <row r="971">
      <c r="B971" s="25"/>
    </row>
    <row r="972">
      <c r="B972" s="25"/>
    </row>
    <row r="973">
      <c r="B973" s="25"/>
    </row>
    <row r="974">
      <c r="B974" s="25"/>
    </row>
    <row r="975">
      <c r="B975" s="25"/>
    </row>
    <row r="976">
      <c r="B976" s="25"/>
    </row>
    <row r="977">
      <c r="B977" s="25"/>
    </row>
    <row r="978">
      <c r="B978" s="25"/>
    </row>
    <row r="979">
      <c r="B979" s="25"/>
    </row>
    <row r="980">
      <c r="B980" s="25"/>
    </row>
    <row r="981">
      <c r="B981" s="25"/>
    </row>
    <row r="982">
      <c r="B982" s="25"/>
    </row>
    <row r="983">
      <c r="B983" s="25"/>
    </row>
    <row r="984">
      <c r="B984" s="25"/>
    </row>
    <row r="985">
      <c r="B985" s="25"/>
    </row>
    <row r="986">
      <c r="B986" s="25"/>
    </row>
    <row r="987">
      <c r="B987" s="25"/>
    </row>
    <row r="988">
      <c r="B988" s="25"/>
    </row>
    <row r="989">
      <c r="B989" s="25"/>
    </row>
    <row r="990">
      <c r="B990" s="25"/>
    </row>
    <row r="991">
      <c r="B991" s="25"/>
    </row>
    <row r="992">
      <c r="B992" s="25"/>
    </row>
    <row r="993">
      <c r="B993" s="25"/>
    </row>
    <row r="994">
      <c r="B994" s="25"/>
    </row>
    <row r="995">
      <c r="B995" s="25"/>
    </row>
    <row r="996">
      <c r="B996" s="25"/>
    </row>
    <row r="997">
      <c r="B997" s="25"/>
    </row>
    <row r="998">
      <c r="B998" s="25"/>
    </row>
    <row r="999">
      <c r="B999" s="25"/>
    </row>
    <row r="1000">
      <c r="B1000" s="25"/>
    </row>
    <row r="1001">
      <c r="B1001" s="25"/>
    </row>
    <row r="1002">
      <c r="B1002" s="25"/>
    </row>
    <row r="1003">
      <c r="B1003" s="25"/>
    </row>
    <row r="1004">
      <c r="B1004" s="25"/>
    </row>
    <row r="1005">
      <c r="B1005" s="25"/>
    </row>
    <row r="1006">
      <c r="B1006" s="25"/>
    </row>
    <row r="1007">
      <c r="B1007" s="25"/>
    </row>
    <row r="1008">
      <c r="B1008" s="25"/>
    </row>
    <row r="1009">
      <c r="B1009" s="25"/>
    </row>
    <row r="1010">
      <c r="B1010" s="25"/>
    </row>
    <row r="1011">
      <c r="B1011" s="25"/>
    </row>
    <row r="1012">
      <c r="B1012" s="25"/>
    </row>
    <row r="1013">
      <c r="B1013" s="25"/>
    </row>
    <row r="1014">
      <c r="B1014" s="25"/>
    </row>
    <row r="1015">
      <c r="B1015" s="25"/>
    </row>
    <row r="1016">
      <c r="B1016" s="25"/>
    </row>
    <row r="1017">
      <c r="B1017" s="25"/>
    </row>
    <row r="1018">
      <c r="B1018" s="25"/>
    </row>
    <row r="1019">
      <c r="B1019" s="25"/>
    </row>
    <row r="1020">
      <c r="B1020" s="25"/>
    </row>
    <row r="1021">
      <c r="B1021" s="25"/>
    </row>
    <row r="1022">
      <c r="B1022" s="25"/>
    </row>
    <row r="1023">
      <c r="B1023" s="25"/>
    </row>
    <row r="1024">
      <c r="B1024" s="25"/>
    </row>
    <row r="1025">
      <c r="B1025" s="25"/>
    </row>
    <row r="1026">
      <c r="B1026" s="25"/>
    </row>
    <row r="1027">
      <c r="B1027" s="25"/>
    </row>
    <row r="1028">
      <c r="B1028" s="25"/>
    </row>
    <row r="1029">
      <c r="B1029" s="25"/>
    </row>
    <row r="1030">
      <c r="B1030" s="25"/>
    </row>
  </sheetData>
  <hyperlinks>
    <hyperlink r:id="rId1" ref="C5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location="Ribonanza+" ref="C15"/>
    <hyperlink r:id="rId10" ref="C18"/>
    <hyperlink r:id="rId11" ref="C19"/>
    <hyperlink r:id="rId12" ref="C20"/>
    <hyperlink r:id="rId13" ref="C21"/>
    <hyperlink r:id="rId14" ref="C22"/>
    <hyperlink r:id="rId15" ref="C25"/>
    <hyperlink r:id="rId16" ref="C26"/>
    <hyperlink r:id="rId17" ref="C29"/>
    <hyperlink r:id="rId18" ref="C30"/>
    <hyperlink r:id="rId19" ref="C31"/>
    <hyperlink r:id="rId20" ref="C34"/>
    <hyperlink r:id="rId21" ref="C35"/>
    <hyperlink r:id="rId22" ref="C36"/>
    <hyperlink r:id="rId23" ref="C39"/>
    <hyperlink r:id="rId24" ref="C40"/>
    <hyperlink r:id="rId25" ref="C41"/>
    <hyperlink r:id="rId26" ref="C42"/>
    <hyperlink r:id="rId27" ref="C45"/>
    <hyperlink r:id="rId28" ref="C46"/>
    <hyperlink r:id="rId29" ref="C47"/>
    <hyperlink r:id="rId30" ref="C48"/>
    <hyperlink r:id="rId31" ref="C51"/>
    <hyperlink r:id="rId32" ref="C52"/>
    <hyperlink r:id="rId33" ref="C53"/>
    <hyperlink r:id="rId34" ref="C54"/>
    <hyperlink r:id="rId35" ref="C55"/>
    <hyperlink r:id="rId36" ref="C56"/>
    <hyperlink r:id="rId37" ref="C57"/>
    <hyperlink r:id="rId38" ref="C58"/>
    <hyperlink r:id="rId39" ref="C59"/>
    <hyperlink r:id="rId40" ref="C60"/>
    <hyperlink r:id="rId41" ref="C61"/>
    <hyperlink r:id="rId42" ref="C62"/>
    <hyperlink r:id="rId43" ref="C63"/>
    <hyperlink r:id="rId44" ref="C64"/>
    <hyperlink r:id="rId45" ref="C65"/>
    <hyperlink r:id="rId46" ref="C66"/>
    <hyperlink r:id="rId47" ref="C67"/>
    <hyperlink r:id="rId48" ref="C68"/>
    <hyperlink r:id="rId49" ref="C69"/>
    <hyperlink r:id="rId50" ref="C70"/>
    <hyperlink r:id="rId51" ref="C71"/>
    <hyperlink r:id="rId52" ref="C72"/>
    <hyperlink r:id="rId53" ref="C73"/>
    <hyperlink r:id="rId54" ref="C74"/>
    <hyperlink r:id="rId55" ref="C75"/>
    <hyperlink r:id="rId56" ref="C76"/>
    <hyperlink r:id="rId57" ref="C77"/>
    <hyperlink r:id="rId58" ref="C78"/>
    <hyperlink r:id="rId59" ref="C79"/>
    <hyperlink r:id="rId60" ref="C80"/>
    <hyperlink r:id="rId61" ref="C81"/>
    <hyperlink r:id="rId62" ref="C82"/>
    <hyperlink r:id="rId63" ref="C83"/>
    <hyperlink r:id="rId64" ref="C84"/>
    <hyperlink r:id="rId65" ref="C85"/>
    <hyperlink r:id="rId66" ref="C86"/>
    <hyperlink r:id="rId67" ref="C87"/>
    <hyperlink r:id="rId68" ref="C88"/>
    <hyperlink r:id="rId69" ref="C89"/>
    <hyperlink r:id="rId70" ref="C90"/>
    <hyperlink r:id="rId71" ref="C91"/>
    <hyperlink r:id="rId72" ref="C92"/>
    <hyperlink r:id="rId73" ref="C93"/>
    <hyperlink r:id="rId74" ref="C94"/>
    <hyperlink r:id="rId75" ref="C95"/>
    <hyperlink r:id="rId76" ref="C96"/>
    <hyperlink r:id="rId77" ref="C97"/>
    <hyperlink r:id="rId78" ref="C98"/>
    <hyperlink r:id="rId79" ref="C99"/>
    <hyperlink r:id="rId80" ref="C100"/>
    <hyperlink r:id="rId81" ref="C101"/>
    <hyperlink r:id="rId82" ref="C102"/>
    <hyperlink r:id="rId83" ref="C103"/>
    <hyperlink r:id="rId84" ref="C104"/>
    <hyperlink r:id="rId85" ref="C105"/>
    <hyperlink r:id="rId86" ref="C106"/>
    <hyperlink r:id="rId87" ref="C107"/>
    <hyperlink r:id="rId88" ref="C108"/>
    <hyperlink r:id="rId89" ref="C109"/>
    <hyperlink r:id="rId90" ref="C110"/>
    <hyperlink r:id="rId91" ref="C111"/>
    <hyperlink r:id="rId92" ref="C112"/>
    <hyperlink r:id="rId93" ref="C113"/>
    <hyperlink r:id="rId94" ref="C114"/>
    <hyperlink r:id="rId95" ref="C115"/>
    <hyperlink r:id="rId96" ref="C116"/>
    <hyperlink r:id="rId97" ref="C117"/>
    <hyperlink r:id="rId98" ref="C118"/>
    <hyperlink r:id="rId99" ref="C119"/>
    <hyperlink r:id="rId100" ref="C120"/>
    <hyperlink r:id="rId101" ref="C121"/>
    <hyperlink r:id="rId102" ref="C122"/>
    <hyperlink r:id="rId103" ref="C123"/>
    <hyperlink r:id="rId104" ref="C124"/>
    <hyperlink r:id="rId105" ref="C125"/>
    <hyperlink r:id="rId106" ref="C126"/>
    <hyperlink r:id="rId107" ref="C127"/>
    <hyperlink r:id="rId108" ref="C128"/>
    <hyperlink r:id="rId109" ref="C129"/>
    <hyperlink r:id="rId110" ref="C130"/>
    <hyperlink r:id="rId111" ref="C131"/>
    <hyperlink r:id="rId112" ref="C132"/>
    <hyperlink r:id="rId113" ref="C133"/>
    <hyperlink r:id="rId114" ref="C134"/>
    <hyperlink r:id="rId115" ref="C135"/>
    <hyperlink r:id="rId116" ref="C136"/>
    <hyperlink r:id="rId117" ref="C137"/>
    <hyperlink r:id="rId118" ref="C138"/>
    <hyperlink r:id="rId119" ref="C139"/>
    <hyperlink r:id="rId120" ref="C140"/>
    <hyperlink r:id="rId121" ref="C141"/>
    <hyperlink r:id="rId122" ref="C142"/>
    <hyperlink r:id="rId123" ref="C143"/>
    <hyperlink r:id="rId124" ref="C144"/>
    <hyperlink r:id="rId125" ref="C145"/>
    <hyperlink r:id="rId126" ref="C146"/>
    <hyperlink r:id="rId127" ref="C147"/>
    <hyperlink r:id="rId128" ref="C148"/>
    <hyperlink r:id="rId129" ref="C149"/>
    <hyperlink r:id="rId130" ref="C150"/>
    <hyperlink r:id="rId131" ref="C151"/>
    <hyperlink r:id="rId132" ref="C152"/>
    <hyperlink r:id="rId133" ref="C153"/>
    <hyperlink r:id="rId134" ref="C154"/>
    <hyperlink r:id="rId135" ref="C155"/>
    <hyperlink r:id="rId136" ref="C156"/>
    <hyperlink r:id="rId137" ref="C157"/>
    <hyperlink r:id="rId138" ref="C158"/>
    <hyperlink r:id="rId139" ref="C159"/>
  </hyperlinks>
  <drawing r:id="rId140"/>
</worksheet>
</file>