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rin\Box\Research_Jungeun\Scheduler selector\spark-sched-sim_v1-main\spark-sched-sim_v1-main\results\0528\"/>
    </mc:Choice>
  </mc:AlternateContent>
  <xr:revisionPtr revIDLastSave="0" documentId="13_ncr:9_{1E74052C-45AC-429F-AAF5-84E6B3AAB4E4}" xr6:coauthVersionLast="47" xr6:coauthVersionMax="47" xr10:uidLastSave="{00000000-0000-0000-0000-000000000000}"/>
  <bookViews>
    <workbookView xWindow="10540" yWindow="0" windowWidth="11950" windowHeight="13370" tabRatio="828" activeTab="2" xr2:uid="{3FA70A71-13A3-4251-8BD3-4F57A65F53FD}"/>
  </bookViews>
  <sheets>
    <sheet name="result_decima" sheetId="3" r:id="rId1"/>
    <sheet name="total" sheetId="4" r:id="rId2"/>
    <sheet name="Random" sheetId="6" r:id="rId3"/>
    <sheet name="num_iteration" sheetId="9" r:id="rId4"/>
    <sheet name="GNN,HH3" sheetId="8" r:id="rId5"/>
  </sheets>
  <calcPr calcId="0"/>
</workbook>
</file>

<file path=xl/calcChain.xml><?xml version="1.0" encoding="utf-8"?>
<calcChain xmlns="http://schemas.openxmlformats.org/spreadsheetml/2006/main">
  <c r="I1005" i="9" l="1"/>
  <c r="H5" i="9"/>
  <c r="H6" i="9" s="1"/>
  <c r="H7" i="9" s="1"/>
  <c r="H8" i="9" s="1"/>
  <c r="H9" i="9" s="1"/>
  <c r="H10" i="9" s="1"/>
  <c r="I3" i="9"/>
  <c r="I2" i="9"/>
  <c r="A14" i="3"/>
  <c r="A13" i="3"/>
  <c r="I5" i="8"/>
  <c r="J5" i="8"/>
  <c r="K5" i="8"/>
  <c r="L5" i="8"/>
  <c r="M5" i="8"/>
  <c r="I6" i="8"/>
  <c r="J6" i="8"/>
  <c r="K6" i="8"/>
  <c r="L6" i="8"/>
  <c r="M6" i="8"/>
  <c r="I7" i="8"/>
  <c r="J7" i="8"/>
  <c r="K7" i="8"/>
  <c r="L7" i="8"/>
  <c r="M7" i="8"/>
  <c r="I8" i="8"/>
  <c r="J8" i="8"/>
  <c r="K8" i="8"/>
  <c r="L8" i="8"/>
  <c r="M8" i="8"/>
  <c r="I9" i="8"/>
  <c r="J9" i="8"/>
  <c r="K9" i="8"/>
  <c r="L9" i="8"/>
  <c r="M9" i="8"/>
  <c r="I10" i="8"/>
  <c r="J10" i="8"/>
  <c r="K10" i="8"/>
  <c r="L10" i="8"/>
  <c r="M10" i="8"/>
  <c r="I11" i="8"/>
  <c r="J11" i="8"/>
  <c r="K11" i="8"/>
  <c r="L11" i="8"/>
  <c r="M11" i="8"/>
  <c r="I12" i="8"/>
  <c r="J12" i="8"/>
  <c r="K12" i="8"/>
  <c r="L12" i="8"/>
  <c r="M12" i="8"/>
  <c r="I13" i="8"/>
  <c r="J13" i="8"/>
  <c r="K13" i="8"/>
  <c r="L13" i="8"/>
  <c r="M13" i="8"/>
  <c r="I14" i="8"/>
  <c r="J14" i="8"/>
  <c r="K14" i="8"/>
  <c r="L14" i="8"/>
  <c r="M14" i="8"/>
  <c r="I15" i="8"/>
  <c r="J15" i="8"/>
  <c r="K15" i="8"/>
  <c r="L15" i="8"/>
  <c r="M15" i="8"/>
  <c r="I16" i="8"/>
  <c r="J16" i="8"/>
  <c r="K16" i="8"/>
  <c r="L16" i="8"/>
  <c r="M16" i="8"/>
  <c r="I17" i="8"/>
  <c r="J17" i="8"/>
  <c r="K17" i="8"/>
  <c r="L17" i="8"/>
  <c r="M17" i="8"/>
  <c r="I18" i="8"/>
  <c r="J18" i="8"/>
  <c r="K18" i="8"/>
  <c r="L18" i="8"/>
  <c r="M18" i="8"/>
  <c r="I19" i="8"/>
  <c r="J19" i="8"/>
  <c r="K19" i="8"/>
  <c r="L19" i="8"/>
  <c r="M19" i="8"/>
  <c r="I20" i="8"/>
  <c r="J20" i="8"/>
  <c r="K20" i="8"/>
  <c r="L20" i="8"/>
  <c r="M20" i="8"/>
  <c r="I21" i="8"/>
  <c r="J21" i="8"/>
  <c r="K21" i="8"/>
  <c r="L21" i="8"/>
  <c r="M21" i="8"/>
  <c r="I22" i="8"/>
  <c r="J22" i="8"/>
  <c r="K22" i="8"/>
  <c r="L22" i="8"/>
  <c r="M22" i="8"/>
  <c r="I23" i="8"/>
  <c r="J23" i="8"/>
  <c r="K23" i="8"/>
  <c r="L23" i="8"/>
  <c r="M23" i="8"/>
  <c r="I24" i="8"/>
  <c r="J24" i="8"/>
  <c r="K24" i="8"/>
  <c r="L24" i="8"/>
  <c r="M24" i="8"/>
  <c r="I25" i="8"/>
  <c r="J25" i="8"/>
  <c r="K25" i="8"/>
  <c r="L25" i="8"/>
  <c r="M25" i="8"/>
  <c r="I26" i="8"/>
  <c r="J26" i="8"/>
  <c r="K26" i="8"/>
  <c r="L26" i="8"/>
  <c r="M26" i="8"/>
  <c r="I27" i="8"/>
  <c r="J27" i="8"/>
  <c r="K27" i="8"/>
  <c r="L27" i="8"/>
  <c r="M27" i="8"/>
  <c r="I28" i="8"/>
  <c r="J28" i="8"/>
  <c r="K28" i="8"/>
  <c r="L28" i="8"/>
  <c r="M28" i="8"/>
  <c r="I29" i="8"/>
  <c r="J29" i="8"/>
  <c r="K29" i="8"/>
  <c r="L29" i="8"/>
  <c r="M29" i="8"/>
  <c r="I30" i="8"/>
  <c r="J30" i="8"/>
  <c r="K30" i="8"/>
  <c r="L30" i="8"/>
  <c r="M30" i="8"/>
  <c r="I31" i="8"/>
  <c r="J31" i="8"/>
  <c r="K31" i="8"/>
  <c r="L31" i="8"/>
  <c r="M31" i="8"/>
  <c r="I32" i="8"/>
  <c r="J32" i="8"/>
  <c r="K32" i="8"/>
  <c r="L32" i="8"/>
  <c r="M32" i="8"/>
  <c r="I33" i="8"/>
  <c r="J33" i="8"/>
  <c r="K33" i="8"/>
  <c r="L33" i="8"/>
  <c r="M33" i="8"/>
  <c r="I34" i="8"/>
  <c r="J34" i="8"/>
  <c r="K34" i="8"/>
  <c r="L34" i="8"/>
  <c r="M34" i="8"/>
  <c r="I35" i="8"/>
  <c r="J35" i="8"/>
  <c r="K35" i="8"/>
  <c r="L35" i="8"/>
  <c r="M35" i="8"/>
  <c r="I36" i="8"/>
  <c r="J36" i="8"/>
  <c r="K36" i="8"/>
  <c r="L36" i="8"/>
  <c r="M36" i="8"/>
  <c r="I37" i="8"/>
  <c r="J37" i="8"/>
  <c r="K37" i="8"/>
  <c r="L37" i="8"/>
  <c r="M37" i="8"/>
  <c r="I38" i="8"/>
  <c r="J38" i="8"/>
  <c r="K38" i="8"/>
  <c r="L38" i="8"/>
  <c r="M38" i="8"/>
  <c r="I39" i="8"/>
  <c r="J39" i="8"/>
  <c r="K39" i="8"/>
  <c r="L39" i="8"/>
  <c r="M39" i="8"/>
  <c r="I40" i="8"/>
  <c r="J40" i="8"/>
  <c r="K40" i="8"/>
  <c r="L40" i="8"/>
  <c r="M40" i="8"/>
  <c r="I41" i="8"/>
  <c r="J41" i="8"/>
  <c r="K41" i="8"/>
  <c r="L41" i="8"/>
  <c r="M41" i="8"/>
  <c r="I42" i="8"/>
  <c r="J42" i="8"/>
  <c r="K42" i="8"/>
  <c r="L42" i="8"/>
  <c r="M42" i="8"/>
  <c r="I43" i="8"/>
  <c r="J43" i="8"/>
  <c r="K43" i="8"/>
  <c r="L43" i="8"/>
  <c r="M43" i="8"/>
  <c r="I44" i="8"/>
  <c r="J44" i="8"/>
  <c r="K44" i="8"/>
  <c r="L44" i="8"/>
  <c r="M44" i="8"/>
  <c r="I45" i="8"/>
  <c r="J45" i="8"/>
  <c r="K45" i="8"/>
  <c r="L45" i="8"/>
  <c r="M45" i="8"/>
  <c r="I46" i="8"/>
  <c r="J46" i="8"/>
  <c r="K46" i="8"/>
  <c r="L46" i="8"/>
  <c r="M46" i="8"/>
  <c r="I47" i="8"/>
  <c r="J47" i="8"/>
  <c r="K47" i="8"/>
  <c r="L47" i="8"/>
  <c r="M47" i="8"/>
  <c r="I48" i="8"/>
  <c r="J48" i="8"/>
  <c r="K48" i="8"/>
  <c r="L48" i="8"/>
  <c r="M48" i="8"/>
  <c r="I49" i="8"/>
  <c r="J49" i="8"/>
  <c r="K49" i="8"/>
  <c r="L49" i="8"/>
  <c r="M49" i="8"/>
  <c r="I50" i="8"/>
  <c r="J50" i="8"/>
  <c r="K50" i="8"/>
  <c r="L50" i="8"/>
  <c r="M50" i="8"/>
  <c r="I51" i="8"/>
  <c r="J51" i="8"/>
  <c r="K51" i="8"/>
  <c r="L51" i="8"/>
  <c r="M51" i="8"/>
  <c r="I52" i="8"/>
  <c r="J52" i="8"/>
  <c r="K52" i="8"/>
  <c r="L52" i="8"/>
  <c r="M52" i="8"/>
  <c r="I53" i="8"/>
  <c r="J53" i="8"/>
  <c r="K53" i="8"/>
  <c r="L53" i="8"/>
  <c r="M53" i="8"/>
  <c r="I54" i="8"/>
  <c r="J54" i="8"/>
  <c r="K54" i="8"/>
  <c r="L54" i="8"/>
  <c r="M54" i="8"/>
  <c r="I55" i="8"/>
  <c r="J55" i="8"/>
  <c r="K55" i="8"/>
  <c r="L55" i="8"/>
  <c r="M55" i="8"/>
  <c r="I56" i="8"/>
  <c r="J56" i="8"/>
  <c r="K56" i="8"/>
  <c r="L56" i="8"/>
  <c r="M56" i="8"/>
  <c r="I57" i="8"/>
  <c r="J57" i="8"/>
  <c r="K57" i="8"/>
  <c r="L57" i="8"/>
  <c r="M57" i="8"/>
  <c r="I58" i="8"/>
  <c r="J58" i="8"/>
  <c r="K58" i="8"/>
  <c r="L58" i="8"/>
  <c r="M58" i="8"/>
  <c r="I59" i="8"/>
  <c r="J59" i="8"/>
  <c r="K59" i="8"/>
  <c r="L59" i="8"/>
  <c r="M59" i="8"/>
  <c r="I60" i="8"/>
  <c r="J60" i="8"/>
  <c r="K60" i="8"/>
  <c r="L60" i="8"/>
  <c r="M60" i="8"/>
  <c r="I61" i="8"/>
  <c r="J61" i="8"/>
  <c r="K61" i="8"/>
  <c r="L61" i="8"/>
  <c r="M61" i="8"/>
  <c r="I62" i="8"/>
  <c r="J62" i="8"/>
  <c r="K62" i="8"/>
  <c r="L62" i="8"/>
  <c r="M62" i="8"/>
  <c r="I63" i="8"/>
  <c r="J63" i="8"/>
  <c r="K63" i="8"/>
  <c r="L63" i="8"/>
  <c r="M63" i="8"/>
  <c r="I64" i="8"/>
  <c r="J64" i="8"/>
  <c r="K64" i="8"/>
  <c r="L64" i="8"/>
  <c r="M64" i="8"/>
  <c r="I65" i="8"/>
  <c r="J65" i="8"/>
  <c r="K65" i="8"/>
  <c r="L65" i="8"/>
  <c r="M65" i="8"/>
  <c r="I66" i="8"/>
  <c r="J66" i="8"/>
  <c r="K66" i="8"/>
  <c r="L66" i="8"/>
  <c r="M66" i="8"/>
  <c r="I67" i="8"/>
  <c r="J67" i="8"/>
  <c r="K67" i="8"/>
  <c r="L67" i="8"/>
  <c r="M67" i="8"/>
  <c r="I68" i="8"/>
  <c r="J68" i="8"/>
  <c r="K68" i="8"/>
  <c r="L68" i="8"/>
  <c r="M68" i="8"/>
  <c r="I69" i="8"/>
  <c r="J69" i="8"/>
  <c r="K69" i="8"/>
  <c r="L69" i="8"/>
  <c r="M69" i="8"/>
  <c r="I70" i="8"/>
  <c r="J70" i="8"/>
  <c r="K70" i="8"/>
  <c r="L70" i="8"/>
  <c r="M70" i="8"/>
  <c r="I71" i="8"/>
  <c r="J71" i="8"/>
  <c r="K71" i="8"/>
  <c r="L71" i="8"/>
  <c r="M71" i="8"/>
  <c r="I72" i="8"/>
  <c r="J72" i="8"/>
  <c r="K72" i="8"/>
  <c r="L72" i="8"/>
  <c r="M72" i="8"/>
  <c r="I73" i="8"/>
  <c r="J73" i="8"/>
  <c r="K73" i="8"/>
  <c r="L73" i="8"/>
  <c r="M73" i="8"/>
  <c r="I74" i="8"/>
  <c r="J74" i="8"/>
  <c r="K74" i="8"/>
  <c r="L74" i="8"/>
  <c r="M74" i="8"/>
  <c r="I75" i="8"/>
  <c r="J75" i="8"/>
  <c r="K75" i="8"/>
  <c r="L75" i="8"/>
  <c r="M75" i="8"/>
  <c r="I76" i="8"/>
  <c r="J76" i="8"/>
  <c r="K76" i="8"/>
  <c r="L76" i="8"/>
  <c r="M76" i="8"/>
  <c r="I77" i="8"/>
  <c r="J77" i="8"/>
  <c r="K77" i="8"/>
  <c r="L77" i="8"/>
  <c r="M77" i="8"/>
  <c r="I78" i="8"/>
  <c r="J78" i="8"/>
  <c r="K78" i="8"/>
  <c r="L78" i="8"/>
  <c r="M78" i="8"/>
  <c r="I79" i="8"/>
  <c r="J79" i="8"/>
  <c r="K79" i="8"/>
  <c r="L79" i="8"/>
  <c r="M79" i="8"/>
  <c r="I80" i="8"/>
  <c r="J80" i="8"/>
  <c r="K80" i="8"/>
  <c r="L80" i="8"/>
  <c r="M80" i="8"/>
  <c r="I81" i="8"/>
  <c r="J81" i="8"/>
  <c r="K81" i="8"/>
  <c r="L81" i="8"/>
  <c r="M81" i="8"/>
  <c r="I82" i="8"/>
  <c r="J82" i="8"/>
  <c r="K82" i="8"/>
  <c r="L82" i="8"/>
  <c r="M82" i="8"/>
  <c r="I83" i="8"/>
  <c r="J83" i="8"/>
  <c r="K83" i="8"/>
  <c r="L83" i="8"/>
  <c r="M83" i="8"/>
  <c r="I84" i="8"/>
  <c r="J84" i="8"/>
  <c r="K84" i="8"/>
  <c r="L84" i="8"/>
  <c r="M84" i="8"/>
  <c r="I85" i="8"/>
  <c r="J85" i="8"/>
  <c r="K85" i="8"/>
  <c r="L85" i="8"/>
  <c r="M85" i="8"/>
  <c r="I86" i="8"/>
  <c r="J86" i="8"/>
  <c r="K86" i="8"/>
  <c r="L86" i="8"/>
  <c r="M86" i="8"/>
  <c r="I87" i="8"/>
  <c r="J87" i="8"/>
  <c r="K87" i="8"/>
  <c r="L87" i="8"/>
  <c r="M87" i="8"/>
  <c r="I88" i="8"/>
  <c r="J88" i="8"/>
  <c r="K88" i="8"/>
  <c r="L88" i="8"/>
  <c r="M88" i="8"/>
  <c r="I89" i="8"/>
  <c r="J89" i="8"/>
  <c r="K89" i="8"/>
  <c r="L89" i="8"/>
  <c r="M89" i="8"/>
  <c r="I90" i="8"/>
  <c r="J90" i="8"/>
  <c r="K90" i="8"/>
  <c r="L90" i="8"/>
  <c r="M90" i="8"/>
  <c r="I91" i="8"/>
  <c r="J91" i="8"/>
  <c r="K91" i="8"/>
  <c r="L91" i="8"/>
  <c r="M91" i="8"/>
  <c r="I92" i="8"/>
  <c r="J92" i="8"/>
  <c r="K92" i="8"/>
  <c r="L92" i="8"/>
  <c r="M92" i="8"/>
  <c r="I93" i="8"/>
  <c r="J93" i="8"/>
  <c r="K93" i="8"/>
  <c r="L93" i="8"/>
  <c r="M93" i="8"/>
  <c r="I94" i="8"/>
  <c r="J94" i="8"/>
  <c r="K94" i="8"/>
  <c r="L94" i="8"/>
  <c r="M94" i="8"/>
  <c r="I95" i="8"/>
  <c r="J95" i="8"/>
  <c r="K95" i="8"/>
  <c r="L95" i="8"/>
  <c r="M95" i="8"/>
  <c r="I96" i="8"/>
  <c r="J96" i="8"/>
  <c r="K96" i="8"/>
  <c r="L96" i="8"/>
  <c r="M96" i="8"/>
  <c r="I97" i="8"/>
  <c r="J97" i="8"/>
  <c r="K97" i="8"/>
  <c r="L97" i="8"/>
  <c r="M97" i="8"/>
  <c r="I98" i="8"/>
  <c r="J98" i="8"/>
  <c r="K98" i="8"/>
  <c r="L98" i="8"/>
  <c r="M98" i="8"/>
  <c r="I99" i="8"/>
  <c r="J99" i="8"/>
  <c r="K99" i="8"/>
  <c r="L99" i="8"/>
  <c r="M99" i="8"/>
  <c r="I100" i="8"/>
  <c r="J100" i="8"/>
  <c r="K100" i="8"/>
  <c r="L100" i="8"/>
  <c r="M100" i="8"/>
  <c r="I101" i="8"/>
  <c r="J101" i="8"/>
  <c r="K101" i="8"/>
  <c r="L101" i="8"/>
  <c r="M101" i="8"/>
  <c r="I102" i="8"/>
  <c r="J102" i="8"/>
  <c r="K102" i="8"/>
  <c r="L102" i="8"/>
  <c r="M102" i="8"/>
  <c r="I103" i="8"/>
  <c r="J103" i="8"/>
  <c r="K103" i="8"/>
  <c r="L103" i="8"/>
  <c r="M103" i="8"/>
  <c r="I104" i="8"/>
  <c r="J104" i="8"/>
  <c r="K104" i="8"/>
  <c r="L104" i="8"/>
  <c r="M104" i="8"/>
  <c r="M4" i="8"/>
  <c r="L4" i="8"/>
  <c r="K4" i="8"/>
  <c r="H1005" i="8"/>
  <c r="G5" i="8"/>
  <c r="H5" i="8" s="1"/>
  <c r="H4" i="8"/>
  <c r="M3" i="8"/>
  <c r="L3" i="8"/>
  <c r="K3" i="8"/>
  <c r="J3" i="8"/>
  <c r="I3" i="8"/>
  <c r="H3" i="8"/>
  <c r="H2" i="8"/>
  <c r="I3" i="6"/>
  <c r="I1005" i="6"/>
  <c r="H5" i="6"/>
  <c r="H6" i="6" s="1"/>
  <c r="H7" i="6" s="1"/>
  <c r="L3" i="6"/>
  <c r="K3" i="6"/>
  <c r="J3" i="6"/>
  <c r="I2" i="6"/>
  <c r="N105" i="4"/>
  <c r="N3" i="4"/>
  <c r="N4" i="4" s="1"/>
  <c r="Y3" i="4"/>
  <c r="X3" i="4"/>
  <c r="W3" i="4"/>
  <c r="V3" i="4"/>
  <c r="U3" i="4"/>
  <c r="T3" i="4"/>
  <c r="M5" i="4"/>
  <c r="M6" i="4" s="1"/>
  <c r="M7" i="4" s="1"/>
  <c r="M8" i="4" s="1"/>
  <c r="M9" i="4" s="1"/>
  <c r="M10" i="4" s="1"/>
  <c r="M11" i="4" s="1"/>
  <c r="R3" i="4"/>
  <c r="Q3" i="4"/>
  <c r="P3" i="4"/>
  <c r="O3" i="4"/>
  <c r="A6" i="3"/>
  <c r="A7" i="3"/>
  <c r="A8" i="3"/>
  <c r="A9" i="3"/>
  <c r="A10" i="3"/>
  <c r="A11" i="3"/>
  <c r="A12" i="3"/>
  <c r="A3" i="3"/>
  <c r="A4" i="3"/>
  <c r="A5" i="3"/>
  <c r="A2" i="3"/>
  <c r="N2" i="4"/>
  <c r="S3" i="4"/>
  <c r="I4" i="9" l="1"/>
  <c r="H11" i="9"/>
  <c r="I10" i="9"/>
  <c r="M9" i="9" s="1"/>
  <c r="I8" i="9"/>
  <c r="M7" i="9"/>
  <c r="K9" i="9"/>
  <c r="I7" i="9"/>
  <c r="K6" i="9" s="1"/>
  <c r="I9" i="9"/>
  <c r="I6" i="9"/>
  <c r="I5" i="9"/>
  <c r="G6" i="8"/>
  <c r="G7" i="8" s="1"/>
  <c r="I4" i="8"/>
  <c r="J4" i="8"/>
  <c r="I7" i="6"/>
  <c r="H8" i="6"/>
  <c r="I5" i="6"/>
  <c r="I6" i="6"/>
  <c r="I4" i="6"/>
  <c r="X104" i="4"/>
  <c r="W104" i="4"/>
  <c r="T104" i="4"/>
  <c r="Y104" i="4"/>
  <c r="Y10" i="4"/>
  <c r="W6" i="4"/>
  <c r="W10" i="4"/>
  <c r="Y13" i="4"/>
  <c r="U104" i="4"/>
  <c r="V104" i="4"/>
  <c r="N11" i="4"/>
  <c r="S10" i="4" s="1"/>
  <c r="M12" i="4"/>
  <c r="M13" i="4" s="1"/>
  <c r="M14" i="4" s="1"/>
  <c r="N14" i="4" s="1"/>
  <c r="N5" i="4"/>
  <c r="V4" i="4" s="1"/>
  <c r="N10" i="4"/>
  <c r="Y9" i="4" s="1"/>
  <c r="N7" i="4"/>
  <c r="P6" i="4" s="1"/>
  <c r="N9" i="4"/>
  <c r="N6" i="4"/>
  <c r="N8" i="4"/>
  <c r="M15" i="4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6" i="9" l="1"/>
  <c r="M4" i="9"/>
  <c r="K4" i="9"/>
  <c r="M8" i="9"/>
  <c r="K5" i="9"/>
  <c r="K7" i="9"/>
  <c r="M5" i="9"/>
  <c r="H12" i="9"/>
  <c r="I11" i="9"/>
  <c r="K8" i="9"/>
  <c r="H7" i="8"/>
  <c r="G8" i="8"/>
  <c r="H6" i="8"/>
  <c r="L4" i="6"/>
  <c r="K4" i="6"/>
  <c r="L6" i="6"/>
  <c r="J4" i="6"/>
  <c r="K6" i="6"/>
  <c r="J6" i="6"/>
  <c r="J5" i="6"/>
  <c r="K5" i="6"/>
  <c r="L5" i="6"/>
  <c r="H9" i="6"/>
  <c r="I8" i="6"/>
  <c r="L7" i="6" s="1"/>
  <c r="X10" i="4"/>
  <c r="X6" i="4"/>
  <c r="N52" i="4"/>
  <c r="N23" i="4"/>
  <c r="Q7" i="4"/>
  <c r="W7" i="4"/>
  <c r="X7" i="4"/>
  <c r="Y7" i="4"/>
  <c r="N46" i="4"/>
  <c r="O45" i="4" s="1"/>
  <c r="N50" i="4"/>
  <c r="P49" i="4" s="1"/>
  <c r="N75" i="4"/>
  <c r="O5" i="4"/>
  <c r="U5" i="4"/>
  <c r="W5" i="4"/>
  <c r="V5" i="4"/>
  <c r="T5" i="4"/>
  <c r="N54" i="4"/>
  <c r="N36" i="4"/>
  <c r="O35" i="4" s="1"/>
  <c r="N72" i="4"/>
  <c r="Q71" i="4" s="1"/>
  <c r="N33" i="4"/>
  <c r="P32" i="4" s="1"/>
  <c r="O9" i="4"/>
  <c r="W9" i="4"/>
  <c r="V9" i="4"/>
  <c r="U9" i="4"/>
  <c r="T9" i="4"/>
  <c r="V7" i="4"/>
  <c r="X9" i="4"/>
  <c r="N73" i="4"/>
  <c r="S72" i="4" s="1"/>
  <c r="N44" i="4"/>
  <c r="O43" i="4" s="1"/>
  <c r="N48" i="4"/>
  <c r="P47" i="4" s="1"/>
  <c r="R4" i="4"/>
  <c r="U4" i="4"/>
  <c r="Y4" i="4"/>
  <c r="X4" i="4"/>
  <c r="W4" i="4"/>
  <c r="T4" i="4"/>
  <c r="U10" i="4"/>
  <c r="N45" i="4"/>
  <c r="P44" i="4" s="1"/>
  <c r="N63" i="4"/>
  <c r="P62" i="4" s="1"/>
  <c r="N61" i="4"/>
  <c r="Q60" i="4" s="1"/>
  <c r="N39" i="4"/>
  <c r="O38" i="4" s="1"/>
  <c r="N55" i="4"/>
  <c r="N37" i="4"/>
  <c r="N16" i="4"/>
  <c r="S15" i="4" s="1"/>
  <c r="N18" i="4"/>
  <c r="Q17" i="4" s="1"/>
  <c r="S13" i="4"/>
  <c r="U13" i="4"/>
  <c r="T13" i="4"/>
  <c r="W13" i="4"/>
  <c r="V13" i="4"/>
  <c r="U7" i="4"/>
  <c r="U6" i="4"/>
  <c r="X13" i="4"/>
  <c r="V10" i="4"/>
  <c r="N47" i="4"/>
  <c r="O46" i="4" s="1"/>
  <c r="N31" i="4"/>
  <c r="R8" i="4"/>
  <c r="U8" i="4"/>
  <c r="X8" i="4"/>
  <c r="W8" i="4"/>
  <c r="T8" i="4"/>
  <c r="N76" i="4"/>
  <c r="N38" i="4"/>
  <c r="V6" i="4"/>
  <c r="N19" i="4"/>
  <c r="S18" i="4" s="1"/>
  <c r="N57" i="4"/>
  <c r="P56" i="4" s="1"/>
  <c r="N77" i="4"/>
  <c r="Q76" i="4" s="1"/>
  <c r="Y6" i="4"/>
  <c r="N15" i="4"/>
  <c r="P14" i="4" s="1"/>
  <c r="N26" i="4"/>
  <c r="Q25" i="4" s="1"/>
  <c r="N68" i="4"/>
  <c r="N64" i="4"/>
  <c r="O63" i="4" s="1"/>
  <c r="N66" i="4"/>
  <c r="N62" i="4"/>
  <c r="T7" i="4"/>
  <c r="N83" i="4"/>
  <c r="N35" i="4"/>
  <c r="N28" i="4"/>
  <c r="N69" i="4"/>
  <c r="N53" i="4"/>
  <c r="O52" i="4" s="1"/>
  <c r="N30" i="4"/>
  <c r="N22" i="4"/>
  <c r="S21" i="4" s="1"/>
  <c r="N56" i="4"/>
  <c r="N24" i="4"/>
  <c r="N59" i="4"/>
  <c r="P58" i="4" s="1"/>
  <c r="N79" i="4"/>
  <c r="P78" i="4" s="1"/>
  <c r="N29" i="4"/>
  <c r="Q28" i="4" s="1"/>
  <c r="N60" i="4"/>
  <c r="P59" i="4" s="1"/>
  <c r="N40" i="4"/>
  <c r="Q39" i="4" s="1"/>
  <c r="T10" i="4"/>
  <c r="N25" i="4"/>
  <c r="N21" i="4"/>
  <c r="Q20" i="4" s="1"/>
  <c r="N70" i="4"/>
  <c r="S69" i="4" s="1"/>
  <c r="N43" i="4"/>
  <c r="N27" i="4"/>
  <c r="R26" i="4" s="1"/>
  <c r="Y8" i="4"/>
  <c r="N17" i="4"/>
  <c r="N80" i="4"/>
  <c r="S79" i="4" s="1"/>
  <c r="N41" i="4"/>
  <c r="P40" i="4" s="1"/>
  <c r="N32" i="4"/>
  <c r="R31" i="4" s="1"/>
  <c r="N49" i="4"/>
  <c r="P48" i="4" s="1"/>
  <c r="N58" i="4"/>
  <c r="Q57" i="4" s="1"/>
  <c r="N42" i="4"/>
  <c r="N20" i="4"/>
  <c r="V8" i="4"/>
  <c r="X5" i="4"/>
  <c r="T6" i="4"/>
  <c r="Y5" i="4"/>
  <c r="O10" i="4"/>
  <c r="S8" i="4"/>
  <c r="P10" i="4"/>
  <c r="S7" i="4"/>
  <c r="R10" i="4"/>
  <c r="P5" i="4"/>
  <c r="R7" i="4"/>
  <c r="Q13" i="4"/>
  <c r="O13" i="4"/>
  <c r="Q5" i="4"/>
  <c r="P7" i="4"/>
  <c r="P13" i="4"/>
  <c r="O7" i="4"/>
  <c r="O8" i="4"/>
  <c r="Q10" i="4"/>
  <c r="S4" i="4"/>
  <c r="Q8" i="4"/>
  <c r="Q4" i="4"/>
  <c r="S6" i="4"/>
  <c r="R5" i="4"/>
  <c r="P8" i="4"/>
  <c r="R13" i="4"/>
  <c r="R9" i="4"/>
  <c r="R6" i="4"/>
  <c r="S5" i="4"/>
  <c r="P4" i="4"/>
  <c r="N13" i="4"/>
  <c r="O4" i="4"/>
  <c r="P9" i="4"/>
  <c r="Q9" i="4"/>
  <c r="Q6" i="4"/>
  <c r="S9" i="4"/>
  <c r="O6" i="4"/>
  <c r="N12" i="4"/>
  <c r="N74" i="4"/>
  <c r="N65" i="4"/>
  <c r="P64" i="4" s="1"/>
  <c r="N34" i="4"/>
  <c r="Q33" i="4" s="1"/>
  <c r="N82" i="4"/>
  <c r="O81" i="4" s="1"/>
  <c r="N71" i="4"/>
  <c r="R70" i="4" s="1"/>
  <c r="N51" i="4"/>
  <c r="R50" i="4" s="1"/>
  <c r="N67" i="4"/>
  <c r="N78" i="4"/>
  <c r="R19" i="4"/>
  <c r="Q22" i="4"/>
  <c r="S36" i="4"/>
  <c r="Q42" i="4"/>
  <c r="P65" i="4"/>
  <c r="O68" i="4"/>
  <c r="S19" i="4"/>
  <c r="R22" i="4"/>
  <c r="R42" i="4"/>
  <c r="O51" i="4"/>
  <c r="S59" i="4"/>
  <c r="R62" i="4"/>
  <c r="Q65" i="4"/>
  <c r="O71" i="4"/>
  <c r="R82" i="4"/>
  <c r="S25" i="4"/>
  <c r="O37" i="4"/>
  <c r="Q51" i="4"/>
  <c r="S65" i="4"/>
  <c r="R68" i="4"/>
  <c r="P74" i="4"/>
  <c r="S23" i="4"/>
  <c r="P30" i="4"/>
  <c r="P37" i="4"/>
  <c r="R40" i="4"/>
  <c r="O47" i="4"/>
  <c r="S53" i="4"/>
  <c r="P67" i="4"/>
  <c r="Q24" i="4"/>
  <c r="S27" i="4"/>
  <c r="S34" i="4"/>
  <c r="P41" i="4"/>
  <c r="R44" i="4"/>
  <c r="R51" i="4"/>
  <c r="Q61" i="4"/>
  <c r="S74" i="4"/>
  <c r="R24" i="4"/>
  <c r="Q41" i="4"/>
  <c r="S44" i="4"/>
  <c r="S51" i="4"/>
  <c r="R61" i="4"/>
  <c r="Q68" i="4"/>
  <c r="S24" i="4"/>
  <c r="P38" i="4"/>
  <c r="R41" i="4"/>
  <c r="O55" i="4"/>
  <c r="S61" i="4"/>
  <c r="S68" i="4"/>
  <c r="O78" i="4"/>
  <c r="P18" i="4"/>
  <c r="S41" i="4"/>
  <c r="S48" i="4"/>
  <c r="P55" i="4"/>
  <c r="O65" i="4"/>
  <c r="O75" i="4"/>
  <c r="P15" i="4"/>
  <c r="S38" i="4"/>
  <c r="R55" i="4"/>
  <c r="O69" i="4"/>
  <c r="R78" i="4"/>
  <c r="Q15" i="4"/>
  <c r="R25" i="4"/>
  <c r="R35" i="4"/>
  <c r="S55" i="4"/>
  <c r="P69" i="4"/>
  <c r="Q72" i="4"/>
  <c r="R75" i="4"/>
  <c r="S78" i="4"/>
  <c r="O20" i="4"/>
  <c r="Q23" i="4"/>
  <c r="R36" i="4"/>
  <c r="Q53" i="4"/>
  <c r="S63" i="4"/>
  <c r="Q19" i="4"/>
  <c r="R30" i="4"/>
  <c r="P36" i="4"/>
  <c r="P42" i="4"/>
  <c r="Q47" i="4"/>
  <c r="O53" i="4"/>
  <c r="O59" i="4"/>
  <c r="S37" i="4"/>
  <c r="Q43" i="4"/>
  <c r="P60" i="4"/>
  <c r="S32" i="4"/>
  <c r="P71" i="4"/>
  <c r="O82" i="4"/>
  <c r="O27" i="4"/>
  <c r="R38" i="4"/>
  <c r="Q55" i="4"/>
  <c r="O72" i="4"/>
  <c r="P82" i="4"/>
  <c r="O16" i="4"/>
  <c r="O22" i="4"/>
  <c r="P27" i="4"/>
  <c r="O44" i="4"/>
  <c r="S66" i="4"/>
  <c r="Q82" i="4"/>
  <c r="P16" i="4"/>
  <c r="P22" i="4"/>
  <c r="Q27" i="4"/>
  <c r="O33" i="4"/>
  <c r="O39" i="4"/>
  <c r="O61" i="4"/>
  <c r="S82" i="4"/>
  <c r="S22" i="4"/>
  <c r="R27" i="4"/>
  <c r="Q44" i="4"/>
  <c r="P61" i="4"/>
  <c r="O67" i="4"/>
  <c r="O19" i="4"/>
  <c r="P24" i="4"/>
  <c r="O30" i="4"/>
  <c r="O41" i="4"/>
  <c r="R74" i="4"/>
  <c r="R29" i="4"/>
  <c r="Q67" i="4"/>
  <c r="O23" i="4"/>
  <c r="Q69" i="4"/>
  <c r="P23" i="4"/>
  <c r="R23" i="4"/>
  <c r="P51" i="4"/>
  <c r="O79" i="4"/>
  <c r="S42" i="4"/>
  <c r="O34" i="4"/>
  <c r="S62" i="4"/>
  <c r="Q79" i="4"/>
  <c r="R17" i="4"/>
  <c r="P26" i="4"/>
  <c r="R63" i="4"/>
  <c r="S17" i="4"/>
  <c r="Q26" i="4"/>
  <c r="O36" i="4"/>
  <c r="P46" i="4"/>
  <c r="P29" i="4"/>
  <c r="Q37" i="4"/>
  <c r="R65" i="4"/>
  <c r="Q74" i="4"/>
  <c r="S35" i="4"/>
  <c r="P19" i="4"/>
  <c r="Q36" i="4"/>
  <c r="P53" i="4"/>
  <c r="S70" i="4"/>
  <c r="P20" i="4"/>
  <c r="R53" i="4"/>
  <c r="R20" i="4"/>
  <c r="R37" i="4"/>
  <c r="Q29" i="4"/>
  <c r="Q46" i="4"/>
  <c r="P63" i="4"/>
  <c r="R79" i="4"/>
  <c r="S29" i="4"/>
  <c r="Q63" i="4"/>
  <c r="O26" i="4"/>
  <c r="Q56" i="4"/>
  <c r="Q78" i="4"/>
  <c r="O29" i="4"/>
  <c r="Q30" i="4"/>
  <c r="R15" i="4"/>
  <c r="S40" i="4"/>
  <c r="R67" i="4"/>
  <c r="S30" i="4"/>
  <c r="O74" i="4"/>
  <c r="Q40" i="4"/>
  <c r="O15" i="4"/>
  <c r="O73" i="4"/>
  <c r="O66" i="4"/>
  <c r="S67" i="4"/>
  <c r="Q18" i="4"/>
  <c r="S20" i="4"/>
  <c r="O24" i="4"/>
  <c r="P35" i="4"/>
  <c r="R34" i="4"/>
  <c r="O40" i="4"/>
  <c r="S47" i="4"/>
  <c r="S58" i="4"/>
  <c r="N81" i="4"/>
  <c r="M85" i="4"/>
  <c r="N84" i="4"/>
  <c r="K10" i="9" l="1"/>
  <c r="M10" i="9"/>
  <c r="H13" i="9"/>
  <c r="I12" i="9"/>
  <c r="G9" i="8"/>
  <c r="H8" i="8"/>
  <c r="H10" i="6"/>
  <c r="I9" i="6"/>
  <c r="J7" i="6"/>
  <c r="K7" i="6"/>
  <c r="P76" i="4"/>
  <c r="P79" i="4"/>
  <c r="O62" i="4"/>
  <c r="Q58" i="4"/>
  <c r="R48" i="4"/>
  <c r="Q62" i="4"/>
  <c r="S28" i="4"/>
  <c r="O70" i="4"/>
  <c r="O56" i="4"/>
  <c r="S56" i="4"/>
  <c r="O76" i="4"/>
  <c r="P52" i="4"/>
  <c r="Q31" i="4"/>
  <c r="R28" i="4"/>
  <c r="R45" i="4"/>
  <c r="Q35" i="4"/>
  <c r="O17" i="4"/>
  <c r="P43" i="4"/>
  <c r="R56" i="4"/>
  <c r="P17" i="4"/>
  <c r="S26" i="4"/>
  <c r="O18" i="4"/>
  <c r="S60" i="4"/>
  <c r="S31" i="4"/>
  <c r="S46" i="4"/>
  <c r="R46" i="4"/>
  <c r="R69" i="4"/>
  <c r="S76" i="4"/>
  <c r="S71" i="4"/>
  <c r="Q14" i="4"/>
  <c r="Q38" i="4"/>
  <c r="R72" i="4"/>
  <c r="Q45" i="4"/>
  <c r="P81" i="4"/>
  <c r="W57" i="4"/>
  <c r="T57" i="4"/>
  <c r="U57" i="4"/>
  <c r="Y57" i="4"/>
  <c r="X57" i="4"/>
  <c r="V57" i="4"/>
  <c r="Y21" i="4"/>
  <c r="W21" i="4"/>
  <c r="U21" i="4"/>
  <c r="T21" i="4"/>
  <c r="X21" i="4"/>
  <c r="V21" i="4"/>
  <c r="X75" i="4"/>
  <c r="W75" i="4"/>
  <c r="Y75" i="4"/>
  <c r="U75" i="4"/>
  <c r="V75" i="4"/>
  <c r="T75" i="4"/>
  <c r="V54" i="4"/>
  <c r="Y54" i="4"/>
  <c r="U54" i="4"/>
  <c r="X54" i="4"/>
  <c r="W54" i="4"/>
  <c r="T54" i="4"/>
  <c r="P57" i="4"/>
  <c r="Q32" i="4"/>
  <c r="O58" i="4"/>
  <c r="R39" i="4"/>
  <c r="U48" i="4"/>
  <c r="T48" i="4"/>
  <c r="W48" i="4"/>
  <c r="X48" i="4"/>
  <c r="Y48" i="4"/>
  <c r="V48" i="4"/>
  <c r="W29" i="4"/>
  <c r="U29" i="4"/>
  <c r="T29" i="4"/>
  <c r="V29" i="4"/>
  <c r="X29" i="4"/>
  <c r="Y29" i="4"/>
  <c r="Y38" i="4"/>
  <c r="X38" i="4"/>
  <c r="W38" i="4"/>
  <c r="T38" i="4"/>
  <c r="U38" i="4"/>
  <c r="V38" i="4"/>
  <c r="T60" i="4"/>
  <c r="X60" i="4"/>
  <c r="W60" i="4"/>
  <c r="U60" i="4"/>
  <c r="Y60" i="4"/>
  <c r="V60" i="4"/>
  <c r="Q81" i="4"/>
  <c r="X31" i="4"/>
  <c r="W31" i="4"/>
  <c r="T31" i="4"/>
  <c r="Y31" i="4"/>
  <c r="V31" i="4"/>
  <c r="U31" i="4"/>
  <c r="U52" i="4"/>
  <c r="T52" i="4"/>
  <c r="X52" i="4"/>
  <c r="W52" i="4"/>
  <c r="Y52" i="4"/>
  <c r="V52" i="4"/>
  <c r="U32" i="4"/>
  <c r="T32" i="4"/>
  <c r="W32" i="4"/>
  <c r="X32" i="4"/>
  <c r="V32" i="4"/>
  <c r="Y32" i="4"/>
  <c r="P75" i="4"/>
  <c r="R54" i="4"/>
  <c r="R43" i="4"/>
  <c r="O28" i="4"/>
  <c r="U12" i="4"/>
  <c r="W12" i="4"/>
  <c r="X12" i="4"/>
  <c r="T12" i="4"/>
  <c r="V12" i="4"/>
  <c r="Y12" i="4"/>
  <c r="U40" i="4"/>
  <c r="T40" i="4"/>
  <c r="W40" i="4"/>
  <c r="X40" i="4"/>
  <c r="Y40" i="4"/>
  <c r="V40" i="4"/>
  <c r="T68" i="4"/>
  <c r="W68" i="4"/>
  <c r="X68" i="4"/>
  <c r="U68" i="4"/>
  <c r="Y68" i="4"/>
  <c r="V68" i="4"/>
  <c r="Y62" i="4"/>
  <c r="V62" i="4"/>
  <c r="U62" i="4"/>
  <c r="T62" i="4"/>
  <c r="X62" i="4"/>
  <c r="W62" i="4"/>
  <c r="X71" i="4"/>
  <c r="W71" i="4"/>
  <c r="Y71" i="4"/>
  <c r="V71" i="4"/>
  <c r="U71" i="4"/>
  <c r="T71" i="4"/>
  <c r="P39" i="4"/>
  <c r="Q49" i="4"/>
  <c r="R58" i="4"/>
  <c r="Q21" i="4"/>
  <c r="P25" i="4"/>
  <c r="X79" i="4"/>
  <c r="W79" i="4"/>
  <c r="U79" i="4"/>
  <c r="T79" i="4"/>
  <c r="V79" i="4"/>
  <c r="Y79" i="4"/>
  <c r="W27" i="4"/>
  <c r="X27" i="4"/>
  <c r="Y27" i="4"/>
  <c r="T27" i="4"/>
  <c r="U27" i="4"/>
  <c r="V27" i="4"/>
  <c r="U44" i="4"/>
  <c r="T44" i="4"/>
  <c r="Y44" i="4"/>
  <c r="W44" i="4"/>
  <c r="X44" i="4"/>
  <c r="V44" i="4"/>
  <c r="X35" i="4"/>
  <c r="W35" i="4"/>
  <c r="T35" i="4"/>
  <c r="U35" i="4"/>
  <c r="Y35" i="4"/>
  <c r="V35" i="4"/>
  <c r="U16" i="4"/>
  <c r="T16" i="4"/>
  <c r="Y16" i="4"/>
  <c r="X16" i="4"/>
  <c r="W16" i="4"/>
  <c r="V16" i="4"/>
  <c r="X34" i="4"/>
  <c r="W34" i="4"/>
  <c r="T34" i="4"/>
  <c r="U34" i="4"/>
  <c r="V34" i="4"/>
  <c r="Y34" i="4"/>
  <c r="W53" i="4"/>
  <c r="T53" i="4"/>
  <c r="U53" i="4"/>
  <c r="V53" i="4"/>
  <c r="Y53" i="4"/>
  <c r="X53" i="4"/>
  <c r="S81" i="4"/>
  <c r="Q59" i="4"/>
  <c r="P33" i="4"/>
  <c r="P31" i="4"/>
  <c r="P54" i="4"/>
  <c r="Y82" i="4"/>
  <c r="X82" i="4"/>
  <c r="W82" i="4"/>
  <c r="V82" i="4"/>
  <c r="U82" i="4"/>
  <c r="T82" i="4"/>
  <c r="W30" i="4"/>
  <c r="T30" i="4"/>
  <c r="X30" i="4"/>
  <c r="Y30" i="4"/>
  <c r="V30" i="4"/>
  <c r="U30" i="4"/>
  <c r="R32" i="4"/>
  <c r="Q75" i="4"/>
  <c r="S39" i="4"/>
  <c r="S16" i="4"/>
  <c r="X26" i="4"/>
  <c r="W26" i="4"/>
  <c r="T26" i="4"/>
  <c r="Y26" i="4"/>
  <c r="V26" i="4"/>
  <c r="U26" i="4"/>
  <c r="U46" i="4"/>
  <c r="V46" i="4"/>
  <c r="W46" i="4"/>
  <c r="Y46" i="4"/>
  <c r="T46" i="4"/>
  <c r="X46" i="4"/>
  <c r="O54" i="4"/>
  <c r="O57" i="4"/>
  <c r="R16" i="4"/>
  <c r="P72" i="4"/>
  <c r="O31" i="4"/>
  <c r="R77" i="4"/>
  <c r="W77" i="4"/>
  <c r="U77" i="4"/>
  <c r="T77" i="4"/>
  <c r="Y77" i="4"/>
  <c r="X77" i="4"/>
  <c r="V77" i="4"/>
  <c r="O14" i="4"/>
  <c r="Y42" i="4"/>
  <c r="X42" i="4"/>
  <c r="W42" i="4"/>
  <c r="V42" i="4"/>
  <c r="T42" i="4"/>
  <c r="U42" i="4"/>
  <c r="Y61" i="4"/>
  <c r="U61" i="4"/>
  <c r="W61" i="4"/>
  <c r="T61" i="4"/>
  <c r="X61" i="4"/>
  <c r="V61" i="4"/>
  <c r="S52" i="4"/>
  <c r="R57" i="4"/>
  <c r="S49" i="4"/>
  <c r="O21" i="4"/>
  <c r="S45" i="4"/>
  <c r="P28" i="4"/>
  <c r="R66" i="4"/>
  <c r="U66" i="4"/>
  <c r="V66" i="4"/>
  <c r="W66" i="4"/>
  <c r="Y66" i="4"/>
  <c r="X66" i="4"/>
  <c r="T66" i="4"/>
  <c r="U69" i="4"/>
  <c r="T69" i="4"/>
  <c r="W69" i="4"/>
  <c r="Y69" i="4"/>
  <c r="V69" i="4"/>
  <c r="X69" i="4"/>
  <c r="T65" i="4"/>
  <c r="U65" i="4"/>
  <c r="W65" i="4"/>
  <c r="Y65" i="4"/>
  <c r="V65" i="4"/>
  <c r="X65" i="4"/>
  <c r="R47" i="4"/>
  <c r="S75" i="4"/>
  <c r="Q16" i="4"/>
  <c r="Q50" i="4"/>
  <c r="X50" i="4"/>
  <c r="U50" i="4"/>
  <c r="W50" i="4"/>
  <c r="T50" i="4"/>
  <c r="V50" i="4"/>
  <c r="Y50" i="4"/>
  <c r="U20" i="4"/>
  <c r="W20" i="4"/>
  <c r="T20" i="4"/>
  <c r="X20" i="4"/>
  <c r="Y20" i="4"/>
  <c r="V20" i="4"/>
  <c r="Y63" i="4"/>
  <c r="X63" i="4"/>
  <c r="W63" i="4"/>
  <c r="U63" i="4"/>
  <c r="V63" i="4"/>
  <c r="T63" i="4"/>
  <c r="P83" i="4"/>
  <c r="Y83" i="4"/>
  <c r="X83" i="4"/>
  <c r="W83" i="4"/>
  <c r="T83" i="4"/>
  <c r="U83" i="4"/>
  <c r="V83" i="4"/>
  <c r="R52" i="4"/>
  <c r="R21" i="4"/>
  <c r="P34" i="4"/>
  <c r="Q70" i="4"/>
  <c r="U70" i="4"/>
  <c r="V70" i="4"/>
  <c r="W70" i="4"/>
  <c r="X70" i="4"/>
  <c r="T70" i="4"/>
  <c r="Y70" i="4"/>
  <c r="U24" i="4"/>
  <c r="Y24" i="4"/>
  <c r="T24" i="4"/>
  <c r="X24" i="4"/>
  <c r="W24" i="4"/>
  <c r="V24" i="4"/>
  <c r="X67" i="4"/>
  <c r="W67" i="4"/>
  <c r="U67" i="4"/>
  <c r="V67" i="4"/>
  <c r="Y67" i="4"/>
  <c r="T67" i="4"/>
  <c r="V74" i="4"/>
  <c r="U74" i="4"/>
  <c r="T74" i="4"/>
  <c r="X74" i="4"/>
  <c r="W74" i="4"/>
  <c r="Y74" i="4"/>
  <c r="Y81" i="4"/>
  <c r="U81" i="4"/>
  <c r="T81" i="4"/>
  <c r="W81" i="4"/>
  <c r="X81" i="4"/>
  <c r="V81" i="4"/>
  <c r="W25" i="4"/>
  <c r="U25" i="4"/>
  <c r="T25" i="4"/>
  <c r="V25" i="4"/>
  <c r="Y25" i="4"/>
  <c r="X25" i="4"/>
  <c r="X47" i="4"/>
  <c r="W47" i="4"/>
  <c r="U47" i="4"/>
  <c r="V47" i="4"/>
  <c r="T47" i="4"/>
  <c r="Y47" i="4"/>
  <c r="W49" i="4"/>
  <c r="U49" i="4"/>
  <c r="T49" i="4"/>
  <c r="V49" i="4"/>
  <c r="Y49" i="4"/>
  <c r="X49" i="4"/>
  <c r="R33" i="4"/>
  <c r="W33" i="4"/>
  <c r="U33" i="4"/>
  <c r="T33" i="4"/>
  <c r="X33" i="4"/>
  <c r="V33" i="4"/>
  <c r="Y33" i="4"/>
  <c r="X39" i="4"/>
  <c r="W39" i="4"/>
  <c r="V39" i="4"/>
  <c r="T39" i="4"/>
  <c r="U39" i="4"/>
  <c r="Y39" i="4"/>
  <c r="R14" i="4"/>
  <c r="W14" i="4"/>
  <c r="T14" i="4"/>
  <c r="X14" i="4"/>
  <c r="V14" i="4"/>
  <c r="U14" i="4"/>
  <c r="Y14" i="4"/>
  <c r="Y43" i="4"/>
  <c r="X43" i="4"/>
  <c r="W43" i="4"/>
  <c r="V43" i="4"/>
  <c r="U43" i="4"/>
  <c r="T43" i="4"/>
  <c r="W45" i="4"/>
  <c r="T45" i="4"/>
  <c r="U45" i="4"/>
  <c r="V45" i="4"/>
  <c r="Y45" i="4"/>
  <c r="X45" i="4"/>
  <c r="O64" i="4"/>
  <c r="T64" i="4"/>
  <c r="Y64" i="4"/>
  <c r="X64" i="4"/>
  <c r="W64" i="4"/>
  <c r="U64" i="4"/>
  <c r="V64" i="4"/>
  <c r="X59" i="4"/>
  <c r="W59" i="4"/>
  <c r="U59" i="4"/>
  <c r="V59" i="4"/>
  <c r="T59" i="4"/>
  <c r="Y59" i="4"/>
  <c r="T72" i="4"/>
  <c r="X72" i="4"/>
  <c r="W72" i="4"/>
  <c r="Y72" i="4"/>
  <c r="U72" i="4"/>
  <c r="V72" i="4"/>
  <c r="T80" i="4"/>
  <c r="W80" i="4"/>
  <c r="X80" i="4"/>
  <c r="Y80" i="4"/>
  <c r="V80" i="4"/>
  <c r="U80" i="4"/>
  <c r="Q73" i="4"/>
  <c r="W73" i="4"/>
  <c r="T73" i="4"/>
  <c r="U73" i="4"/>
  <c r="X73" i="4"/>
  <c r="Y73" i="4"/>
  <c r="V73" i="4"/>
  <c r="U28" i="4"/>
  <c r="X28" i="4"/>
  <c r="W28" i="4"/>
  <c r="T28" i="4"/>
  <c r="V28" i="4"/>
  <c r="Y28" i="4"/>
  <c r="T76" i="4"/>
  <c r="Y76" i="4"/>
  <c r="X76" i="4"/>
  <c r="W76" i="4"/>
  <c r="U76" i="4"/>
  <c r="V76" i="4"/>
  <c r="R60" i="4"/>
  <c r="O32" i="4"/>
  <c r="R59" i="4"/>
  <c r="X11" i="4"/>
  <c r="W11" i="4"/>
  <c r="T11" i="4"/>
  <c r="Y11" i="4"/>
  <c r="V11" i="4"/>
  <c r="U11" i="4"/>
  <c r="Y78" i="4"/>
  <c r="V78" i="4"/>
  <c r="T78" i="4"/>
  <c r="U78" i="4"/>
  <c r="X78" i="4"/>
  <c r="W78" i="4"/>
  <c r="U56" i="4"/>
  <c r="T56" i="4"/>
  <c r="Y56" i="4"/>
  <c r="X56" i="4"/>
  <c r="W56" i="4"/>
  <c r="V56" i="4"/>
  <c r="P21" i="4"/>
  <c r="Y18" i="4"/>
  <c r="X18" i="4"/>
  <c r="W18" i="4"/>
  <c r="T18" i="4"/>
  <c r="V18" i="4"/>
  <c r="U18" i="4"/>
  <c r="S54" i="4"/>
  <c r="S14" i="4"/>
  <c r="Q34" i="4"/>
  <c r="R81" i="4"/>
  <c r="O49" i="4"/>
  <c r="R18" i="4"/>
  <c r="O48" i="4"/>
  <c r="W19" i="4"/>
  <c r="X19" i="4"/>
  <c r="T19" i="4"/>
  <c r="U19" i="4"/>
  <c r="Y19" i="4"/>
  <c r="V19" i="4"/>
  <c r="Y23" i="4"/>
  <c r="X23" i="4"/>
  <c r="W23" i="4"/>
  <c r="T23" i="4"/>
  <c r="U23" i="4"/>
  <c r="V23" i="4"/>
  <c r="X15" i="4"/>
  <c r="W15" i="4"/>
  <c r="T15" i="4"/>
  <c r="V15" i="4"/>
  <c r="Y15" i="4"/>
  <c r="U15" i="4"/>
  <c r="Y22" i="4"/>
  <c r="X22" i="4"/>
  <c r="W22" i="4"/>
  <c r="T22" i="4"/>
  <c r="U22" i="4"/>
  <c r="V22" i="4"/>
  <c r="S33" i="4"/>
  <c r="Q52" i="4"/>
  <c r="O25" i="4"/>
  <c r="Y58" i="4"/>
  <c r="V58" i="4"/>
  <c r="U58" i="4"/>
  <c r="X58" i="4"/>
  <c r="W58" i="4"/>
  <c r="T58" i="4"/>
  <c r="W17" i="4"/>
  <c r="U17" i="4"/>
  <c r="V17" i="4"/>
  <c r="T17" i="4"/>
  <c r="Y17" i="4"/>
  <c r="X17" i="4"/>
  <c r="R49" i="4"/>
  <c r="S57" i="4"/>
  <c r="Q54" i="4"/>
  <c r="O60" i="4"/>
  <c r="S77" i="4"/>
  <c r="Q77" i="4"/>
  <c r="S43" i="4"/>
  <c r="R76" i="4"/>
  <c r="O42" i="4"/>
  <c r="Q48" i="4"/>
  <c r="R71" i="4"/>
  <c r="P68" i="4"/>
  <c r="P45" i="4"/>
  <c r="Y41" i="4"/>
  <c r="W41" i="4"/>
  <c r="U41" i="4"/>
  <c r="T41" i="4"/>
  <c r="X41" i="4"/>
  <c r="V41" i="4"/>
  <c r="W55" i="4"/>
  <c r="X55" i="4"/>
  <c r="U55" i="4"/>
  <c r="V55" i="4"/>
  <c r="Y55" i="4"/>
  <c r="T55" i="4"/>
  <c r="T37" i="4"/>
  <c r="U37" i="4"/>
  <c r="W37" i="4"/>
  <c r="Y37" i="4"/>
  <c r="X37" i="4"/>
  <c r="V37" i="4"/>
  <c r="U36" i="4"/>
  <c r="T36" i="4"/>
  <c r="Y36" i="4"/>
  <c r="X36" i="4"/>
  <c r="W36" i="4"/>
  <c r="V36" i="4"/>
  <c r="W51" i="4"/>
  <c r="X51" i="4"/>
  <c r="U51" i="4"/>
  <c r="V51" i="4"/>
  <c r="Y51" i="4"/>
  <c r="T51" i="4"/>
  <c r="R64" i="4"/>
  <c r="P70" i="4"/>
  <c r="P66" i="4"/>
  <c r="S64" i="4"/>
  <c r="O77" i="4"/>
  <c r="P77" i="4"/>
  <c r="Q64" i="4"/>
  <c r="Q66" i="4"/>
  <c r="P50" i="4"/>
  <c r="S11" i="4"/>
  <c r="R11" i="4"/>
  <c r="Q11" i="4"/>
  <c r="P11" i="4"/>
  <c r="O11" i="4"/>
  <c r="O50" i="4"/>
  <c r="R73" i="4"/>
  <c r="P12" i="4"/>
  <c r="R12" i="4"/>
  <c r="O12" i="4"/>
  <c r="S12" i="4"/>
  <c r="Q12" i="4"/>
  <c r="S73" i="4"/>
  <c r="P73" i="4"/>
  <c r="S50" i="4"/>
  <c r="Q83" i="4"/>
  <c r="R83" i="4"/>
  <c r="O83" i="4"/>
  <c r="S83" i="4"/>
  <c r="M86" i="4"/>
  <c r="N85" i="4"/>
  <c r="Q80" i="4"/>
  <c r="P80" i="4"/>
  <c r="R80" i="4"/>
  <c r="S80" i="4"/>
  <c r="O80" i="4"/>
  <c r="K11" i="9" l="1"/>
  <c r="M11" i="9"/>
  <c r="H14" i="9"/>
  <c r="I13" i="9"/>
  <c r="G10" i="8"/>
  <c r="H9" i="8"/>
  <c r="L8" i="6"/>
  <c r="K8" i="6"/>
  <c r="J8" i="6"/>
  <c r="H11" i="6"/>
  <c r="I10" i="6"/>
  <c r="T84" i="4"/>
  <c r="Y84" i="4"/>
  <c r="X84" i="4"/>
  <c r="W84" i="4"/>
  <c r="U84" i="4"/>
  <c r="V84" i="4"/>
  <c r="P84" i="4"/>
  <c r="Q84" i="4"/>
  <c r="O84" i="4"/>
  <c r="S84" i="4"/>
  <c r="R84" i="4"/>
  <c r="M87" i="4"/>
  <c r="N86" i="4"/>
  <c r="M12" i="9" l="1"/>
  <c r="K12" i="9"/>
  <c r="H15" i="9"/>
  <c r="I14" i="9"/>
  <c r="G11" i="8"/>
  <c r="H10" i="8"/>
  <c r="K9" i="6"/>
  <c r="L9" i="6"/>
  <c r="J9" i="6"/>
  <c r="H12" i="6"/>
  <c r="I11" i="6"/>
  <c r="W85" i="4"/>
  <c r="T85" i="4"/>
  <c r="U85" i="4"/>
  <c r="Y85" i="4"/>
  <c r="X85" i="4"/>
  <c r="V85" i="4"/>
  <c r="R85" i="4"/>
  <c r="O85" i="4"/>
  <c r="S85" i="4"/>
  <c r="P85" i="4"/>
  <c r="Q85" i="4"/>
  <c r="M88" i="4"/>
  <c r="N87" i="4"/>
  <c r="K13" i="9" l="1"/>
  <c r="M13" i="9"/>
  <c r="H16" i="9"/>
  <c r="I15" i="9"/>
  <c r="G12" i="8"/>
  <c r="H11" i="8"/>
  <c r="H13" i="6"/>
  <c r="I12" i="6"/>
  <c r="J10" i="6"/>
  <c r="K10" i="6"/>
  <c r="L10" i="6"/>
  <c r="T86" i="4"/>
  <c r="W86" i="4"/>
  <c r="X86" i="4"/>
  <c r="V86" i="4"/>
  <c r="U86" i="4"/>
  <c r="Y86" i="4"/>
  <c r="O86" i="4"/>
  <c r="Q86" i="4"/>
  <c r="R86" i="4"/>
  <c r="P86" i="4"/>
  <c r="S86" i="4"/>
  <c r="M89" i="4"/>
  <c r="N88" i="4"/>
  <c r="K14" i="9" l="1"/>
  <c r="M14" i="9"/>
  <c r="H17" i="9"/>
  <c r="I16" i="9"/>
  <c r="G13" i="8"/>
  <c r="H12" i="8"/>
  <c r="L11" i="6"/>
  <c r="J11" i="6"/>
  <c r="K11" i="6"/>
  <c r="H14" i="6"/>
  <c r="I13" i="6"/>
  <c r="X87" i="4"/>
  <c r="W87" i="4"/>
  <c r="T87" i="4"/>
  <c r="Y87" i="4"/>
  <c r="U87" i="4"/>
  <c r="V87" i="4"/>
  <c r="Q87" i="4"/>
  <c r="O87" i="4"/>
  <c r="R87" i="4"/>
  <c r="S87" i="4"/>
  <c r="P87" i="4"/>
  <c r="M90" i="4"/>
  <c r="N89" i="4"/>
  <c r="K15" i="9" l="1"/>
  <c r="M15" i="9"/>
  <c r="H18" i="9"/>
  <c r="I17" i="9"/>
  <c r="G14" i="8"/>
  <c r="H13" i="8"/>
  <c r="K12" i="6"/>
  <c r="J12" i="6"/>
  <c r="L12" i="6"/>
  <c r="H15" i="6"/>
  <c r="I14" i="6"/>
  <c r="T88" i="4"/>
  <c r="X88" i="4"/>
  <c r="W88" i="4"/>
  <c r="V88" i="4"/>
  <c r="Y88" i="4"/>
  <c r="U88" i="4"/>
  <c r="P88" i="4"/>
  <c r="O88" i="4"/>
  <c r="S88" i="4"/>
  <c r="Q88" i="4"/>
  <c r="R88" i="4"/>
  <c r="M91" i="4"/>
  <c r="N90" i="4"/>
  <c r="M16" i="9" l="1"/>
  <c r="K16" i="9"/>
  <c r="H19" i="9"/>
  <c r="I18" i="9"/>
  <c r="G15" i="8"/>
  <c r="H14" i="8"/>
  <c r="H16" i="6"/>
  <c r="I15" i="6"/>
  <c r="K13" i="6"/>
  <c r="L13" i="6"/>
  <c r="J13" i="6"/>
  <c r="W89" i="4"/>
  <c r="T89" i="4"/>
  <c r="U89" i="4"/>
  <c r="Y89" i="4"/>
  <c r="X89" i="4"/>
  <c r="V89" i="4"/>
  <c r="R89" i="4"/>
  <c r="S89" i="4"/>
  <c r="Q89" i="4"/>
  <c r="O89" i="4"/>
  <c r="P89" i="4"/>
  <c r="M92" i="4"/>
  <c r="N91" i="4"/>
  <c r="H20" i="9" l="1"/>
  <c r="I19" i="9"/>
  <c r="M17" i="9"/>
  <c r="K17" i="9"/>
  <c r="G16" i="8"/>
  <c r="H15" i="8"/>
  <c r="K14" i="6"/>
  <c r="J14" i="6"/>
  <c r="L14" i="6"/>
  <c r="H17" i="6"/>
  <c r="I16" i="6"/>
  <c r="T90" i="4"/>
  <c r="V90" i="4"/>
  <c r="U90" i="4"/>
  <c r="X90" i="4"/>
  <c r="Y90" i="4"/>
  <c r="W90" i="4"/>
  <c r="R90" i="4"/>
  <c r="S90" i="4"/>
  <c r="O90" i="4"/>
  <c r="Q90" i="4"/>
  <c r="P90" i="4"/>
  <c r="M93" i="4"/>
  <c r="N92" i="4"/>
  <c r="M18" i="9" l="1"/>
  <c r="K18" i="9"/>
  <c r="H21" i="9"/>
  <c r="I20" i="9"/>
  <c r="G17" i="8"/>
  <c r="H16" i="8"/>
  <c r="H18" i="6"/>
  <c r="I17" i="6"/>
  <c r="J15" i="6"/>
  <c r="L15" i="6"/>
  <c r="K15" i="6"/>
  <c r="X91" i="4"/>
  <c r="W91" i="4"/>
  <c r="T91" i="4"/>
  <c r="Y91" i="4"/>
  <c r="U91" i="4"/>
  <c r="V91" i="4"/>
  <c r="O91" i="4"/>
  <c r="P91" i="4"/>
  <c r="R91" i="4"/>
  <c r="Q91" i="4"/>
  <c r="S91" i="4"/>
  <c r="M94" i="4"/>
  <c r="N93" i="4"/>
  <c r="K19" i="9" l="1"/>
  <c r="M19" i="9"/>
  <c r="H22" i="9"/>
  <c r="I21" i="9"/>
  <c r="G18" i="8"/>
  <c r="H17" i="8"/>
  <c r="J16" i="6"/>
  <c r="L16" i="6"/>
  <c r="K16" i="6"/>
  <c r="I18" i="6"/>
  <c r="H19" i="6"/>
  <c r="T92" i="4"/>
  <c r="W92" i="4"/>
  <c r="X92" i="4"/>
  <c r="V92" i="4"/>
  <c r="Y92" i="4"/>
  <c r="U92" i="4"/>
  <c r="O92" i="4"/>
  <c r="R92" i="4"/>
  <c r="Q92" i="4"/>
  <c r="S92" i="4"/>
  <c r="P92" i="4"/>
  <c r="M95" i="4"/>
  <c r="N94" i="4"/>
  <c r="M20" i="9" l="1"/>
  <c r="K20" i="9"/>
  <c r="H23" i="9"/>
  <c r="I22" i="9"/>
  <c r="G19" i="8"/>
  <c r="H18" i="8"/>
  <c r="H20" i="6"/>
  <c r="I19" i="6"/>
  <c r="L17" i="6"/>
  <c r="J17" i="6"/>
  <c r="K17" i="6"/>
  <c r="W93" i="4"/>
  <c r="T93" i="4"/>
  <c r="U93" i="4"/>
  <c r="X93" i="4"/>
  <c r="V93" i="4"/>
  <c r="Y93" i="4"/>
  <c r="P93" i="4"/>
  <c r="S93" i="4"/>
  <c r="R93" i="4"/>
  <c r="Q93" i="4"/>
  <c r="O93" i="4"/>
  <c r="M96" i="4"/>
  <c r="N95" i="4"/>
  <c r="K21" i="9" l="1"/>
  <c r="M21" i="9"/>
  <c r="H24" i="9"/>
  <c r="I23" i="9"/>
  <c r="G20" i="8"/>
  <c r="H19" i="8"/>
  <c r="K18" i="6"/>
  <c r="J18" i="6"/>
  <c r="L18" i="6"/>
  <c r="H21" i="6"/>
  <c r="I20" i="6"/>
  <c r="W94" i="4"/>
  <c r="T94" i="4"/>
  <c r="V94" i="4"/>
  <c r="U94" i="4"/>
  <c r="Y94" i="4"/>
  <c r="X94" i="4"/>
  <c r="R94" i="4"/>
  <c r="S94" i="4"/>
  <c r="Q94" i="4"/>
  <c r="P94" i="4"/>
  <c r="O94" i="4"/>
  <c r="M97" i="4"/>
  <c r="N96" i="4"/>
  <c r="K22" i="9" l="1"/>
  <c r="M22" i="9"/>
  <c r="H25" i="9"/>
  <c r="I24" i="9"/>
  <c r="G21" i="8"/>
  <c r="H20" i="8"/>
  <c r="L19" i="6"/>
  <c r="J19" i="6"/>
  <c r="K19" i="6"/>
  <c r="H22" i="6"/>
  <c r="I21" i="6"/>
  <c r="W95" i="4"/>
  <c r="X95" i="4"/>
  <c r="Y95" i="4"/>
  <c r="T95" i="4"/>
  <c r="U95" i="4"/>
  <c r="V95" i="4"/>
  <c r="R95" i="4"/>
  <c r="P95" i="4"/>
  <c r="Q95" i="4"/>
  <c r="O95" i="4"/>
  <c r="S95" i="4"/>
  <c r="M98" i="4"/>
  <c r="N97" i="4"/>
  <c r="K23" i="9" l="1"/>
  <c r="M23" i="9"/>
  <c r="H26" i="9"/>
  <c r="I25" i="9"/>
  <c r="G22" i="8"/>
  <c r="H21" i="8"/>
  <c r="K20" i="6"/>
  <c r="L20" i="6"/>
  <c r="J20" i="6"/>
  <c r="H23" i="6"/>
  <c r="I22" i="6"/>
  <c r="T96" i="4"/>
  <c r="Y96" i="4"/>
  <c r="X96" i="4"/>
  <c r="W96" i="4"/>
  <c r="V96" i="4"/>
  <c r="U96" i="4"/>
  <c r="Q96" i="4"/>
  <c r="O96" i="4"/>
  <c r="S96" i="4"/>
  <c r="P96" i="4"/>
  <c r="R96" i="4"/>
  <c r="M99" i="4"/>
  <c r="N98" i="4"/>
  <c r="H27" i="9" l="1"/>
  <c r="I26" i="9"/>
  <c r="M24" i="9"/>
  <c r="K24" i="9"/>
  <c r="G23" i="8"/>
  <c r="H22" i="8"/>
  <c r="K21" i="6"/>
  <c r="L21" i="6"/>
  <c r="J21" i="6"/>
  <c r="H24" i="6"/>
  <c r="I23" i="6"/>
  <c r="Y97" i="4"/>
  <c r="T97" i="4"/>
  <c r="U97" i="4"/>
  <c r="W97" i="4"/>
  <c r="X97" i="4"/>
  <c r="V97" i="4"/>
  <c r="R97" i="4"/>
  <c r="S97" i="4"/>
  <c r="P97" i="4"/>
  <c r="O97" i="4"/>
  <c r="Q97" i="4"/>
  <c r="M100" i="4"/>
  <c r="N99" i="4"/>
  <c r="K25" i="9" l="1"/>
  <c r="M25" i="9"/>
  <c r="H28" i="9"/>
  <c r="I27" i="9"/>
  <c r="G24" i="8"/>
  <c r="H23" i="8"/>
  <c r="L22" i="6"/>
  <c r="K22" i="6"/>
  <c r="J22" i="6"/>
  <c r="H25" i="6"/>
  <c r="I24" i="6"/>
  <c r="Y98" i="4"/>
  <c r="W98" i="4"/>
  <c r="T98" i="4"/>
  <c r="V98" i="4"/>
  <c r="U98" i="4"/>
  <c r="X98" i="4"/>
  <c r="R98" i="4"/>
  <c r="Q98" i="4"/>
  <c r="S98" i="4"/>
  <c r="O98" i="4"/>
  <c r="P98" i="4"/>
  <c r="M101" i="4"/>
  <c r="N100" i="4"/>
  <c r="M26" i="9" l="1"/>
  <c r="K26" i="9"/>
  <c r="H29" i="9"/>
  <c r="I28" i="9"/>
  <c r="G25" i="8"/>
  <c r="H24" i="8"/>
  <c r="J23" i="6"/>
  <c r="L23" i="6"/>
  <c r="K23" i="6"/>
  <c r="H26" i="6"/>
  <c r="I25" i="6"/>
  <c r="X99" i="4"/>
  <c r="W99" i="4"/>
  <c r="T99" i="4"/>
  <c r="Y99" i="4"/>
  <c r="U99" i="4"/>
  <c r="V99" i="4"/>
  <c r="S99" i="4"/>
  <c r="R99" i="4"/>
  <c r="P99" i="4"/>
  <c r="Q99" i="4"/>
  <c r="O99" i="4"/>
  <c r="M102" i="4"/>
  <c r="N101" i="4"/>
  <c r="M27" i="9" l="1"/>
  <c r="K27" i="9"/>
  <c r="H30" i="9"/>
  <c r="I29" i="9"/>
  <c r="G26" i="8"/>
  <c r="H25" i="8"/>
  <c r="L24" i="6"/>
  <c r="J24" i="6"/>
  <c r="K24" i="6"/>
  <c r="H27" i="6"/>
  <c r="I26" i="6"/>
  <c r="T100" i="4"/>
  <c r="X100" i="4"/>
  <c r="W100" i="4"/>
  <c r="V100" i="4"/>
  <c r="Y100" i="4"/>
  <c r="U100" i="4"/>
  <c r="M103" i="4"/>
  <c r="N102" i="4"/>
  <c r="P100" i="4"/>
  <c r="S100" i="4"/>
  <c r="Q100" i="4"/>
  <c r="O100" i="4"/>
  <c r="R100" i="4"/>
  <c r="K28" i="9" l="1"/>
  <c r="M28" i="9"/>
  <c r="H31" i="9"/>
  <c r="I30" i="9"/>
  <c r="G27" i="8"/>
  <c r="H26" i="8"/>
  <c r="L25" i="6"/>
  <c r="K25" i="6"/>
  <c r="J25" i="6"/>
  <c r="H28" i="6"/>
  <c r="I27" i="6"/>
  <c r="Y101" i="4"/>
  <c r="T101" i="4"/>
  <c r="U101" i="4"/>
  <c r="W101" i="4"/>
  <c r="V101" i="4"/>
  <c r="X101" i="4"/>
  <c r="O101" i="4"/>
  <c r="S101" i="4"/>
  <c r="Q101" i="4"/>
  <c r="R101" i="4"/>
  <c r="P101" i="4"/>
  <c r="M104" i="4"/>
  <c r="N103" i="4"/>
  <c r="M29" i="9" l="1"/>
  <c r="K29" i="9"/>
  <c r="H32" i="9"/>
  <c r="I31" i="9"/>
  <c r="G28" i="8"/>
  <c r="H27" i="8"/>
  <c r="K26" i="6"/>
  <c r="L26" i="6"/>
  <c r="J26" i="6"/>
  <c r="H29" i="6"/>
  <c r="I28" i="6"/>
  <c r="Y102" i="4"/>
  <c r="T102" i="4"/>
  <c r="W102" i="4"/>
  <c r="X102" i="4"/>
  <c r="U102" i="4"/>
  <c r="V102" i="4"/>
  <c r="O102" i="4"/>
  <c r="R102" i="4"/>
  <c r="S102" i="4"/>
  <c r="P102" i="4"/>
  <c r="Q102" i="4"/>
  <c r="N104" i="4"/>
  <c r="M30" i="9" l="1"/>
  <c r="K30" i="9"/>
  <c r="H33" i="9"/>
  <c r="I32" i="9"/>
  <c r="G29" i="8"/>
  <c r="H28" i="8"/>
  <c r="K27" i="6"/>
  <c r="J27" i="6"/>
  <c r="L27" i="6"/>
  <c r="H30" i="6"/>
  <c r="I29" i="6"/>
  <c r="Y103" i="4"/>
  <c r="W103" i="4"/>
  <c r="X103" i="4"/>
  <c r="T103" i="4"/>
  <c r="U103" i="4"/>
  <c r="V103" i="4"/>
  <c r="P103" i="4"/>
  <c r="Q103" i="4"/>
  <c r="R103" i="4"/>
  <c r="S103" i="4"/>
  <c r="O103" i="4"/>
  <c r="M31" i="9" l="1"/>
  <c r="K31" i="9"/>
  <c r="H34" i="9"/>
  <c r="I33" i="9"/>
  <c r="G30" i="8"/>
  <c r="H29" i="8"/>
  <c r="K28" i="6"/>
  <c r="J28" i="6"/>
  <c r="L28" i="6"/>
  <c r="H31" i="6"/>
  <c r="I30" i="6"/>
  <c r="O104" i="4"/>
  <c r="P104" i="4"/>
  <c r="R104" i="4"/>
  <c r="Q104" i="4"/>
  <c r="S104" i="4"/>
  <c r="K32" i="9" l="1"/>
  <c r="M32" i="9"/>
  <c r="H35" i="9"/>
  <c r="I34" i="9"/>
  <c r="G31" i="8"/>
  <c r="H30" i="8"/>
  <c r="K29" i="6"/>
  <c r="J29" i="6"/>
  <c r="L29" i="6"/>
  <c r="H32" i="6"/>
  <c r="I31" i="6"/>
  <c r="N1005" i="4"/>
  <c r="M33" i="9" l="1"/>
  <c r="K33" i="9"/>
  <c r="H36" i="9"/>
  <c r="I35" i="9"/>
  <c r="G32" i="8"/>
  <c r="H31" i="8"/>
  <c r="K30" i="6"/>
  <c r="J30" i="6"/>
  <c r="L30" i="6"/>
  <c r="H33" i="6"/>
  <c r="I32" i="6"/>
  <c r="K34" i="9" l="1"/>
  <c r="M34" i="9"/>
  <c r="H37" i="9"/>
  <c r="I36" i="9"/>
  <c r="G33" i="8"/>
  <c r="H32" i="8"/>
  <c r="I33" i="6"/>
  <c r="H34" i="6"/>
  <c r="K31" i="6"/>
  <c r="L31" i="6"/>
  <c r="J31" i="6"/>
  <c r="M35" i="9" l="1"/>
  <c r="K35" i="9"/>
  <c r="H38" i="9"/>
  <c r="I37" i="9"/>
  <c r="G34" i="8"/>
  <c r="H33" i="8"/>
  <c r="H35" i="6"/>
  <c r="I34" i="6"/>
  <c r="K32" i="6"/>
  <c r="L32" i="6"/>
  <c r="J32" i="6"/>
  <c r="M36" i="9" l="1"/>
  <c r="K36" i="9"/>
  <c r="H39" i="9"/>
  <c r="I38" i="9"/>
  <c r="G35" i="8"/>
  <c r="H34" i="8"/>
  <c r="L33" i="6"/>
  <c r="K33" i="6"/>
  <c r="J33" i="6"/>
  <c r="H36" i="6"/>
  <c r="I35" i="6"/>
  <c r="K37" i="9" l="1"/>
  <c r="M37" i="9"/>
  <c r="H40" i="9"/>
  <c r="I39" i="9"/>
  <c r="G36" i="8"/>
  <c r="H35" i="8"/>
  <c r="K34" i="6"/>
  <c r="J34" i="6"/>
  <c r="L34" i="6"/>
  <c r="H37" i="6"/>
  <c r="I36" i="6"/>
  <c r="M38" i="9" l="1"/>
  <c r="K38" i="9"/>
  <c r="H41" i="9"/>
  <c r="I40" i="9"/>
  <c r="G37" i="8"/>
  <c r="H36" i="8"/>
  <c r="H38" i="6"/>
  <c r="I37" i="6"/>
  <c r="J35" i="6"/>
  <c r="K35" i="6"/>
  <c r="L35" i="6"/>
  <c r="M39" i="9" l="1"/>
  <c r="K39" i="9"/>
  <c r="H42" i="9"/>
  <c r="I41" i="9"/>
  <c r="G38" i="8"/>
  <c r="H37" i="8"/>
  <c r="K36" i="6"/>
  <c r="J36" i="6"/>
  <c r="L36" i="6"/>
  <c r="H39" i="6"/>
  <c r="I38" i="6"/>
  <c r="K40" i="9" l="1"/>
  <c r="M40" i="9"/>
  <c r="H43" i="9"/>
  <c r="I42" i="9"/>
  <c r="G39" i="8"/>
  <c r="H38" i="8"/>
  <c r="I39" i="6"/>
  <c r="H40" i="6"/>
  <c r="K37" i="6"/>
  <c r="J37" i="6"/>
  <c r="L37" i="6"/>
  <c r="K41" i="9" l="1"/>
  <c r="M41" i="9"/>
  <c r="H44" i="9"/>
  <c r="I43" i="9"/>
  <c r="G40" i="8"/>
  <c r="H39" i="8"/>
  <c r="H41" i="6"/>
  <c r="I40" i="6"/>
  <c r="L38" i="6"/>
  <c r="K38" i="6"/>
  <c r="J38" i="6"/>
  <c r="K42" i="9" l="1"/>
  <c r="M42" i="9"/>
  <c r="H45" i="9"/>
  <c r="I44" i="9"/>
  <c r="G41" i="8"/>
  <c r="H40" i="8"/>
  <c r="L39" i="6"/>
  <c r="K39" i="6"/>
  <c r="J39" i="6"/>
  <c r="H42" i="6"/>
  <c r="I41" i="6"/>
  <c r="M43" i="9" l="1"/>
  <c r="K43" i="9"/>
  <c r="H46" i="9"/>
  <c r="I45" i="9"/>
  <c r="H41" i="8"/>
  <c r="G42" i="8"/>
  <c r="L40" i="6"/>
  <c r="J40" i="6"/>
  <c r="K40" i="6"/>
  <c r="H43" i="6"/>
  <c r="I42" i="6"/>
  <c r="M44" i="9" l="1"/>
  <c r="K44" i="9"/>
  <c r="H47" i="9"/>
  <c r="I46" i="9"/>
  <c r="G43" i="8"/>
  <c r="H42" i="8"/>
  <c r="L41" i="6"/>
  <c r="K41" i="6"/>
  <c r="J41" i="6"/>
  <c r="H44" i="6"/>
  <c r="I43" i="6"/>
  <c r="K45" i="9" l="1"/>
  <c r="M45" i="9"/>
  <c r="H48" i="9"/>
  <c r="I47" i="9"/>
  <c r="H43" i="8"/>
  <c r="G44" i="8"/>
  <c r="L42" i="6"/>
  <c r="K42" i="6"/>
  <c r="J42" i="6"/>
  <c r="H45" i="6"/>
  <c r="I44" i="6"/>
  <c r="M46" i="9" l="1"/>
  <c r="K46" i="9"/>
  <c r="H49" i="9"/>
  <c r="I48" i="9"/>
  <c r="H44" i="8"/>
  <c r="G45" i="8"/>
  <c r="K43" i="6"/>
  <c r="J43" i="6"/>
  <c r="L43" i="6"/>
  <c r="H46" i="6"/>
  <c r="I45" i="6"/>
  <c r="K47" i="9" l="1"/>
  <c r="M47" i="9"/>
  <c r="H50" i="9"/>
  <c r="I49" i="9"/>
  <c r="G46" i="8"/>
  <c r="H45" i="8"/>
  <c r="K44" i="6"/>
  <c r="J44" i="6"/>
  <c r="L44" i="6"/>
  <c r="H47" i="6"/>
  <c r="I46" i="6"/>
  <c r="M48" i="9" l="1"/>
  <c r="K48" i="9"/>
  <c r="I50" i="9"/>
  <c r="H51" i="9"/>
  <c r="G47" i="8"/>
  <c r="H46" i="8"/>
  <c r="H48" i="6"/>
  <c r="I47" i="6"/>
  <c r="J45" i="6"/>
  <c r="K45" i="6"/>
  <c r="L45" i="6"/>
  <c r="H52" i="9" l="1"/>
  <c r="I51" i="9"/>
  <c r="K49" i="9"/>
  <c r="M49" i="9"/>
  <c r="G48" i="8"/>
  <c r="H47" i="8"/>
  <c r="K46" i="6"/>
  <c r="L46" i="6"/>
  <c r="J46" i="6"/>
  <c r="H49" i="6"/>
  <c r="I48" i="6"/>
  <c r="M50" i="9" l="1"/>
  <c r="K50" i="9"/>
  <c r="H53" i="9"/>
  <c r="I52" i="9"/>
  <c r="G49" i="8"/>
  <c r="H48" i="8"/>
  <c r="H50" i="6"/>
  <c r="I49" i="6"/>
  <c r="J47" i="6"/>
  <c r="K47" i="6"/>
  <c r="L47" i="6"/>
  <c r="M51" i="9" l="1"/>
  <c r="K51" i="9"/>
  <c r="H54" i="9"/>
  <c r="I53" i="9"/>
  <c r="G50" i="8"/>
  <c r="H49" i="8"/>
  <c r="L48" i="6"/>
  <c r="K48" i="6"/>
  <c r="J48" i="6"/>
  <c r="H51" i="6"/>
  <c r="I50" i="6"/>
  <c r="M52" i="9" l="1"/>
  <c r="K52" i="9"/>
  <c r="H55" i="9"/>
  <c r="I54" i="9"/>
  <c r="G51" i="8"/>
  <c r="H50" i="8"/>
  <c r="K49" i="6"/>
  <c r="L49" i="6"/>
  <c r="J49" i="6"/>
  <c r="H52" i="6"/>
  <c r="I51" i="6"/>
  <c r="K53" i="9" l="1"/>
  <c r="M53" i="9"/>
  <c r="H56" i="9"/>
  <c r="I55" i="9"/>
  <c r="G52" i="8"/>
  <c r="H51" i="8"/>
  <c r="H53" i="6"/>
  <c r="I52" i="6"/>
  <c r="K50" i="6"/>
  <c r="J50" i="6"/>
  <c r="L50" i="6"/>
  <c r="K54" i="9" l="1"/>
  <c r="M54" i="9"/>
  <c r="H57" i="9"/>
  <c r="I56" i="9"/>
  <c r="G53" i="8"/>
  <c r="H52" i="8"/>
  <c r="L51" i="6"/>
  <c r="J51" i="6"/>
  <c r="K51" i="6"/>
  <c r="H54" i="6"/>
  <c r="I53" i="6"/>
  <c r="K55" i="9" l="1"/>
  <c r="M55" i="9"/>
  <c r="H58" i="9"/>
  <c r="I57" i="9"/>
  <c r="G54" i="8"/>
  <c r="H53" i="8"/>
  <c r="H55" i="6"/>
  <c r="I54" i="6"/>
  <c r="L52" i="6"/>
  <c r="J52" i="6"/>
  <c r="K52" i="6"/>
  <c r="M56" i="9" l="1"/>
  <c r="K56" i="9"/>
  <c r="H59" i="9"/>
  <c r="I58" i="9"/>
  <c r="G55" i="8"/>
  <c r="H54" i="8"/>
  <c r="L53" i="6"/>
  <c r="J53" i="6"/>
  <c r="K53" i="6"/>
  <c r="H56" i="6"/>
  <c r="I55" i="6"/>
  <c r="M57" i="9" l="1"/>
  <c r="K57" i="9"/>
  <c r="H60" i="9"/>
  <c r="I59" i="9"/>
  <c r="G56" i="8"/>
  <c r="H55" i="8"/>
  <c r="H57" i="6"/>
  <c r="I56" i="6"/>
  <c r="K54" i="6"/>
  <c r="J54" i="6"/>
  <c r="L54" i="6"/>
  <c r="K58" i="9" l="1"/>
  <c r="M58" i="9"/>
  <c r="H61" i="9"/>
  <c r="I60" i="9"/>
  <c r="G57" i="8"/>
  <c r="H56" i="8"/>
  <c r="L55" i="6"/>
  <c r="J55" i="6"/>
  <c r="K55" i="6"/>
  <c r="H58" i="6"/>
  <c r="I57" i="6"/>
  <c r="M59" i="9" l="1"/>
  <c r="K59" i="9"/>
  <c r="H62" i="9"/>
  <c r="I61" i="9"/>
  <c r="G58" i="8"/>
  <c r="H57" i="8"/>
  <c r="H59" i="6"/>
  <c r="I58" i="6"/>
  <c r="K56" i="6"/>
  <c r="J56" i="6"/>
  <c r="L56" i="6"/>
  <c r="M60" i="9" l="1"/>
  <c r="K60" i="9"/>
  <c r="H63" i="9"/>
  <c r="I62" i="9"/>
  <c r="G59" i="8"/>
  <c r="H58" i="8"/>
  <c r="K57" i="6"/>
  <c r="J57" i="6"/>
  <c r="L57" i="6"/>
  <c r="H60" i="6"/>
  <c r="I59" i="6"/>
  <c r="M61" i="9" l="1"/>
  <c r="K61" i="9"/>
  <c r="H64" i="9"/>
  <c r="I63" i="9"/>
  <c r="G60" i="8"/>
  <c r="H59" i="8"/>
  <c r="H61" i="6"/>
  <c r="I60" i="6"/>
  <c r="J58" i="6"/>
  <c r="K58" i="6"/>
  <c r="L58" i="6"/>
  <c r="K62" i="9" l="1"/>
  <c r="M62" i="9"/>
  <c r="H65" i="9"/>
  <c r="I64" i="9"/>
  <c r="G61" i="8"/>
  <c r="H60" i="8"/>
  <c r="K59" i="6"/>
  <c r="J59" i="6"/>
  <c r="L59" i="6"/>
  <c r="H62" i="6"/>
  <c r="I61" i="6"/>
  <c r="M63" i="9" l="1"/>
  <c r="K63" i="9"/>
  <c r="H66" i="9"/>
  <c r="I65" i="9"/>
  <c r="H61" i="8"/>
  <c r="G62" i="8"/>
  <c r="I62" i="6"/>
  <c r="H63" i="6"/>
  <c r="K60" i="6"/>
  <c r="J60" i="6"/>
  <c r="L60" i="6"/>
  <c r="K64" i="9" l="1"/>
  <c r="M64" i="9"/>
  <c r="H67" i="9"/>
  <c r="I66" i="9"/>
  <c r="G63" i="8"/>
  <c r="H62" i="8"/>
  <c r="H64" i="6"/>
  <c r="I63" i="6"/>
  <c r="K61" i="6"/>
  <c r="L61" i="6"/>
  <c r="J61" i="6"/>
  <c r="M65" i="9" l="1"/>
  <c r="K65" i="9"/>
  <c r="H68" i="9"/>
  <c r="I67" i="9"/>
  <c r="G64" i="8"/>
  <c r="H63" i="8"/>
  <c r="J62" i="6"/>
  <c r="L62" i="6"/>
  <c r="K62" i="6"/>
  <c r="H65" i="6"/>
  <c r="I64" i="6"/>
  <c r="M66" i="9" l="1"/>
  <c r="K66" i="9"/>
  <c r="H69" i="9"/>
  <c r="I68" i="9"/>
  <c r="G65" i="8"/>
  <c r="H64" i="8"/>
  <c r="H66" i="6"/>
  <c r="I65" i="6"/>
  <c r="L63" i="6"/>
  <c r="J63" i="6"/>
  <c r="K63" i="6"/>
  <c r="K67" i="9" l="1"/>
  <c r="M67" i="9"/>
  <c r="H70" i="9"/>
  <c r="I69" i="9"/>
  <c r="G66" i="8"/>
  <c r="H65" i="8"/>
  <c r="K64" i="6"/>
  <c r="L64" i="6"/>
  <c r="J64" i="6"/>
  <c r="H67" i="6"/>
  <c r="I66" i="6"/>
  <c r="M68" i="9" l="1"/>
  <c r="K68" i="9"/>
  <c r="H71" i="9"/>
  <c r="I70" i="9"/>
  <c r="G67" i="8"/>
  <c r="H66" i="8"/>
  <c r="H68" i="6"/>
  <c r="I67" i="6"/>
  <c r="K65" i="6"/>
  <c r="L65" i="6"/>
  <c r="J65" i="6"/>
  <c r="M69" i="9" l="1"/>
  <c r="K69" i="9"/>
  <c r="H72" i="9"/>
  <c r="I71" i="9"/>
  <c r="G68" i="8"/>
  <c r="H67" i="8"/>
  <c r="J66" i="6"/>
  <c r="L66" i="6"/>
  <c r="K66" i="6"/>
  <c r="H69" i="6"/>
  <c r="I68" i="6"/>
  <c r="K70" i="9" l="1"/>
  <c r="M70" i="9"/>
  <c r="H73" i="9"/>
  <c r="I72" i="9"/>
  <c r="G69" i="8"/>
  <c r="H68" i="8"/>
  <c r="L67" i="6"/>
  <c r="K67" i="6"/>
  <c r="J67" i="6"/>
  <c r="H70" i="6"/>
  <c r="I69" i="6"/>
  <c r="K71" i="9" l="1"/>
  <c r="M71" i="9"/>
  <c r="H74" i="9"/>
  <c r="I73" i="9"/>
  <c r="G70" i="8"/>
  <c r="H69" i="8"/>
  <c r="H71" i="6"/>
  <c r="I70" i="6"/>
  <c r="J68" i="6"/>
  <c r="K68" i="6"/>
  <c r="L68" i="6"/>
  <c r="M72" i="9" l="1"/>
  <c r="K72" i="9"/>
  <c r="H75" i="9"/>
  <c r="I74" i="9"/>
  <c r="G71" i="8"/>
  <c r="H70" i="8"/>
  <c r="K69" i="6"/>
  <c r="L69" i="6"/>
  <c r="J69" i="6"/>
  <c r="H72" i="6"/>
  <c r="I71" i="6"/>
  <c r="K73" i="9" l="1"/>
  <c r="M73" i="9"/>
  <c r="H76" i="9"/>
  <c r="I75" i="9"/>
  <c r="G72" i="8"/>
  <c r="H71" i="8"/>
  <c r="H73" i="6"/>
  <c r="I72" i="6"/>
  <c r="J70" i="6"/>
  <c r="K70" i="6"/>
  <c r="L70" i="6"/>
  <c r="M74" i="9" l="1"/>
  <c r="K74" i="9"/>
  <c r="H77" i="9"/>
  <c r="I76" i="9"/>
  <c r="G73" i="8"/>
  <c r="H72" i="8"/>
  <c r="J71" i="6"/>
  <c r="L71" i="6"/>
  <c r="K71" i="6"/>
  <c r="H74" i="6"/>
  <c r="I73" i="6"/>
  <c r="M75" i="9" l="1"/>
  <c r="K75" i="9"/>
  <c r="H78" i="9"/>
  <c r="I77" i="9"/>
  <c r="G74" i="8"/>
  <c r="H73" i="8"/>
  <c r="H75" i="6"/>
  <c r="I74" i="6"/>
  <c r="L72" i="6"/>
  <c r="K72" i="6"/>
  <c r="J72" i="6"/>
  <c r="K76" i="9" l="1"/>
  <c r="M76" i="9"/>
  <c r="H79" i="9"/>
  <c r="I78" i="9"/>
  <c r="G75" i="8"/>
  <c r="H74" i="8"/>
  <c r="J73" i="6"/>
  <c r="K73" i="6"/>
  <c r="L73" i="6"/>
  <c r="H76" i="6"/>
  <c r="I75" i="6"/>
  <c r="K77" i="9" l="1"/>
  <c r="M77" i="9"/>
  <c r="H80" i="9"/>
  <c r="I79" i="9"/>
  <c r="G76" i="8"/>
  <c r="H75" i="8"/>
  <c r="H77" i="6"/>
  <c r="I76" i="6"/>
  <c r="L74" i="6"/>
  <c r="J74" i="6"/>
  <c r="K74" i="6"/>
  <c r="M78" i="9" l="1"/>
  <c r="K78" i="9"/>
  <c r="H81" i="9"/>
  <c r="I80" i="9"/>
  <c r="G77" i="8"/>
  <c r="H76" i="8"/>
  <c r="L75" i="6"/>
  <c r="K75" i="6"/>
  <c r="J75" i="6"/>
  <c r="I77" i="6"/>
  <c r="H78" i="6"/>
  <c r="M79" i="9" l="1"/>
  <c r="K79" i="9"/>
  <c r="H82" i="9"/>
  <c r="I81" i="9"/>
  <c r="G78" i="8"/>
  <c r="H77" i="8"/>
  <c r="J76" i="6"/>
  <c r="L76" i="6"/>
  <c r="K76" i="6"/>
  <c r="H79" i="6"/>
  <c r="I78" i="6"/>
  <c r="M80" i="9" l="1"/>
  <c r="K80" i="9"/>
  <c r="H83" i="9"/>
  <c r="I82" i="9"/>
  <c r="G79" i="8"/>
  <c r="H78" i="8"/>
  <c r="H80" i="6"/>
  <c r="I79" i="6"/>
  <c r="K77" i="6"/>
  <c r="L77" i="6"/>
  <c r="J77" i="6"/>
  <c r="K81" i="9" l="1"/>
  <c r="M81" i="9"/>
  <c r="H84" i="9"/>
  <c r="I83" i="9"/>
  <c r="G80" i="8"/>
  <c r="H79" i="8"/>
  <c r="K78" i="6"/>
  <c r="J78" i="6"/>
  <c r="L78" i="6"/>
  <c r="H81" i="6"/>
  <c r="I80" i="6"/>
  <c r="M82" i="9" l="1"/>
  <c r="K82" i="9"/>
  <c r="H85" i="9"/>
  <c r="I84" i="9"/>
  <c r="G81" i="8"/>
  <c r="H80" i="8"/>
  <c r="H82" i="6"/>
  <c r="I81" i="6"/>
  <c r="J79" i="6"/>
  <c r="L79" i="6"/>
  <c r="K79" i="6"/>
  <c r="K83" i="9" l="1"/>
  <c r="M83" i="9"/>
  <c r="H86" i="9"/>
  <c r="I85" i="9"/>
  <c r="G82" i="8"/>
  <c r="H81" i="8"/>
  <c r="J80" i="6"/>
  <c r="L80" i="6"/>
  <c r="K80" i="6"/>
  <c r="H83" i="6"/>
  <c r="I82" i="6"/>
  <c r="K84" i="9" l="1"/>
  <c r="M84" i="9"/>
  <c r="H87" i="9"/>
  <c r="I86" i="9"/>
  <c r="G83" i="8"/>
  <c r="H82" i="8"/>
  <c r="H84" i="6"/>
  <c r="I83" i="6"/>
  <c r="J81" i="6"/>
  <c r="K81" i="6"/>
  <c r="L81" i="6"/>
  <c r="M85" i="9" l="1"/>
  <c r="K85" i="9"/>
  <c r="H88" i="9"/>
  <c r="I87" i="9"/>
  <c r="G84" i="8"/>
  <c r="H83" i="8"/>
  <c r="K82" i="6"/>
  <c r="J82" i="6"/>
  <c r="L82" i="6"/>
  <c r="H85" i="6"/>
  <c r="I84" i="6"/>
  <c r="M86" i="9" l="1"/>
  <c r="K86" i="9"/>
  <c r="H89" i="9"/>
  <c r="I88" i="9"/>
  <c r="H84" i="8"/>
  <c r="G85" i="8"/>
  <c r="H86" i="6"/>
  <c r="I85" i="6"/>
  <c r="L83" i="6"/>
  <c r="J83" i="6"/>
  <c r="K83" i="6"/>
  <c r="K87" i="9" l="1"/>
  <c r="M87" i="9"/>
  <c r="H90" i="9"/>
  <c r="I89" i="9"/>
  <c r="G86" i="8"/>
  <c r="H85" i="8"/>
  <c r="K84" i="6"/>
  <c r="J84" i="6"/>
  <c r="L84" i="6"/>
  <c r="H87" i="6"/>
  <c r="I86" i="6"/>
  <c r="K88" i="9" l="1"/>
  <c r="M88" i="9"/>
  <c r="H91" i="9"/>
  <c r="I90" i="9"/>
  <c r="G87" i="8"/>
  <c r="H86" i="8"/>
  <c r="H88" i="6"/>
  <c r="I87" i="6"/>
  <c r="J85" i="6"/>
  <c r="L85" i="6"/>
  <c r="K85" i="6"/>
  <c r="M89" i="9" l="1"/>
  <c r="K89" i="9"/>
  <c r="H92" i="9"/>
  <c r="I91" i="9"/>
  <c r="G88" i="8"/>
  <c r="H87" i="8"/>
  <c r="L86" i="6"/>
  <c r="J86" i="6"/>
  <c r="K86" i="6"/>
  <c r="H89" i="6"/>
  <c r="I88" i="6"/>
  <c r="K90" i="9" l="1"/>
  <c r="M90" i="9"/>
  <c r="H93" i="9"/>
  <c r="I92" i="9"/>
  <c r="G89" i="8"/>
  <c r="H88" i="8"/>
  <c r="L87" i="6"/>
  <c r="J87" i="6"/>
  <c r="K87" i="6"/>
  <c r="H90" i="6"/>
  <c r="I89" i="6"/>
  <c r="K91" i="9" l="1"/>
  <c r="M91" i="9"/>
  <c r="H94" i="9"/>
  <c r="I93" i="9"/>
  <c r="G90" i="8"/>
  <c r="H89" i="8"/>
  <c r="L88" i="6"/>
  <c r="K88" i="6"/>
  <c r="J88" i="6"/>
  <c r="I90" i="6"/>
  <c r="H91" i="6"/>
  <c r="M92" i="9" l="1"/>
  <c r="K92" i="9"/>
  <c r="H95" i="9"/>
  <c r="I94" i="9"/>
  <c r="G91" i="8"/>
  <c r="H90" i="8"/>
  <c r="H92" i="6"/>
  <c r="I91" i="6"/>
  <c r="J89" i="6"/>
  <c r="L89" i="6"/>
  <c r="K89" i="6"/>
  <c r="K93" i="9" l="1"/>
  <c r="M93" i="9"/>
  <c r="H96" i="9"/>
  <c r="I95" i="9"/>
  <c r="G92" i="8"/>
  <c r="H91" i="8"/>
  <c r="J90" i="6"/>
  <c r="L90" i="6"/>
  <c r="K90" i="6"/>
  <c r="H93" i="6"/>
  <c r="I92" i="6"/>
  <c r="K94" i="9" l="1"/>
  <c r="M94" i="9"/>
  <c r="H97" i="9"/>
  <c r="I96" i="9"/>
  <c r="G93" i="8"/>
  <c r="H92" i="8"/>
  <c r="H94" i="6"/>
  <c r="I93" i="6"/>
  <c r="J91" i="6"/>
  <c r="K91" i="6"/>
  <c r="L91" i="6"/>
  <c r="K95" i="9" l="1"/>
  <c r="M95" i="9"/>
  <c r="H98" i="9"/>
  <c r="I97" i="9"/>
  <c r="G94" i="8"/>
  <c r="H93" i="8"/>
  <c r="K92" i="6"/>
  <c r="J92" i="6"/>
  <c r="L92" i="6"/>
  <c r="H95" i="6"/>
  <c r="I94" i="6"/>
  <c r="M96" i="9" l="1"/>
  <c r="K96" i="9"/>
  <c r="H99" i="9"/>
  <c r="I98" i="9"/>
  <c r="G95" i="8"/>
  <c r="H94" i="8"/>
  <c r="J93" i="6"/>
  <c r="L93" i="6"/>
  <c r="K93" i="6"/>
  <c r="H96" i="6"/>
  <c r="I95" i="6"/>
  <c r="M97" i="9" l="1"/>
  <c r="K97" i="9"/>
  <c r="H100" i="9"/>
  <c r="I99" i="9"/>
  <c r="G96" i="8"/>
  <c r="H95" i="8"/>
  <c r="H97" i="6"/>
  <c r="I96" i="6"/>
  <c r="K94" i="6"/>
  <c r="J94" i="6"/>
  <c r="L94" i="6"/>
  <c r="K98" i="9" l="1"/>
  <c r="M98" i="9"/>
  <c r="H101" i="9"/>
  <c r="I100" i="9"/>
  <c r="G97" i="8"/>
  <c r="H96" i="8"/>
  <c r="L95" i="6"/>
  <c r="J95" i="6"/>
  <c r="K95" i="6"/>
  <c r="H98" i="6"/>
  <c r="I97" i="6"/>
  <c r="K99" i="9" l="1"/>
  <c r="M99" i="9"/>
  <c r="H102" i="9"/>
  <c r="I101" i="9"/>
  <c r="G98" i="8"/>
  <c r="H97" i="8"/>
  <c r="H99" i="6"/>
  <c r="I98" i="6"/>
  <c r="L96" i="6"/>
  <c r="K96" i="6"/>
  <c r="J96" i="6"/>
  <c r="K100" i="9" l="1"/>
  <c r="M100" i="9"/>
  <c r="H103" i="9"/>
  <c r="I102" i="9"/>
  <c r="G99" i="8"/>
  <c r="H98" i="8"/>
  <c r="L97" i="6"/>
  <c r="J97" i="6"/>
  <c r="K97" i="6"/>
  <c r="H100" i="6"/>
  <c r="I99" i="6"/>
  <c r="M101" i="9" l="1"/>
  <c r="K101" i="9"/>
  <c r="H104" i="9"/>
  <c r="I104" i="9" s="1"/>
  <c r="I103" i="9"/>
  <c r="G100" i="8"/>
  <c r="H99" i="8"/>
  <c r="K98" i="6"/>
  <c r="J98" i="6"/>
  <c r="L98" i="6"/>
  <c r="H101" i="6"/>
  <c r="I100" i="6"/>
  <c r="I105" i="9" l="1"/>
  <c r="K103" i="9"/>
  <c r="M103" i="9"/>
  <c r="K102" i="9"/>
  <c r="M102" i="9"/>
  <c r="G101" i="8"/>
  <c r="H100" i="8"/>
  <c r="K99" i="6"/>
  <c r="J99" i="6"/>
  <c r="L99" i="6"/>
  <c r="H102" i="6"/>
  <c r="I101" i="6"/>
  <c r="K104" i="9" l="1"/>
  <c r="M104" i="9"/>
  <c r="G102" i="8"/>
  <c r="H101" i="8"/>
  <c r="H103" i="6"/>
  <c r="I102" i="6"/>
  <c r="L100" i="6"/>
  <c r="J100" i="6"/>
  <c r="K100" i="6"/>
  <c r="G103" i="8" l="1"/>
  <c r="H102" i="8"/>
  <c r="L101" i="6"/>
  <c r="K101" i="6"/>
  <c r="J101" i="6"/>
  <c r="H104" i="6"/>
  <c r="I104" i="6" s="1"/>
  <c r="I103" i="6"/>
  <c r="G104" i="8" l="1"/>
  <c r="H104" i="8" s="1"/>
  <c r="H103" i="8"/>
  <c r="L102" i="6"/>
  <c r="K102" i="6"/>
  <c r="J102" i="6"/>
  <c r="I105" i="6"/>
  <c r="K103" i="6"/>
  <c r="L103" i="6"/>
  <c r="J103" i="6"/>
  <c r="H105" i="8" l="1"/>
  <c r="L104" i="6"/>
  <c r="J104" i="6"/>
  <c r="K104" i="6"/>
</calcChain>
</file>

<file path=xl/sharedStrings.xml><?xml version="1.0" encoding="utf-8"?>
<sst xmlns="http://schemas.openxmlformats.org/spreadsheetml/2006/main" count="132" uniqueCount="54">
  <si>
    <t>id</t>
  </si>
  <si>
    <t>scheduler_name</t>
  </si>
  <si>
    <t>model_name</t>
  </si>
  <si>
    <t>model_num_train</t>
  </si>
  <si>
    <t>num_heuristics</t>
  </si>
  <si>
    <t>list_heuristics</t>
  </si>
  <si>
    <t>resource_allocation</t>
  </si>
  <si>
    <t>num_resource_heuristics</t>
  </si>
  <si>
    <t>list_resource_heuristics</t>
  </si>
  <si>
    <t>num_experiments</t>
  </si>
  <si>
    <t>splitting_rule</t>
  </si>
  <si>
    <t>render_mode</t>
  </si>
  <si>
    <t>job_arrival_cap</t>
  </si>
  <si>
    <t>job_arrival_rate</t>
  </si>
  <si>
    <t>test_data</t>
  </si>
  <si>
    <t>avg_job_duration</t>
  </si>
  <si>
    <t>"DecimaScheduler"</t>
  </si>
  <si>
    <t>"1_DNN_1_None"</t>
  </si>
  <si>
    <t>"Random"</t>
  </si>
  <si>
    <t>"None"</t>
  </si>
  <si>
    <t>"AlibabaDataSampler"</t>
  </si>
  <si>
    <t>"HyperHeuristicScheduler"</t>
  </si>
  <si>
    <t>"2_HH_3_None"</t>
  </si>
  <si>
    <t>"5_HH_3_None"</t>
  </si>
  <si>
    <t>"HyperHeuristic"</t>
  </si>
  <si>
    <t>"DNN"</t>
  </si>
  <si>
    <t>"5_DNN_None"</t>
  </si>
  <si>
    <t>"2_DNN_None"</t>
  </si>
  <si>
    <t>Decima+GNN</t>
  </si>
  <si>
    <t>HH5+HH3</t>
  </si>
  <si>
    <t>HH5+GNN</t>
  </si>
  <si>
    <t>HH2+HH3</t>
  </si>
  <si>
    <t>aliali</t>
  </si>
  <si>
    <t>bin N</t>
  </si>
  <si>
    <t>Experiment N</t>
  </si>
  <si>
    <t>"DecimaScheduler"1001"DNN"</t>
  </si>
  <si>
    <t>"HyperHeuristicScheduler"1002"DNN"</t>
  </si>
  <si>
    <t>"HyperHeuristicScheduler"2002"DNN"</t>
  </si>
  <si>
    <t>"HyperHeuristicScheduler"3002"DNN"</t>
  </si>
  <si>
    <t>"HyperHeuristicScheduler"1005"DNN"</t>
  </si>
  <si>
    <t>"HyperHeuristicScheduler"3005"DNN"</t>
  </si>
  <si>
    <t>"HyperHeuristicScheduler"1002"HyperHeuristic"</t>
  </si>
  <si>
    <t>"HyperHeuristicScheduler"3002"HyperHeuristic"</t>
  </si>
  <si>
    <t>"DecimaScheduler"1001"Random"</t>
  </si>
  <si>
    <t>"HyperHeuristicScheduler"1002"Random"</t>
  </si>
  <si>
    <t>"HyperHeuristicScheduler"1005"Random"</t>
  </si>
  <si>
    <t>HH2+GNN</t>
  </si>
  <si>
    <t>Decima+Random</t>
  </si>
  <si>
    <t>HH2+Random</t>
  </si>
  <si>
    <t>HH5+Random</t>
  </si>
  <si>
    <t>HH2+Random(200)</t>
  </si>
  <si>
    <t>HH5+Random(200)</t>
  </si>
  <si>
    <t>HH2+Random  (100 iteration)</t>
  </si>
  <si>
    <t>HH2+Random  (200 iteration)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</si>
</sst>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E+00"/>
  </numFmts>
  <fonts count="18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41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3" applyFont="1"/>
    <xf numFmtId="41" fontId="0" fillId="33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[0]" xfId="2" builtinId="6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total!$O$3</c:f>
              <c:strCache>
                <c:ptCount val="1"/>
                <c:pt idx="0">
                  <c:v> "DecimaScheduler"1001"DNN"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total!$O$4:$O$104</c:f>
              <c:numCache>
                <c:formatCode>0%</c:formatCode>
                <c:ptCount val="101"/>
                <c:pt idx="0">
                  <c:v>0.84</c:v>
                </c:pt>
                <c:pt idx="1">
                  <c:v>0.98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1-4615-BF36-7502F86193E9}"/>
            </c:ext>
          </c:extLst>
        </c:ser>
        <c:ser>
          <c:idx val="1"/>
          <c:order val="1"/>
          <c:tx>
            <c:strRef>
              <c:f>total!$P$3</c:f>
              <c:strCache>
                <c:ptCount val="1"/>
                <c:pt idx="0">
                  <c:v> "HyperHeuristicScheduler"1002"DNN"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total!$P$4:$P$104</c:f>
              <c:numCache>
                <c:formatCode>0%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0.38</c:v>
                </c:pt>
                <c:pt idx="3">
                  <c:v>0.8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1-4615-BF36-7502F86193E9}"/>
            </c:ext>
          </c:extLst>
        </c:ser>
        <c:ser>
          <c:idx val="2"/>
          <c:order val="2"/>
          <c:tx>
            <c:strRef>
              <c:f>total!$Q$3</c:f>
              <c:strCache>
                <c:ptCount val="1"/>
                <c:pt idx="0">
                  <c:v> "HyperHeuristicScheduler"2002"DNN"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total!$Q$4:$Q$104</c:f>
              <c:numCache>
                <c:formatCode>0%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0.34</c:v>
                </c:pt>
                <c:pt idx="3">
                  <c:v>0.78</c:v>
                </c:pt>
                <c:pt idx="4">
                  <c:v>0.94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1-4615-BF36-7502F86193E9}"/>
            </c:ext>
          </c:extLst>
        </c:ser>
        <c:ser>
          <c:idx val="3"/>
          <c:order val="3"/>
          <c:tx>
            <c:strRef>
              <c:f>total!$R$3</c:f>
              <c:strCache>
                <c:ptCount val="1"/>
                <c:pt idx="0">
                  <c:v> "HyperHeuristicScheduler"3002"DNN"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total!$R$4:$R$104</c:f>
              <c:numCache>
                <c:formatCode>0%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0.38</c:v>
                </c:pt>
                <c:pt idx="3">
                  <c:v>0.68</c:v>
                </c:pt>
                <c:pt idx="4">
                  <c:v>0.82</c:v>
                </c:pt>
                <c:pt idx="5">
                  <c:v>0.92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1-4615-BF36-7502F86193E9}"/>
            </c:ext>
          </c:extLst>
        </c:ser>
        <c:ser>
          <c:idx val="4"/>
          <c:order val="4"/>
          <c:tx>
            <c:strRef>
              <c:f>total!$S$3</c:f>
              <c:strCache>
                <c:ptCount val="1"/>
                <c:pt idx="0">
                  <c:v> "HyperHeuristicScheduler"1005"DNN"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total!$S$4:$S$104</c:f>
              <c:numCache>
                <c:formatCode>0%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0.32</c:v>
                </c:pt>
                <c:pt idx="3">
                  <c:v>0.62</c:v>
                </c:pt>
                <c:pt idx="4">
                  <c:v>0.8</c:v>
                </c:pt>
                <c:pt idx="5">
                  <c:v>0.94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1-4615-BF36-7502F86193E9}"/>
            </c:ext>
          </c:extLst>
        </c:ser>
        <c:ser>
          <c:idx val="5"/>
          <c:order val="5"/>
          <c:tx>
            <c:strRef>
              <c:f>total!$T$3</c:f>
              <c:strCache>
                <c:ptCount val="1"/>
                <c:pt idx="0">
                  <c:v> "HyperHeuristicScheduler"3005"DNN"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total!$T$4:$T$104</c:f>
              <c:numCache>
                <c:formatCode>0%</c:formatCode>
                <c:ptCount val="101"/>
                <c:pt idx="0">
                  <c:v>0.02</c:v>
                </c:pt>
                <c:pt idx="1">
                  <c:v>0.12</c:v>
                </c:pt>
                <c:pt idx="2">
                  <c:v>0.38</c:v>
                </c:pt>
                <c:pt idx="3">
                  <c:v>0.68</c:v>
                </c:pt>
                <c:pt idx="4">
                  <c:v>0.78</c:v>
                </c:pt>
                <c:pt idx="5">
                  <c:v>0.88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1-4615-BF36-7502F86193E9}"/>
            </c:ext>
          </c:extLst>
        </c:ser>
        <c:ser>
          <c:idx val="6"/>
          <c:order val="6"/>
          <c:tx>
            <c:strRef>
              <c:f>total!$U$3</c:f>
              <c:strCache>
                <c:ptCount val="1"/>
                <c:pt idx="0">
                  <c:v> "HyperHeuristicScheduler"1002"HyperHeuristic"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total!$U$4:$U$104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0.1</c:v>
                </c:pt>
                <c:pt idx="10">
                  <c:v>0.1</c:v>
                </c:pt>
                <c:pt idx="11">
                  <c:v>0.12</c:v>
                </c:pt>
                <c:pt idx="12">
                  <c:v>0.12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0.18</c:v>
                </c:pt>
                <c:pt idx="17">
                  <c:v>0.18</c:v>
                </c:pt>
                <c:pt idx="18">
                  <c:v>0.22</c:v>
                </c:pt>
                <c:pt idx="19">
                  <c:v>0.24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0.3</c:v>
                </c:pt>
                <c:pt idx="24">
                  <c:v>0.3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0.34</c:v>
                </c:pt>
                <c:pt idx="32">
                  <c:v>0.42</c:v>
                </c:pt>
                <c:pt idx="33">
                  <c:v>0.42</c:v>
                </c:pt>
                <c:pt idx="34">
                  <c:v>0.42</c:v>
                </c:pt>
                <c:pt idx="35">
                  <c:v>0.42</c:v>
                </c:pt>
                <c:pt idx="36">
                  <c:v>0.44</c:v>
                </c:pt>
                <c:pt idx="37">
                  <c:v>0.46</c:v>
                </c:pt>
                <c:pt idx="38">
                  <c:v>0.5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0.57999999999999996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0.64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0.68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0.72</c:v>
                </c:pt>
                <c:pt idx="68">
                  <c:v>0.72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0.76</c:v>
                </c:pt>
                <c:pt idx="73">
                  <c:v>0.78</c:v>
                </c:pt>
                <c:pt idx="74">
                  <c:v>0.78</c:v>
                </c:pt>
                <c:pt idx="75">
                  <c:v>0.78</c:v>
                </c:pt>
                <c:pt idx="76">
                  <c:v>0.8</c:v>
                </c:pt>
                <c:pt idx="77">
                  <c:v>0.82</c:v>
                </c:pt>
                <c:pt idx="78">
                  <c:v>0.82</c:v>
                </c:pt>
                <c:pt idx="79">
                  <c:v>0.86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0.88</c:v>
                </c:pt>
                <c:pt idx="87">
                  <c:v>0.9</c:v>
                </c:pt>
                <c:pt idx="88">
                  <c:v>0.94</c:v>
                </c:pt>
                <c:pt idx="89">
                  <c:v>0.94</c:v>
                </c:pt>
                <c:pt idx="90">
                  <c:v>0.94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0.98</c:v>
                </c:pt>
                <c:pt idx="97">
                  <c:v>0.98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1-4615-BF36-7502F86193E9}"/>
            </c:ext>
          </c:extLst>
        </c:ser>
        <c:ser>
          <c:idx val="7"/>
          <c:order val="7"/>
          <c:tx>
            <c:strRef>
              <c:f>total!$V$3</c:f>
              <c:strCache>
                <c:ptCount val="1"/>
                <c:pt idx="0">
                  <c:v> "HyperHeuristicScheduler"3002"HyperHeuristic"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total!$V$4:$V$104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0.08</c:v>
                </c:pt>
                <c:pt idx="12">
                  <c:v>0.14000000000000001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0.4</c:v>
                </c:pt>
                <c:pt idx="30">
                  <c:v>0.42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0.46</c:v>
                </c:pt>
                <c:pt idx="40">
                  <c:v>0.48</c:v>
                </c:pt>
                <c:pt idx="41">
                  <c:v>0.5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0.6</c:v>
                </c:pt>
                <c:pt idx="48">
                  <c:v>0.6</c:v>
                </c:pt>
                <c:pt idx="49">
                  <c:v>0.62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  <c:pt idx="59">
                  <c:v>0.62</c:v>
                </c:pt>
                <c:pt idx="60">
                  <c:v>0.62</c:v>
                </c:pt>
                <c:pt idx="61">
                  <c:v>0.62</c:v>
                </c:pt>
                <c:pt idx="62">
                  <c:v>0.62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0.66</c:v>
                </c:pt>
                <c:pt idx="68">
                  <c:v>0.68</c:v>
                </c:pt>
                <c:pt idx="69">
                  <c:v>0.7</c:v>
                </c:pt>
                <c:pt idx="70">
                  <c:v>0.72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0.82</c:v>
                </c:pt>
                <c:pt idx="86">
                  <c:v>0.82</c:v>
                </c:pt>
                <c:pt idx="87">
                  <c:v>0.84</c:v>
                </c:pt>
                <c:pt idx="88">
                  <c:v>0.88</c:v>
                </c:pt>
                <c:pt idx="89">
                  <c:v>0.88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0.92</c:v>
                </c:pt>
                <c:pt idx="94">
                  <c:v>0.94</c:v>
                </c:pt>
                <c:pt idx="95">
                  <c:v>0.94</c:v>
                </c:pt>
                <c:pt idx="96">
                  <c:v>0.96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1-4615-BF36-7502F86193E9}"/>
            </c:ext>
          </c:extLst>
        </c:ser>
        <c:ser>
          <c:idx val="8"/>
          <c:order val="8"/>
          <c:tx>
            <c:strRef>
              <c:f>total!$W$3</c:f>
              <c:strCache>
                <c:ptCount val="1"/>
                <c:pt idx="0">
                  <c:v> "DecimaScheduler"1001"Random"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total!$W$4:$W$104</c:f>
              <c:numCache>
                <c:formatCode>0%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0.36</c:v>
                </c:pt>
                <c:pt idx="3">
                  <c:v>0.64</c:v>
                </c:pt>
                <c:pt idx="4">
                  <c:v>0.86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D1-4615-BF36-7502F86193E9}"/>
            </c:ext>
          </c:extLst>
        </c:ser>
        <c:ser>
          <c:idx val="9"/>
          <c:order val="9"/>
          <c:tx>
            <c:strRef>
              <c:f>total!$X$3</c:f>
              <c:strCache>
                <c:ptCount val="1"/>
                <c:pt idx="0">
                  <c:v> "HyperHeuristicScheduler"1002"Random"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total!$X$4:$X$104</c:f>
              <c:numCache>
                <c:formatCode>0%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0.48</c:v>
                </c:pt>
                <c:pt idx="3">
                  <c:v>0.76</c:v>
                </c:pt>
                <c:pt idx="4">
                  <c:v>0.96</c:v>
                </c:pt>
                <c:pt idx="5">
                  <c:v>0.98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D1-4615-BF36-7502F86193E9}"/>
            </c:ext>
          </c:extLst>
        </c:ser>
        <c:ser>
          <c:idx val="10"/>
          <c:order val="10"/>
          <c:tx>
            <c:strRef>
              <c:f>total!$Y$3</c:f>
              <c:strCache>
                <c:ptCount val="1"/>
                <c:pt idx="0">
                  <c:v> "HyperHeuristicScheduler"1005"Random"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total!$Y$4:$Y$104</c:f>
              <c:numCache>
                <c:formatCode>0%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0.52</c:v>
                </c:pt>
                <c:pt idx="3">
                  <c:v>0.76</c:v>
                </c:pt>
                <c:pt idx="4">
                  <c:v>0.92</c:v>
                </c:pt>
                <c:pt idx="5">
                  <c:v>0.96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D1-4615-BF36-7502F8619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53423"/>
        <c:axId val="1676051983"/>
      </c:lineChart>
      <c:catAx>
        <c:axId val="167605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51983"/>
        <c:crosses val="autoZero"/>
        <c:auto val="1"/>
        <c:lblAlgn val="ctr"/>
        <c:lblOffset val="100"/>
        <c:noMultiLvlLbl val="0"/>
      </c:catAx>
      <c:valAx>
        <c:axId val="1676051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39483046417912"/>
          <c:y val="0.20275116652085157"/>
          <c:w val="0.33975720379706287"/>
          <c:h val="0.7523213764946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scheduler (priority rule) performance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Random!$J$3</c:f>
              <c:strCache>
                <c:ptCount val="1"/>
                <c:pt idx="0">
                  <c:v> Decima+Random 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Random!$J$4:$J$104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0.04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0.08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0.14000000000000001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0.22</c:v>
                </c:pt>
                <c:pt idx="24">
                  <c:v>0.26</c:v>
                </c:pt>
                <c:pt idx="25">
                  <c:v>0.28000000000000003</c:v>
                </c:pt>
                <c:pt idx="26">
                  <c:v>0.3</c:v>
                </c:pt>
                <c:pt idx="27">
                  <c:v>0.32</c:v>
                </c:pt>
                <c:pt idx="28">
                  <c:v>0.36</c:v>
                </c:pt>
                <c:pt idx="29">
                  <c:v>0.36</c:v>
                </c:pt>
                <c:pt idx="30">
                  <c:v>0.38</c:v>
                </c:pt>
                <c:pt idx="31">
                  <c:v>0.4</c:v>
                </c:pt>
                <c:pt idx="32">
                  <c:v>0.44</c:v>
                </c:pt>
                <c:pt idx="33">
                  <c:v>0.44</c:v>
                </c:pt>
                <c:pt idx="34">
                  <c:v>0.46</c:v>
                </c:pt>
                <c:pt idx="35">
                  <c:v>0.46</c:v>
                </c:pt>
                <c:pt idx="36">
                  <c:v>0.46</c:v>
                </c:pt>
                <c:pt idx="37">
                  <c:v>0.5</c:v>
                </c:pt>
                <c:pt idx="38">
                  <c:v>0.52</c:v>
                </c:pt>
                <c:pt idx="39">
                  <c:v>0.52</c:v>
                </c:pt>
                <c:pt idx="40">
                  <c:v>0.54</c:v>
                </c:pt>
                <c:pt idx="41">
                  <c:v>0.54</c:v>
                </c:pt>
                <c:pt idx="42">
                  <c:v>0.56000000000000005</c:v>
                </c:pt>
                <c:pt idx="43">
                  <c:v>0.57999999999999996</c:v>
                </c:pt>
                <c:pt idx="44">
                  <c:v>0.64</c:v>
                </c:pt>
                <c:pt idx="45">
                  <c:v>0.66</c:v>
                </c:pt>
                <c:pt idx="46">
                  <c:v>0.68</c:v>
                </c:pt>
                <c:pt idx="47">
                  <c:v>0.74</c:v>
                </c:pt>
                <c:pt idx="48">
                  <c:v>0.76</c:v>
                </c:pt>
                <c:pt idx="49">
                  <c:v>0.78</c:v>
                </c:pt>
                <c:pt idx="50">
                  <c:v>0.78</c:v>
                </c:pt>
                <c:pt idx="51">
                  <c:v>0.78</c:v>
                </c:pt>
                <c:pt idx="52">
                  <c:v>0.78</c:v>
                </c:pt>
                <c:pt idx="53">
                  <c:v>0.78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0.82</c:v>
                </c:pt>
                <c:pt idx="58">
                  <c:v>0.82</c:v>
                </c:pt>
                <c:pt idx="59">
                  <c:v>0.86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0.86</c:v>
                </c:pt>
                <c:pt idx="64">
                  <c:v>0.9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0.94</c:v>
                </c:pt>
                <c:pt idx="70">
                  <c:v>0.94</c:v>
                </c:pt>
                <c:pt idx="71">
                  <c:v>0.96</c:v>
                </c:pt>
                <c:pt idx="72">
                  <c:v>0.96</c:v>
                </c:pt>
                <c:pt idx="73">
                  <c:v>0.96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6-4207-879A-CC2EC62195B2}"/>
            </c:ext>
          </c:extLst>
        </c:ser>
        <c:ser>
          <c:idx val="1"/>
          <c:order val="1"/>
          <c:tx>
            <c:strRef>
              <c:f>Random!$K$3</c:f>
              <c:strCache>
                <c:ptCount val="1"/>
                <c:pt idx="0">
                  <c:v> HH2+Random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Random!$K$4:$K$104</c:f>
              <c:numCache>
                <c:formatCode>0%</c:formatCode>
                <c:ptCount val="10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0.2</c:v>
                </c:pt>
                <c:pt idx="18">
                  <c:v>0.22</c:v>
                </c:pt>
                <c:pt idx="19">
                  <c:v>0.24</c:v>
                </c:pt>
                <c:pt idx="20">
                  <c:v>0.28000000000000003</c:v>
                </c:pt>
                <c:pt idx="21">
                  <c:v>0.34</c:v>
                </c:pt>
                <c:pt idx="22">
                  <c:v>0.36</c:v>
                </c:pt>
                <c:pt idx="23">
                  <c:v>0.38</c:v>
                </c:pt>
                <c:pt idx="24">
                  <c:v>0.44</c:v>
                </c:pt>
                <c:pt idx="25">
                  <c:v>0.46</c:v>
                </c:pt>
                <c:pt idx="26">
                  <c:v>0.46</c:v>
                </c:pt>
                <c:pt idx="27">
                  <c:v>0.48</c:v>
                </c:pt>
                <c:pt idx="28">
                  <c:v>0.48</c:v>
                </c:pt>
                <c:pt idx="29">
                  <c:v>0.5</c:v>
                </c:pt>
                <c:pt idx="30">
                  <c:v>0.5</c:v>
                </c:pt>
                <c:pt idx="31">
                  <c:v>0.52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0.6</c:v>
                </c:pt>
                <c:pt idx="35">
                  <c:v>0.6</c:v>
                </c:pt>
                <c:pt idx="36">
                  <c:v>0.62</c:v>
                </c:pt>
                <c:pt idx="37">
                  <c:v>0.62</c:v>
                </c:pt>
                <c:pt idx="38">
                  <c:v>0.64</c:v>
                </c:pt>
                <c:pt idx="39">
                  <c:v>0.66</c:v>
                </c:pt>
                <c:pt idx="40">
                  <c:v>0.68</c:v>
                </c:pt>
                <c:pt idx="41">
                  <c:v>0.68</c:v>
                </c:pt>
                <c:pt idx="42">
                  <c:v>0.72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</c:v>
                </c:pt>
                <c:pt idx="47">
                  <c:v>0.84</c:v>
                </c:pt>
                <c:pt idx="48">
                  <c:v>0.86</c:v>
                </c:pt>
                <c:pt idx="49">
                  <c:v>0.88</c:v>
                </c:pt>
                <c:pt idx="50">
                  <c:v>0.88</c:v>
                </c:pt>
                <c:pt idx="51">
                  <c:v>0.9</c:v>
                </c:pt>
                <c:pt idx="52">
                  <c:v>0.92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6-4207-879A-CC2EC62195B2}"/>
            </c:ext>
          </c:extLst>
        </c:ser>
        <c:ser>
          <c:idx val="2"/>
          <c:order val="2"/>
          <c:tx>
            <c:strRef>
              <c:f>Random!$L$3</c:f>
              <c:strCache>
                <c:ptCount val="1"/>
                <c:pt idx="0">
                  <c:v> HH5+Random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Random!$L$4:$L$104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0.06</c:v>
                </c:pt>
                <c:pt idx="10">
                  <c:v>0.08</c:v>
                </c:pt>
                <c:pt idx="11">
                  <c:v>0.1</c:v>
                </c:pt>
                <c:pt idx="12">
                  <c:v>0.12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0.24</c:v>
                </c:pt>
                <c:pt idx="18">
                  <c:v>0.26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0.32</c:v>
                </c:pt>
                <c:pt idx="22">
                  <c:v>0.34</c:v>
                </c:pt>
                <c:pt idx="23">
                  <c:v>0.34</c:v>
                </c:pt>
                <c:pt idx="24">
                  <c:v>0.38</c:v>
                </c:pt>
                <c:pt idx="25">
                  <c:v>0.44</c:v>
                </c:pt>
                <c:pt idx="26">
                  <c:v>0.44</c:v>
                </c:pt>
                <c:pt idx="27">
                  <c:v>0.46</c:v>
                </c:pt>
                <c:pt idx="28">
                  <c:v>0.52</c:v>
                </c:pt>
                <c:pt idx="29">
                  <c:v>0.52</c:v>
                </c:pt>
                <c:pt idx="30">
                  <c:v>0.56000000000000005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0.66</c:v>
                </c:pt>
                <c:pt idx="36">
                  <c:v>0.68</c:v>
                </c:pt>
                <c:pt idx="37">
                  <c:v>0.7</c:v>
                </c:pt>
                <c:pt idx="38">
                  <c:v>0.72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0.76</c:v>
                </c:pt>
                <c:pt idx="46">
                  <c:v>0.76</c:v>
                </c:pt>
                <c:pt idx="47">
                  <c:v>0.78</c:v>
                </c:pt>
                <c:pt idx="48">
                  <c:v>0.8</c:v>
                </c:pt>
                <c:pt idx="49">
                  <c:v>0.82</c:v>
                </c:pt>
                <c:pt idx="50">
                  <c:v>0.84</c:v>
                </c:pt>
                <c:pt idx="51">
                  <c:v>0.84</c:v>
                </c:pt>
                <c:pt idx="52">
                  <c:v>0.84</c:v>
                </c:pt>
                <c:pt idx="53">
                  <c:v>0.88</c:v>
                </c:pt>
                <c:pt idx="54">
                  <c:v>0.88</c:v>
                </c:pt>
                <c:pt idx="55">
                  <c:v>0.88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0.94</c:v>
                </c:pt>
                <c:pt idx="64">
                  <c:v>0.94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0.94</c:v>
                </c:pt>
                <c:pt idx="70">
                  <c:v>0.94</c:v>
                </c:pt>
                <c:pt idx="71">
                  <c:v>0.94</c:v>
                </c:pt>
                <c:pt idx="72">
                  <c:v>0.94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0.96</c:v>
                </c:pt>
                <c:pt idx="78">
                  <c:v>0.96</c:v>
                </c:pt>
                <c:pt idx="79">
                  <c:v>0.96</c:v>
                </c:pt>
                <c:pt idx="80">
                  <c:v>0.96</c:v>
                </c:pt>
                <c:pt idx="81">
                  <c:v>0.96</c:v>
                </c:pt>
                <c:pt idx="82">
                  <c:v>0.96</c:v>
                </c:pt>
                <c:pt idx="83">
                  <c:v>0.96</c:v>
                </c:pt>
                <c:pt idx="84">
                  <c:v>0.96</c:v>
                </c:pt>
                <c:pt idx="85">
                  <c:v>0.96</c:v>
                </c:pt>
                <c:pt idx="86">
                  <c:v>0.96</c:v>
                </c:pt>
                <c:pt idx="87">
                  <c:v>0.96</c:v>
                </c:pt>
                <c:pt idx="88">
                  <c:v>0.96</c:v>
                </c:pt>
                <c:pt idx="89">
                  <c:v>0.96</c:v>
                </c:pt>
                <c:pt idx="90">
                  <c:v>0.98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6-4207-879A-CC2EC6219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53423"/>
        <c:axId val="1676051983"/>
      </c:lineChart>
      <c:catAx>
        <c:axId val="167605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51983"/>
        <c:crosses val="autoZero"/>
        <c:auto val="1"/>
        <c:lblAlgn val="ctr"/>
        <c:lblOffset val="100"/>
        <c:noMultiLvlLbl val="0"/>
      </c:catAx>
      <c:valAx>
        <c:axId val="1676051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N(Training</a:t>
            </a:r>
            <a:r>
              <a:rPr lang="en-US" baseline="0"/>
              <a:t> iteration)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num_iteration!$K$3</c:f>
              <c:strCache>
                <c:ptCount val="1"/>
                <c:pt idx="0">
                  <c:v> HH2+Random  (100 iteration)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num_iteration!$K$4:$K$104</c:f>
              <c:numCache>
                <c:formatCode>0%</c:formatCode>
                <c:ptCount val="10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0.1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0.2</c:v>
                </c:pt>
                <c:pt idx="18">
                  <c:v>0.22</c:v>
                </c:pt>
                <c:pt idx="19">
                  <c:v>0.24</c:v>
                </c:pt>
                <c:pt idx="20">
                  <c:v>0.28000000000000003</c:v>
                </c:pt>
                <c:pt idx="21">
                  <c:v>0.34</c:v>
                </c:pt>
                <c:pt idx="22">
                  <c:v>0.36</c:v>
                </c:pt>
                <c:pt idx="23">
                  <c:v>0.38</c:v>
                </c:pt>
                <c:pt idx="24">
                  <c:v>0.44</c:v>
                </c:pt>
                <c:pt idx="25">
                  <c:v>0.46</c:v>
                </c:pt>
                <c:pt idx="26">
                  <c:v>0.46</c:v>
                </c:pt>
                <c:pt idx="27">
                  <c:v>0.48</c:v>
                </c:pt>
                <c:pt idx="28">
                  <c:v>0.48</c:v>
                </c:pt>
                <c:pt idx="29">
                  <c:v>0.5</c:v>
                </c:pt>
                <c:pt idx="30">
                  <c:v>0.5</c:v>
                </c:pt>
                <c:pt idx="31">
                  <c:v>0.52</c:v>
                </c:pt>
                <c:pt idx="32">
                  <c:v>0.56000000000000005</c:v>
                </c:pt>
                <c:pt idx="33">
                  <c:v>0.57999999999999996</c:v>
                </c:pt>
                <c:pt idx="34">
                  <c:v>0.6</c:v>
                </c:pt>
                <c:pt idx="35">
                  <c:v>0.6</c:v>
                </c:pt>
                <c:pt idx="36">
                  <c:v>0.62</c:v>
                </c:pt>
                <c:pt idx="37">
                  <c:v>0.62</c:v>
                </c:pt>
                <c:pt idx="38">
                  <c:v>0.64</c:v>
                </c:pt>
                <c:pt idx="39">
                  <c:v>0.66</c:v>
                </c:pt>
                <c:pt idx="40">
                  <c:v>0.68</c:v>
                </c:pt>
                <c:pt idx="41">
                  <c:v>0.68</c:v>
                </c:pt>
                <c:pt idx="42">
                  <c:v>0.72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</c:v>
                </c:pt>
                <c:pt idx="47">
                  <c:v>0.84</c:v>
                </c:pt>
                <c:pt idx="48">
                  <c:v>0.86</c:v>
                </c:pt>
                <c:pt idx="49">
                  <c:v>0.88</c:v>
                </c:pt>
                <c:pt idx="50">
                  <c:v>0.88</c:v>
                </c:pt>
                <c:pt idx="51">
                  <c:v>0.9</c:v>
                </c:pt>
                <c:pt idx="52">
                  <c:v>0.92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0.96</c:v>
                </c:pt>
                <c:pt idx="67">
                  <c:v>0.96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0-4FFF-96B7-D2F13DF43179}"/>
            </c:ext>
          </c:extLst>
        </c:ser>
        <c:ser>
          <c:idx val="3"/>
          <c:order val="1"/>
          <c:tx>
            <c:strRef>
              <c:f>num_iteration!$M$3</c:f>
              <c:strCache>
                <c:ptCount val="1"/>
                <c:pt idx="0">
                  <c:v> HH2+Random  (200 iteration)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num_iteration!$M$4:$M$104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0.08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0.14000000000000001</c:v>
                </c:pt>
                <c:pt idx="20">
                  <c:v>0.16</c:v>
                </c:pt>
                <c:pt idx="21">
                  <c:v>0.2</c:v>
                </c:pt>
                <c:pt idx="22">
                  <c:v>0.24</c:v>
                </c:pt>
                <c:pt idx="23">
                  <c:v>0.3</c:v>
                </c:pt>
                <c:pt idx="24">
                  <c:v>0.32</c:v>
                </c:pt>
                <c:pt idx="25">
                  <c:v>0.36</c:v>
                </c:pt>
                <c:pt idx="26">
                  <c:v>0.36</c:v>
                </c:pt>
                <c:pt idx="27">
                  <c:v>0.38</c:v>
                </c:pt>
                <c:pt idx="28">
                  <c:v>0.38</c:v>
                </c:pt>
                <c:pt idx="29">
                  <c:v>0.38</c:v>
                </c:pt>
                <c:pt idx="30">
                  <c:v>0.4</c:v>
                </c:pt>
                <c:pt idx="31">
                  <c:v>0.42</c:v>
                </c:pt>
                <c:pt idx="32">
                  <c:v>0.42</c:v>
                </c:pt>
                <c:pt idx="33">
                  <c:v>0.44</c:v>
                </c:pt>
                <c:pt idx="34">
                  <c:v>0.44</c:v>
                </c:pt>
                <c:pt idx="35">
                  <c:v>0.48</c:v>
                </c:pt>
                <c:pt idx="36">
                  <c:v>0.52</c:v>
                </c:pt>
                <c:pt idx="37">
                  <c:v>0.54</c:v>
                </c:pt>
                <c:pt idx="38">
                  <c:v>0.56000000000000005</c:v>
                </c:pt>
                <c:pt idx="39">
                  <c:v>0.56000000000000005</c:v>
                </c:pt>
                <c:pt idx="40">
                  <c:v>0.57999999999999996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0.66</c:v>
                </c:pt>
                <c:pt idx="47">
                  <c:v>0.66</c:v>
                </c:pt>
                <c:pt idx="48">
                  <c:v>0.68</c:v>
                </c:pt>
                <c:pt idx="49">
                  <c:v>0.68</c:v>
                </c:pt>
                <c:pt idx="50">
                  <c:v>0.68</c:v>
                </c:pt>
                <c:pt idx="51">
                  <c:v>0.7</c:v>
                </c:pt>
                <c:pt idx="52">
                  <c:v>0.7</c:v>
                </c:pt>
                <c:pt idx="53">
                  <c:v>0.72</c:v>
                </c:pt>
                <c:pt idx="54">
                  <c:v>0.74</c:v>
                </c:pt>
                <c:pt idx="55">
                  <c:v>0.74</c:v>
                </c:pt>
                <c:pt idx="56">
                  <c:v>0.74</c:v>
                </c:pt>
                <c:pt idx="57">
                  <c:v>0.78</c:v>
                </c:pt>
                <c:pt idx="58">
                  <c:v>0.78</c:v>
                </c:pt>
                <c:pt idx="59">
                  <c:v>0.78</c:v>
                </c:pt>
                <c:pt idx="60">
                  <c:v>0.78</c:v>
                </c:pt>
                <c:pt idx="61">
                  <c:v>0.8</c:v>
                </c:pt>
                <c:pt idx="62">
                  <c:v>0.82</c:v>
                </c:pt>
                <c:pt idx="63">
                  <c:v>0.84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0.86</c:v>
                </c:pt>
                <c:pt idx="68">
                  <c:v>0.88</c:v>
                </c:pt>
                <c:pt idx="69">
                  <c:v>0.88</c:v>
                </c:pt>
                <c:pt idx="70">
                  <c:v>0.88</c:v>
                </c:pt>
                <c:pt idx="71">
                  <c:v>0.88</c:v>
                </c:pt>
                <c:pt idx="72">
                  <c:v>0.88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0.92</c:v>
                </c:pt>
                <c:pt idx="77">
                  <c:v>0.94</c:v>
                </c:pt>
                <c:pt idx="78">
                  <c:v>0.94</c:v>
                </c:pt>
                <c:pt idx="79">
                  <c:v>0.94</c:v>
                </c:pt>
                <c:pt idx="80">
                  <c:v>0.94</c:v>
                </c:pt>
                <c:pt idx="81">
                  <c:v>0.94</c:v>
                </c:pt>
                <c:pt idx="82">
                  <c:v>0.94</c:v>
                </c:pt>
                <c:pt idx="83">
                  <c:v>0.94</c:v>
                </c:pt>
                <c:pt idx="84">
                  <c:v>0.96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0-4FFF-96B7-D2F13DF4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53423"/>
        <c:axId val="1676051983"/>
      </c:lineChart>
      <c:catAx>
        <c:axId val="167605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51983"/>
        <c:crosses val="autoZero"/>
        <c:auto val="1"/>
        <c:lblAlgn val="ctr"/>
        <c:lblOffset val="100"/>
        <c:noMultiLvlLbl val="0"/>
      </c:catAx>
      <c:valAx>
        <c:axId val="1676051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scheduler (priority rule) performance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'GNN,HH3'!$I$3</c:f>
              <c:strCache>
                <c:ptCount val="1"/>
                <c:pt idx="0">
                  <c:v> Decima+GNN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'GNN,HH3'!$I$4:$I$104</c:f>
              <c:numCache>
                <c:formatCode>0%</c:formatCode>
                <c:ptCount val="101"/>
                <c:pt idx="0">
                  <c:v>0.84</c:v>
                </c:pt>
                <c:pt idx="1">
                  <c:v>0.98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2-4CC5-9D78-F34C963D47C1}"/>
            </c:ext>
          </c:extLst>
        </c:ser>
        <c:ser>
          <c:idx val="1"/>
          <c:order val="1"/>
          <c:tx>
            <c:strRef>
              <c:f>'GNN,HH3'!$J$3</c:f>
              <c:strCache>
                <c:ptCount val="1"/>
                <c:pt idx="0">
                  <c:v> HH2+GNN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'GNN,HH3'!$J$4:$J$104</c:f>
              <c:numCache>
                <c:formatCode>0%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0.38</c:v>
                </c:pt>
                <c:pt idx="3">
                  <c:v>0.8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2-4CC5-9D78-F34C963D47C1}"/>
            </c:ext>
          </c:extLst>
        </c:ser>
        <c:ser>
          <c:idx val="2"/>
          <c:order val="2"/>
          <c:tx>
            <c:strRef>
              <c:f>'GNN,HH3'!$K$3</c:f>
              <c:strCache>
                <c:ptCount val="1"/>
                <c:pt idx="0">
                  <c:v> HH5+GNN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'GNN,HH3'!$K$4:$K$104</c:f>
              <c:numCache>
                <c:formatCode>0%</c:formatCode>
                <c:ptCount val="101"/>
                <c:pt idx="0">
                  <c:v>0</c:v>
                </c:pt>
                <c:pt idx="1">
                  <c:v>0.04</c:v>
                </c:pt>
                <c:pt idx="2">
                  <c:v>0.32</c:v>
                </c:pt>
                <c:pt idx="3">
                  <c:v>0.62</c:v>
                </c:pt>
                <c:pt idx="4">
                  <c:v>0.8</c:v>
                </c:pt>
                <c:pt idx="5">
                  <c:v>0.94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E2-4CC5-9D78-F34C963D47C1}"/>
            </c:ext>
          </c:extLst>
        </c:ser>
        <c:ser>
          <c:idx val="3"/>
          <c:order val="3"/>
          <c:tx>
            <c:strRef>
              <c:f>'GNN,HH3'!$L$3</c:f>
              <c:strCache>
                <c:ptCount val="1"/>
                <c:pt idx="0">
                  <c:v> HH2+HH3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'GNN,HH3'!$L$4:$L$104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0.1</c:v>
                </c:pt>
                <c:pt idx="10">
                  <c:v>0.1</c:v>
                </c:pt>
                <c:pt idx="11">
                  <c:v>0.12</c:v>
                </c:pt>
                <c:pt idx="12">
                  <c:v>0.12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0.18</c:v>
                </c:pt>
                <c:pt idx="17">
                  <c:v>0.18</c:v>
                </c:pt>
                <c:pt idx="18">
                  <c:v>0.22</c:v>
                </c:pt>
                <c:pt idx="19">
                  <c:v>0.24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0.3</c:v>
                </c:pt>
                <c:pt idx="24">
                  <c:v>0.3</c:v>
                </c:pt>
                <c:pt idx="25">
                  <c:v>0.32</c:v>
                </c:pt>
                <c:pt idx="26">
                  <c:v>0.32</c:v>
                </c:pt>
                <c:pt idx="27">
                  <c:v>0.32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0.34</c:v>
                </c:pt>
                <c:pt idx="32">
                  <c:v>0.42</c:v>
                </c:pt>
                <c:pt idx="33">
                  <c:v>0.42</c:v>
                </c:pt>
                <c:pt idx="34">
                  <c:v>0.42</c:v>
                </c:pt>
                <c:pt idx="35">
                  <c:v>0.42</c:v>
                </c:pt>
                <c:pt idx="36">
                  <c:v>0.44</c:v>
                </c:pt>
                <c:pt idx="37">
                  <c:v>0.46</c:v>
                </c:pt>
                <c:pt idx="38">
                  <c:v>0.5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0.57999999999999996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0.64</c:v>
                </c:pt>
                <c:pt idx="49">
                  <c:v>0.68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0.68</c:v>
                </c:pt>
                <c:pt idx="54">
                  <c:v>0.68</c:v>
                </c:pt>
                <c:pt idx="55">
                  <c:v>0.68</c:v>
                </c:pt>
                <c:pt idx="56">
                  <c:v>0.68</c:v>
                </c:pt>
                <c:pt idx="57">
                  <c:v>0.68</c:v>
                </c:pt>
                <c:pt idx="58">
                  <c:v>0.68</c:v>
                </c:pt>
                <c:pt idx="59">
                  <c:v>0.68</c:v>
                </c:pt>
                <c:pt idx="60">
                  <c:v>0.68</c:v>
                </c:pt>
                <c:pt idx="61">
                  <c:v>0.68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0.72</c:v>
                </c:pt>
                <c:pt idx="68">
                  <c:v>0.72</c:v>
                </c:pt>
                <c:pt idx="69">
                  <c:v>0.74</c:v>
                </c:pt>
                <c:pt idx="70">
                  <c:v>0.74</c:v>
                </c:pt>
                <c:pt idx="71">
                  <c:v>0.74</c:v>
                </c:pt>
                <c:pt idx="72">
                  <c:v>0.76</c:v>
                </c:pt>
                <c:pt idx="73">
                  <c:v>0.78</c:v>
                </c:pt>
                <c:pt idx="74">
                  <c:v>0.78</c:v>
                </c:pt>
                <c:pt idx="75">
                  <c:v>0.78</c:v>
                </c:pt>
                <c:pt idx="76">
                  <c:v>0.8</c:v>
                </c:pt>
                <c:pt idx="77">
                  <c:v>0.82</c:v>
                </c:pt>
                <c:pt idx="78">
                  <c:v>0.82</c:v>
                </c:pt>
                <c:pt idx="79">
                  <c:v>0.86</c:v>
                </c:pt>
                <c:pt idx="80">
                  <c:v>0.88</c:v>
                </c:pt>
                <c:pt idx="81">
                  <c:v>0.88</c:v>
                </c:pt>
                <c:pt idx="82">
                  <c:v>0.88</c:v>
                </c:pt>
                <c:pt idx="83">
                  <c:v>0.88</c:v>
                </c:pt>
                <c:pt idx="84">
                  <c:v>0.88</c:v>
                </c:pt>
                <c:pt idx="85">
                  <c:v>0.88</c:v>
                </c:pt>
                <c:pt idx="86">
                  <c:v>0.88</c:v>
                </c:pt>
                <c:pt idx="87">
                  <c:v>0.9</c:v>
                </c:pt>
                <c:pt idx="88">
                  <c:v>0.94</c:v>
                </c:pt>
                <c:pt idx="89">
                  <c:v>0.94</c:v>
                </c:pt>
                <c:pt idx="90">
                  <c:v>0.94</c:v>
                </c:pt>
                <c:pt idx="91">
                  <c:v>0.96</c:v>
                </c:pt>
                <c:pt idx="92">
                  <c:v>0.96</c:v>
                </c:pt>
                <c:pt idx="93">
                  <c:v>0.96</c:v>
                </c:pt>
                <c:pt idx="94">
                  <c:v>0.96</c:v>
                </c:pt>
                <c:pt idx="95">
                  <c:v>0.96</c:v>
                </c:pt>
                <c:pt idx="96">
                  <c:v>0.98</c:v>
                </c:pt>
                <c:pt idx="97">
                  <c:v>0.98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E2-4CC5-9D78-F34C963D47C1}"/>
            </c:ext>
          </c:extLst>
        </c:ser>
        <c:ser>
          <c:idx val="4"/>
          <c:order val="4"/>
          <c:tx>
            <c:strRef>
              <c:f>'GNN,HH3'!$M$3</c:f>
              <c:strCache>
                <c:ptCount val="1"/>
                <c:pt idx="0">
                  <c:v> HH5+HH3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'GNN,HH3'!$M$4:$M$104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0.08</c:v>
                </c:pt>
                <c:pt idx="12">
                  <c:v>0.14000000000000001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0.26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0.36</c:v>
                </c:pt>
                <c:pt idx="27">
                  <c:v>0.36</c:v>
                </c:pt>
                <c:pt idx="28">
                  <c:v>0.36</c:v>
                </c:pt>
                <c:pt idx="29">
                  <c:v>0.4</c:v>
                </c:pt>
                <c:pt idx="30">
                  <c:v>0.42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0.46</c:v>
                </c:pt>
                <c:pt idx="40">
                  <c:v>0.48</c:v>
                </c:pt>
                <c:pt idx="41">
                  <c:v>0.5</c:v>
                </c:pt>
                <c:pt idx="42">
                  <c:v>0.52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0.52</c:v>
                </c:pt>
                <c:pt idx="47">
                  <c:v>0.6</c:v>
                </c:pt>
                <c:pt idx="48">
                  <c:v>0.6</c:v>
                </c:pt>
                <c:pt idx="49">
                  <c:v>0.62</c:v>
                </c:pt>
                <c:pt idx="50">
                  <c:v>0.62</c:v>
                </c:pt>
                <c:pt idx="51">
                  <c:v>0.62</c:v>
                </c:pt>
                <c:pt idx="52">
                  <c:v>0.62</c:v>
                </c:pt>
                <c:pt idx="53">
                  <c:v>0.62</c:v>
                </c:pt>
                <c:pt idx="54">
                  <c:v>0.62</c:v>
                </c:pt>
                <c:pt idx="55">
                  <c:v>0.62</c:v>
                </c:pt>
                <c:pt idx="56">
                  <c:v>0.62</c:v>
                </c:pt>
                <c:pt idx="57">
                  <c:v>0.62</c:v>
                </c:pt>
                <c:pt idx="58">
                  <c:v>0.62</c:v>
                </c:pt>
                <c:pt idx="59">
                  <c:v>0.62</c:v>
                </c:pt>
                <c:pt idx="60">
                  <c:v>0.62</c:v>
                </c:pt>
                <c:pt idx="61">
                  <c:v>0.62</c:v>
                </c:pt>
                <c:pt idx="62">
                  <c:v>0.62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0.66</c:v>
                </c:pt>
                <c:pt idx="68">
                  <c:v>0.68</c:v>
                </c:pt>
                <c:pt idx="69">
                  <c:v>0.7</c:v>
                </c:pt>
                <c:pt idx="70">
                  <c:v>0.72</c:v>
                </c:pt>
                <c:pt idx="71">
                  <c:v>0.74</c:v>
                </c:pt>
                <c:pt idx="72">
                  <c:v>0.74</c:v>
                </c:pt>
                <c:pt idx="73">
                  <c:v>0.74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0.82</c:v>
                </c:pt>
                <c:pt idx="86">
                  <c:v>0.82</c:v>
                </c:pt>
                <c:pt idx="87">
                  <c:v>0.84</c:v>
                </c:pt>
                <c:pt idx="88">
                  <c:v>0.88</c:v>
                </c:pt>
                <c:pt idx="89">
                  <c:v>0.88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0.92</c:v>
                </c:pt>
                <c:pt idx="94">
                  <c:v>0.94</c:v>
                </c:pt>
                <c:pt idx="95">
                  <c:v>0.94</c:v>
                </c:pt>
                <c:pt idx="96">
                  <c:v>0.96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E2-4CC5-9D78-F34C963D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053423"/>
        <c:axId val="1676051983"/>
      </c:lineChart>
      <c:catAx>
        <c:axId val="167605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51983"/>
        <c:crosses val="autoZero"/>
        <c:auto val="1"/>
        <c:lblAlgn val="ctr"/>
        <c:lblOffset val="100"/>
        <c:noMultiLvlLbl val="0"/>
      </c:catAx>
      <c:valAx>
        <c:axId val="1676051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577850</xdr:colOff>
      <xdr:row>2</xdr:row>
      <xdr:rowOff>63500</xdr:rowOff>
    </xdr:from>
    <xdr:to>
      <xdr:col>38</xdr:col>
      <xdr:colOff>304800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E7B412-76A6-46C0-82BE-6B598EF13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88900</xdr:colOff>
      <xdr:row>5</xdr:row>
      <xdr:rowOff>0</xdr:rowOff>
    </xdr:from>
    <xdr:to>
      <xdr:col>23</xdr:col>
      <xdr:colOff>539750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0B95A-0535-4498-92EE-EB87EFEA8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88900</xdr:colOff>
      <xdr:row>5</xdr:row>
      <xdr:rowOff>25400</xdr:rowOff>
    </xdr:from>
    <xdr:to>
      <xdr:col>23</xdr:col>
      <xdr:colOff>539750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ABE4E-714C-4666-AA3D-C97D2BF58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5</xdr:row>
      <xdr:rowOff>0</xdr:rowOff>
    </xdr:from>
    <xdr:to>
      <xdr:col>22</xdr:col>
      <xdr:colOff>387350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EB0DF-D258-4E61-B167-C58898C6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12BB9-112A-4A4F-BCE9-20B764C1A596}">
  <dimension ref="A1:BM14"/>
  <sheetViews>
    <sheetView workbookViewId="0">
      <selection activeCell="P13" sqref="P13:BM14"/>
    </sheetView>
  </sheetViews>
  <sheetFormatPr defaultRowHeight="14" x14ac:dyDescent="0.25"/>
  <cols>
    <col min="1" max="1" width="39.6328125" bestFit="1" customWidth="1"/>
    <col min="6" max="6" width="11.81640625" customWidth="1"/>
  </cols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65" x14ac:dyDescent="0.25">
      <c r="A2" t="str">
        <f>B2&amp;D2&amp;E2&amp;G2</f>
        <v>"DecimaScheduler"1001"DNN"</v>
      </c>
      <c r="B2" t="s">
        <v>16</v>
      </c>
      <c r="C2" t="s">
        <v>17</v>
      </c>
      <c r="D2">
        <v>100</v>
      </c>
      <c r="E2">
        <v>1</v>
      </c>
      <c r="G2" t="s">
        <v>25</v>
      </c>
      <c r="H2">
        <v>1</v>
      </c>
      <c r="J2">
        <v>50</v>
      </c>
      <c r="K2" t="s">
        <v>19</v>
      </c>
      <c r="L2" t="s">
        <v>19</v>
      </c>
      <c r="M2">
        <v>100</v>
      </c>
      <c r="N2" s="1">
        <v>7.9999999999999996E-6</v>
      </c>
      <c r="O2" t="s">
        <v>20</v>
      </c>
      <c r="P2">
        <v>11.338787849999999</v>
      </c>
      <c r="Q2">
        <v>13.259619300000001</v>
      </c>
      <c r="R2">
        <v>10.959602589999999</v>
      </c>
      <c r="S2">
        <v>10.54872233</v>
      </c>
      <c r="T2">
        <v>10.78045994</v>
      </c>
      <c r="U2">
        <v>11.50306284</v>
      </c>
      <c r="V2">
        <v>10.24940284</v>
      </c>
      <c r="W2">
        <v>10.68952442</v>
      </c>
      <c r="X2">
        <v>10.857152709999999</v>
      </c>
      <c r="Y2">
        <v>10.737721540000001</v>
      </c>
      <c r="Z2">
        <v>11.45199062</v>
      </c>
      <c r="AA2">
        <v>11.201814860000001</v>
      </c>
      <c r="AB2">
        <v>10.5597022</v>
      </c>
      <c r="AC2">
        <v>11.448808</v>
      </c>
      <c r="AD2">
        <v>10.983211949999999</v>
      </c>
      <c r="AE2">
        <v>12.203162710000001</v>
      </c>
      <c r="AF2">
        <v>10.92439751</v>
      </c>
      <c r="AG2">
        <v>10.61101378</v>
      </c>
      <c r="AH2">
        <v>10.9868393</v>
      </c>
      <c r="AI2">
        <v>11.22152284</v>
      </c>
      <c r="AJ2">
        <v>12.31460208</v>
      </c>
      <c r="AK2">
        <v>12.77131649</v>
      </c>
      <c r="AL2">
        <v>10.691563779999999</v>
      </c>
      <c r="AM2">
        <v>11.702493779999999</v>
      </c>
      <c r="AN2">
        <v>12.156871949999999</v>
      </c>
      <c r="AO2">
        <v>10.994272840000001</v>
      </c>
      <c r="AP2">
        <v>10.45749442</v>
      </c>
      <c r="AQ2">
        <v>11.28131759</v>
      </c>
      <c r="AR2">
        <v>10.51563357</v>
      </c>
      <c r="AS2">
        <v>11.9955035</v>
      </c>
      <c r="AT2">
        <v>10.87692281</v>
      </c>
      <c r="AU2">
        <v>10.88646325</v>
      </c>
      <c r="AV2">
        <v>10.56243284</v>
      </c>
      <c r="AW2">
        <v>10.443245060000001</v>
      </c>
      <c r="AX2">
        <v>11.02070271</v>
      </c>
      <c r="AY2">
        <v>10.86846746</v>
      </c>
      <c r="AZ2">
        <v>11.54811284</v>
      </c>
      <c r="BA2">
        <v>11.28761229</v>
      </c>
      <c r="BB2">
        <v>11.26254284</v>
      </c>
      <c r="BC2">
        <v>11.04541442</v>
      </c>
      <c r="BD2">
        <v>10.56742378</v>
      </c>
      <c r="BE2">
        <v>11.521914369999999</v>
      </c>
      <c r="BF2">
        <v>10.99255376</v>
      </c>
      <c r="BG2">
        <v>10.23548284</v>
      </c>
      <c r="BH2">
        <v>11.13495028</v>
      </c>
      <c r="BI2">
        <v>12.35928101</v>
      </c>
      <c r="BJ2">
        <v>11.01596537</v>
      </c>
      <c r="BK2">
        <v>10.365325410000001</v>
      </c>
      <c r="BL2">
        <v>10.340132840000001</v>
      </c>
      <c r="BM2">
        <v>11.536052590000001</v>
      </c>
    </row>
    <row r="3" spans="1:65" x14ac:dyDescent="0.25">
      <c r="A3" t="str">
        <f t="shared" ref="A3:A14" si="0">B3&amp;D3&amp;E3&amp;G3</f>
        <v>"HyperHeuristicScheduler"1002"DNN"</v>
      </c>
      <c r="B3" t="s">
        <v>21</v>
      </c>
      <c r="C3" t="s">
        <v>27</v>
      </c>
      <c r="D3">
        <v>100</v>
      </c>
      <c r="E3">
        <v>2</v>
      </c>
      <c r="G3" t="s">
        <v>25</v>
      </c>
      <c r="H3">
        <v>3</v>
      </c>
      <c r="J3">
        <v>50</v>
      </c>
      <c r="K3" t="s">
        <v>19</v>
      </c>
      <c r="L3" t="s">
        <v>19</v>
      </c>
      <c r="M3">
        <v>100</v>
      </c>
      <c r="N3" s="1">
        <v>7.9999999999999996E-6</v>
      </c>
      <c r="O3" t="s">
        <v>20</v>
      </c>
      <c r="P3">
        <v>15.09425399</v>
      </c>
      <c r="Q3">
        <v>13.73221751</v>
      </c>
      <c r="R3">
        <v>13.82473261</v>
      </c>
      <c r="S3">
        <v>13.79242664</v>
      </c>
      <c r="T3">
        <v>15.3829251</v>
      </c>
      <c r="U3">
        <v>13.67217788</v>
      </c>
      <c r="V3">
        <v>14.48881813</v>
      </c>
      <c r="W3">
        <v>20.02187193</v>
      </c>
      <c r="X3">
        <v>15.886646219999999</v>
      </c>
      <c r="Y3">
        <v>13.985708300000001</v>
      </c>
      <c r="Z3">
        <v>13.81689677</v>
      </c>
      <c r="AA3">
        <v>13.56011721</v>
      </c>
      <c r="AB3">
        <v>16.351789310000001</v>
      </c>
      <c r="AC3">
        <v>14.63486756</v>
      </c>
      <c r="AD3">
        <v>15.66593348</v>
      </c>
      <c r="AE3">
        <v>15.826019090000001</v>
      </c>
      <c r="AF3">
        <v>13.617773639999999</v>
      </c>
      <c r="AG3">
        <v>13.436270179999999</v>
      </c>
      <c r="AH3">
        <v>14.78144017</v>
      </c>
      <c r="AI3">
        <v>14.310576790000001</v>
      </c>
      <c r="AJ3">
        <v>14.42214265</v>
      </c>
      <c r="AK3">
        <v>13.773624529999999</v>
      </c>
      <c r="AL3">
        <v>16.834057059999999</v>
      </c>
      <c r="AM3">
        <v>13.301732169999999</v>
      </c>
      <c r="AN3">
        <v>13.246845540000001</v>
      </c>
      <c r="AO3">
        <v>14.23708068</v>
      </c>
      <c r="AP3">
        <v>15.270542539999999</v>
      </c>
      <c r="AQ3">
        <v>14.113604759999999</v>
      </c>
      <c r="AR3">
        <v>14.614820099999999</v>
      </c>
      <c r="AS3">
        <v>14.11168631</v>
      </c>
      <c r="AT3">
        <v>15.0537261</v>
      </c>
      <c r="AU3">
        <v>15.14026224</v>
      </c>
      <c r="AV3">
        <v>14.91607657</v>
      </c>
      <c r="AW3">
        <v>14.356403999999999</v>
      </c>
      <c r="AX3">
        <v>15.08959411</v>
      </c>
      <c r="AY3">
        <v>16.659278230000002</v>
      </c>
      <c r="AZ3">
        <v>14.469323749999999</v>
      </c>
      <c r="BA3">
        <v>13.990892499999999</v>
      </c>
      <c r="BB3">
        <v>16.328797040000001</v>
      </c>
      <c r="BC3">
        <v>14.710372100000001</v>
      </c>
      <c r="BD3">
        <v>12.67746904</v>
      </c>
      <c r="BE3">
        <v>14.25415813</v>
      </c>
      <c r="BF3">
        <v>13.394551910000001</v>
      </c>
      <c r="BG3">
        <v>14.344381650000001</v>
      </c>
      <c r="BH3">
        <v>13.57246168</v>
      </c>
      <c r="BI3">
        <v>13.87238593</v>
      </c>
      <c r="BJ3">
        <v>16.495407480000001</v>
      </c>
      <c r="BK3">
        <v>14.77636554</v>
      </c>
      <c r="BL3">
        <v>16.372904760000001</v>
      </c>
      <c r="BM3">
        <v>14.36015808</v>
      </c>
    </row>
    <row r="4" spans="1:65" x14ac:dyDescent="0.25">
      <c r="A4" t="str">
        <f t="shared" si="0"/>
        <v>"HyperHeuristicScheduler"2002"DNN"</v>
      </c>
      <c r="B4" t="s">
        <v>21</v>
      </c>
      <c r="C4" t="s">
        <v>27</v>
      </c>
      <c r="D4">
        <v>200</v>
      </c>
      <c r="E4">
        <v>2</v>
      </c>
      <c r="G4" t="s">
        <v>25</v>
      </c>
      <c r="H4">
        <v>3</v>
      </c>
      <c r="J4">
        <v>50</v>
      </c>
      <c r="K4" t="s">
        <v>19</v>
      </c>
      <c r="L4" t="s">
        <v>19</v>
      </c>
      <c r="M4">
        <v>100</v>
      </c>
      <c r="N4" s="1">
        <v>7.9999999999999996E-6</v>
      </c>
      <c r="O4" t="s">
        <v>20</v>
      </c>
      <c r="P4">
        <v>14.50677359</v>
      </c>
      <c r="Q4">
        <v>16.956855709999999</v>
      </c>
      <c r="R4">
        <v>13.14179805</v>
      </c>
      <c r="S4">
        <v>17.574711839999999</v>
      </c>
      <c r="T4">
        <v>14.25232306</v>
      </c>
      <c r="U4">
        <v>14.96038536</v>
      </c>
      <c r="V4">
        <v>14.317847499999999</v>
      </c>
      <c r="W4">
        <v>13.152198350000001</v>
      </c>
      <c r="X4">
        <v>15.297276869999999</v>
      </c>
      <c r="Y4">
        <v>15.88360761</v>
      </c>
      <c r="Z4">
        <v>14.10892821</v>
      </c>
      <c r="AA4">
        <v>13.62978906</v>
      </c>
      <c r="AB4">
        <v>15.292947939999999</v>
      </c>
      <c r="AC4">
        <v>14.211554359999999</v>
      </c>
      <c r="AD4">
        <v>12.98155248</v>
      </c>
      <c r="AE4">
        <v>15.50176559</v>
      </c>
      <c r="AF4">
        <v>15.258879690000001</v>
      </c>
      <c r="AG4">
        <v>16.39768115</v>
      </c>
      <c r="AH4">
        <v>13.957732419999999</v>
      </c>
      <c r="AI4">
        <v>15.599619519999999</v>
      </c>
      <c r="AJ4">
        <v>17.253303469999999</v>
      </c>
      <c r="AK4">
        <v>14.55416748</v>
      </c>
      <c r="AL4">
        <v>14.983473549999999</v>
      </c>
      <c r="AM4">
        <v>12.59073656</v>
      </c>
      <c r="AN4">
        <v>16.055060149999999</v>
      </c>
      <c r="AO4">
        <v>11.680857079999999</v>
      </c>
      <c r="AP4">
        <v>15.96087898</v>
      </c>
      <c r="AQ4">
        <v>14.724856689999999</v>
      </c>
      <c r="AR4">
        <v>14.31861507</v>
      </c>
      <c r="AS4">
        <v>16.828431729999998</v>
      </c>
      <c r="AT4">
        <v>15.376389420000001</v>
      </c>
      <c r="AU4">
        <v>14.94206286</v>
      </c>
      <c r="AV4">
        <v>14.28526731</v>
      </c>
      <c r="AW4">
        <v>13.56016284</v>
      </c>
      <c r="AX4">
        <v>14.187408380000001</v>
      </c>
      <c r="AY4">
        <v>12.695303559999999</v>
      </c>
      <c r="AZ4">
        <v>16.84047129</v>
      </c>
      <c r="BA4">
        <v>14.85356282</v>
      </c>
      <c r="BB4">
        <v>14.48132142</v>
      </c>
      <c r="BC4">
        <v>15.26936727</v>
      </c>
      <c r="BD4">
        <v>14.186797070000001</v>
      </c>
      <c r="BE4">
        <v>14.050150690000001</v>
      </c>
      <c r="BF4">
        <v>12.82967328</v>
      </c>
      <c r="BG4">
        <v>16.290022310000001</v>
      </c>
      <c r="BH4">
        <v>13.625253320000001</v>
      </c>
      <c r="BI4">
        <v>15.10040199</v>
      </c>
      <c r="BJ4">
        <v>15.403068129999999</v>
      </c>
      <c r="BK4">
        <v>14.00406819</v>
      </c>
      <c r="BL4">
        <v>14.589597169999999</v>
      </c>
      <c r="BM4">
        <v>15.353344570000001</v>
      </c>
    </row>
    <row r="5" spans="1:65" x14ac:dyDescent="0.25">
      <c r="A5" t="str">
        <f t="shared" si="0"/>
        <v>"HyperHeuristicScheduler"3002"DNN"</v>
      </c>
      <c r="B5" t="s">
        <v>21</v>
      </c>
      <c r="C5" t="s">
        <v>27</v>
      </c>
      <c r="D5">
        <v>300</v>
      </c>
      <c r="E5">
        <v>2</v>
      </c>
      <c r="G5" t="s">
        <v>25</v>
      </c>
      <c r="H5">
        <v>3</v>
      </c>
      <c r="J5">
        <v>50</v>
      </c>
      <c r="K5" t="s">
        <v>19</v>
      </c>
      <c r="L5" t="s">
        <v>19</v>
      </c>
      <c r="M5">
        <v>100</v>
      </c>
      <c r="N5" s="1">
        <v>7.9999999999999996E-6</v>
      </c>
      <c r="O5" t="s">
        <v>20</v>
      </c>
      <c r="P5">
        <v>13.10377398</v>
      </c>
      <c r="Q5">
        <v>14.49754152</v>
      </c>
      <c r="R5">
        <v>12.62449395</v>
      </c>
      <c r="S5">
        <v>13.21361684</v>
      </c>
      <c r="T5">
        <v>15.42410042</v>
      </c>
      <c r="U5">
        <v>13.387162249999999</v>
      </c>
      <c r="V5">
        <v>17.14391436</v>
      </c>
      <c r="W5">
        <v>14.53743721</v>
      </c>
      <c r="X5">
        <v>15.42820908</v>
      </c>
      <c r="Y5">
        <v>12.904853320000001</v>
      </c>
      <c r="Z5">
        <v>15.03113379</v>
      </c>
      <c r="AA5">
        <v>16.58229626</v>
      </c>
      <c r="AB5">
        <v>18.91530289</v>
      </c>
      <c r="AC5">
        <v>13.08253708</v>
      </c>
      <c r="AD5">
        <v>19.396175299999999</v>
      </c>
      <c r="AE5">
        <v>14.58349318</v>
      </c>
      <c r="AF5">
        <v>14.21507246</v>
      </c>
      <c r="AG5">
        <v>14.456422740000001</v>
      </c>
      <c r="AH5">
        <v>14.05269373</v>
      </c>
      <c r="AI5">
        <v>13.949413030000001</v>
      </c>
      <c r="AJ5">
        <v>15.6428902</v>
      </c>
      <c r="AK5">
        <v>14.014732370000001</v>
      </c>
      <c r="AL5">
        <v>13.427502329999999</v>
      </c>
      <c r="AM5">
        <v>13.09614006</v>
      </c>
      <c r="AN5">
        <v>15.285775040000001</v>
      </c>
      <c r="AO5">
        <v>15.00369939</v>
      </c>
      <c r="AP5">
        <v>13.70223455</v>
      </c>
      <c r="AQ5">
        <v>14.6947533</v>
      </c>
      <c r="AR5">
        <v>16.128281000000001</v>
      </c>
      <c r="AS5">
        <v>16.814616279999999</v>
      </c>
      <c r="AT5">
        <v>17.09206811</v>
      </c>
      <c r="AU5">
        <v>12.89909209</v>
      </c>
      <c r="AV5">
        <v>14.572538249999999</v>
      </c>
      <c r="AW5">
        <v>15.07748531</v>
      </c>
      <c r="AX5">
        <v>16.965899329999999</v>
      </c>
      <c r="AY5">
        <v>17.386488969999998</v>
      </c>
      <c r="AZ5">
        <v>14.09316604</v>
      </c>
      <c r="BA5">
        <v>13.28574783</v>
      </c>
      <c r="BB5">
        <v>15.6096556</v>
      </c>
      <c r="BC5">
        <v>12.48241808</v>
      </c>
      <c r="BD5">
        <v>13.78926102</v>
      </c>
      <c r="BE5">
        <v>17.990528820000002</v>
      </c>
      <c r="BF5">
        <v>13.309208760000001</v>
      </c>
      <c r="BG5">
        <v>16.42173395</v>
      </c>
      <c r="BH5">
        <v>16.148228249999999</v>
      </c>
      <c r="BI5">
        <v>14.696760510000001</v>
      </c>
      <c r="BJ5">
        <v>26.3298667</v>
      </c>
      <c r="BK5">
        <v>13.14139213</v>
      </c>
      <c r="BL5">
        <v>15.025584419999999</v>
      </c>
      <c r="BM5">
        <v>18.244024110000002</v>
      </c>
    </row>
    <row r="6" spans="1:65" x14ac:dyDescent="0.25">
      <c r="A6" t="str">
        <f t="shared" si="0"/>
        <v>"HyperHeuristicScheduler"1005"DNN"</v>
      </c>
      <c r="B6" t="s">
        <v>21</v>
      </c>
      <c r="C6" t="s">
        <v>26</v>
      </c>
      <c r="D6">
        <v>100</v>
      </c>
      <c r="E6">
        <v>5</v>
      </c>
      <c r="G6" t="s">
        <v>25</v>
      </c>
      <c r="H6">
        <v>3</v>
      </c>
      <c r="J6">
        <v>50</v>
      </c>
      <c r="K6" t="s">
        <v>19</v>
      </c>
      <c r="L6" t="s">
        <v>19</v>
      </c>
      <c r="M6">
        <v>100</v>
      </c>
      <c r="N6" s="1">
        <v>7.9999999999999996E-6</v>
      </c>
      <c r="O6" t="s">
        <v>20</v>
      </c>
      <c r="P6">
        <v>13.9555409342373</v>
      </c>
      <c r="Q6">
        <v>18.280382876847401</v>
      </c>
      <c r="R6">
        <v>14.304180184444901</v>
      </c>
      <c r="S6">
        <v>12.9273593237986</v>
      </c>
      <c r="T6">
        <v>13.499588321034601</v>
      </c>
      <c r="U6">
        <v>11.647533612648299</v>
      </c>
      <c r="V6">
        <v>16.6821937311338</v>
      </c>
      <c r="W6">
        <v>15.311684962399999</v>
      </c>
      <c r="X6">
        <v>14.766186367812701</v>
      </c>
      <c r="Y6">
        <v>14.3025300848401</v>
      </c>
      <c r="Z6">
        <v>19.6480353802256</v>
      </c>
      <c r="AA6">
        <v>16.2659459121619</v>
      </c>
      <c r="AB6">
        <v>15.035153990448199</v>
      </c>
      <c r="AC6">
        <v>12.3041541503923</v>
      </c>
      <c r="AD6">
        <v>13.4746586465006</v>
      </c>
      <c r="AE6">
        <v>15.757644721865701</v>
      </c>
      <c r="AF6">
        <v>14.446551479499201</v>
      </c>
      <c r="AG6">
        <v>14.333887853162301</v>
      </c>
      <c r="AH6">
        <v>16.898172181586901</v>
      </c>
      <c r="AI6">
        <v>12.959775285834199</v>
      </c>
      <c r="AJ6">
        <v>14.0248174230743</v>
      </c>
      <c r="AK6">
        <v>16.167251581976199</v>
      </c>
      <c r="AL6">
        <v>17.435475933675999</v>
      </c>
      <c r="AM6">
        <v>14.142335821249301</v>
      </c>
      <c r="AN6">
        <v>19.3818874682865</v>
      </c>
      <c r="AO6">
        <v>17.0682427015375</v>
      </c>
      <c r="AP6">
        <v>13.254229650561101</v>
      </c>
      <c r="AQ6">
        <v>15.2911385976914</v>
      </c>
      <c r="AR6">
        <v>16.067618986983099</v>
      </c>
      <c r="AS6">
        <v>13.7633614567939</v>
      </c>
      <c r="AT6">
        <v>13.3702688223397</v>
      </c>
      <c r="AU6">
        <v>16.5246736046286</v>
      </c>
      <c r="AV6">
        <v>14.8165535063044</v>
      </c>
      <c r="AW6">
        <v>14.067079213289301</v>
      </c>
      <c r="AX6">
        <v>14.398859769418101</v>
      </c>
      <c r="AY6">
        <v>13.8836325878754</v>
      </c>
      <c r="AZ6">
        <v>15.127585510383801</v>
      </c>
      <c r="BA6">
        <v>14.6596787838221</v>
      </c>
      <c r="BB6">
        <v>14.1635960392566</v>
      </c>
      <c r="BC6">
        <v>14.2298023070084</v>
      </c>
      <c r="BD6">
        <v>16.093219184110399</v>
      </c>
      <c r="BE6">
        <v>17.390469928568699</v>
      </c>
      <c r="BF6">
        <v>14.8229236584361</v>
      </c>
      <c r="BG6">
        <v>17.056379855487201</v>
      </c>
      <c r="BH6">
        <v>16.2343279602058</v>
      </c>
      <c r="BI6">
        <v>17.293330463247901</v>
      </c>
      <c r="BJ6">
        <v>14.492664305712101</v>
      </c>
      <c r="BK6">
        <v>16.323709434645401</v>
      </c>
      <c r="BL6">
        <v>14.176210982497601</v>
      </c>
      <c r="BM6">
        <v>18.0678327972945</v>
      </c>
    </row>
    <row r="7" spans="1:65" x14ac:dyDescent="0.25">
      <c r="A7" t="str">
        <f t="shared" si="0"/>
        <v>"HyperHeuristicScheduler"3005"DNN"</v>
      </c>
      <c r="B7" t="s">
        <v>21</v>
      </c>
      <c r="C7" t="s">
        <v>26</v>
      </c>
      <c r="D7">
        <v>300</v>
      </c>
      <c r="E7">
        <v>5</v>
      </c>
      <c r="G7" t="s">
        <v>25</v>
      </c>
      <c r="H7">
        <v>3</v>
      </c>
      <c r="J7">
        <v>50</v>
      </c>
      <c r="K7" t="s">
        <v>19</v>
      </c>
      <c r="L7" t="s">
        <v>19</v>
      </c>
      <c r="M7">
        <v>100</v>
      </c>
      <c r="N7" s="1">
        <v>7.9999999999999996E-6</v>
      </c>
      <c r="O7" t="s">
        <v>20</v>
      </c>
      <c r="P7">
        <v>12.873638697334499</v>
      </c>
      <c r="Q7">
        <v>16.9046861507823</v>
      </c>
      <c r="R7">
        <v>14.191286330409101</v>
      </c>
      <c r="S7">
        <v>13.6296945186392</v>
      </c>
      <c r="T7">
        <v>12.878036333126699</v>
      </c>
      <c r="U7">
        <v>13.8598291048335</v>
      </c>
      <c r="V7">
        <v>18.198130853822601</v>
      </c>
      <c r="W7">
        <v>16.4605943154009</v>
      </c>
      <c r="X7">
        <v>15.4521772392293</v>
      </c>
      <c r="Y7">
        <v>14.5839227303151</v>
      </c>
      <c r="Z7">
        <v>13.7787140575566</v>
      </c>
      <c r="AA7">
        <v>17.176911689718001</v>
      </c>
      <c r="AB7">
        <v>13.9982096883857</v>
      </c>
      <c r="AC7">
        <v>15.151025803845201</v>
      </c>
      <c r="AD7">
        <v>13.7900770123891</v>
      </c>
      <c r="AE7">
        <v>13.1041034728523</v>
      </c>
      <c r="AF7">
        <v>14.450115256524001</v>
      </c>
      <c r="AG7">
        <v>14.081590204299401</v>
      </c>
      <c r="AH7">
        <v>15.5121848073906</v>
      </c>
      <c r="AI7">
        <v>11.4414047502461</v>
      </c>
      <c r="AJ7">
        <v>12.969689318712501</v>
      </c>
      <c r="AK7">
        <v>18.481470869576299</v>
      </c>
      <c r="AL7">
        <v>15.0736674493259</v>
      </c>
      <c r="AM7">
        <v>15.108591656853299</v>
      </c>
      <c r="AN7">
        <v>18.756277714990301</v>
      </c>
      <c r="AO7">
        <v>27.109494002330901</v>
      </c>
      <c r="AP7">
        <v>16.826073000739399</v>
      </c>
      <c r="AQ7">
        <v>17.140712813342201</v>
      </c>
      <c r="AR7">
        <v>12.564377030167901</v>
      </c>
      <c r="AS7">
        <v>16.178095387522902</v>
      </c>
      <c r="AT7">
        <v>14.537517175798801</v>
      </c>
      <c r="AU7">
        <v>14.132754801933199</v>
      </c>
      <c r="AV7">
        <v>13.7846618810125</v>
      </c>
      <c r="AW7">
        <v>15.654373468372899</v>
      </c>
      <c r="AX7">
        <v>17.845188801153</v>
      </c>
      <c r="AY7">
        <v>14.726530710092</v>
      </c>
      <c r="AZ7">
        <v>17.5193383445427</v>
      </c>
      <c r="BA7">
        <v>12.7467451081682</v>
      </c>
      <c r="BB7">
        <v>14.349281645401</v>
      </c>
      <c r="BC7">
        <v>13.7587914745726</v>
      </c>
      <c r="BD7">
        <v>15.0278844246487</v>
      </c>
      <c r="BE7">
        <v>14.0892830229391</v>
      </c>
      <c r="BF7">
        <v>14.457807385802599</v>
      </c>
      <c r="BG7">
        <v>16.255590760180802</v>
      </c>
      <c r="BH7">
        <v>14.2728073887672</v>
      </c>
      <c r="BI7">
        <v>18.271885384487899</v>
      </c>
      <c r="BJ7">
        <v>15.3429845695922</v>
      </c>
      <c r="BK7">
        <v>19.403877406644401</v>
      </c>
      <c r="BL7">
        <v>14.3499819506614</v>
      </c>
      <c r="BM7">
        <v>12.7075300772846</v>
      </c>
    </row>
    <row r="8" spans="1:65" x14ac:dyDescent="0.25">
      <c r="A8" t="str">
        <f t="shared" si="0"/>
        <v>"HyperHeuristicScheduler"1002"HyperHeuristic"</v>
      </c>
      <c r="B8" t="s">
        <v>21</v>
      </c>
      <c r="C8" t="s">
        <v>22</v>
      </c>
      <c r="D8">
        <v>100</v>
      </c>
      <c r="E8">
        <v>2</v>
      </c>
      <c r="G8" t="s">
        <v>24</v>
      </c>
      <c r="H8">
        <v>3</v>
      </c>
      <c r="J8">
        <v>50</v>
      </c>
      <c r="K8" t="s">
        <v>19</v>
      </c>
      <c r="L8" t="s">
        <v>19</v>
      </c>
      <c r="M8">
        <v>100</v>
      </c>
      <c r="N8" s="1">
        <v>7.9999999999999996E-6</v>
      </c>
      <c r="O8" t="s">
        <v>20</v>
      </c>
      <c r="P8">
        <v>60.973730017488798</v>
      </c>
      <c r="Q8">
        <v>35.364239993493698</v>
      </c>
      <c r="R8">
        <v>26.090608477578801</v>
      </c>
      <c r="S8">
        <v>63.381167566488699</v>
      </c>
      <c r="T8">
        <v>28.252913735189601</v>
      </c>
      <c r="U8">
        <v>115.53278626140499</v>
      </c>
      <c r="V8">
        <v>36.1096299617898</v>
      </c>
      <c r="W8">
        <v>76.494257775548206</v>
      </c>
      <c r="X8">
        <v>111.613674125155</v>
      </c>
      <c r="Y8">
        <v>52.853003593289898</v>
      </c>
      <c r="Z8">
        <v>62.125755062142296</v>
      </c>
      <c r="AA8">
        <v>34.397287479980697</v>
      </c>
      <c r="AB8">
        <v>23.0402899248359</v>
      </c>
      <c r="AC8">
        <v>113.46363788489199</v>
      </c>
      <c r="AD8">
        <v>52.751226763440997</v>
      </c>
      <c r="AE8">
        <v>27.542387683526499</v>
      </c>
      <c r="AF8">
        <v>106.29917324539301</v>
      </c>
      <c r="AG8">
        <v>116.26016285478801</v>
      </c>
      <c r="AH8">
        <v>53.762658096228101</v>
      </c>
      <c r="AI8">
        <v>37.308785571138898</v>
      </c>
      <c r="AJ8">
        <v>40.866041578370798</v>
      </c>
      <c r="AK8">
        <v>59.535586062208203</v>
      </c>
      <c r="AL8">
        <v>36.872666003547103</v>
      </c>
      <c r="AM8">
        <v>75.767928739151003</v>
      </c>
      <c r="AN8">
        <v>51.470608107389701</v>
      </c>
      <c r="AO8">
        <v>62.7178419484068</v>
      </c>
      <c r="AP8">
        <v>75.084878068760403</v>
      </c>
      <c r="AQ8">
        <v>31.9341745681579</v>
      </c>
      <c r="AR8">
        <v>131.44317348081501</v>
      </c>
      <c r="AS8">
        <v>22.899818413718101</v>
      </c>
      <c r="AT8">
        <v>126.60090199224901</v>
      </c>
      <c r="AU8">
        <v>66.356183044533793</v>
      </c>
      <c r="AV8">
        <v>44.329119509205199</v>
      </c>
      <c r="AW8">
        <v>93.192450584631601</v>
      </c>
      <c r="AX8">
        <v>22.5899812798474</v>
      </c>
      <c r="AY8">
        <v>61.897387125708001</v>
      </c>
      <c r="AZ8">
        <v>99.989129275819593</v>
      </c>
      <c r="BA8">
        <v>140.95873722717801</v>
      </c>
      <c r="BB8">
        <v>127.595847839578</v>
      </c>
      <c r="BC8">
        <v>59.1951699890638</v>
      </c>
      <c r="BD8">
        <v>23.172595406927801</v>
      </c>
      <c r="BE8">
        <v>53.600321350275799</v>
      </c>
      <c r="BF8">
        <v>127.40953933508899</v>
      </c>
      <c r="BG8">
        <v>101.77445969836</v>
      </c>
      <c r="BH8">
        <v>116.91570793162001</v>
      </c>
      <c r="BI8">
        <v>74.269470432707706</v>
      </c>
      <c r="BJ8">
        <v>138.276798360763</v>
      </c>
      <c r="BK8">
        <v>64.955663995032793</v>
      </c>
      <c r="BL8">
        <v>15.801930189903601</v>
      </c>
      <c r="BM8">
        <v>108.235411823734</v>
      </c>
    </row>
    <row r="9" spans="1:65" x14ac:dyDescent="0.25">
      <c r="A9" t="str">
        <f t="shared" si="0"/>
        <v>"HyperHeuristicScheduler"3002"HyperHeuristic"</v>
      </c>
      <c r="B9" t="s">
        <v>21</v>
      </c>
      <c r="C9" t="s">
        <v>22</v>
      </c>
      <c r="D9">
        <v>300</v>
      </c>
      <c r="E9">
        <v>2</v>
      </c>
      <c r="G9" t="s">
        <v>24</v>
      </c>
      <c r="H9">
        <v>3</v>
      </c>
      <c r="J9">
        <v>50</v>
      </c>
      <c r="K9" t="s">
        <v>19</v>
      </c>
      <c r="L9" t="s">
        <v>19</v>
      </c>
      <c r="M9">
        <v>100</v>
      </c>
      <c r="N9" s="1">
        <v>7.9999999999999996E-6</v>
      </c>
      <c r="O9" t="s">
        <v>20</v>
      </c>
      <c r="P9">
        <v>21.6063720361999</v>
      </c>
      <c r="Q9">
        <v>27.0148737351896</v>
      </c>
      <c r="R9">
        <v>21.961208180231498</v>
      </c>
      <c r="S9">
        <v>101.531385113703</v>
      </c>
      <c r="T9">
        <v>52.430246451806802</v>
      </c>
      <c r="U9">
        <v>49.852042451730597</v>
      </c>
      <c r="V9">
        <v>51.206023625929198</v>
      </c>
      <c r="W9">
        <v>142.83010780888</v>
      </c>
      <c r="X9">
        <v>139.01962720400601</v>
      </c>
      <c r="Y9">
        <v>28.6718946729541</v>
      </c>
      <c r="Z9">
        <v>73.6086230445338</v>
      </c>
      <c r="AA9">
        <v>62.298677918761904</v>
      </c>
      <c r="AB9">
        <v>28.174774194286201</v>
      </c>
      <c r="AC9">
        <v>28.399658892361799</v>
      </c>
      <c r="AD9">
        <v>33.3386912728688</v>
      </c>
      <c r="AE9">
        <v>94.716289996550401</v>
      </c>
      <c r="AF9">
        <v>40.340282538703299</v>
      </c>
      <c r="AG9">
        <v>26.738911909730302</v>
      </c>
      <c r="AH9">
        <v>129.89128540435399</v>
      </c>
      <c r="AI9">
        <v>101.81537892045</v>
      </c>
      <c r="AJ9">
        <v>133.79977492534999</v>
      </c>
      <c r="AK9">
        <v>99.807785183138506</v>
      </c>
      <c r="AL9">
        <v>31.092996809467301</v>
      </c>
      <c r="AM9">
        <v>127.565729611031</v>
      </c>
      <c r="AN9">
        <v>73.082631565103298</v>
      </c>
      <c r="AO9">
        <v>138.718978222792</v>
      </c>
      <c r="AP9">
        <v>113.362323711242</v>
      </c>
      <c r="AQ9">
        <v>40.461774018133802</v>
      </c>
      <c r="AR9">
        <v>20.7537542993411</v>
      </c>
      <c r="AS9">
        <v>72.911938627200897</v>
      </c>
      <c r="AT9">
        <v>135.816105542325</v>
      </c>
      <c r="AU9">
        <v>48.910973306196802</v>
      </c>
      <c r="AV9">
        <v>45.269757662485198</v>
      </c>
      <c r="AW9">
        <v>125.709903187065</v>
      </c>
      <c r="AX9">
        <v>64.895454873914403</v>
      </c>
      <c r="AY9">
        <v>76.238617641374205</v>
      </c>
      <c r="AZ9">
        <v>109.078979166574</v>
      </c>
      <c r="BA9">
        <v>63.856749291247297</v>
      </c>
      <c r="BB9">
        <v>28.4932100204371</v>
      </c>
      <c r="BC9">
        <v>36.0986054372041</v>
      </c>
      <c r="BD9">
        <v>29.816399881543699</v>
      </c>
      <c r="BE9">
        <v>104.920279752151</v>
      </c>
      <c r="BF9">
        <v>67.196731284360496</v>
      </c>
      <c r="BG9">
        <v>24.9113654069278</v>
      </c>
      <c r="BH9">
        <v>72.782031664658604</v>
      </c>
      <c r="BI9">
        <v>127.577335815631</v>
      </c>
      <c r="BJ9">
        <v>123.40190841523101</v>
      </c>
      <c r="BK9">
        <v>26.971561292550799</v>
      </c>
      <c r="BL9">
        <v>112.426521991523</v>
      </c>
      <c r="BM9">
        <v>103.20062278974299</v>
      </c>
    </row>
    <row r="10" spans="1:65" x14ac:dyDescent="0.25">
      <c r="A10" t="str">
        <f t="shared" si="0"/>
        <v>"DecimaScheduler"1001"Random"</v>
      </c>
      <c r="B10" t="s">
        <v>16</v>
      </c>
      <c r="C10" t="s">
        <v>17</v>
      </c>
      <c r="D10">
        <v>100</v>
      </c>
      <c r="E10">
        <v>1</v>
      </c>
      <c r="G10" t="s">
        <v>18</v>
      </c>
      <c r="H10">
        <v>1</v>
      </c>
      <c r="J10">
        <v>50</v>
      </c>
      <c r="K10" t="s">
        <v>19</v>
      </c>
      <c r="L10" t="s">
        <v>19</v>
      </c>
      <c r="M10">
        <v>100</v>
      </c>
      <c r="N10" s="1">
        <v>7.9999999999999996E-6</v>
      </c>
      <c r="O10" t="s">
        <v>20</v>
      </c>
      <c r="P10">
        <v>17.427336973696399</v>
      </c>
      <c r="Q10">
        <v>14.3240955534642</v>
      </c>
      <c r="R10">
        <v>16.259892984338801</v>
      </c>
      <c r="S10">
        <v>14.399207156244801</v>
      </c>
      <c r="T10">
        <v>12.769190980921699</v>
      </c>
      <c r="U10">
        <v>15.543470652885199</v>
      </c>
      <c r="V10">
        <v>15.720391634217</v>
      </c>
      <c r="W10">
        <v>14.476883202614101</v>
      </c>
      <c r="X10">
        <v>16.652432827848799</v>
      </c>
      <c r="Y10">
        <v>14.030194858720799</v>
      </c>
      <c r="Z10">
        <v>14.111898192096699</v>
      </c>
      <c r="AA10">
        <v>14.181213209895301</v>
      </c>
      <c r="AB10">
        <v>17.841733673114199</v>
      </c>
      <c r="AC10">
        <v>13.2636932002066</v>
      </c>
      <c r="AD10">
        <v>15.016001475454001</v>
      </c>
      <c r="AE10">
        <v>13.5210487175877</v>
      </c>
      <c r="AF10">
        <v>14.938765603501199</v>
      </c>
      <c r="AG10">
        <v>15.3484366177262</v>
      </c>
      <c r="AH10">
        <v>15.6841836692765</v>
      </c>
      <c r="AI10">
        <v>12.6198864907114</v>
      </c>
      <c r="AJ10">
        <v>13.9015914677999</v>
      </c>
      <c r="AK10">
        <v>16.630568886526699</v>
      </c>
      <c r="AL10">
        <v>15.477988410238</v>
      </c>
      <c r="AM10">
        <v>13.9083925805195</v>
      </c>
      <c r="AN10">
        <v>13.458233693857601</v>
      </c>
      <c r="AO10">
        <v>12.6412933701976</v>
      </c>
      <c r="AP10">
        <v>15.303742274089201</v>
      </c>
      <c r="AQ10">
        <v>13.833782971765499</v>
      </c>
      <c r="AR10">
        <v>15.5924572850566</v>
      </c>
      <c r="AS10">
        <v>13.8166149516533</v>
      </c>
      <c r="AT10">
        <v>16.485637932135599</v>
      </c>
      <c r="AU10">
        <v>15.8356614745726</v>
      </c>
      <c r="AV10">
        <v>17.001147226318398</v>
      </c>
      <c r="AW10">
        <v>13.963303673408999</v>
      </c>
      <c r="AX10">
        <v>13.5588275226827</v>
      </c>
      <c r="AY10">
        <v>16.988560284386701</v>
      </c>
      <c r="AZ10">
        <v>15.1276098288147</v>
      </c>
      <c r="BA10">
        <v>18.944772482200399</v>
      </c>
      <c r="BB10">
        <v>13.8254072183507</v>
      </c>
      <c r="BC10">
        <v>15.734201826151899</v>
      </c>
      <c r="BD10">
        <v>15.4335003294996</v>
      </c>
      <c r="BE10">
        <v>15.489444928948</v>
      </c>
      <c r="BF10">
        <v>15.7256248859</v>
      </c>
      <c r="BG10">
        <v>17.077752715708701</v>
      </c>
      <c r="BH10">
        <v>14.197348719684999</v>
      </c>
      <c r="BI10">
        <v>13.130061126552601</v>
      </c>
      <c r="BJ10">
        <v>14.5358013484393</v>
      </c>
      <c r="BK10">
        <v>17.555308075713199</v>
      </c>
      <c r="BL10">
        <v>14.915078963240299</v>
      </c>
      <c r="BM10">
        <v>14.691327318565101</v>
      </c>
    </row>
    <row r="11" spans="1:65" x14ac:dyDescent="0.25">
      <c r="A11" t="str">
        <f t="shared" si="0"/>
        <v>"HyperHeuristicScheduler"1002"Random"</v>
      </c>
      <c r="B11" t="s">
        <v>21</v>
      </c>
      <c r="C11" t="s">
        <v>22</v>
      </c>
      <c r="D11">
        <v>100</v>
      </c>
      <c r="E11">
        <v>2</v>
      </c>
      <c r="G11" t="s">
        <v>18</v>
      </c>
      <c r="H11">
        <v>3</v>
      </c>
      <c r="J11">
        <v>50</v>
      </c>
      <c r="K11" t="s">
        <v>19</v>
      </c>
      <c r="L11" t="s">
        <v>19</v>
      </c>
      <c r="M11">
        <v>100</v>
      </c>
      <c r="N11" s="1">
        <v>7.9999999999999996E-6</v>
      </c>
      <c r="O11" t="s">
        <v>20</v>
      </c>
      <c r="P11">
        <v>19.812974599853099</v>
      </c>
      <c r="Q11">
        <v>14.8423402558895</v>
      </c>
      <c r="R11">
        <v>16.097632436403501</v>
      </c>
      <c r="S11">
        <v>15.570877384797299</v>
      </c>
      <c r="T11">
        <v>17.3686977674835</v>
      </c>
      <c r="U11">
        <v>14.5811985867135</v>
      </c>
      <c r="V11">
        <v>13.9170345342679</v>
      </c>
      <c r="W11">
        <v>13.257850002525</v>
      </c>
      <c r="X11">
        <v>13.8384843154788</v>
      </c>
      <c r="Y11">
        <v>13.0807836844145</v>
      </c>
      <c r="Z11">
        <v>15.3038544484782</v>
      </c>
      <c r="AA11">
        <v>13.3630150384295</v>
      </c>
      <c r="AB11">
        <v>16.485838156027899</v>
      </c>
      <c r="AC11">
        <v>13.875621481154001</v>
      </c>
      <c r="AD11">
        <v>15.4196193314528</v>
      </c>
      <c r="AE11">
        <v>13.3631002432671</v>
      </c>
      <c r="AF11">
        <v>13.402493366653299</v>
      </c>
      <c r="AG11">
        <v>15.5633304610599</v>
      </c>
      <c r="AH11">
        <v>11.960234029077499</v>
      </c>
      <c r="AI11">
        <v>13.501165080322901</v>
      </c>
      <c r="AJ11">
        <v>14.538375731569101</v>
      </c>
      <c r="AK11">
        <v>14.6868703193143</v>
      </c>
      <c r="AL11">
        <v>13.330854865523101</v>
      </c>
      <c r="AM11">
        <v>15.6784096898327</v>
      </c>
      <c r="AN11">
        <v>13.190421800842801</v>
      </c>
      <c r="AO11">
        <v>13.9646704412178</v>
      </c>
      <c r="AP11">
        <v>13.579604571163101</v>
      </c>
      <c r="AQ11">
        <v>12.874037194915299</v>
      </c>
      <c r="AR11">
        <v>13.123571105208899</v>
      </c>
      <c r="AS11">
        <v>15.0125654305655</v>
      </c>
      <c r="AT11">
        <v>13.598068349296801</v>
      </c>
      <c r="AU11">
        <v>12.6096473182239</v>
      </c>
      <c r="AV11">
        <v>15.0959754477964</v>
      </c>
      <c r="AW11">
        <v>14.1366662647218</v>
      </c>
      <c r="AX11">
        <v>14.2914196899565</v>
      </c>
      <c r="AY11">
        <v>13.644083529584201</v>
      </c>
      <c r="AZ11">
        <v>14.4220901097541</v>
      </c>
      <c r="BA11">
        <v>15.416829875510199</v>
      </c>
      <c r="BB11">
        <v>16.130373922870699</v>
      </c>
      <c r="BC11">
        <v>13.7557265922932</v>
      </c>
      <c r="BD11">
        <v>13.883869103801199</v>
      </c>
      <c r="BE11">
        <v>15.764485054130301</v>
      </c>
      <c r="BF11">
        <v>15.147229606867</v>
      </c>
      <c r="BG11">
        <v>15.858112507480801</v>
      </c>
      <c r="BH11">
        <v>14.5394123795675</v>
      </c>
      <c r="BI11">
        <v>15.311609230736201</v>
      </c>
      <c r="BJ11">
        <v>16.0201951344512</v>
      </c>
      <c r="BK11">
        <v>13.6673064907114</v>
      </c>
      <c r="BL11">
        <v>13.655735583782601</v>
      </c>
      <c r="BM11">
        <v>15.6814499025527</v>
      </c>
    </row>
    <row r="12" spans="1:65" x14ac:dyDescent="0.25">
      <c r="A12" t="str">
        <f t="shared" si="0"/>
        <v>"HyperHeuristicScheduler"1005"Random"</v>
      </c>
      <c r="B12" t="s">
        <v>21</v>
      </c>
      <c r="C12" t="s">
        <v>23</v>
      </c>
      <c r="D12">
        <v>100</v>
      </c>
      <c r="E12">
        <v>5</v>
      </c>
      <c r="G12" t="s">
        <v>18</v>
      </c>
      <c r="H12">
        <v>3</v>
      </c>
      <c r="J12">
        <v>50</v>
      </c>
      <c r="K12" t="s">
        <v>19</v>
      </c>
      <c r="L12" t="s">
        <v>19</v>
      </c>
      <c r="M12">
        <v>100</v>
      </c>
      <c r="N12" s="1">
        <v>7.9999999999999996E-6</v>
      </c>
      <c r="O12" t="s">
        <v>20</v>
      </c>
      <c r="P12">
        <v>16.9350441886826</v>
      </c>
      <c r="Q12">
        <v>15.950597564538199</v>
      </c>
      <c r="R12">
        <v>14.1604562647218</v>
      </c>
      <c r="S12">
        <v>14.1706224409828</v>
      </c>
      <c r="T12">
        <v>15.8400564155626</v>
      </c>
      <c r="U12">
        <v>13.734956719308</v>
      </c>
      <c r="V12">
        <v>12.879972467314101</v>
      </c>
      <c r="W12">
        <v>15.0276217646911</v>
      </c>
      <c r="X12">
        <v>13.250529955829499</v>
      </c>
      <c r="Y12">
        <v>19.1443664723969</v>
      </c>
      <c r="Z12">
        <v>15.7762203761019</v>
      </c>
      <c r="AA12">
        <v>14.896590955488801</v>
      </c>
      <c r="AB12">
        <v>19.0969714734211</v>
      </c>
      <c r="AC12">
        <v>13.9126408794416</v>
      </c>
      <c r="AD12">
        <v>13.5166968122128</v>
      </c>
      <c r="AE12">
        <v>13.3036989664334</v>
      </c>
      <c r="AF12">
        <v>16.149088409495</v>
      </c>
      <c r="AG12">
        <v>14.667570832785501</v>
      </c>
      <c r="AH12">
        <v>13.660924271426399</v>
      </c>
      <c r="AI12">
        <v>16.133628244871101</v>
      </c>
      <c r="AJ12">
        <v>14.355343466079599</v>
      </c>
      <c r="AK12">
        <v>13.3571389003748</v>
      </c>
      <c r="AL12">
        <v>12.674020835290801</v>
      </c>
      <c r="AM12">
        <v>14.555625197648901</v>
      </c>
      <c r="AN12">
        <v>13.3294286166867</v>
      </c>
      <c r="AO12">
        <v>14.501146186346199</v>
      </c>
      <c r="AP12">
        <v>14.968145114785001</v>
      </c>
      <c r="AQ12">
        <v>13.0699127292611</v>
      </c>
      <c r="AR12">
        <v>13.921836239466399</v>
      </c>
      <c r="AS12">
        <v>12.4870121784788</v>
      </c>
      <c r="AT12">
        <v>13.9317786093129</v>
      </c>
      <c r="AU12">
        <v>14.837814992372801</v>
      </c>
      <c r="AV12">
        <v>14.4556445235658</v>
      </c>
      <c r="AW12">
        <v>14.1990435668428</v>
      </c>
      <c r="AX12">
        <v>17.742195024985399</v>
      </c>
      <c r="AY12">
        <v>13.3931660137912</v>
      </c>
      <c r="AZ12">
        <v>15.5177032180993</v>
      </c>
      <c r="BA12">
        <v>12.4623457303514</v>
      </c>
      <c r="BB12">
        <v>15.6890850230119</v>
      </c>
      <c r="BC12">
        <v>12.9545910017374</v>
      </c>
      <c r="BD12">
        <v>14.1578745644091</v>
      </c>
      <c r="BE12">
        <v>14.3347525310615</v>
      </c>
      <c r="BF12">
        <v>16.394172998498298</v>
      </c>
      <c r="BG12">
        <v>13.992801146106601</v>
      </c>
      <c r="BH12">
        <v>13.6560150973283</v>
      </c>
      <c r="BI12">
        <v>12.7543662698079</v>
      </c>
      <c r="BJ12">
        <v>13.3137491392537</v>
      </c>
      <c r="BK12">
        <v>16.663915465355501</v>
      </c>
      <c r="BL12">
        <v>14.4354113492655</v>
      </c>
      <c r="BM12">
        <v>13.9772502558895</v>
      </c>
    </row>
    <row r="13" spans="1:65" x14ac:dyDescent="0.25">
      <c r="A13" t="str">
        <f t="shared" si="0"/>
        <v>"HyperHeuristicScheduler"2002"Random"</v>
      </c>
      <c r="B13" t="s">
        <v>21</v>
      </c>
      <c r="C13" t="s">
        <v>22</v>
      </c>
      <c r="D13">
        <v>200</v>
      </c>
      <c r="E13">
        <v>2</v>
      </c>
      <c r="G13" t="s">
        <v>18</v>
      </c>
      <c r="H13">
        <v>3</v>
      </c>
      <c r="J13">
        <v>50</v>
      </c>
      <c r="K13" t="s">
        <v>19</v>
      </c>
      <c r="L13" t="s">
        <v>19</v>
      </c>
      <c r="M13">
        <v>100</v>
      </c>
      <c r="N13" s="1">
        <v>7.9999999999999996E-6</v>
      </c>
      <c r="O13" t="s">
        <v>20</v>
      </c>
      <c r="P13">
        <v>15.574837472189801</v>
      </c>
      <c r="Q13">
        <v>14.462350962305599</v>
      </c>
      <c r="R13">
        <v>14.122393012572701</v>
      </c>
      <c r="S13">
        <v>13.956429059668601</v>
      </c>
      <c r="T13">
        <v>13.860191328941699</v>
      </c>
      <c r="U13">
        <v>13.758361010233401</v>
      </c>
      <c r="V13">
        <v>17.969131764691099</v>
      </c>
      <c r="W13">
        <v>13.1136963968227</v>
      </c>
      <c r="X13">
        <v>15.8012618274355</v>
      </c>
      <c r="Y13">
        <v>13.606791959969</v>
      </c>
      <c r="Z13">
        <v>15.156793783613701</v>
      </c>
      <c r="AA13">
        <v>13.8195738230456</v>
      </c>
      <c r="AB13">
        <v>21.460524620510402</v>
      </c>
      <c r="AC13">
        <v>16.487752468372101</v>
      </c>
      <c r="AD13">
        <v>13.6565112956485</v>
      </c>
      <c r="AE13">
        <v>16.161803863234699</v>
      </c>
      <c r="AF13">
        <v>17.282739642420299</v>
      </c>
      <c r="AG13">
        <v>13.949728754147101</v>
      </c>
      <c r="AH13">
        <v>14.6071050797261</v>
      </c>
      <c r="AI13">
        <v>13.4854979486985</v>
      </c>
      <c r="AJ13">
        <v>14.9955869565766</v>
      </c>
      <c r="AK13">
        <v>13.836978202728</v>
      </c>
      <c r="AL13">
        <v>18.6470211844623</v>
      </c>
      <c r="AM13">
        <v>12.872248675005601</v>
      </c>
      <c r="AN13">
        <v>13.6713487017822</v>
      </c>
      <c r="AO13">
        <v>16.207083565675401</v>
      </c>
      <c r="AP13">
        <v>16.4676120734885</v>
      </c>
      <c r="AQ13">
        <v>13.5030220817822</v>
      </c>
      <c r="AR13">
        <v>14.3299981544095</v>
      </c>
      <c r="AS13">
        <v>15.635561391752701</v>
      </c>
      <c r="AT13">
        <v>14.893167533163</v>
      </c>
      <c r="AU13">
        <v>17.360686677838501</v>
      </c>
      <c r="AV13">
        <v>16.004674834501099</v>
      </c>
      <c r="AW13">
        <v>16.941587164614599</v>
      </c>
      <c r="AX13">
        <v>16.812878250971998</v>
      </c>
      <c r="AY13">
        <v>14.7490987362038</v>
      </c>
      <c r="AZ13">
        <v>15.248121487902701</v>
      </c>
      <c r="BA13">
        <v>15.1983575187434</v>
      </c>
      <c r="BB13">
        <v>13.0586071217386</v>
      </c>
      <c r="BC13">
        <v>17.716722427493199</v>
      </c>
      <c r="BD13">
        <v>12.348585981551601</v>
      </c>
      <c r="BE13">
        <v>13.280800173039999</v>
      </c>
      <c r="BF13">
        <v>13.711639166388601</v>
      </c>
      <c r="BG13">
        <v>13.7816830731918</v>
      </c>
      <c r="BH13">
        <v>14.772844812472499</v>
      </c>
      <c r="BI13">
        <v>16.888095706213502</v>
      </c>
      <c r="BJ13">
        <v>14.8121608840442</v>
      </c>
      <c r="BK13">
        <v>14.8421015830085</v>
      </c>
      <c r="BL13">
        <v>18.6299101857621</v>
      </c>
      <c r="BM13">
        <v>18.057240536338501</v>
      </c>
    </row>
    <row r="14" spans="1:65" x14ac:dyDescent="0.25">
      <c r="A14" t="str">
        <f t="shared" si="0"/>
        <v>"HyperHeuristicScheduler"2005"Random"</v>
      </c>
      <c r="B14" t="s">
        <v>21</v>
      </c>
      <c r="C14" t="s">
        <v>23</v>
      </c>
      <c r="D14">
        <v>200</v>
      </c>
      <c r="E14">
        <v>5</v>
      </c>
      <c r="G14" t="s">
        <v>18</v>
      </c>
      <c r="H14">
        <v>3</v>
      </c>
      <c r="J14">
        <v>50</v>
      </c>
      <c r="K14" t="s">
        <v>19</v>
      </c>
      <c r="L14" t="s">
        <v>19</v>
      </c>
      <c r="M14">
        <v>100</v>
      </c>
      <c r="N14" s="1">
        <v>7.9999999999999996E-6</v>
      </c>
      <c r="O14" t="s">
        <v>20</v>
      </c>
      <c r="P14">
        <v>17.584033595387702</v>
      </c>
      <c r="Q14">
        <v>16.6314454369403</v>
      </c>
      <c r="R14">
        <v>14.693344280400099</v>
      </c>
      <c r="S14">
        <v>19.5157662980703</v>
      </c>
      <c r="T14">
        <v>13.397656224002301</v>
      </c>
      <c r="U14">
        <v>16.6910276976615</v>
      </c>
      <c r="V14">
        <v>13.025568548874899</v>
      </c>
      <c r="W14">
        <v>15.987780973660801</v>
      </c>
      <c r="X14">
        <v>19.668127294809601</v>
      </c>
      <c r="Y14">
        <v>15.1501332532088</v>
      </c>
      <c r="Z14">
        <v>12.3677457576614</v>
      </c>
      <c r="AA14">
        <v>14.834405224813599</v>
      </c>
      <c r="AB14">
        <v>14.8052967201454</v>
      </c>
      <c r="AC14">
        <v>16.317914934095199</v>
      </c>
      <c r="AD14">
        <v>13.273008910480099</v>
      </c>
      <c r="AE14">
        <v>13.0575571946175</v>
      </c>
      <c r="AF14">
        <v>14.0918036518348</v>
      </c>
      <c r="AG14">
        <v>14.535996500400101</v>
      </c>
      <c r="AH14">
        <v>15.3876963369389</v>
      </c>
      <c r="AI14">
        <v>16.822891363885802</v>
      </c>
      <c r="AJ14">
        <v>15.4359013554713</v>
      </c>
      <c r="AK14">
        <v>13.547489860347699</v>
      </c>
      <c r="AL14">
        <v>18.283203340275701</v>
      </c>
      <c r="AM14">
        <v>15.325338863218599</v>
      </c>
      <c r="AN14">
        <v>13.371510813976601</v>
      </c>
      <c r="AO14">
        <v>15.4658412256437</v>
      </c>
      <c r="AP14">
        <v>16.3196084000719</v>
      </c>
      <c r="AQ14">
        <v>15.563919078443799</v>
      </c>
      <c r="AR14">
        <v>15.159377811874799</v>
      </c>
      <c r="AS14">
        <v>14.342231578778</v>
      </c>
      <c r="AT14">
        <v>13.538963927115899</v>
      </c>
      <c r="AU14">
        <v>15.713288351624501</v>
      </c>
      <c r="AV14">
        <v>15.618085677840799</v>
      </c>
      <c r="AW14">
        <v>15.2651060871223</v>
      </c>
      <c r="AX14">
        <v>13.5930370735046</v>
      </c>
      <c r="AY14">
        <v>15.8227147931042</v>
      </c>
      <c r="AZ14">
        <v>15.6947152464023</v>
      </c>
      <c r="BA14">
        <v>14.0914627664802</v>
      </c>
      <c r="BB14">
        <v>16.286288522700101</v>
      </c>
      <c r="BC14">
        <v>13.5780254381077</v>
      </c>
      <c r="BD14">
        <v>13.6729095483688</v>
      </c>
      <c r="BE14">
        <v>14.509042598046401</v>
      </c>
      <c r="BF14">
        <v>16.458886745086701</v>
      </c>
      <c r="BG14">
        <v>14.278513339144601</v>
      </c>
      <c r="BH14">
        <v>15.2589525008416</v>
      </c>
      <c r="BI14">
        <v>15.8557237374366</v>
      </c>
      <c r="BJ14">
        <v>16.0416425987165</v>
      </c>
      <c r="BK14">
        <v>14.113798736203799</v>
      </c>
      <c r="BL14">
        <v>14.6876293975542</v>
      </c>
      <c r="BM14">
        <v>13.6845881560279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190C-67E0-42CF-83D0-49BCD1D345E0}">
  <dimension ref="A1:Y1217"/>
  <sheetViews>
    <sheetView topLeftCell="Q1" workbookViewId="0">
      <selection activeCell="I3" sqref="I3"/>
    </sheetView>
  </sheetViews>
  <sheetFormatPr defaultRowHeight="14" x14ac:dyDescent="0.25"/>
  <cols>
    <col min="1" max="11" width="5.81640625" customWidth="1"/>
    <col min="12" max="12" width="5" style="3" customWidth="1"/>
    <col min="13" max="13" width="6.90625" customWidth="1"/>
    <col min="14" max="14" width="12.453125" style="2" bestFit="1" customWidth="1"/>
    <col min="15" max="25" width="7.08984375" customWidth="1"/>
  </cols>
  <sheetData>
    <row r="1" spans="1:25" x14ac:dyDescent="0.25">
      <c r="A1" s="3" t="s">
        <v>34</v>
      </c>
      <c r="B1" s="3">
        <v>50</v>
      </c>
      <c r="C1" s="3"/>
      <c r="D1" s="3"/>
      <c r="L1" s="3" t="s">
        <v>33</v>
      </c>
      <c r="M1">
        <v>100</v>
      </c>
      <c r="O1" t="s">
        <v>32</v>
      </c>
    </row>
    <row r="2" spans="1:25" x14ac:dyDescent="0.25">
      <c r="A2" s="3"/>
      <c r="B2" s="3"/>
      <c r="C2" s="3"/>
      <c r="D2" s="3"/>
      <c r="N2" s="6">
        <f>MIN(A4:E104)</f>
        <v>10.23548284</v>
      </c>
    </row>
    <row r="3" spans="1:25" x14ac:dyDescent="0.25">
      <c r="A3" t="s">
        <v>35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/>
      <c r="N3" s="6">
        <f>MAX(A4:K104)</f>
        <v>142.83010780888</v>
      </c>
      <c r="O3" s="3" t="str">
        <f>A3</f>
        <v>"DecimaScheduler"1001"DNN"</v>
      </c>
      <c r="P3" s="3" t="str">
        <f>B3</f>
        <v>"HyperHeuristicScheduler"1002"DNN"</v>
      </c>
      <c r="Q3" s="3" t="str">
        <f>C3</f>
        <v>"HyperHeuristicScheduler"2002"DNN"</v>
      </c>
      <c r="R3" s="3" t="str">
        <f>D3</f>
        <v>"HyperHeuristicScheduler"3002"DNN"</v>
      </c>
      <c r="S3" s="3" t="str">
        <f>E3</f>
        <v>"HyperHeuristicScheduler"1005"DNN"</v>
      </c>
      <c r="T3" s="3" t="str">
        <f t="shared" ref="T3:Y3" si="0">F3</f>
        <v>"HyperHeuristicScheduler"3005"DNN"</v>
      </c>
      <c r="U3" s="3" t="str">
        <f t="shared" si="0"/>
        <v>"HyperHeuristicScheduler"1002"HyperHeuristic"</v>
      </c>
      <c r="V3" s="3" t="str">
        <f t="shared" si="0"/>
        <v>"HyperHeuristicScheduler"3002"HyperHeuristic"</v>
      </c>
      <c r="W3" s="3" t="str">
        <f t="shared" si="0"/>
        <v>"DecimaScheduler"1001"Random"</v>
      </c>
      <c r="X3" s="3" t="str">
        <f t="shared" si="0"/>
        <v>"HyperHeuristicScheduler"1002"Random"</v>
      </c>
      <c r="Y3" s="3" t="str">
        <f t="shared" si="0"/>
        <v>"HyperHeuristicScheduler"1005"Random"</v>
      </c>
    </row>
    <row r="4" spans="1:25" x14ac:dyDescent="0.25">
      <c r="A4">
        <v>11.338787849999999</v>
      </c>
      <c r="B4">
        <v>15.09425399</v>
      </c>
      <c r="C4">
        <v>14.50677359</v>
      </c>
      <c r="D4">
        <v>13.10377398</v>
      </c>
      <c r="E4">
        <v>13.9555409342373</v>
      </c>
      <c r="F4">
        <v>12.873638697334499</v>
      </c>
      <c r="G4">
        <v>60.973730017488798</v>
      </c>
      <c r="H4">
        <v>21.6063720361999</v>
      </c>
      <c r="I4">
        <v>17.427336973696399</v>
      </c>
      <c r="J4">
        <v>19.812974599853099</v>
      </c>
      <c r="K4">
        <v>16.9350441886826</v>
      </c>
      <c r="L4"/>
      <c r="M4" s="3">
        <v>0</v>
      </c>
      <c r="N4" s="2">
        <f>((N$3-N$2)/$M$1)*$M4+$N$2</f>
        <v>10.23548284</v>
      </c>
      <c r="O4" s="5">
        <f>COUNTIFS(A$4:A$104,"&gt;="&amp;N$4,A$4:A$104,"&lt;"&amp;N5)/$B$1</f>
        <v>0.84</v>
      </c>
      <c r="P4" s="5">
        <f>COUNTIFS(B$4:B$104,"&gt;="&amp;$N$4,B$4:B$104,"&lt;"&amp;$N5)/$B$1</f>
        <v>0</v>
      </c>
      <c r="Q4" s="5">
        <f>COUNTIFS(C$4:C$104,"&gt;="&amp;$N$4,C$4:C$104,"&lt;"&amp;$N5)/$B$1</f>
        <v>0</v>
      </c>
      <c r="R4" s="5">
        <f>COUNTIFS(D$4:D$104,"&gt;="&amp;$N$4,D$4:D$104,"&lt;"&amp;$N5)/$B$1</f>
        <v>0</v>
      </c>
      <c r="S4" s="5">
        <f>COUNTIFS(E$4:E$104,"&gt;="&amp;$N$4,E$4:E$104,"&lt;"&amp;$N5)/$B$1</f>
        <v>0</v>
      </c>
      <c r="T4" s="5">
        <f>COUNTIFS(F$4:F$104,"&gt;="&amp;$N$4,F$4:F$104,"&lt;"&amp;$N5)/$B$1</f>
        <v>0.02</v>
      </c>
      <c r="U4" s="5">
        <f>COUNTIFS(G$4:G$104,"&gt;="&amp;$N$4,G$4:G$104,"&lt;"&amp;$N5)/$B$1</f>
        <v>0</v>
      </c>
      <c r="V4" s="5">
        <f>COUNTIFS(H$4:H$104,"&gt;="&amp;$N$4,H$4:H$104,"&lt;"&amp;$N5)/$B$1</f>
        <v>0</v>
      </c>
      <c r="W4" s="5">
        <f>COUNTIFS(I$4:I$104,"&gt;="&amp;$N$4,I$4:I$104,"&lt;"&amp;$N5)/$B$1</f>
        <v>0</v>
      </c>
      <c r="X4" s="5">
        <f>COUNTIFS(J$4:J$104,"&gt;="&amp;$N$4,J$4:J$104,"&lt;"&amp;$N5)/$B$1</f>
        <v>0</v>
      </c>
      <c r="Y4" s="5">
        <f>COUNTIFS(K$4:K$104,"&gt;="&amp;$N$4,K$4:K$104,"&lt;"&amp;$N5)/$B$1</f>
        <v>0</v>
      </c>
    </row>
    <row r="5" spans="1:25" x14ac:dyDescent="0.25">
      <c r="A5">
        <v>13.259619300000001</v>
      </c>
      <c r="B5">
        <v>13.73221751</v>
      </c>
      <c r="C5">
        <v>16.956855709999999</v>
      </c>
      <c r="D5">
        <v>14.49754152</v>
      </c>
      <c r="E5">
        <v>18.280382876847401</v>
      </c>
      <c r="F5">
        <v>16.9046861507823</v>
      </c>
      <c r="G5">
        <v>35.364239993493698</v>
      </c>
      <c r="H5">
        <v>27.0148737351896</v>
      </c>
      <c r="I5">
        <v>14.3240955534642</v>
      </c>
      <c r="J5">
        <v>14.8423402558895</v>
      </c>
      <c r="K5">
        <v>15.950597564538199</v>
      </c>
      <c r="L5"/>
      <c r="M5" s="3">
        <f>M4+1</f>
        <v>1</v>
      </c>
      <c r="N5" s="2">
        <f>((N$3-N$2)/$M$1)*$M5+$N$2</f>
        <v>11.561429089688799</v>
      </c>
      <c r="O5" s="5">
        <f>COUNTIFS(A$4:A$104,"&gt;="&amp;N$4,A$4:A$104,"&lt;"&amp;N6)/$B$1</f>
        <v>0.98</v>
      </c>
      <c r="P5" s="5">
        <f>COUNTIFS(B$4:B$104,"&gt;="&amp;$N$4,B$4:B$104,"&lt;"&amp;$N6)/$B$1</f>
        <v>0.02</v>
      </c>
      <c r="Q5" s="5">
        <f>COUNTIFS(C$4:C$104,"&gt;="&amp;$N$4,C$4:C$104,"&lt;"&amp;$N6)/$B$1</f>
        <v>0.08</v>
      </c>
      <c r="R5" s="5">
        <f>COUNTIFS(D$4:D$104,"&gt;="&amp;$N$4,D$4:D$104,"&lt;"&amp;$N6)/$B$1</f>
        <v>0.04</v>
      </c>
      <c r="S5" s="5">
        <f>COUNTIFS(E$4:E$104,"&gt;="&amp;$N$4,E$4:E$104,"&lt;"&amp;$N6)/$B$1</f>
        <v>0.04</v>
      </c>
      <c r="T5" s="5">
        <f>COUNTIFS(F$4:F$104,"&gt;="&amp;$N$4,F$4:F$104,"&lt;"&amp;$N6)/$B$1</f>
        <v>0.12</v>
      </c>
      <c r="U5" s="5">
        <f>COUNTIFS(G$4:G$104,"&gt;="&amp;$N$4,G$4:G$104,"&lt;"&amp;$N6)/$B$1</f>
        <v>0</v>
      </c>
      <c r="V5" s="5">
        <f>COUNTIFS(H$4:H$104,"&gt;="&amp;$N$4,H$4:H$104,"&lt;"&amp;$N6)/$B$1</f>
        <v>0</v>
      </c>
      <c r="W5" s="5">
        <f>COUNTIFS(I$4:I$104,"&gt;="&amp;$N$4,I$4:I$104,"&lt;"&amp;$N6)/$B$1</f>
        <v>0.06</v>
      </c>
      <c r="X5" s="5">
        <f>COUNTIFS(J$4:J$104,"&gt;="&amp;$N$4,J$4:J$104,"&lt;"&amp;$N6)/$B$1</f>
        <v>0.06</v>
      </c>
      <c r="Y5" s="5">
        <f>COUNTIFS(K$4:K$104,"&gt;="&amp;$N$4,K$4:K$104,"&lt;"&amp;$N6)/$B$1</f>
        <v>0.1</v>
      </c>
    </row>
    <row r="6" spans="1:25" x14ac:dyDescent="0.25">
      <c r="A6">
        <v>10.959602589999999</v>
      </c>
      <c r="B6">
        <v>13.82473261</v>
      </c>
      <c r="C6">
        <v>13.14179805</v>
      </c>
      <c r="D6">
        <v>12.62449395</v>
      </c>
      <c r="E6">
        <v>14.304180184444901</v>
      </c>
      <c r="F6">
        <v>14.191286330409101</v>
      </c>
      <c r="G6">
        <v>26.090608477578801</v>
      </c>
      <c r="H6">
        <v>21.961208180231498</v>
      </c>
      <c r="I6">
        <v>16.259892984338801</v>
      </c>
      <c r="J6">
        <v>16.097632436403501</v>
      </c>
      <c r="K6">
        <v>14.1604562647218</v>
      </c>
      <c r="L6"/>
      <c r="M6" s="3">
        <f>M5+1</f>
        <v>2</v>
      </c>
      <c r="N6" s="2">
        <f>((N$3-N$2)/$M$1)*$M6+$N$2</f>
        <v>12.887375339377598</v>
      </c>
      <c r="O6" s="5">
        <f>COUNTIFS(A$4:A$104,"&gt;="&amp;N$4,A$4:A$104,"&lt;"&amp;N7)/$B$1</f>
        <v>1</v>
      </c>
      <c r="P6" s="5">
        <f>COUNTIFS(B$4:B$104,"&gt;="&amp;$N$4,B$4:B$104,"&lt;"&amp;$N7)/$B$1</f>
        <v>0.38</v>
      </c>
      <c r="Q6" s="5">
        <f>COUNTIFS(C$4:C$104,"&gt;="&amp;$N$4,C$4:C$104,"&lt;"&amp;$N7)/$B$1</f>
        <v>0.34</v>
      </c>
      <c r="R6" s="5">
        <f>COUNTIFS(D$4:D$104,"&gt;="&amp;$N$4,D$4:D$104,"&lt;"&amp;$N7)/$B$1</f>
        <v>0.38</v>
      </c>
      <c r="S6" s="5">
        <f>COUNTIFS(E$4:E$104,"&gt;="&amp;$N$4,E$4:E$104,"&lt;"&amp;$N7)/$B$1</f>
        <v>0.32</v>
      </c>
      <c r="T6" s="5">
        <f>COUNTIFS(F$4:F$104,"&gt;="&amp;$N$4,F$4:F$104,"&lt;"&amp;$N7)/$B$1</f>
        <v>0.38</v>
      </c>
      <c r="U6" s="5">
        <f>COUNTIFS(G$4:G$104,"&gt;="&amp;$N$4,G$4:G$104,"&lt;"&amp;$N7)/$B$1</f>
        <v>0</v>
      </c>
      <c r="V6" s="5">
        <f>COUNTIFS(H$4:H$104,"&gt;="&amp;$N$4,H$4:H$104,"&lt;"&amp;$N7)/$B$1</f>
        <v>0</v>
      </c>
      <c r="W6" s="5">
        <f>COUNTIFS(I$4:I$104,"&gt;="&amp;$N$4,I$4:I$104,"&lt;"&amp;$N7)/$B$1</f>
        <v>0.36</v>
      </c>
      <c r="X6" s="5">
        <f>COUNTIFS(J$4:J$104,"&gt;="&amp;$N$4,J$4:J$104,"&lt;"&amp;$N7)/$B$1</f>
        <v>0.48</v>
      </c>
      <c r="Y6" s="5">
        <f>COUNTIFS(K$4:K$104,"&gt;="&amp;$N$4,K$4:K$104,"&lt;"&amp;$N7)/$B$1</f>
        <v>0.52</v>
      </c>
    </row>
    <row r="7" spans="1:25" x14ac:dyDescent="0.25">
      <c r="A7">
        <v>10.54872233</v>
      </c>
      <c r="B7">
        <v>13.79242664</v>
      </c>
      <c r="C7">
        <v>17.574711839999999</v>
      </c>
      <c r="D7">
        <v>13.21361684</v>
      </c>
      <c r="E7">
        <v>12.9273593237986</v>
      </c>
      <c r="F7">
        <v>13.6296945186392</v>
      </c>
      <c r="G7">
        <v>63.381167566488699</v>
      </c>
      <c r="H7">
        <v>101.531385113703</v>
      </c>
      <c r="I7">
        <v>14.399207156244801</v>
      </c>
      <c r="J7">
        <v>15.570877384797299</v>
      </c>
      <c r="K7">
        <v>14.1706224409828</v>
      </c>
      <c r="L7"/>
      <c r="M7" s="3">
        <f>M6+1</f>
        <v>3</v>
      </c>
      <c r="N7" s="2">
        <f>((N$3-N$2)/$M$1)*$M7+$N$2</f>
        <v>14.2133215890664</v>
      </c>
      <c r="O7" s="5">
        <f>COUNTIFS(A$4:A$104,"&gt;="&amp;N$4,A$4:A$104,"&lt;"&amp;N8)/$B$1</f>
        <v>1</v>
      </c>
      <c r="P7" s="5">
        <f>COUNTIFS(B$4:B$104,"&gt;="&amp;$N$4,B$4:B$104,"&lt;"&amp;$N8)/$B$1</f>
        <v>0.8</v>
      </c>
      <c r="Q7" s="5">
        <f>COUNTIFS(C$4:C$104,"&gt;="&amp;$N$4,C$4:C$104,"&lt;"&amp;$N8)/$B$1</f>
        <v>0.78</v>
      </c>
      <c r="R7" s="5">
        <f>COUNTIFS(D$4:D$104,"&gt;="&amp;$N$4,D$4:D$104,"&lt;"&amp;$N8)/$B$1</f>
        <v>0.68</v>
      </c>
      <c r="S7" s="5">
        <f>COUNTIFS(E$4:E$104,"&gt;="&amp;$N$4,E$4:E$104,"&lt;"&amp;$N8)/$B$1</f>
        <v>0.62</v>
      </c>
      <c r="T7" s="5">
        <f>COUNTIFS(F$4:F$104,"&gt;="&amp;$N$4,F$4:F$104,"&lt;"&amp;$N8)/$B$1</f>
        <v>0.68</v>
      </c>
      <c r="U7" s="5">
        <f>COUNTIFS(G$4:G$104,"&gt;="&amp;$N$4,G$4:G$104,"&lt;"&amp;$N8)/$B$1</f>
        <v>0</v>
      </c>
      <c r="V7" s="5">
        <f>COUNTIFS(H$4:H$104,"&gt;="&amp;$N$4,H$4:H$104,"&lt;"&amp;$N8)/$B$1</f>
        <v>0</v>
      </c>
      <c r="W7" s="5">
        <f>COUNTIFS(I$4:I$104,"&gt;="&amp;$N$4,I$4:I$104,"&lt;"&amp;$N8)/$B$1</f>
        <v>0.64</v>
      </c>
      <c r="X7" s="5">
        <f>COUNTIFS(J$4:J$104,"&gt;="&amp;$N$4,J$4:J$104,"&lt;"&amp;$N8)/$B$1</f>
        <v>0.76</v>
      </c>
      <c r="Y7" s="5">
        <f>COUNTIFS(K$4:K$104,"&gt;="&amp;$N$4,K$4:K$104,"&lt;"&amp;$N8)/$B$1</f>
        <v>0.76</v>
      </c>
    </row>
    <row r="8" spans="1:25" x14ac:dyDescent="0.25">
      <c r="A8">
        <v>10.78045994</v>
      </c>
      <c r="B8">
        <v>15.3829251</v>
      </c>
      <c r="C8">
        <v>14.25232306</v>
      </c>
      <c r="D8">
        <v>15.42410042</v>
      </c>
      <c r="E8">
        <v>13.499588321034601</v>
      </c>
      <c r="F8">
        <v>12.878036333126699</v>
      </c>
      <c r="G8">
        <v>28.252913735189601</v>
      </c>
      <c r="H8">
        <v>52.430246451806802</v>
      </c>
      <c r="I8">
        <v>12.769190980921699</v>
      </c>
      <c r="J8">
        <v>17.3686977674835</v>
      </c>
      <c r="K8">
        <v>15.8400564155626</v>
      </c>
      <c r="L8"/>
      <c r="M8" s="3">
        <f>M7+1</f>
        <v>4</v>
      </c>
      <c r="N8" s="2">
        <f>((N$3-N$2)/$M$1)*$M8+$N$2</f>
        <v>15.539267838755199</v>
      </c>
      <c r="O8" s="5">
        <f>COUNTIFS(A$4:A$104,"&gt;="&amp;N$4,A$4:A$104,"&lt;"&amp;N9)/$B$1</f>
        <v>1</v>
      </c>
      <c r="P8" s="5">
        <f>COUNTIFS(B$4:B$104,"&gt;="&amp;$N$4,B$4:B$104,"&lt;"&amp;$N9)/$B$1</f>
        <v>0.98</v>
      </c>
      <c r="Q8" s="5">
        <f>COUNTIFS(C$4:C$104,"&gt;="&amp;$N$4,C$4:C$104,"&lt;"&amp;$N9)/$B$1</f>
        <v>0.94</v>
      </c>
      <c r="R8" s="5">
        <f>COUNTIFS(D$4:D$104,"&gt;="&amp;$N$4,D$4:D$104,"&lt;"&amp;$N9)/$B$1</f>
        <v>0.82</v>
      </c>
      <c r="S8" s="5">
        <f>COUNTIFS(E$4:E$104,"&gt;="&amp;$N$4,E$4:E$104,"&lt;"&amp;$N9)/$B$1</f>
        <v>0.8</v>
      </c>
      <c r="T8" s="5">
        <f>COUNTIFS(F$4:F$104,"&gt;="&amp;$N$4,F$4:F$104,"&lt;"&amp;$N9)/$B$1</f>
        <v>0.78</v>
      </c>
      <c r="U8" s="5">
        <f>COUNTIFS(G$4:G$104,"&gt;="&amp;$N$4,G$4:G$104,"&lt;"&amp;$N9)/$B$1</f>
        <v>0.02</v>
      </c>
      <c r="V8" s="5">
        <f>COUNTIFS(H$4:H$104,"&gt;="&amp;$N$4,H$4:H$104,"&lt;"&amp;$N9)/$B$1</f>
        <v>0</v>
      </c>
      <c r="W8" s="5">
        <f>COUNTIFS(I$4:I$104,"&gt;="&amp;$N$4,I$4:I$104,"&lt;"&amp;$N9)/$B$1</f>
        <v>0.86</v>
      </c>
      <c r="X8" s="5">
        <f>COUNTIFS(J$4:J$104,"&gt;="&amp;$N$4,J$4:J$104,"&lt;"&amp;$N9)/$B$1</f>
        <v>0.96</v>
      </c>
      <c r="Y8" s="5">
        <f>COUNTIFS(K$4:K$104,"&gt;="&amp;$N$4,K$4:K$104,"&lt;"&amp;$N9)/$B$1</f>
        <v>0.92</v>
      </c>
    </row>
    <row r="9" spans="1:25" x14ac:dyDescent="0.25">
      <c r="A9">
        <v>11.50306284</v>
      </c>
      <c r="B9">
        <v>13.67217788</v>
      </c>
      <c r="C9">
        <v>14.96038536</v>
      </c>
      <c r="D9">
        <v>13.387162249999999</v>
      </c>
      <c r="E9">
        <v>11.647533612648299</v>
      </c>
      <c r="F9">
        <v>13.8598291048335</v>
      </c>
      <c r="G9">
        <v>115.53278626140499</v>
      </c>
      <c r="H9">
        <v>49.852042451730597</v>
      </c>
      <c r="I9">
        <v>15.543470652885199</v>
      </c>
      <c r="J9">
        <v>14.5811985867135</v>
      </c>
      <c r="K9">
        <v>13.734956719308</v>
      </c>
      <c r="L9"/>
      <c r="M9" s="3">
        <f>M8+1</f>
        <v>5</v>
      </c>
      <c r="N9" s="2">
        <f>((N$3-N$2)/$M$1)*$M9+$N$2</f>
        <v>16.865214088443999</v>
      </c>
      <c r="O9" s="5">
        <f>COUNTIFS(A$4:A$104,"&gt;="&amp;N$4,A$4:A$104,"&lt;"&amp;N10)/$B$1</f>
        <v>1</v>
      </c>
      <c r="P9" s="5">
        <f>COUNTIFS(B$4:B$104,"&gt;="&amp;$N$4,B$4:B$104,"&lt;"&amp;$N10)/$B$1</f>
        <v>0.98</v>
      </c>
      <c r="Q9" s="5">
        <f>COUNTIFS(C$4:C$104,"&gt;="&amp;$N$4,C$4:C$104,"&lt;"&amp;$N10)/$B$1</f>
        <v>1</v>
      </c>
      <c r="R9" s="5">
        <f>COUNTIFS(D$4:D$104,"&gt;="&amp;$N$4,D$4:D$104,"&lt;"&amp;$N10)/$B$1</f>
        <v>0.92</v>
      </c>
      <c r="S9" s="5">
        <f>COUNTIFS(E$4:E$104,"&gt;="&amp;$N$4,E$4:E$104,"&lt;"&amp;$N10)/$B$1</f>
        <v>0.94</v>
      </c>
      <c r="T9" s="5">
        <f>COUNTIFS(F$4:F$104,"&gt;="&amp;$N$4,F$4:F$104,"&lt;"&amp;$N10)/$B$1</f>
        <v>0.88</v>
      </c>
      <c r="U9" s="5">
        <f>COUNTIFS(G$4:G$104,"&gt;="&amp;$N$4,G$4:G$104,"&lt;"&amp;$N10)/$B$1</f>
        <v>0.02</v>
      </c>
      <c r="V9" s="5">
        <f>COUNTIFS(H$4:H$104,"&gt;="&amp;$N$4,H$4:H$104,"&lt;"&amp;$N10)/$B$1</f>
        <v>0</v>
      </c>
      <c r="W9" s="5">
        <f>COUNTIFS(I$4:I$104,"&gt;="&amp;$N$4,I$4:I$104,"&lt;"&amp;$N10)/$B$1</f>
        <v>0.98</v>
      </c>
      <c r="X9" s="5">
        <f>COUNTIFS(J$4:J$104,"&gt;="&amp;$N$4,J$4:J$104,"&lt;"&amp;$N10)/$B$1</f>
        <v>0.98</v>
      </c>
      <c r="Y9" s="5">
        <f>COUNTIFS(K$4:K$104,"&gt;="&amp;$N$4,K$4:K$104,"&lt;"&amp;$N10)/$B$1</f>
        <v>0.96</v>
      </c>
    </row>
    <row r="10" spans="1:25" x14ac:dyDescent="0.25">
      <c r="A10">
        <v>10.24940284</v>
      </c>
      <c r="B10">
        <v>14.48881813</v>
      </c>
      <c r="C10">
        <v>14.317847499999999</v>
      </c>
      <c r="D10">
        <v>17.14391436</v>
      </c>
      <c r="E10">
        <v>16.6821937311338</v>
      </c>
      <c r="F10">
        <v>18.198130853822601</v>
      </c>
      <c r="G10">
        <v>36.1096299617898</v>
      </c>
      <c r="H10">
        <v>51.206023625929198</v>
      </c>
      <c r="I10">
        <v>15.720391634217</v>
      </c>
      <c r="J10">
        <v>13.9170345342679</v>
      </c>
      <c r="K10">
        <v>12.879972467314101</v>
      </c>
      <c r="L10"/>
      <c r="M10" s="3">
        <f>M9+1</f>
        <v>6</v>
      </c>
      <c r="N10" s="2">
        <f>((N$3-N$2)/$M$1)*$M10+$N$2</f>
        <v>18.1911603381328</v>
      </c>
      <c r="O10" s="5">
        <f>COUNTIFS(A$4:A$104,"&gt;="&amp;N$4,A$4:A$104,"&lt;"&amp;N11)/$B$1</f>
        <v>1</v>
      </c>
      <c r="P10" s="5">
        <f>COUNTIFS(B$4:B$104,"&gt;="&amp;$N$4,B$4:B$104,"&lt;"&amp;$N11)/$B$1</f>
        <v>0.98</v>
      </c>
      <c r="Q10" s="5">
        <f>COUNTIFS(C$4:C$104,"&gt;="&amp;$N$4,C$4:C$104,"&lt;"&amp;$N11)/$B$1</f>
        <v>1</v>
      </c>
      <c r="R10" s="5">
        <f>COUNTIFS(D$4:D$104,"&gt;="&amp;$N$4,D$4:D$104,"&lt;"&amp;$N11)/$B$1</f>
        <v>0.98</v>
      </c>
      <c r="S10" s="5">
        <f>COUNTIFS(E$4:E$104,"&gt;="&amp;$N$4,E$4:E$104,"&lt;"&amp;$N11)/$B$1</f>
        <v>0.98</v>
      </c>
      <c r="T10" s="5">
        <f>COUNTIFS(F$4:F$104,"&gt;="&amp;$N$4,F$4:F$104,"&lt;"&amp;$N11)/$B$1</f>
        <v>0.98</v>
      </c>
      <c r="U10" s="5">
        <f>COUNTIFS(G$4:G$104,"&gt;="&amp;$N$4,G$4:G$104,"&lt;"&amp;$N11)/$B$1</f>
        <v>0.02</v>
      </c>
      <c r="V10" s="5">
        <f>COUNTIFS(H$4:H$104,"&gt;="&amp;$N$4,H$4:H$104,"&lt;"&amp;$N11)/$B$1</f>
        <v>0</v>
      </c>
      <c r="W10" s="5">
        <f>COUNTIFS(I$4:I$104,"&gt;="&amp;$N$4,I$4:I$104,"&lt;"&amp;$N11)/$B$1</f>
        <v>1</v>
      </c>
      <c r="X10" s="5">
        <f>COUNTIFS(J$4:J$104,"&gt;="&amp;$N$4,J$4:J$104,"&lt;"&amp;$N11)/$B$1</f>
        <v>0.98</v>
      </c>
      <c r="Y10" s="5">
        <f>COUNTIFS(K$4:K$104,"&gt;="&amp;$N$4,K$4:K$104,"&lt;"&amp;$N11)/$B$1</f>
        <v>1</v>
      </c>
    </row>
    <row r="11" spans="1:25" x14ac:dyDescent="0.25">
      <c r="A11">
        <v>10.68952442</v>
      </c>
      <c r="B11">
        <v>20.02187193</v>
      </c>
      <c r="C11">
        <v>13.152198350000001</v>
      </c>
      <c r="D11">
        <v>14.53743721</v>
      </c>
      <c r="E11">
        <v>15.311684962399999</v>
      </c>
      <c r="F11">
        <v>16.4605943154009</v>
      </c>
      <c r="G11">
        <v>76.494257775548206</v>
      </c>
      <c r="H11">
        <v>142.83010780888</v>
      </c>
      <c r="I11">
        <v>14.476883202614101</v>
      </c>
      <c r="J11">
        <v>13.257850002525</v>
      </c>
      <c r="K11">
        <v>15.0276217646911</v>
      </c>
      <c r="L11"/>
      <c r="M11" s="3">
        <f>M10+1</f>
        <v>7</v>
      </c>
      <c r="N11" s="2">
        <f>((N$3-N$2)/$M$1)*$M11+$N$2</f>
        <v>19.517106587821601</v>
      </c>
      <c r="O11" s="5">
        <f>COUNTIFS(A$4:A$104,"&gt;="&amp;N$4,A$4:A$104,"&lt;"&amp;N12)/$B$1</f>
        <v>1</v>
      </c>
      <c r="P11" s="5">
        <f>COUNTIFS(B$4:B$104,"&gt;="&amp;$N$4,B$4:B$104,"&lt;"&amp;$N12)/$B$1</f>
        <v>1</v>
      </c>
      <c r="Q11" s="5">
        <f>COUNTIFS(C$4:C$104,"&gt;="&amp;$N$4,C$4:C$104,"&lt;"&amp;$N12)/$B$1</f>
        <v>1</v>
      </c>
      <c r="R11" s="5">
        <f>COUNTIFS(D$4:D$104,"&gt;="&amp;$N$4,D$4:D$104,"&lt;"&amp;$N12)/$B$1</f>
        <v>0.98</v>
      </c>
      <c r="S11" s="5">
        <f>COUNTIFS(E$4:E$104,"&gt;="&amp;$N$4,E$4:E$104,"&lt;"&amp;$N12)/$B$1</f>
        <v>1</v>
      </c>
      <c r="T11" s="5">
        <f>COUNTIFS(F$4:F$104,"&gt;="&amp;$N$4,F$4:F$104,"&lt;"&amp;$N12)/$B$1</f>
        <v>0.98</v>
      </c>
      <c r="U11" s="5">
        <f>COUNTIFS(G$4:G$104,"&gt;="&amp;$N$4,G$4:G$104,"&lt;"&amp;$N12)/$B$1</f>
        <v>0.02</v>
      </c>
      <c r="V11" s="5">
        <f>COUNTIFS(H$4:H$104,"&gt;="&amp;$N$4,H$4:H$104,"&lt;"&amp;$N12)/$B$1</f>
        <v>0.02</v>
      </c>
      <c r="W11" s="5">
        <f>COUNTIFS(I$4:I$104,"&gt;="&amp;$N$4,I$4:I$104,"&lt;"&amp;$N12)/$B$1</f>
        <v>1</v>
      </c>
      <c r="X11" s="5">
        <f>COUNTIFS(J$4:J$104,"&gt;="&amp;$N$4,J$4:J$104,"&lt;"&amp;$N12)/$B$1</f>
        <v>1</v>
      </c>
      <c r="Y11" s="5">
        <f>COUNTIFS(K$4:K$104,"&gt;="&amp;$N$4,K$4:K$104,"&lt;"&amp;$N12)/$B$1</f>
        <v>1</v>
      </c>
    </row>
    <row r="12" spans="1:25" x14ac:dyDescent="0.25">
      <c r="A12">
        <v>10.857152709999999</v>
      </c>
      <c r="B12">
        <v>15.886646219999999</v>
      </c>
      <c r="C12">
        <v>15.297276869999999</v>
      </c>
      <c r="D12">
        <v>15.42820908</v>
      </c>
      <c r="E12">
        <v>14.766186367812701</v>
      </c>
      <c r="F12">
        <v>15.4521772392293</v>
      </c>
      <c r="G12">
        <v>111.613674125155</v>
      </c>
      <c r="H12">
        <v>139.01962720400601</v>
      </c>
      <c r="I12">
        <v>16.652432827848799</v>
      </c>
      <c r="J12">
        <v>13.8384843154788</v>
      </c>
      <c r="K12">
        <v>13.250529955829499</v>
      </c>
      <c r="L12"/>
      <c r="M12" s="3">
        <f>M11+1</f>
        <v>8</v>
      </c>
      <c r="N12" s="2">
        <f>((N$3-N$2)/$M$1)*$M12+$N$2</f>
        <v>20.843052837510399</v>
      </c>
      <c r="O12" s="5">
        <f>COUNTIFS(A$4:A$104,"&gt;="&amp;N$4,A$4:A$104,"&lt;"&amp;N13)/$B$1</f>
        <v>1</v>
      </c>
      <c r="P12" s="5">
        <f>COUNTIFS(B$4:B$104,"&gt;="&amp;$N$4,B$4:B$104,"&lt;"&amp;$N13)/$B$1</f>
        <v>1</v>
      </c>
      <c r="Q12" s="5">
        <f>COUNTIFS(C$4:C$104,"&gt;="&amp;$N$4,C$4:C$104,"&lt;"&amp;$N13)/$B$1</f>
        <v>1</v>
      </c>
      <c r="R12" s="5">
        <f>COUNTIFS(D$4:D$104,"&gt;="&amp;$N$4,D$4:D$104,"&lt;"&amp;$N13)/$B$1</f>
        <v>0.98</v>
      </c>
      <c r="S12" s="5">
        <f>COUNTIFS(E$4:E$104,"&gt;="&amp;$N$4,E$4:E$104,"&lt;"&amp;$N13)/$B$1</f>
        <v>1</v>
      </c>
      <c r="T12" s="5">
        <f>COUNTIFS(F$4:F$104,"&gt;="&amp;$N$4,F$4:F$104,"&lt;"&amp;$N13)/$B$1</f>
        <v>0.98</v>
      </c>
      <c r="U12" s="5">
        <f>COUNTIFS(G$4:G$104,"&gt;="&amp;$N$4,G$4:G$104,"&lt;"&amp;$N13)/$B$1</f>
        <v>0.02</v>
      </c>
      <c r="V12" s="5">
        <f>COUNTIFS(H$4:H$104,"&gt;="&amp;$N$4,H$4:H$104,"&lt;"&amp;$N13)/$B$1</f>
        <v>0.06</v>
      </c>
      <c r="W12" s="5">
        <f>COUNTIFS(I$4:I$104,"&gt;="&amp;$N$4,I$4:I$104,"&lt;"&amp;$N13)/$B$1</f>
        <v>1</v>
      </c>
      <c r="X12" s="5">
        <f>COUNTIFS(J$4:J$104,"&gt;="&amp;$N$4,J$4:J$104,"&lt;"&amp;$N13)/$B$1</f>
        <v>1</v>
      </c>
      <c r="Y12" s="5">
        <f>COUNTIFS(K$4:K$104,"&gt;="&amp;$N$4,K$4:K$104,"&lt;"&amp;$N13)/$B$1</f>
        <v>1</v>
      </c>
    </row>
    <row r="13" spans="1:25" x14ac:dyDescent="0.25">
      <c r="A13">
        <v>10.737721540000001</v>
      </c>
      <c r="B13">
        <v>13.985708300000001</v>
      </c>
      <c r="C13">
        <v>15.88360761</v>
      </c>
      <c r="D13">
        <v>12.904853320000001</v>
      </c>
      <c r="E13">
        <v>14.3025300848401</v>
      </c>
      <c r="F13">
        <v>14.5839227303151</v>
      </c>
      <c r="G13">
        <v>52.853003593289898</v>
      </c>
      <c r="H13">
        <v>28.6718946729541</v>
      </c>
      <c r="I13">
        <v>14.030194858720799</v>
      </c>
      <c r="J13">
        <v>13.0807836844145</v>
      </c>
      <c r="K13">
        <v>19.1443664723969</v>
      </c>
      <c r="L13"/>
      <c r="M13" s="3">
        <f>M12+1</f>
        <v>9</v>
      </c>
      <c r="N13" s="2">
        <f>((N$3-N$2)/$M$1)*$M13+$N$2</f>
        <v>22.168999087199197</v>
      </c>
      <c r="O13" s="5">
        <f>COUNTIFS(A$4:A$104,"&gt;="&amp;N$4,A$4:A$104,"&lt;"&amp;N14)/$B$1</f>
        <v>1</v>
      </c>
      <c r="P13" s="5">
        <f>COUNTIFS(B$4:B$104,"&gt;="&amp;$N$4,B$4:B$104,"&lt;"&amp;$N14)/$B$1</f>
        <v>1</v>
      </c>
      <c r="Q13" s="5">
        <f>COUNTIFS(C$4:C$104,"&gt;="&amp;$N$4,C$4:C$104,"&lt;"&amp;$N14)/$B$1</f>
        <v>1</v>
      </c>
      <c r="R13" s="5">
        <f>COUNTIFS(D$4:D$104,"&gt;="&amp;$N$4,D$4:D$104,"&lt;"&amp;$N14)/$B$1</f>
        <v>0.98</v>
      </c>
      <c r="S13" s="5">
        <f>COUNTIFS(E$4:E$104,"&gt;="&amp;$N$4,E$4:E$104,"&lt;"&amp;$N14)/$B$1</f>
        <v>1</v>
      </c>
      <c r="T13" s="5">
        <f>COUNTIFS(F$4:F$104,"&gt;="&amp;$N$4,F$4:F$104,"&lt;"&amp;$N14)/$B$1</f>
        <v>0.98</v>
      </c>
      <c r="U13" s="5">
        <f>COUNTIFS(G$4:G$104,"&gt;="&amp;$N$4,G$4:G$104,"&lt;"&amp;$N14)/$B$1</f>
        <v>0.1</v>
      </c>
      <c r="V13" s="5">
        <f>COUNTIFS(H$4:H$104,"&gt;="&amp;$N$4,H$4:H$104,"&lt;"&amp;$N14)/$B$1</f>
        <v>0.06</v>
      </c>
      <c r="W13" s="5">
        <f>COUNTIFS(I$4:I$104,"&gt;="&amp;$N$4,I$4:I$104,"&lt;"&amp;$N14)/$B$1</f>
        <v>1</v>
      </c>
      <c r="X13" s="5">
        <f>COUNTIFS(J$4:J$104,"&gt;="&amp;$N$4,J$4:J$104,"&lt;"&amp;$N14)/$B$1</f>
        <v>1</v>
      </c>
      <c r="Y13" s="5">
        <f>COUNTIFS(K$4:K$104,"&gt;="&amp;$N$4,K$4:K$104,"&lt;"&amp;$N14)/$B$1</f>
        <v>1</v>
      </c>
    </row>
    <row r="14" spans="1:25" x14ac:dyDescent="0.25">
      <c r="A14">
        <v>11.45199062</v>
      </c>
      <c r="B14">
        <v>13.81689677</v>
      </c>
      <c r="C14">
        <v>14.10892821</v>
      </c>
      <c r="D14">
        <v>15.03113379</v>
      </c>
      <c r="E14">
        <v>19.6480353802256</v>
      </c>
      <c r="F14">
        <v>13.7787140575566</v>
      </c>
      <c r="G14">
        <v>62.125755062142296</v>
      </c>
      <c r="H14">
        <v>73.6086230445338</v>
      </c>
      <c r="I14">
        <v>14.111898192096699</v>
      </c>
      <c r="J14">
        <v>15.3038544484782</v>
      </c>
      <c r="K14">
        <v>15.7762203761019</v>
      </c>
      <c r="L14"/>
      <c r="M14" s="3">
        <f>M13+1</f>
        <v>10</v>
      </c>
      <c r="N14" s="2">
        <f>((N$3-N$2)/$M$1)*$M14+$N$2</f>
        <v>23.494945336887998</v>
      </c>
      <c r="O14" s="5">
        <f>COUNTIFS(A$4:A$104,"&gt;="&amp;N$4,A$4:A$104,"&lt;"&amp;N15)/$B$1</f>
        <v>1</v>
      </c>
      <c r="P14" s="5">
        <f>COUNTIFS(B$4:B$104,"&gt;="&amp;$N$4,B$4:B$104,"&lt;"&amp;$N15)/$B$1</f>
        <v>1</v>
      </c>
      <c r="Q14" s="5">
        <f>COUNTIFS(C$4:C$104,"&gt;="&amp;$N$4,C$4:C$104,"&lt;"&amp;$N15)/$B$1</f>
        <v>1</v>
      </c>
      <c r="R14" s="5">
        <f>COUNTIFS(D$4:D$104,"&gt;="&amp;$N$4,D$4:D$104,"&lt;"&amp;$N15)/$B$1</f>
        <v>0.98</v>
      </c>
      <c r="S14" s="5">
        <f>COUNTIFS(E$4:E$104,"&gt;="&amp;$N$4,E$4:E$104,"&lt;"&amp;$N15)/$B$1</f>
        <v>1</v>
      </c>
      <c r="T14" s="5">
        <f>COUNTIFS(F$4:F$104,"&gt;="&amp;$N$4,F$4:F$104,"&lt;"&amp;$N15)/$B$1</f>
        <v>0.98</v>
      </c>
      <c r="U14" s="5">
        <f>COUNTIFS(G$4:G$104,"&gt;="&amp;$N$4,G$4:G$104,"&lt;"&amp;$N15)/$B$1</f>
        <v>0.1</v>
      </c>
      <c r="V14" s="5">
        <f>COUNTIFS(H$4:H$104,"&gt;="&amp;$N$4,H$4:H$104,"&lt;"&amp;$N15)/$B$1</f>
        <v>0.06</v>
      </c>
      <c r="W14" s="5">
        <f>COUNTIFS(I$4:I$104,"&gt;="&amp;$N$4,I$4:I$104,"&lt;"&amp;$N15)/$B$1</f>
        <v>1</v>
      </c>
      <c r="X14" s="5">
        <f>COUNTIFS(J$4:J$104,"&gt;="&amp;$N$4,J$4:J$104,"&lt;"&amp;$N15)/$B$1</f>
        <v>1</v>
      </c>
      <c r="Y14" s="5">
        <f>COUNTIFS(K$4:K$104,"&gt;="&amp;$N$4,K$4:K$104,"&lt;"&amp;$N15)/$B$1</f>
        <v>1</v>
      </c>
    </row>
    <row r="15" spans="1:25" x14ac:dyDescent="0.25">
      <c r="A15">
        <v>11.201814860000001</v>
      </c>
      <c r="B15">
        <v>13.56011721</v>
      </c>
      <c r="C15">
        <v>13.62978906</v>
      </c>
      <c r="D15">
        <v>16.58229626</v>
      </c>
      <c r="E15">
        <v>16.2659459121619</v>
      </c>
      <c r="F15">
        <v>17.176911689718001</v>
      </c>
      <c r="G15">
        <v>34.397287479980697</v>
      </c>
      <c r="H15">
        <v>62.298677918761904</v>
      </c>
      <c r="I15">
        <v>14.181213209895301</v>
      </c>
      <c r="J15">
        <v>13.3630150384295</v>
      </c>
      <c r="K15">
        <v>14.896590955488801</v>
      </c>
      <c r="L15"/>
      <c r="M15" s="3">
        <f>M14+1</f>
        <v>11</v>
      </c>
      <c r="N15" s="2">
        <f>((N$3-N$2)/$M$1)*$M15+$N$2</f>
        <v>24.820891586576799</v>
      </c>
      <c r="O15" s="5">
        <f>COUNTIFS(A$4:A$104,"&gt;="&amp;N$4,A$4:A$104,"&lt;"&amp;N16)/$B$1</f>
        <v>1</v>
      </c>
      <c r="P15" s="5">
        <f>COUNTIFS(B$4:B$104,"&gt;="&amp;$N$4,B$4:B$104,"&lt;"&amp;$N16)/$B$1</f>
        <v>1</v>
      </c>
      <c r="Q15" s="5">
        <f>COUNTIFS(C$4:C$104,"&gt;="&amp;$N$4,C$4:C$104,"&lt;"&amp;$N16)/$B$1</f>
        <v>1</v>
      </c>
      <c r="R15" s="5">
        <f>COUNTIFS(D$4:D$104,"&gt;="&amp;$N$4,D$4:D$104,"&lt;"&amp;$N16)/$B$1</f>
        <v>0.98</v>
      </c>
      <c r="S15" s="5">
        <f>COUNTIFS(E$4:E$104,"&gt;="&amp;$N$4,E$4:E$104,"&lt;"&amp;$N16)/$B$1</f>
        <v>1</v>
      </c>
      <c r="T15" s="5">
        <f>COUNTIFS(F$4:F$104,"&gt;="&amp;$N$4,F$4:F$104,"&lt;"&amp;$N16)/$B$1</f>
        <v>0.98</v>
      </c>
      <c r="U15" s="5">
        <f>COUNTIFS(G$4:G$104,"&gt;="&amp;$N$4,G$4:G$104,"&lt;"&amp;$N16)/$B$1</f>
        <v>0.12</v>
      </c>
      <c r="V15" s="5">
        <f>COUNTIFS(H$4:H$104,"&gt;="&amp;$N$4,H$4:H$104,"&lt;"&amp;$N16)/$B$1</f>
        <v>0.08</v>
      </c>
      <c r="W15" s="5">
        <f>COUNTIFS(I$4:I$104,"&gt;="&amp;$N$4,I$4:I$104,"&lt;"&amp;$N16)/$B$1</f>
        <v>1</v>
      </c>
      <c r="X15" s="5">
        <f>COUNTIFS(J$4:J$104,"&gt;="&amp;$N$4,J$4:J$104,"&lt;"&amp;$N16)/$B$1</f>
        <v>1</v>
      </c>
      <c r="Y15" s="5">
        <f>COUNTIFS(K$4:K$104,"&gt;="&amp;$N$4,K$4:K$104,"&lt;"&amp;$N16)/$B$1</f>
        <v>1</v>
      </c>
    </row>
    <row r="16" spans="1:25" x14ac:dyDescent="0.25">
      <c r="A16">
        <v>10.5597022</v>
      </c>
      <c r="B16">
        <v>16.351789310000001</v>
      </c>
      <c r="C16">
        <v>15.292947939999999</v>
      </c>
      <c r="D16">
        <v>18.91530289</v>
      </c>
      <c r="E16">
        <v>15.035153990448199</v>
      </c>
      <c r="F16">
        <v>13.9982096883857</v>
      </c>
      <c r="G16">
        <v>23.0402899248359</v>
      </c>
      <c r="H16">
        <v>28.174774194286201</v>
      </c>
      <c r="I16">
        <v>17.841733673114199</v>
      </c>
      <c r="J16">
        <v>16.485838156027899</v>
      </c>
      <c r="K16">
        <v>19.0969714734211</v>
      </c>
      <c r="L16"/>
      <c r="M16" s="3">
        <f>M15+1</f>
        <v>12</v>
      </c>
      <c r="N16" s="2">
        <f>((N$3-N$2)/$M$1)*$M16+$N$2</f>
        <v>26.146837836265597</v>
      </c>
      <c r="O16" s="5">
        <f>COUNTIFS(A$4:A$104,"&gt;="&amp;N$4,A$4:A$104,"&lt;"&amp;N17)/$B$1</f>
        <v>1</v>
      </c>
      <c r="P16" s="5">
        <f>COUNTIFS(B$4:B$104,"&gt;="&amp;$N$4,B$4:B$104,"&lt;"&amp;$N17)/$B$1</f>
        <v>1</v>
      </c>
      <c r="Q16" s="5">
        <f>COUNTIFS(C$4:C$104,"&gt;="&amp;$N$4,C$4:C$104,"&lt;"&amp;$N17)/$B$1</f>
        <v>1</v>
      </c>
      <c r="R16" s="5">
        <f>COUNTIFS(D$4:D$104,"&gt;="&amp;$N$4,D$4:D$104,"&lt;"&amp;$N17)/$B$1</f>
        <v>1</v>
      </c>
      <c r="S16" s="5">
        <f>COUNTIFS(E$4:E$104,"&gt;="&amp;$N$4,E$4:E$104,"&lt;"&amp;$N17)/$B$1</f>
        <v>1</v>
      </c>
      <c r="T16" s="5">
        <f>COUNTIFS(F$4:F$104,"&gt;="&amp;$N$4,F$4:F$104,"&lt;"&amp;$N17)/$B$1</f>
        <v>1</v>
      </c>
      <c r="U16" s="5">
        <f>COUNTIFS(G$4:G$104,"&gt;="&amp;$N$4,G$4:G$104,"&lt;"&amp;$N17)/$B$1</f>
        <v>0.12</v>
      </c>
      <c r="V16" s="5">
        <f>COUNTIFS(H$4:H$104,"&gt;="&amp;$N$4,H$4:H$104,"&lt;"&amp;$N17)/$B$1</f>
        <v>0.14000000000000001</v>
      </c>
      <c r="W16" s="5">
        <f>COUNTIFS(I$4:I$104,"&gt;="&amp;$N$4,I$4:I$104,"&lt;"&amp;$N17)/$B$1</f>
        <v>1</v>
      </c>
      <c r="X16" s="5">
        <f>COUNTIFS(J$4:J$104,"&gt;="&amp;$N$4,J$4:J$104,"&lt;"&amp;$N17)/$B$1</f>
        <v>1</v>
      </c>
      <c r="Y16" s="5">
        <f>COUNTIFS(K$4:K$104,"&gt;="&amp;$N$4,K$4:K$104,"&lt;"&amp;$N17)/$B$1</f>
        <v>1</v>
      </c>
    </row>
    <row r="17" spans="1:25" x14ac:dyDescent="0.25">
      <c r="A17">
        <v>11.448808</v>
      </c>
      <c r="B17">
        <v>14.63486756</v>
      </c>
      <c r="C17">
        <v>14.211554359999999</v>
      </c>
      <c r="D17">
        <v>13.08253708</v>
      </c>
      <c r="E17">
        <v>12.3041541503923</v>
      </c>
      <c r="F17">
        <v>15.151025803845201</v>
      </c>
      <c r="G17">
        <v>113.46363788489199</v>
      </c>
      <c r="H17">
        <v>28.399658892361799</v>
      </c>
      <c r="I17">
        <v>13.2636932002066</v>
      </c>
      <c r="J17">
        <v>13.875621481154001</v>
      </c>
      <c r="K17">
        <v>13.9126408794416</v>
      </c>
      <c r="L17"/>
      <c r="M17" s="3">
        <f>M16+1</f>
        <v>13</v>
      </c>
      <c r="N17" s="2">
        <f>((N$3-N$2)/$M$1)*$M17+$N$2</f>
        <v>27.472784085954398</v>
      </c>
      <c r="O17" s="5">
        <f>COUNTIFS(A$4:A$104,"&gt;="&amp;N$4,A$4:A$104,"&lt;"&amp;N18)/$B$1</f>
        <v>1</v>
      </c>
      <c r="P17" s="5">
        <f>COUNTIFS(B$4:B$104,"&gt;="&amp;$N$4,B$4:B$104,"&lt;"&amp;$N18)/$B$1</f>
        <v>1</v>
      </c>
      <c r="Q17" s="5">
        <f>COUNTIFS(C$4:C$104,"&gt;="&amp;$N$4,C$4:C$104,"&lt;"&amp;$N18)/$B$1</f>
        <v>1</v>
      </c>
      <c r="R17" s="5">
        <f>COUNTIFS(D$4:D$104,"&gt;="&amp;$N$4,D$4:D$104,"&lt;"&amp;$N18)/$B$1</f>
        <v>1</v>
      </c>
      <c r="S17" s="5">
        <f>COUNTIFS(E$4:E$104,"&gt;="&amp;$N$4,E$4:E$104,"&lt;"&amp;$N18)/$B$1</f>
        <v>1</v>
      </c>
      <c r="T17" s="5">
        <f>COUNTIFS(F$4:F$104,"&gt;="&amp;$N$4,F$4:F$104,"&lt;"&amp;$N18)/$B$1</f>
        <v>1</v>
      </c>
      <c r="U17" s="5">
        <f>COUNTIFS(G$4:G$104,"&gt;="&amp;$N$4,G$4:G$104,"&lt;"&amp;$N18)/$B$1</f>
        <v>0.16</v>
      </c>
      <c r="V17" s="5">
        <f>COUNTIFS(H$4:H$104,"&gt;="&amp;$N$4,H$4:H$104,"&lt;"&amp;$N18)/$B$1</f>
        <v>0.22</v>
      </c>
      <c r="W17" s="5">
        <f>COUNTIFS(I$4:I$104,"&gt;="&amp;$N$4,I$4:I$104,"&lt;"&amp;$N18)/$B$1</f>
        <v>1</v>
      </c>
      <c r="X17" s="5">
        <f>COUNTIFS(J$4:J$104,"&gt;="&amp;$N$4,J$4:J$104,"&lt;"&amp;$N18)/$B$1</f>
        <v>1</v>
      </c>
      <c r="Y17" s="5">
        <f>COUNTIFS(K$4:K$104,"&gt;="&amp;$N$4,K$4:K$104,"&lt;"&amp;$N18)/$B$1</f>
        <v>1</v>
      </c>
    </row>
    <row r="18" spans="1:25" x14ac:dyDescent="0.25">
      <c r="A18">
        <v>10.983211949999999</v>
      </c>
      <c r="B18">
        <v>15.66593348</v>
      </c>
      <c r="C18">
        <v>12.98155248</v>
      </c>
      <c r="D18">
        <v>19.396175299999999</v>
      </c>
      <c r="E18">
        <v>13.4746586465006</v>
      </c>
      <c r="F18">
        <v>13.7900770123891</v>
      </c>
      <c r="G18">
        <v>52.751226763440997</v>
      </c>
      <c r="H18">
        <v>33.3386912728688</v>
      </c>
      <c r="I18">
        <v>15.016001475454001</v>
      </c>
      <c r="J18">
        <v>15.4196193314528</v>
      </c>
      <c r="K18">
        <v>13.5166968122128</v>
      </c>
      <c r="L18"/>
      <c r="M18" s="3">
        <f>M17+1</f>
        <v>14</v>
      </c>
      <c r="N18" s="2">
        <f>((N$3-N$2)/$M$1)*$M18+$N$2</f>
        <v>28.798730335643199</v>
      </c>
      <c r="O18" s="5">
        <f>COUNTIFS(A$4:A$104,"&gt;="&amp;N$4,A$4:A$104,"&lt;"&amp;N19)/$B$1</f>
        <v>1</v>
      </c>
      <c r="P18" s="5">
        <f>COUNTIFS(B$4:B$104,"&gt;="&amp;$N$4,B$4:B$104,"&lt;"&amp;$N19)/$B$1</f>
        <v>1</v>
      </c>
      <c r="Q18" s="5">
        <f>COUNTIFS(C$4:C$104,"&gt;="&amp;$N$4,C$4:C$104,"&lt;"&amp;$N19)/$B$1</f>
        <v>1</v>
      </c>
      <c r="R18" s="5">
        <f>COUNTIFS(D$4:D$104,"&gt;="&amp;$N$4,D$4:D$104,"&lt;"&amp;$N19)/$B$1</f>
        <v>1</v>
      </c>
      <c r="S18" s="5">
        <f>COUNTIFS(E$4:E$104,"&gt;="&amp;$N$4,E$4:E$104,"&lt;"&amp;$N19)/$B$1</f>
        <v>1</v>
      </c>
      <c r="T18" s="5">
        <f>COUNTIFS(F$4:F$104,"&gt;="&amp;$N$4,F$4:F$104,"&lt;"&amp;$N19)/$B$1</f>
        <v>1</v>
      </c>
      <c r="U18" s="5">
        <f>COUNTIFS(G$4:G$104,"&gt;="&amp;$N$4,G$4:G$104,"&lt;"&amp;$N19)/$B$1</f>
        <v>0.16</v>
      </c>
      <c r="V18" s="5">
        <f>COUNTIFS(H$4:H$104,"&gt;="&amp;$N$4,H$4:H$104,"&lt;"&amp;$N19)/$B$1</f>
        <v>0.24</v>
      </c>
      <c r="W18" s="5">
        <f>COUNTIFS(I$4:I$104,"&gt;="&amp;$N$4,I$4:I$104,"&lt;"&amp;$N19)/$B$1</f>
        <v>1</v>
      </c>
      <c r="X18" s="5">
        <f>COUNTIFS(J$4:J$104,"&gt;="&amp;$N$4,J$4:J$104,"&lt;"&amp;$N19)/$B$1</f>
        <v>1</v>
      </c>
      <c r="Y18" s="5">
        <f>COUNTIFS(K$4:K$104,"&gt;="&amp;$N$4,K$4:K$104,"&lt;"&amp;$N19)/$B$1</f>
        <v>1</v>
      </c>
    </row>
    <row r="19" spans="1:25" x14ac:dyDescent="0.25">
      <c r="A19">
        <v>12.203162710000001</v>
      </c>
      <c r="B19">
        <v>15.826019090000001</v>
      </c>
      <c r="C19">
        <v>15.50176559</v>
      </c>
      <c r="D19">
        <v>14.58349318</v>
      </c>
      <c r="E19">
        <v>15.757644721865701</v>
      </c>
      <c r="F19">
        <v>13.1041034728523</v>
      </c>
      <c r="G19">
        <v>27.542387683526499</v>
      </c>
      <c r="H19">
        <v>94.716289996550401</v>
      </c>
      <c r="I19">
        <v>13.5210487175877</v>
      </c>
      <c r="J19">
        <v>13.3631002432671</v>
      </c>
      <c r="K19">
        <v>13.3036989664334</v>
      </c>
      <c r="L19"/>
      <c r="M19" s="3">
        <f>M18+1</f>
        <v>15</v>
      </c>
      <c r="N19" s="2">
        <f>((N$3-N$2)/$M$1)*$M19+$N$2</f>
        <v>30.124676585331997</v>
      </c>
      <c r="O19" s="5">
        <f>COUNTIFS(A$4:A$104,"&gt;="&amp;N$4,A$4:A$104,"&lt;"&amp;N20)/$B$1</f>
        <v>1</v>
      </c>
      <c r="P19" s="5">
        <f>COUNTIFS(B$4:B$104,"&gt;="&amp;$N$4,B$4:B$104,"&lt;"&amp;$N20)/$B$1</f>
        <v>1</v>
      </c>
      <c r="Q19" s="5">
        <f>COUNTIFS(C$4:C$104,"&gt;="&amp;$N$4,C$4:C$104,"&lt;"&amp;$N20)/$B$1</f>
        <v>1</v>
      </c>
      <c r="R19" s="5">
        <f>COUNTIFS(D$4:D$104,"&gt;="&amp;$N$4,D$4:D$104,"&lt;"&amp;$N20)/$B$1</f>
        <v>1</v>
      </c>
      <c r="S19" s="5">
        <f>COUNTIFS(E$4:E$104,"&gt;="&amp;$N$4,E$4:E$104,"&lt;"&amp;$N20)/$B$1</f>
        <v>1</v>
      </c>
      <c r="T19" s="5">
        <f>COUNTIFS(F$4:F$104,"&gt;="&amp;$N$4,F$4:F$104,"&lt;"&amp;$N20)/$B$1</f>
        <v>1</v>
      </c>
      <c r="U19" s="5">
        <f>COUNTIFS(G$4:G$104,"&gt;="&amp;$N$4,G$4:G$104,"&lt;"&amp;$N20)/$B$1</f>
        <v>0.16</v>
      </c>
      <c r="V19" s="5">
        <f>COUNTIFS(H$4:H$104,"&gt;="&amp;$N$4,H$4:H$104,"&lt;"&amp;$N20)/$B$1</f>
        <v>0.26</v>
      </c>
      <c r="W19" s="5">
        <f>COUNTIFS(I$4:I$104,"&gt;="&amp;$N$4,I$4:I$104,"&lt;"&amp;$N20)/$B$1</f>
        <v>1</v>
      </c>
      <c r="X19" s="5">
        <f>COUNTIFS(J$4:J$104,"&gt;="&amp;$N$4,J$4:J$104,"&lt;"&amp;$N20)/$B$1</f>
        <v>1</v>
      </c>
      <c r="Y19" s="5">
        <f>COUNTIFS(K$4:K$104,"&gt;="&amp;$N$4,K$4:K$104,"&lt;"&amp;$N20)/$B$1</f>
        <v>1</v>
      </c>
    </row>
    <row r="20" spans="1:25" x14ac:dyDescent="0.25">
      <c r="A20">
        <v>10.92439751</v>
      </c>
      <c r="B20">
        <v>13.617773639999999</v>
      </c>
      <c r="C20">
        <v>15.258879690000001</v>
      </c>
      <c r="D20">
        <v>14.21507246</v>
      </c>
      <c r="E20">
        <v>14.446551479499201</v>
      </c>
      <c r="F20">
        <v>14.450115256524001</v>
      </c>
      <c r="G20">
        <v>106.29917324539301</v>
      </c>
      <c r="H20">
        <v>40.340282538703299</v>
      </c>
      <c r="I20">
        <v>14.938765603501199</v>
      </c>
      <c r="J20">
        <v>13.402493366653299</v>
      </c>
      <c r="K20">
        <v>16.149088409495</v>
      </c>
      <c r="L20"/>
      <c r="M20" s="3">
        <f>M19+1</f>
        <v>16</v>
      </c>
      <c r="N20" s="2">
        <f>((N$3-N$2)/$M$1)*$M20+$N$2</f>
        <v>31.450622835020798</v>
      </c>
      <c r="O20" s="5">
        <f>COUNTIFS(A$4:A$104,"&gt;="&amp;N$4,A$4:A$104,"&lt;"&amp;N21)/$B$1</f>
        <v>1</v>
      </c>
      <c r="P20" s="5">
        <f>COUNTIFS(B$4:B$104,"&gt;="&amp;$N$4,B$4:B$104,"&lt;"&amp;$N21)/$B$1</f>
        <v>1</v>
      </c>
      <c r="Q20" s="5">
        <f>COUNTIFS(C$4:C$104,"&gt;="&amp;$N$4,C$4:C$104,"&lt;"&amp;$N21)/$B$1</f>
        <v>1</v>
      </c>
      <c r="R20" s="5">
        <f>COUNTIFS(D$4:D$104,"&gt;="&amp;$N$4,D$4:D$104,"&lt;"&amp;$N21)/$B$1</f>
        <v>1</v>
      </c>
      <c r="S20" s="5">
        <f>COUNTIFS(E$4:E$104,"&gt;="&amp;$N$4,E$4:E$104,"&lt;"&amp;$N21)/$B$1</f>
        <v>1</v>
      </c>
      <c r="T20" s="5">
        <f>COUNTIFS(F$4:F$104,"&gt;="&amp;$N$4,F$4:F$104,"&lt;"&amp;$N21)/$B$1</f>
        <v>1</v>
      </c>
      <c r="U20" s="5">
        <f>COUNTIFS(G$4:G$104,"&gt;="&amp;$N$4,G$4:G$104,"&lt;"&amp;$N21)/$B$1</f>
        <v>0.18</v>
      </c>
      <c r="V20" s="5">
        <f>COUNTIFS(H$4:H$104,"&gt;="&amp;$N$4,H$4:H$104,"&lt;"&amp;$N21)/$B$1</f>
        <v>0.26</v>
      </c>
      <c r="W20" s="5">
        <f>COUNTIFS(I$4:I$104,"&gt;="&amp;$N$4,I$4:I$104,"&lt;"&amp;$N21)/$B$1</f>
        <v>1</v>
      </c>
      <c r="X20" s="5">
        <f>COUNTIFS(J$4:J$104,"&gt;="&amp;$N$4,J$4:J$104,"&lt;"&amp;$N21)/$B$1</f>
        <v>1</v>
      </c>
      <c r="Y20" s="5">
        <f>COUNTIFS(K$4:K$104,"&gt;="&amp;$N$4,K$4:K$104,"&lt;"&amp;$N21)/$B$1</f>
        <v>1</v>
      </c>
    </row>
    <row r="21" spans="1:25" x14ac:dyDescent="0.25">
      <c r="A21">
        <v>10.61101378</v>
      </c>
      <c r="B21">
        <v>13.436270179999999</v>
      </c>
      <c r="C21">
        <v>16.39768115</v>
      </c>
      <c r="D21">
        <v>14.456422740000001</v>
      </c>
      <c r="E21">
        <v>14.333887853162301</v>
      </c>
      <c r="F21">
        <v>14.081590204299401</v>
      </c>
      <c r="G21">
        <v>116.26016285478801</v>
      </c>
      <c r="H21">
        <v>26.738911909730302</v>
      </c>
      <c r="I21">
        <v>15.3484366177262</v>
      </c>
      <c r="J21">
        <v>15.5633304610599</v>
      </c>
      <c r="K21">
        <v>14.667570832785501</v>
      </c>
      <c r="L21"/>
      <c r="M21" s="3">
        <f>M20+1</f>
        <v>17</v>
      </c>
      <c r="N21" s="2">
        <f>((N$3-N$2)/$M$1)*$M21+$N$2</f>
        <v>32.7765690847096</v>
      </c>
      <c r="O21" s="5">
        <f>COUNTIFS(A$4:A$104,"&gt;="&amp;N$4,A$4:A$104,"&lt;"&amp;N22)/$B$1</f>
        <v>1</v>
      </c>
      <c r="P21" s="5">
        <f>COUNTIFS(B$4:B$104,"&gt;="&amp;$N$4,B$4:B$104,"&lt;"&amp;$N22)/$B$1</f>
        <v>1</v>
      </c>
      <c r="Q21" s="5">
        <f>COUNTIFS(C$4:C$104,"&gt;="&amp;$N$4,C$4:C$104,"&lt;"&amp;$N22)/$B$1</f>
        <v>1</v>
      </c>
      <c r="R21" s="5">
        <f>COUNTIFS(D$4:D$104,"&gt;="&amp;$N$4,D$4:D$104,"&lt;"&amp;$N22)/$B$1</f>
        <v>1</v>
      </c>
      <c r="S21" s="5">
        <f>COUNTIFS(E$4:E$104,"&gt;="&amp;$N$4,E$4:E$104,"&lt;"&amp;$N22)/$B$1</f>
        <v>1</v>
      </c>
      <c r="T21" s="5">
        <f>COUNTIFS(F$4:F$104,"&gt;="&amp;$N$4,F$4:F$104,"&lt;"&amp;$N22)/$B$1</f>
        <v>1</v>
      </c>
      <c r="U21" s="5">
        <f>COUNTIFS(G$4:G$104,"&gt;="&amp;$N$4,G$4:G$104,"&lt;"&amp;$N22)/$B$1</f>
        <v>0.18</v>
      </c>
      <c r="V21" s="5">
        <f>COUNTIFS(H$4:H$104,"&gt;="&amp;$N$4,H$4:H$104,"&lt;"&amp;$N22)/$B$1</f>
        <v>0.28000000000000003</v>
      </c>
      <c r="W21" s="5">
        <f>COUNTIFS(I$4:I$104,"&gt;="&amp;$N$4,I$4:I$104,"&lt;"&amp;$N22)/$B$1</f>
        <v>1</v>
      </c>
      <c r="X21" s="5">
        <f>COUNTIFS(J$4:J$104,"&gt;="&amp;$N$4,J$4:J$104,"&lt;"&amp;$N22)/$B$1</f>
        <v>1</v>
      </c>
      <c r="Y21" s="5">
        <f>COUNTIFS(K$4:K$104,"&gt;="&amp;$N$4,K$4:K$104,"&lt;"&amp;$N22)/$B$1</f>
        <v>1</v>
      </c>
    </row>
    <row r="22" spans="1:25" x14ac:dyDescent="0.25">
      <c r="A22">
        <v>10.9868393</v>
      </c>
      <c r="B22">
        <v>14.78144017</v>
      </c>
      <c r="C22">
        <v>13.957732419999999</v>
      </c>
      <c r="D22">
        <v>14.05269373</v>
      </c>
      <c r="E22">
        <v>16.898172181586901</v>
      </c>
      <c r="F22">
        <v>15.5121848073906</v>
      </c>
      <c r="G22">
        <v>53.762658096228101</v>
      </c>
      <c r="H22">
        <v>129.89128540435399</v>
      </c>
      <c r="I22">
        <v>15.6841836692765</v>
      </c>
      <c r="J22">
        <v>11.960234029077499</v>
      </c>
      <c r="K22">
        <v>13.660924271426399</v>
      </c>
      <c r="L22"/>
      <c r="M22" s="3">
        <f>M21+1</f>
        <v>18</v>
      </c>
      <c r="N22" s="2">
        <f>((N$3-N$2)/$M$1)*$M22+$N$2</f>
        <v>34.102515334398397</v>
      </c>
      <c r="O22" s="5">
        <f>COUNTIFS(A$4:A$104,"&gt;="&amp;N$4,A$4:A$104,"&lt;"&amp;N23)/$B$1</f>
        <v>1</v>
      </c>
      <c r="P22" s="5">
        <f>COUNTIFS(B$4:B$104,"&gt;="&amp;$N$4,B$4:B$104,"&lt;"&amp;$N23)/$B$1</f>
        <v>1</v>
      </c>
      <c r="Q22" s="5">
        <f>COUNTIFS(C$4:C$104,"&gt;="&amp;$N$4,C$4:C$104,"&lt;"&amp;$N23)/$B$1</f>
        <v>1</v>
      </c>
      <c r="R22" s="5">
        <f>COUNTIFS(D$4:D$104,"&gt;="&amp;$N$4,D$4:D$104,"&lt;"&amp;$N23)/$B$1</f>
        <v>1</v>
      </c>
      <c r="S22" s="5">
        <f>COUNTIFS(E$4:E$104,"&gt;="&amp;$N$4,E$4:E$104,"&lt;"&amp;$N23)/$B$1</f>
        <v>1</v>
      </c>
      <c r="T22" s="5">
        <f>COUNTIFS(F$4:F$104,"&gt;="&amp;$N$4,F$4:F$104,"&lt;"&amp;$N23)/$B$1</f>
        <v>1</v>
      </c>
      <c r="U22" s="5">
        <f>COUNTIFS(G$4:G$104,"&gt;="&amp;$N$4,G$4:G$104,"&lt;"&amp;$N23)/$B$1</f>
        <v>0.22</v>
      </c>
      <c r="V22" s="5">
        <f>COUNTIFS(H$4:H$104,"&gt;="&amp;$N$4,H$4:H$104,"&lt;"&amp;$N23)/$B$1</f>
        <v>0.28000000000000003</v>
      </c>
      <c r="W22" s="5">
        <f>COUNTIFS(I$4:I$104,"&gt;="&amp;$N$4,I$4:I$104,"&lt;"&amp;$N23)/$B$1</f>
        <v>1</v>
      </c>
      <c r="X22" s="5">
        <f>COUNTIFS(J$4:J$104,"&gt;="&amp;$N$4,J$4:J$104,"&lt;"&amp;$N23)/$B$1</f>
        <v>1</v>
      </c>
      <c r="Y22" s="5">
        <f>COUNTIFS(K$4:K$104,"&gt;="&amp;$N$4,K$4:K$104,"&lt;"&amp;$N23)/$B$1</f>
        <v>1</v>
      </c>
    </row>
    <row r="23" spans="1:25" x14ac:dyDescent="0.25">
      <c r="A23">
        <v>11.22152284</v>
      </c>
      <c r="B23">
        <v>14.310576790000001</v>
      </c>
      <c r="C23">
        <v>15.599619519999999</v>
      </c>
      <c r="D23">
        <v>13.949413030000001</v>
      </c>
      <c r="E23">
        <v>12.959775285834199</v>
      </c>
      <c r="F23">
        <v>11.4414047502461</v>
      </c>
      <c r="G23">
        <v>37.308785571138898</v>
      </c>
      <c r="H23">
        <v>101.81537892045</v>
      </c>
      <c r="I23">
        <v>12.6198864907114</v>
      </c>
      <c r="J23">
        <v>13.501165080322901</v>
      </c>
      <c r="K23">
        <v>16.133628244871101</v>
      </c>
      <c r="L23"/>
      <c r="M23" s="3">
        <f>M22+1</f>
        <v>19</v>
      </c>
      <c r="N23" s="2">
        <f>((N$3-N$2)/$M$1)*$M23+$N$2</f>
        <v>35.428461584087202</v>
      </c>
      <c r="O23" s="5">
        <f>COUNTIFS(A$4:A$104,"&gt;="&amp;N$4,A$4:A$104,"&lt;"&amp;N24)/$B$1</f>
        <v>1</v>
      </c>
      <c r="P23" s="5">
        <f>COUNTIFS(B$4:B$104,"&gt;="&amp;$N$4,B$4:B$104,"&lt;"&amp;$N24)/$B$1</f>
        <v>1</v>
      </c>
      <c r="Q23" s="5">
        <f>COUNTIFS(C$4:C$104,"&gt;="&amp;$N$4,C$4:C$104,"&lt;"&amp;$N24)/$B$1</f>
        <v>1</v>
      </c>
      <c r="R23" s="5">
        <f>COUNTIFS(D$4:D$104,"&gt;="&amp;$N$4,D$4:D$104,"&lt;"&amp;$N24)/$B$1</f>
        <v>1</v>
      </c>
      <c r="S23" s="5">
        <f>COUNTIFS(E$4:E$104,"&gt;="&amp;$N$4,E$4:E$104,"&lt;"&amp;$N24)/$B$1</f>
        <v>1</v>
      </c>
      <c r="T23" s="5">
        <f>COUNTIFS(F$4:F$104,"&gt;="&amp;$N$4,F$4:F$104,"&lt;"&amp;$N24)/$B$1</f>
        <v>1</v>
      </c>
      <c r="U23" s="5">
        <f>COUNTIFS(G$4:G$104,"&gt;="&amp;$N$4,G$4:G$104,"&lt;"&amp;$N24)/$B$1</f>
        <v>0.24</v>
      </c>
      <c r="V23" s="5">
        <f>COUNTIFS(H$4:H$104,"&gt;="&amp;$N$4,H$4:H$104,"&lt;"&amp;$N24)/$B$1</f>
        <v>0.3</v>
      </c>
      <c r="W23" s="5">
        <f>COUNTIFS(I$4:I$104,"&gt;="&amp;$N$4,I$4:I$104,"&lt;"&amp;$N24)/$B$1</f>
        <v>1</v>
      </c>
      <c r="X23" s="5">
        <f>COUNTIFS(J$4:J$104,"&gt;="&amp;$N$4,J$4:J$104,"&lt;"&amp;$N24)/$B$1</f>
        <v>1</v>
      </c>
      <c r="Y23" s="5">
        <f>COUNTIFS(K$4:K$104,"&gt;="&amp;$N$4,K$4:K$104,"&lt;"&amp;$N24)/$B$1</f>
        <v>1</v>
      </c>
    </row>
    <row r="24" spans="1:25" x14ac:dyDescent="0.25">
      <c r="A24">
        <v>12.31460208</v>
      </c>
      <c r="B24">
        <v>14.42214265</v>
      </c>
      <c r="C24">
        <v>17.253303469999999</v>
      </c>
      <c r="D24">
        <v>15.6428902</v>
      </c>
      <c r="E24">
        <v>14.0248174230743</v>
      </c>
      <c r="F24">
        <v>12.969689318712501</v>
      </c>
      <c r="G24">
        <v>40.866041578370798</v>
      </c>
      <c r="H24">
        <v>133.79977492534999</v>
      </c>
      <c r="I24">
        <v>13.9015914677999</v>
      </c>
      <c r="J24">
        <v>14.538375731569101</v>
      </c>
      <c r="K24">
        <v>14.355343466079599</v>
      </c>
      <c r="L24"/>
      <c r="M24" s="3">
        <f>M23+1</f>
        <v>20</v>
      </c>
      <c r="N24" s="2">
        <f>((N$3-N$2)/$M$1)*$M24+$N$2</f>
        <v>36.754407833776</v>
      </c>
      <c r="O24" s="5">
        <f>COUNTIFS(A$4:A$104,"&gt;="&amp;N$4,A$4:A$104,"&lt;"&amp;N25)/$B$1</f>
        <v>1</v>
      </c>
      <c r="P24" s="5">
        <f>COUNTIFS(B$4:B$104,"&gt;="&amp;$N$4,B$4:B$104,"&lt;"&amp;$N25)/$B$1</f>
        <v>1</v>
      </c>
      <c r="Q24" s="5">
        <f>COUNTIFS(C$4:C$104,"&gt;="&amp;$N$4,C$4:C$104,"&lt;"&amp;$N25)/$B$1</f>
        <v>1</v>
      </c>
      <c r="R24" s="5">
        <f>COUNTIFS(D$4:D$104,"&gt;="&amp;$N$4,D$4:D$104,"&lt;"&amp;$N25)/$B$1</f>
        <v>1</v>
      </c>
      <c r="S24" s="5">
        <f>COUNTIFS(E$4:E$104,"&gt;="&amp;$N$4,E$4:E$104,"&lt;"&amp;$N25)/$B$1</f>
        <v>1</v>
      </c>
      <c r="T24" s="5">
        <f>COUNTIFS(F$4:F$104,"&gt;="&amp;$N$4,F$4:F$104,"&lt;"&amp;$N25)/$B$1</f>
        <v>1</v>
      </c>
      <c r="U24" s="5">
        <f>COUNTIFS(G$4:G$104,"&gt;="&amp;$N$4,G$4:G$104,"&lt;"&amp;$N25)/$B$1</f>
        <v>0.28000000000000003</v>
      </c>
      <c r="V24" s="5">
        <f>COUNTIFS(H$4:H$104,"&gt;="&amp;$N$4,H$4:H$104,"&lt;"&amp;$N25)/$B$1</f>
        <v>0.3</v>
      </c>
      <c r="W24" s="5">
        <f>COUNTIFS(I$4:I$104,"&gt;="&amp;$N$4,I$4:I$104,"&lt;"&amp;$N25)/$B$1</f>
        <v>1</v>
      </c>
      <c r="X24" s="5">
        <f>COUNTIFS(J$4:J$104,"&gt;="&amp;$N$4,J$4:J$104,"&lt;"&amp;$N25)/$B$1</f>
        <v>1</v>
      </c>
      <c r="Y24" s="5">
        <f>COUNTIFS(K$4:K$104,"&gt;="&amp;$N$4,K$4:K$104,"&lt;"&amp;$N25)/$B$1</f>
        <v>1</v>
      </c>
    </row>
    <row r="25" spans="1:25" x14ac:dyDescent="0.25">
      <c r="A25">
        <v>12.77131649</v>
      </c>
      <c r="B25">
        <v>13.773624529999999</v>
      </c>
      <c r="C25">
        <v>14.55416748</v>
      </c>
      <c r="D25">
        <v>14.014732370000001</v>
      </c>
      <c r="E25">
        <v>16.167251581976199</v>
      </c>
      <c r="F25">
        <v>18.481470869576299</v>
      </c>
      <c r="G25">
        <v>59.535586062208203</v>
      </c>
      <c r="H25">
        <v>99.807785183138506</v>
      </c>
      <c r="I25">
        <v>16.630568886526699</v>
      </c>
      <c r="J25">
        <v>14.6868703193143</v>
      </c>
      <c r="K25">
        <v>13.3571389003748</v>
      </c>
      <c r="L25"/>
      <c r="M25" s="3">
        <f>M24+1</f>
        <v>21</v>
      </c>
      <c r="N25" s="2">
        <f>((N$3-N$2)/$M$1)*$M25+$N$2</f>
        <v>38.080354083464798</v>
      </c>
      <c r="O25" s="5">
        <f>COUNTIFS(A$4:A$104,"&gt;="&amp;N$4,A$4:A$104,"&lt;"&amp;N26)/$B$1</f>
        <v>1</v>
      </c>
      <c r="P25" s="5">
        <f>COUNTIFS(B$4:B$104,"&gt;="&amp;$N$4,B$4:B$104,"&lt;"&amp;$N26)/$B$1</f>
        <v>1</v>
      </c>
      <c r="Q25" s="5">
        <f>COUNTIFS(C$4:C$104,"&gt;="&amp;$N$4,C$4:C$104,"&lt;"&amp;$N26)/$B$1</f>
        <v>1</v>
      </c>
      <c r="R25" s="5">
        <f>COUNTIFS(D$4:D$104,"&gt;="&amp;$N$4,D$4:D$104,"&lt;"&amp;$N26)/$B$1</f>
        <v>1</v>
      </c>
      <c r="S25" s="5">
        <f>COUNTIFS(E$4:E$104,"&gt;="&amp;$N$4,E$4:E$104,"&lt;"&amp;$N26)/$B$1</f>
        <v>1</v>
      </c>
      <c r="T25" s="5">
        <f>COUNTIFS(F$4:F$104,"&gt;="&amp;$N$4,F$4:F$104,"&lt;"&amp;$N26)/$B$1</f>
        <v>1</v>
      </c>
      <c r="U25" s="5">
        <f>COUNTIFS(G$4:G$104,"&gt;="&amp;$N$4,G$4:G$104,"&lt;"&amp;$N26)/$B$1</f>
        <v>0.28000000000000003</v>
      </c>
      <c r="V25" s="5">
        <f>COUNTIFS(H$4:H$104,"&gt;="&amp;$N$4,H$4:H$104,"&lt;"&amp;$N26)/$B$1</f>
        <v>0.3</v>
      </c>
      <c r="W25" s="5">
        <f>COUNTIFS(I$4:I$104,"&gt;="&amp;$N$4,I$4:I$104,"&lt;"&amp;$N26)/$B$1</f>
        <v>1</v>
      </c>
      <c r="X25" s="5">
        <f>COUNTIFS(J$4:J$104,"&gt;="&amp;$N$4,J$4:J$104,"&lt;"&amp;$N26)/$B$1</f>
        <v>1</v>
      </c>
      <c r="Y25" s="5">
        <f>COUNTIFS(K$4:K$104,"&gt;="&amp;$N$4,K$4:K$104,"&lt;"&amp;$N26)/$B$1</f>
        <v>1</v>
      </c>
    </row>
    <row r="26" spans="1:25" x14ac:dyDescent="0.25">
      <c r="A26">
        <v>10.691563779999999</v>
      </c>
      <c r="B26">
        <v>16.834057059999999</v>
      </c>
      <c r="C26">
        <v>14.983473549999999</v>
      </c>
      <c r="D26">
        <v>13.427502329999999</v>
      </c>
      <c r="E26">
        <v>17.435475933675999</v>
      </c>
      <c r="F26">
        <v>15.0736674493259</v>
      </c>
      <c r="G26">
        <v>36.872666003547103</v>
      </c>
      <c r="H26">
        <v>31.092996809467301</v>
      </c>
      <c r="I26">
        <v>15.477988410238</v>
      </c>
      <c r="J26">
        <v>13.330854865523101</v>
      </c>
      <c r="K26">
        <v>12.674020835290801</v>
      </c>
      <c r="L26"/>
      <c r="M26" s="3">
        <f>M25+1</f>
        <v>22</v>
      </c>
      <c r="N26" s="2">
        <f>((N$3-N$2)/$M$1)*$M26+$N$2</f>
        <v>39.406300333153595</v>
      </c>
      <c r="O26" s="5">
        <f>COUNTIFS(A$4:A$104,"&gt;="&amp;N$4,A$4:A$104,"&lt;"&amp;N27)/$B$1</f>
        <v>1</v>
      </c>
      <c r="P26" s="5">
        <f>COUNTIFS(B$4:B$104,"&gt;="&amp;$N$4,B$4:B$104,"&lt;"&amp;$N27)/$B$1</f>
        <v>1</v>
      </c>
      <c r="Q26" s="5">
        <f>COUNTIFS(C$4:C$104,"&gt;="&amp;$N$4,C$4:C$104,"&lt;"&amp;$N27)/$B$1</f>
        <v>1</v>
      </c>
      <c r="R26" s="5">
        <f>COUNTIFS(D$4:D$104,"&gt;="&amp;$N$4,D$4:D$104,"&lt;"&amp;$N27)/$B$1</f>
        <v>1</v>
      </c>
      <c r="S26" s="5">
        <f>COUNTIFS(E$4:E$104,"&gt;="&amp;$N$4,E$4:E$104,"&lt;"&amp;$N27)/$B$1</f>
        <v>1</v>
      </c>
      <c r="T26" s="5">
        <f>COUNTIFS(F$4:F$104,"&gt;="&amp;$N$4,F$4:F$104,"&lt;"&amp;$N27)/$B$1</f>
        <v>1</v>
      </c>
      <c r="U26" s="5">
        <f>COUNTIFS(G$4:G$104,"&gt;="&amp;$N$4,G$4:G$104,"&lt;"&amp;$N27)/$B$1</f>
        <v>0.28000000000000003</v>
      </c>
      <c r="V26" s="5">
        <f>COUNTIFS(H$4:H$104,"&gt;="&amp;$N$4,H$4:H$104,"&lt;"&amp;$N27)/$B$1</f>
        <v>0.34</v>
      </c>
      <c r="W26" s="5">
        <f>COUNTIFS(I$4:I$104,"&gt;="&amp;$N$4,I$4:I$104,"&lt;"&amp;$N27)/$B$1</f>
        <v>1</v>
      </c>
      <c r="X26" s="5">
        <f>COUNTIFS(J$4:J$104,"&gt;="&amp;$N$4,J$4:J$104,"&lt;"&amp;$N27)/$B$1</f>
        <v>1</v>
      </c>
      <c r="Y26" s="5">
        <f>COUNTIFS(K$4:K$104,"&gt;="&amp;$N$4,K$4:K$104,"&lt;"&amp;$N27)/$B$1</f>
        <v>1</v>
      </c>
    </row>
    <row r="27" spans="1:25" x14ac:dyDescent="0.25">
      <c r="A27">
        <v>11.702493779999999</v>
      </c>
      <c r="B27">
        <v>13.301732169999999</v>
      </c>
      <c r="C27">
        <v>12.59073656</v>
      </c>
      <c r="D27">
        <v>13.09614006</v>
      </c>
      <c r="E27">
        <v>14.142335821249301</v>
      </c>
      <c r="F27">
        <v>15.108591656853299</v>
      </c>
      <c r="G27">
        <v>75.767928739151003</v>
      </c>
      <c r="H27">
        <v>127.565729611031</v>
      </c>
      <c r="I27">
        <v>13.9083925805195</v>
      </c>
      <c r="J27">
        <v>15.6784096898327</v>
      </c>
      <c r="K27">
        <v>14.555625197648901</v>
      </c>
      <c r="L27"/>
      <c r="M27" s="3">
        <f>M26+1</f>
        <v>23</v>
      </c>
      <c r="N27" s="2">
        <f>((N$3-N$2)/$M$1)*$M27+$N$2</f>
        <v>40.732246582842393</v>
      </c>
      <c r="O27" s="5">
        <f>COUNTIFS(A$4:A$104,"&gt;="&amp;N$4,A$4:A$104,"&lt;"&amp;N28)/$B$1</f>
        <v>1</v>
      </c>
      <c r="P27" s="5">
        <f>COUNTIFS(B$4:B$104,"&gt;="&amp;$N$4,B$4:B$104,"&lt;"&amp;$N28)/$B$1</f>
        <v>1</v>
      </c>
      <c r="Q27" s="5">
        <f>COUNTIFS(C$4:C$104,"&gt;="&amp;$N$4,C$4:C$104,"&lt;"&amp;$N28)/$B$1</f>
        <v>1</v>
      </c>
      <c r="R27" s="5">
        <f>COUNTIFS(D$4:D$104,"&gt;="&amp;$N$4,D$4:D$104,"&lt;"&amp;$N28)/$B$1</f>
        <v>1</v>
      </c>
      <c r="S27" s="5">
        <f>COUNTIFS(E$4:E$104,"&gt;="&amp;$N$4,E$4:E$104,"&lt;"&amp;$N28)/$B$1</f>
        <v>1</v>
      </c>
      <c r="T27" s="5">
        <f>COUNTIFS(F$4:F$104,"&gt;="&amp;$N$4,F$4:F$104,"&lt;"&amp;$N28)/$B$1</f>
        <v>1</v>
      </c>
      <c r="U27" s="5">
        <f>COUNTIFS(G$4:G$104,"&gt;="&amp;$N$4,G$4:G$104,"&lt;"&amp;$N28)/$B$1</f>
        <v>0.3</v>
      </c>
      <c r="V27" s="5">
        <f>COUNTIFS(H$4:H$104,"&gt;="&amp;$N$4,H$4:H$104,"&lt;"&amp;$N28)/$B$1</f>
        <v>0.34</v>
      </c>
      <c r="W27" s="5">
        <f>COUNTIFS(I$4:I$104,"&gt;="&amp;$N$4,I$4:I$104,"&lt;"&amp;$N28)/$B$1</f>
        <v>1</v>
      </c>
      <c r="X27" s="5">
        <f>COUNTIFS(J$4:J$104,"&gt;="&amp;$N$4,J$4:J$104,"&lt;"&amp;$N28)/$B$1</f>
        <v>1</v>
      </c>
      <c r="Y27" s="5">
        <f>COUNTIFS(K$4:K$104,"&gt;="&amp;$N$4,K$4:K$104,"&lt;"&amp;$N28)/$B$1</f>
        <v>1</v>
      </c>
    </row>
    <row r="28" spans="1:25" x14ac:dyDescent="0.25">
      <c r="A28">
        <v>12.156871949999999</v>
      </c>
      <c r="B28">
        <v>13.246845540000001</v>
      </c>
      <c r="C28">
        <v>16.055060149999999</v>
      </c>
      <c r="D28">
        <v>15.285775040000001</v>
      </c>
      <c r="E28">
        <v>19.3818874682865</v>
      </c>
      <c r="F28">
        <v>18.756277714990301</v>
      </c>
      <c r="G28">
        <v>51.470608107389701</v>
      </c>
      <c r="H28">
        <v>73.082631565103298</v>
      </c>
      <c r="I28">
        <v>13.458233693857601</v>
      </c>
      <c r="J28">
        <v>13.190421800842801</v>
      </c>
      <c r="K28">
        <v>13.3294286166867</v>
      </c>
      <c r="L28"/>
      <c r="M28" s="3">
        <f>M27+1</f>
        <v>24</v>
      </c>
      <c r="N28" s="2">
        <f>((N$3-N$2)/$M$1)*$M28+$N$2</f>
        <v>42.058192832531198</v>
      </c>
      <c r="O28" s="5">
        <f>COUNTIFS(A$4:A$104,"&gt;="&amp;N$4,A$4:A$104,"&lt;"&amp;N29)/$B$1</f>
        <v>1</v>
      </c>
      <c r="P28" s="5">
        <f>COUNTIFS(B$4:B$104,"&gt;="&amp;$N$4,B$4:B$104,"&lt;"&amp;$N29)/$B$1</f>
        <v>1</v>
      </c>
      <c r="Q28" s="5">
        <f>COUNTIFS(C$4:C$104,"&gt;="&amp;$N$4,C$4:C$104,"&lt;"&amp;$N29)/$B$1</f>
        <v>1</v>
      </c>
      <c r="R28" s="5">
        <f>COUNTIFS(D$4:D$104,"&gt;="&amp;$N$4,D$4:D$104,"&lt;"&amp;$N29)/$B$1</f>
        <v>1</v>
      </c>
      <c r="S28" s="5">
        <f>COUNTIFS(E$4:E$104,"&gt;="&amp;$N$4,E$4:E$104,"&lt;"&amp;$N29)/$B$1</f>
        <v>1</v>
      </c>
      <c r="T28" s="5">
        <f>COUNTIFS(F$4:F$104,"&gt;="&amp;$N$4,F$4:F$104,"&lt;"&amp;$N29)/$B$1</f>
        <v>1</v>
      </c>
      <c r="U28" s="5">
        <f>COUNTIFS(G$4:G$104,"&gt;="&amp;$N$4,G$4:G$104,"&lt;"&amp;$N29)/$B$1</f>
        <v>0.3</v>
      </c>
      <c r="V28" s="5">
        <f>COUNTIFS(H$4:H$104,"&gt;="&amp;$N$4,H$4:H$104,"&lt;"&amp;$N29)/$B$1</f>
        <v>0.34</v>
      </c>
      <c r="W28" s="5">
        <f>COUNTIFS(I$4:I$104,"&gt;="&amp;$N$4,I$4:I$104,"&lt;"&amp;$N29)/$B$1</f>
        <v>1</v>
      </c>
      <c r="X28" s="5">
        <f>COUNTIFS(J$4:J$104,"&gt;="&amp;$N$4,J$4:J$104,"&lt;"&amp;$N29)/$B$1</f>
        <v>1</v>
      </c>
      <c r="Y28" s="5">
        <f>COUNTIFS(K$4:K$104,"&gt;="&amp;$N$4,K$4:K$104,"&lt;"&amp;$N29)/$B$1</f>
        <v>1</v>
      </c>
    </row>
    <row r="29" spans="1:25" x14ac:dyDescent="0.25">
      <c r="A29">
        <v>10.994272840000001</v>
      </c>
      <c r="B29">
        <v>14.23708068</v>
      </c>
      <c r="C29">
        <v>11.680857079999999</v>
      </c>
      <c r="D29">
        <v>15.00369939</v>
      </c>
      <c r="E29">
        <v>17.0682427015375</v>
      </c>
      <c r="F29">
        <v>27.109494002330901</v>
      </c>
      <c r="G29">
        <v>62.7178419484068</v>
      </c>
      <c r="H29">
        <v>138.718978222792</v>
      </c>
      <c r="I29">
        <v>12.6412933701976</v>
      </c>
      <c r="J29">
        <v>13.9646704412178</v>
      </c>
      <c r="K29">
        <v>14.501146186346199</v>
      </c>
      <c r="L29"/>
      <c r="M29" s="3">
        <f>M28+1</f>
        <v>25</v>
      </c>
      <c r="N29" s="2">
        <f>((N$3-N$2)/$M$1)*$M29+$N$2</f>
        <v>43.384139082220003</v>
      </c>
      <c r="O29" s="5">
        <f>COUNTIFS(A$4:A$104,"&gt;="&amp;N$4,A$4:A$104,"&lt;"&amp;N30)/$B$1</f>
        <v>1</v>
      </c>
      <c r="P29" s="5">
        <f>COUNTIFS(B$4:B$104,"&gt;="&amp;$N$4,B$4:B$104,"&lt;"&amp;$N30)/$B$1</f>
        <v>1</v>
      </c>
      <c r="Q29" s="5">
        <f>COUNTIFS(C$4:C$104,"&gt;="&amp;$N$4,C$4:C$104,"&lt;"&amp;$N30)/$B$1</f>
        <v>1</v>
      </c>
      <c r="R29" s="5">
        <f>COUNTIFS(D$4:D$104,"&gt;="&amp;$N$4,D$4:D$104,"&lt;"&amp;$N30)/$B$1</f>
        <v>1</v>
      </c>
      <c r="S29" s="5">
        <f>COUNTIFS(E$4:E$104,"&gt;="&amp;$N$4,E$4:E$104,"&lt;"&amp;$N30)/$B$1</f>
        <v>1</v>
      </c>
      <c r="T29" s="5">
        <f>COUNTIFS(F$4:F$104,"&gt;="&amp;$N$4,F$4:F$104,"&lt;"&amp;$N30)/$B$1</f>
        <v>1</v>
      </c>
      <c r="U29" s="5">
        <f>COUNTIFS(G$4:G$104,"&gt;="&amp;$N$4,G$4:G$104,"&lt;"&amp;$N30)/$B$1</f>
        <v>0.32</v>
      </c>
      <c r="V29" s="5">
        <f>COUNTIFS(H$4:H$104,"&gt;="&amp;$N$4,H$4:H$104,"&lt;"&amp;$N30)/$B$1</f>
        <v>0.34</v>
      </c>
      <c r="W29" s="5">
        <f>COUNTIFS(I$4:I$104,"&gt;="&amp;$N$4,I$4:I$104,"&lt;"&amp;$N30)/$B$1</f>
        <v>1</v>
      </c>
      <c r="X29" s="5">
        <f>COUNTIFS(J$4:J$104,"&gt;="&amp;$N$4,J$4:J$104,"&lt;"&amp;$N30)/$B$1</f>
        <v>1</v>
      </c>
      <c r="Y29" s="5">
        <f>COUNTIFS(K$4:K$104,"&gt;="&amp;$N$4,K$4:K$104,"&lt;"&amp;$N30)/$B$1</f>
        <v>1</v>
      </c>
    </row>
    <row r="30" spans="1:25" x14ac:dyDescent="0.25">
      <c r="A30">
        <v>10.45749442</v>
      </c>
      <c r="B30">
        <v>15.270542539999999</v>
      </c>
      <c r="C30">
        <v>15.96087898</v>
      </c>
      <c r="D30">
        <v>13.70223455</v>
      </c>
      <c r="E30">
        <v>13.254229650561101</v>
      </c>
      <c r="F30">
        <v>16.826073000739399</v>
      </c>
      <c r="G30">
        <v>75.084878068760403</v>
      </c>
      <c r="H30">
        <v>113.362323711242</v>
      </c>
      <c r="I30">
        <v>15.303742274089201</v>
      </c>
      <c r="J30">
        <v>13.579604571163101</v>
      </c>
      <c r="K30">
        <v>14.968145114785001</v>
      </c>
      <c r="L30"/>
      <c r="M30" s="3">
        <f>M29+1</f>
        <v>26</v>
      </c>
      <c r="N30" s="2">
        <f>((N$3-N$2)/$M$1)*$M30+$N$2</f>
        <v>44.7100853319088</v>
      </c>
      <c r="O30" s="5">
        <f>COUNTIFS(A$4:A$104,"&gt;="&amp;N$4,A$4:A$104,"&lt;"&amp;N31)/$B$1</f>
        <v>1</v>
      </c>
      <c r="P30" s="5">
        <f>COUNTIFS(B$4:B$104,"&gt;="&amp;$N$4,B$4:B$104,"&lt;"&amp;$N31)/$B$1</f>
        <v>1</v>
      </c>
      <c r="Q30" s="5">
        <f>COUNTIFS(C$4:C$104,"&gt;="&amp;$N$4,C$4:C$104,"&lt;"&amp;$N31)/$B$1</f>
        <v>1</v>
      </c>
      <c r="R30" s="5">
        <f>COUNTIFS(D$4:D$104,"&gt;="&amp;$N$4,D$4:D$104,"&lt;"&amp;$N31)/$B$1</f>
        <v>1</v>
      </c>
      <c r="S30" s="5">
        <f>COUNTIFS(E$4:E$104,"&gt;="&amp;$N$4,E$4:E$104,"&lt;"&amp;$N31)/$B$1</f>
        <v>1</v>
      </c>
      <c r="T30" s="5">
        <f>COUNTIFS(F$4:F$104,"&gt;="&amp;$N$4,F$4:F$104,"&lt;"&amp;$N31)/$B$1</f>
        <v>1</v>
      </c>
      <c r="U30" s="5">
        <f>COUNTIFS(G$4:G$104,"&gt;="&amp;$N$4,G$4:G$104,"&lt;"&amp;$N31)/$B$1</f>
        <v>0.32</v>
      </c>
      <c r="V30" s="5">
        <f>COUNTIFS(H$4:H$104,"&gt;="&amp;$N$4,H$4:H$104,"&lt;"&amp;$N31)/$B$1</f>
        <v>0.36</v>
      </c>
      <c r="W30" s="5">
        <f>COUNTIFS(I$4:I$104,"&gt;="&amp;$N$4,I$4:I$104,"&lt;"&amp;$N31)/$B$1</f>
        <v>1</v>
      </c>
      <c r="X30" s="5">
        <f>COUNTIFS(J$4:J$104,"&gt;="&amp;$N$4,J$4:J$104,"&lt;"&amp;$N31)/$B$1</f>
        <v>1</v>
      </c>
      <c r="Y30" s="5">
        <f>COUNTIFS(K$4:K$104,"&gt;="&amp;$N$4,K$4:K$104,"&lt;"&amp;$N31)/$B$1</f>
        <v>1</v>
      </c>
    </row>
    <row r="31" spans="1:25" x14ac:dyDescent="0.25">
      <c r="A31">
        <v>11.28131759</v>
      </c>
      <c r="B31">
        <v>14.113604759999999</v>
      </c>
      <c r="C31">
        <v>14.724856689999999</v>
      </c>
      <c r="D31">
        <v>14.6947533</v>
      </c>
      <c r="E31">
        <v>15.2911385976914</v>
      </c>
      <c r="F31">
        <v>17.140712813342201</v>
      </c>
      <c r="G31">
        <v>31.9341745681579</v>
      </c>
      <c r="H31">
        <v>40.461774018133802</v>
      </c>
      <c r="I31">
        <v>13.833782971765499</v>
      </c>
      <c r="J31">
        <v>12.874037194915299</v>
      </c>
      <c r="K31">
        <v>13.0699127292611</v>
      </c>
      <c r="L31"/>
      <c r="M31" s="3">
        <f>M30+1</f>
        <v>27</v>
      </c>
      <c r="N31" s="2">
        <f>((N$3-N$2)/$M$1)*$M31+$N$2</f>
        <v>46.036031581597598</v>
      </c>
      <c r="O31" s="5">
        <f>COUNTIFS(A$4:A$104,"&gt;="&amp;N$4,A$4:A$104,"&lt;"&amp;N32)/$B$1</f>
        <v>1</v>
      </c>
      <c r="P31" s="5">
        <f>COUNTIFS(B$4:B$104,"&gt;="&amp;$N$4,B$4:B$104,"&lt;"&amp;$N32)/$B$1</f>
        <v>1</v>
      </c>
      <c r="Q31" s="5">
        <f>COUNTIFS(C$4:C$104,"&gt;="&amp;$N$4,C$4:C$104,"&lt;"&amp;$N32)/$B$1</f>
        <v>1</v>
      </c>
      <c r="R31" s="5">
        <f>COUNTIFS(D$4:D$104,"&gt;="&amp;$N$4,D$4:D$104,"&lt;"&amp;$N32)/$B$1</f>
        <v>1</v>
      </c>
      <c r="S31" s="5">
        <f>COUNTIFS(E$4:E$104,"&gt;="&amp;$N$4,E$4:E$104,"&lt;"&amp;$N32)/$B$1</f>
        <v>1</v>
      </c>
      <c r="T31" s="5">
        <f>COUNTIFS(F$4:F$104,"&gt;="&amp;$N$4,F$4:F$104,"&lt;"&amp;$N32)/$B$1</f>
        <v>1</v>
      </c>
      <c r="U31" s="5">
        <f>COUNTIFS(G$4:G$104,"&gt;="&amp;$N$4,G$4:G$104,"&lt;"&amp;$N32)/$B$1</f>
        <v>0.32</v>
      </c>
      <c r="V31" s="5">
        <f>COUNTIFS(H$4:H$104,"&gt;="&amp;$N$4,H$4:H$104,"&lt;"&amp;$N32)/$B$1</f>
        <v>0.36</v>
      </c>
      <c r="W31" s="5">
        <f>COUNTIFS(I$4:I$104,"&gt;="&amp;$N$4,I$4:I$104,"&lt;"&amp;$N32)/$B$1</f>
        <v>1</v>
      </c>
      <c r="X31" s="5">
        <f>COUNTIFS(J$4:J$104,"&gt;="&amp;$N$4,J$4:J$104,"&lt;"&amp;$N32)/$B$1</f>
        <v>1</v>
      </c>
      <c r="Y31" s="5">
        <f>COUNTIFS(K$4:K$104,"&gt;="&amp;$N$4,K$4:K$104,"&lt;"&amp;$N32)/$B$1</f>
        <v>1</v>
      </c>
    </row>
    <row r="32" spans="1:25" x14ac:dyDescent="0.25">
      <c r="A32">
        <v>10.51563357</v>
      </c>
      <c r="B32">
        <v>14.614820099999999</v>
      </c>
      <c r="C32">
        <v>14.31861507</v>
      </c>
      <c r="D32">
        <v>16.128281000000001</v>
      </c>
      <c r="E32">
        <v>16.067618986983099</v>
      </c>
      <c r="F32">
        <v>12.564377030167901</v>
      </c>
      <c r="G32">
        <v>131.44317348081501</v>
      </c>
      <c r="H32">
        <v>20.7537542993411</v>
      </c>
      <c r="I32">
        <v>15.5924572850566</v>
      </c>
      <c r="J32">
        <v>13.123571105208899</v>
      </c>
      <c r="K32">
        <v>13.921836239466399</v>
      </c>
      <c r="L32"/>
      <c r="M32" s="3">
        <f>M31+1</f>
        <v>28</v>
      </c>
      <c r="N32" s="2">
        <f>((N$3-N$2)/$M$1)*$M32+$N$2</f>
        <v>47.361977831286396</v>
      </c>
      <c r="O32" s="5">
        <f>COUNTIFS(A$4:A$104,"&gt;="&amp;N$4,A$4:A$104,"&lt;"&amp;N33)/$B$1</f>
        <v>1</v>
      </c>
      <c r="P32" s="5">
        <f>COUNTIFS(B$4:B$104,"&gt;="&amp;$N$4,B$4:B$104,"&lt;"&amp;$N33)/$B$1</f>
        <v>1</v>
      </c>
      <c r="Q32" s="5">
        <f>COUNTIFS(C$4:C$104,"&gt;="&amp;$N$4,C$4:C$104,"&lt;"&amp;$N33)/$B$1</f>
        <v>1</v>
      </c>
      <c r="R32" s="5">
        <f>COUNTIFS(D$4:D$104,"&gt;="&amp;$N$4,D$4:D$104,"&lt;"&amp;$N33)/$B$1</f>
        <v>1</v>
      </c>
      <c r="S32" s="5">
        <f>COUNTIFS(E$4:E$104,"&gt;="&amp;$N$4,E$4:E$104,"&lt;"&amp;$N33)/$B$1</f>
        <v>1</v>
      </c>
      <c r="T32" s="5">
        <f>COUNTIFS(F$4:F$104,"&gt;="&amp;$N$4,F$4:F$104,"&lt;"&amp;$N33)/$B$1</f>
        <v>1</v>
      </c>
      <c r="U32" s="5">
        <f>COUNTIFS(G$4:G$104,"&gt;="&amp;$N$4,G$4:G$104,"&lt;"&amp;$N33)/$B$1</f>
        <v>0.32</v>
      </c>
      <c r="V32" s="5">
        <f>COUNTIFS(H$4:H$104,"&gt;="&amp;$N$4,H$4:H$104,"&lt;"&amp;$N33)/$B$1</f>
        <v>0.36</v>
      </c>
      <c r="W32" s="5">
        <f>COUNTIFS(I$4:I$104,"&gt;="&amp;$N$4,I$4:I$104,"&lt;"&amp;$N33)/$B$1</f>
        <v>1</v>
      </c>
      <c r="X32" s="5">
        <f>COUNTIFS(J$4:J$104,"&gt;="&amp;$N$4,J$4:J$104,"&lt;"&amp;$N33)/$B$1</f>
        <v>1</v>
      </c>
      <c r="Y32" s="5">
        <f>COUNTIFS(K$4:K$104,"&gt;="&amp;$N$4,K$4:K$104,"&lt;"&amp;$N33)/$B$1</f>
        <v>1</v>
      </c>
    </row>
    <row r="33" spans="1:25" x14ac:dyDescent="0.25">
      <c r="A33">
        <v>11.9955035</v>
      </c>
      <c r="B33">
        <v>14.11168631</v>
      </c>
      <c r="C33">
        <v>16.828431729999998</v>
      </c>
      <c r="D33">
        <v>16.814616279999999</v>
      </c>
      <c r="E33">
        <v>13.7633614567939</v>
      </c>
      <c r="F33">
        <v>16.178095387522902</v>
      </c>
      <c r="G33">
        <v>22.899818413718101</v>
      </c>
      <c r="H33">
        <v>72.911938627200897</v>
      </c>
      <c r="I33">
        <v>13.8166149516533</v>
      </c>
      <c r="J33">
        <v>15.0125654305655</v>
      </c>
      <c r="K33">
        <v>12.4870121784788</v>
      </c>
      <c r="L33"/>
      <c r="M33" s="3">
        <f>M32+1</f>
        <v>29</v>
      </c>
      <c r="N33" s="2">
        <f>((N$3-N$2)/$M$1)*$M33+$N$2</f>
        <v>48.687924080975193</v>
      </c>
      <c r="O33" s="5">
        <f>COUNTIFS(A$4:A$104,"&gt;="&amp;N$4,A$4:A$104,"&lt;"&amp;N34)/$B$1</f>
        <v>1</v>
      </c>
      <c r="P33" s="5">
        <f>COUNTIFS(B$4:B$104,"&gt;="&amp;$N$4,B$4:B$104,"&lt;"&amp;$N34)/$B$1</f>
        <v>1</v>
      </c>
      <c r="Q33" s="5">
        <f>COUNTIFS(C$4:C$104,"&gt;="&amp;$N$4,C$4:C$104,"&lt;"&amp;$N34)/$B$1</f>
        <v>1</v>
      </c>
      <c r="R33" s="5">
        <f>COUNTIFS(D$4:D$104,"&gt;="&amp;$N$4,D$4:D$104,"&lt;"&amp;$N34)/$B$1</f>
        <v>1</v>
      </c>
      <c r="S33" s="5">
        <f>COUNTIFS(E$4:E$104,"&gt;="&amp;$N$4,E$4:E$104,"&lt;"&amp;$N34)/$B$1</f>
        <v>1</v>
      </c>
      <c r="T33" s="5">
        <f>COUNTIFS(F$4:F$104,"&gt;="&amp;$N$4,F$4:F$104,"&lt;"&amp;$N34)/$B$1</f>
        <v>1</v>
      </c>
      <c r="U33" s="5">
        <f>COUNTIFS(G$4:G$104,"&gt;="&amp;$N$4,G$4:G$104,"&lt;"&amp;$N34)/$B$1</f>
        <v>0.32</v>
      </c>
      <c r="V33" s="5">
        <f>COUNTIFS(H$4:H$104,"&gt;="&amp;$N$4,H$4:H$104,"&lt;"&amp;$N34)/$B$1</f>
        <v>0.4</v>
      </c>
      <c r="W33" s="5">
        <f>COUNTIFS(I$4:I$104,"&gt;="&amp;$N$4,I$4:I$104,"&lt;"&amp;$N34)/$B$1</f>
        <v>1</v>
      </c>
      <c r="X33" s="5">
        <f>COUNTIFS(J$4:J$104,"&gt;="&amp;$N$4,J$4:J$104,"&lt;"&amp;$N34)/$B$1</f>
        <v>1</v>
      </c>
      <c r="Y33" s="5">
        <f>COUNTIFS(K$4:K$104,"&gt;="&amp;$N$4,K$4:K$104,"&lt;"&amp;$N34)/$B$1</f>
        <v>1</v>
      </c>
    </row>
    <row r="34" spans="1:25" x14ac:dyDescent="0.25">
      <c r="A34">
        <v>10.87692281</v>
      </c>
      <c r="B34">
        <v>15.0537261</v>
      </c>
      <c r="C34">
        <v>15.376389420000001</v>
      </c>
      <c r="D34">
        <v>17.09206811</v>
      </c>
      <c r="E34">
        <v>13.3702688223397</v>
      </c>
      <c r="F34">
        <v>14.537517175798801</v>
      </c>
      <c r="G34">
        <v>126.60090199224901</v>
      </c>
      <c r="H34">
        <v>135.816105542325</v>
      </c>
      <c r="I34">
        <v>16.485637932135599</v>
      </c>
      <c r="J34">
        <v>13.598068349296801</v>
      </c>
      <c r="K34">
        <v>13.9317786093129</v>
      </c>
      <c r="L34"/>
      <c r="M34" s="3">
        <f>M33+1</f>
        <v>30</v>
      </c>
      <c r="N34" s="2">
        <f>((N$3-N$2)/$M$1)*$M34+$N$2</f>
        <v>50.013870330663991</v>
      </c>
      <c r="O34" s="5">
        <f>COUNTIFS(A$4:A$104,"&gt;="&amp;N$4,A$4:A$104,"&lt;"&amp;N35)/$B$1</f>
        <v>1</v>
      </c>
      <c r="P34" s="5">
        <f>COUNTIFS(B$4:B$104,"&gt;="&amp;$N$4,B$4:B$104,"&lt;"&amp;$N35)/$B$1</f>
        <v>1</v>
      </c>
      <c r="Q34" s="5">
        <f>COUNTIFS(C$4:C$104,"&gt;="&amp;$N$4,C$4:C$104,"&lt;"&amp;$N35)/$B$1</f>
        <v>1</v>
      </c>
      <c r="R34" s="5">
        <f>COUNTIFS(D$4:D$104,"&gt;="&amp;$N$4,D$4:D$104,"&lt;"&amp;$N35)/$B$1</f>
        <v>1</v>
      </c>
      <c r="S34" s="5">
        <f>COUNTIFS(E$4:E$104,"&gt;="&amp;$N$4,E$4:E$104,"&lt;"&amp;$N35)/$B$1</f>
        <v>1</v>
      </c>
      <c r="T34" s="5">
        <f>COUNTIFS(F$4:F$104,"&gt;="&amp;$N$4,F$4:F$104,"&lt;"&amp;$N35)/$B$1</f>
        <v>1</v>
      </c>
      <c r="U34" s="5">
        <f>COUNTIFS(G$4:G$104,"&gt;="&amp;$N$4,G$4:G$104,"&lt;"&amp;$N35)/$B$1</f>
        <v>0.32</v>
      </c>
      <c r="V34" s="5">
        <f>COUNTIFS(H$4:H$104,"&gt;="&amp;$N$4,H$4:H$104,"&lt;"&amp;$N35)/$B$1</f>
        <v>0.42</v>
      </c>
      <c r="W34" s="5">
        <f>COUNTIFS(I$4:I$104,"&gt;="&amp;$N$4,I$4:I$104,"&lt;"&amp;$N35)/$B$1</f>
        <v>1</v>
      </c>
      <c r="X34" s="5">
        <f>COUNTIFS(J$4:J$104,"&gt;="&amp;$N$4,J$4:J$104,"&lt;"&amp;$N35)/$B$1</f>
        <v>1</v>
      </c>
      <c r="Y34" s="5">
        <f>COUNTIFS(K$4:K$104,"&gt;="&amp;$N$4,K$4:K$104,"&lt;"&amp;$N35)/$B$1</f>
        <v>1</v>
      </c>
    </row>
    <row r="35" spans="1:25" x14ac:dyDescent="0.25">
      <c r="A35">
        <v>10.88646325</v>
      </c>
      <c r="B35">
        <v>15.14026224</v>
      </c>
      <c r="C35">
        <v>14.94206286</v>
      </c>
      <c r="D35">
        <v>12.89909209</v>
      </c>
      <c r="E35">
        <v>16.5246736046286</v>
      </c>
      <c r="F35">
        <v>14.132754801933199</v>
      </c>
      <c r="G35">
        <v>66.356183044533793</v>
      </c>
      <c r="H35">
        <v>48.910973306196802</v>
      </c>
      <c r="I35">
        <v>15.8356614745726</v>
      </c>
      <c r="J35">
        <v>12.6096473182239</v>
      </c>
      <c r="K35">
        <v>14.837814992372801</v>
      </c>
      <c r="L35"/>
      <c r="M35" s="3">
        <f>M34+1</f>
        <v>31</v>
      </c>
      <c r="N35" s="2">
        <f>((N$3-N$2)/$M$1)*$M35+$N$2</f>
        <v>51.339816580352803</v>
      </c>
      <c r="O35" s="5">
        <f>COUNTIFS(A$4:A$104,"&gt;="&amp;N$4,A$4:A$104,"&lt;"&amp;N36)/$B$1</f>
        <v>1</v>
      </c>
      <c r="P35" s="5">
        <f>COUNTIFS(B$4:B$104,"&gt;="&amp;$N$4,B$4:B$104,"&lt;"&amp;$N36)/$B$1</f>
        <v>1</v>
      </c>
      <c r="Q35" s="5">
        <f>COUNTIFS(C$4:C$104,"&gt;="&amp;$N$4,C$4:C$104,"&lt;"&amp;$N36)/$B$1</f>
        <v>1</v>
      </c>
      <c r="R35" s="5">
        <f>COUNTIFS(D$4:D$104,"&gt;="&amp;$N$4,D$4:D$104,"&lt;"&amp;$N36)/$B$1</f>
        <v>1</v>
      </c>
      <c r="S35" s="5">
        <f>COUNTIFS(E$4:E$104,"&gt;="&amp;$N$4,E$4:E$104,"&lt;"&amp;$N36)/$B$1</f>
        <v>1</v>
      </c>
      <c r="T35" s="5">
        <f>COUNTIFS(F$4:F$104,"&gt;="&amp;$N$4,F$4:F$104,"&lt;"&amp;$N36)/$B$1</f>
        <v>1</v>
      </c>
      <c r="U35" s="5">
        <f>COUNTIFS(G$4:G$104,"&gt;="&amp;$N$4,G$4:G$104,"&lt;"&amp;$N36)/$B$1</f>
        <v>0.34</v>
      </c>
      <c r="V35" s="5">
        <f>COUNTIFS(H$4:H$104,"&gt;="&amp;$N$4,H$4:H$104,"&lt;"&amp;$N36)/$B$1</f>
        <v>0.44</v>
      </c>
      <c r="W35" s="5">
        <f>COUNTIFS(I$4:I$104,"&gt;="&amp;$N$4,I$4:I$104,"&lt;"&amp;$N36)/$B$1</f>
        <v>1</v>
      </c>
      <c r="X35" s="5">
        <f>COUNTIFS(J$4:J$104,"&gt;="&amp;$N$4,J$4:J$104,"&lt;"&amp;$N36)/$B$1</f>
        <v>1</v>
      </c>
      <c r="Y35" s="5">
        <f>COUNTIFS(K$4:K$104,"&gt;="&amp;$N$4,K$4:K$104,"&lt;"&amp;$N36)/$B$1</f>
        <v>1</v>
      </c>
    </row>
    <row r="36" spans="1:25" x14ac:dyDescent="0.25">
      <c r="A36">
        <v>10.56243284</v>
      </c>
      <c r="B36">
        <v>14.91607657</v>
      </c>
      <c r="C36">
        <v>14.28526731</v>
      </c>
      <c r="D36">
        <v>14.572538249999999</v>
      </c>
      <c r="E36">
        <v>14.8165535063044</v>
      </c>
      <c r="F36">
        <v>13.7846618810125</v>
      </c>
      <c r="G36">
        <v>44.329119509205199</v>
      </c>
      <c r="H36">
        <v>45.269757662485198</v>
      </c>
      <c r="I36">
        <v>17.001147226318398</v>
      </c>
      <c r="J36">
        <v>15.0959754477964</v>
      </c>
      <c r="K36">
        <v>14.4556445235658</v>
      </c>
      <c r="L36"/>
      <c r="M36" s="3">
        <f>M35+1</f>
        <v>32</v>
      </c>
      <c r="N36" s="2">
        <f>((N$3-N$2)/$M$1)*$M36+$N$2</f>
        <v>52.665762830041601</v>
      </c>
      <c r="O36" s="5">
        <f>COUNTIFS(A$4:A$104,"&gt;="&amp;N$4,A$4:A$104,"&lt;"&amp;N37)/$B$1</f>
        <v>1</v>
      </c>
      <c r="P36" s="5">
        <f>COUNTIFS(B$4:B$104,"&gt;="&amp;$N$4,B$4:B$104,"&lt;"&amp;$N37)/$B$1</f>
        <v>1</v>
      </c>
      <c r="Q36" s="5">
        <f>COUNTIFS(C$4:C$104,"&gt;="&amp;$N$4,C$4:C$104,"&lt;"&amp;$N37)/$B$1</f>
        <v>1</v>
      </c>
      <c r="R36" s="5">
        <f>COUNTIFS(D$4:D$104,"&gt;="&amp;$N$4,D$4:D$104,"&lt;"&amp;$N37)/$B$1</f>
        <v>1</v>
      </c>
      <c r="S36" s="5">
        <f>COUNTIFS(E$4:E$104,"&gt;="&amp;$N$4,E$4:E$104,"&lt;"&amp;$N37)/$B$1</f>
        <v>1</v>
      </c>
      <c r="T36" s="5">
        <f>COUNTIFS(F$4:F$104,"&gt;="&amp;$N$4,F$4:F$104,"&lt;"&amp;$N37)/$B$1</f>
        <v>1</v>
      </c>
      <c r="U36" s="5">
        <f>COUNTIFS(G$4:G$104,"&gt;="&amp;$N$4,G$4:G$104,"&lt;"&amp;$N37)/$B$1</f>
        <v>0.42</v>
      </c>
      <c r="V36" s="5">
        <f>COUNTIFS(H$4:H$104,"&gt;="&amp;$N$4,H$4:H$104,"&lt;"&amp;$N37)/$B$1</f>
        <v>0.44</v>
      </c>
      <c r="W36" s="5">
        <f>COUNTIFS(I$4:I$104,"&gt;="&amp;$N$4,I$4:I$104,"&lt;"&amp;$N37)/$B$1</f>
        <v>1</v>
      </c>
      <c r="X36" s="5">
        <f>COUNTIFS(J$4:J$104,"&gt;="&amp;$N$4,J$4:J$104,"&lt;"&amp;$N37)/$B$1</f>
        <v>1</v>
      </c>
      <c r="Y36" s="5">
        <f>COUNTIFS(K$4:K$104,"&gt;="&amp;$N$4,K$4:K$104,"&lt;"&amp;$N37)/$B$1</f>
        <v>1</v>
      </c>
    </row>
    <row r="37" spans="1:25" x14ac:dyDescent="0.25">
      <c r="A37">
        <v>10.443245060000001</v>
      </c>
      <c r="B37">
        <v>14.356403999999999</v>
      </c>
      <c r="C37">
        <v>13.56016284</v>
      </c>
      <c r="D37">
        <v>15.07748531</v>
      </c>
      <c r="E37">
        <v>14.067079213289301</v>
      </c>
      <c r="F37">
        <v>15.654373468372899</v>
      </c>
      <c r="G37">
        <v>93.192450584631601</v>
      </c>
      <c r="H37">
        <v>125.709903187065</v>
      </c>
      <c r="I37">
        <v>13.963303673408999</v>
      </c>
      <c r="J37">
        <v>14.1366662647218</v>
      </c>
      <c r="K37">
        <v>14.1990435668428</v>
      </c>
      <c r="L37"/>
      <c r="M37" s="3">
        <f>M36+1</f>
        <v>33</v>
      </c>
      <c r="N37" s="2">
        <f>((N$3-N$2)/$M$1)*$M37+$N$2</f>
        <v>53.991709079730398</v>
      </c>
      <c r="O37" s="5">
        <f>COUNTIFS(A$4:A$104,"&gt;="&amp;N$4,A$4:A$104,"&lt;"&amp;N38)/$B$1</f>
        <v>1</v>
      </c>
      <c r="P37" s="5">
        <f>COUNTIFS(B$4:B$104,"&gt;="&amp;$N$4,B$4:B$104,"&lt;"&amp;$N38)/$B$1</f>
        <v>1</v>
      </c>
      <c r="Q37" s="5">
        <f>COUNTIFS(C$4:C$104,"&gt;="&amp;$N$4,C$4:C$104,"&lt;"&amp;$N38)/$B$1</f>
        <v>1</v>
      </c>
      <c r="R37" s="5">
        <f>COUNTIFS(D$4:D$104,"&gt;="&amp;$N$4,D$4:D$104,"&lt;"&amp;$N38)/$B$1</f>
        <v>1</v>
      </c>
      <c r="S37" s="5">
        <f>COUNTIFS(E$4:E$104,"&gt;="&amp;$N$4,E$4:E$104,"&lt;"&amp;$N38)/$B$1</f>
        <v>1</v>
      </c>
      <c r="T37" s="5">
        <f>COUNTIFS(F$4:F$104,"&gt;="&amp;$N$4,F$4:F$104,"&lt;"&amp;$N38)/$B$1</f>
        <v>1</v>
      </c>
      <c r="U37" s="5">
        <f>COUNTIFS(G$4:G$104,"&gt;="&amp;$N$4,G$4:G$104,"&lt;"&amp;$N38)/$B$1</f>
        <v>0.42</v>
      </c>
      <c r="V37" s="5">
        <f>COUNTIFS(H$4:H$104,"&gt;="&amp;$N$4,H$4:H$104,"&lt;"&amp;$N38)/$B$1</f>
        <v>0.44</v>
      </c>
      <c r="W37" s="5">
        <f>COUNTIFS(I$4:I$104,"&gt;="&amp;$N$4,I$4:I$104,"&lt;"&amp;$N38)/$B$1</f>
        <v>1</v>
      </c>
      <c r="X37" s="5">
        <f>COUNTIFS(J$4:J$104,"&gt;="&amp;$N$4,J$4:J$104,"&lt;"&amp;$N38)/$B$1</f>
        <v>1</v>
      </c>
      <c r="Y37" s="5">
        <f>COUNTIFS(K$4:K$104,"&gt;="&amp;$N$4,K$4:K$104,"&lt;"&amp;$N38)/$B$1</f>
        <v>1</v>
      </c>
    </row>
    <row r="38" spans="1:25" x14ac:dyDescent="0.25">
      <c r="A38">
        <v>11.02070271</v>
      </c>
      <c r="B38">
        <v>15.08959411</v>
      </c>
      <c r="C38">
        <v>14.187408380000001</v>
      </c>
      <c r="D38">
        <v>16.965899329999999</v>
      </c>
      <c r="E38">
        <v>14.398859769418101</v>
      </c>
      <c r="F38">
        <v>17.845188801153</v>
      </c>
      <c r="G38">
        <v>22.5899812798474</v>
      </c>
      <c r="H38">
        <v>64.895454873914403</v>
      </c>
      <c r="I38">
        <v>13.5588275226827</v>
      </c>
      <c r="J38">
        <v>14.2914196899565</v>
      </c>
      <c r="K38">
        <v>17.742195024985399</v>
      </c>
      <c r="L38"/>
      <c r="M38" s="3">
        <f>M37+1</f>
        <v>34</v>
      </c>
      <c r="N38" s="2">
        <f>((N$3-N$2)/$M$1)*$M38+$N$2</f>
        <v>55.317655329419196</v>
      </c>
      <c r="O38" s="5">
        <f>COUNTIFS(A$4:A$104,"&gt;="&amp;N$4,A$4:A$104,"&lt;"&amp;N39)/$B$1</f>
        <v>1</v>
      </c>
      <c r="P38" s="5">
        <f>COUNTIFS(B$4:B$104,"&gt;="&amp;$N$4,B$4:B$104,"&lt;"&amp;$N39)/$B$1</f>
        <v>1</v>
      </c>
      <c r="Q38" s="5">
        <f>COUNTIFS(C$4:C$104,"&gt;="&amp;$N$4,C$4:C$104,"&lt;"&amp;$N39)/$B$1</f>
        <v>1</v>
      </c>
      <c r="R38" s="5">
        <f>COUNTIFS(D$4:D$104,"&gt;="&amp;$N$4,D$4:D$104,"&lt;"&amp;$N39)/$B$1</f>
        <v>1</v>
      </c>
      <c r="S38" s="5">
        <f>COUNTIFS(E$4:E$104,"&gt;="&amp;$N$4,E$4:E$104,"&lt;"&amp;$N39)/$B$1</f>
        <v>1</v>
      </c>
      <c r="T38" s="5">
        <f>COUNTIFS(F$4:F$104,"&gt;="&amp;$N$4,F$4:F$104,"&lt;"&amp;$N39)/$B$1</f>
        <v>1</v>
      </c>
      <c r="U38" s="5">
        <f>COUNTIFS(G$4:G$104,"&gt;="&amp;$N$4,G$4:G$104,"&lt;"&amp;$N39)/$B$1</f>
        <v>0.42</v>
      </c>
      <c r="V38" s="5">
        <f>COUNTIFS(H$4:H$104,"&gt;="&amp;$N$4,H$4:H$104,"&lt;"&amp;$N39)/$B$1</f>
        <v>0.44</v>
      </c>
      <c r="W38" s="5">
        <f>COUNTIFS(I$4:I$104,"&gt;="&amp;$N$4,I$4:I$104,"&lt;"&amp;$N39)/$B$1</f>
        <v>1</v>
      </c>
      <c r="X38" s="5">
        <f>COUNTIFS(J$4:J$104,"&gt;="&amp;$N$4,J$4:J$104,"&lt;"&amp;$N39)/$B$1</f>
        <v>1</v>
      </c>
      <c r="Y38" s="5">
        <f>COUNTIFS(K$4:K$104,"&gt;="&amp;$N$4,K$4:K$104,"&lt;"&amp;$N39)/$B$1</f>
        <v>1</v>
      </c>
    </row>
    <row r="39" spans="1:25" x14ac:dyDescent="0.25">
      <c r="A39">
        <v>10.86846746</v>
      </c>
      <c r="B39">
        <v>16.659278230000002</v>
      </c>
      <c r="C39">
        <v>12.695303559999999</v>
      </c>
      <c r="D39">
        <v>17.386488969999998</v>
      </c>
      <c r="E39">
        <v>13.8836325878754</v>
      </c>
      <c r="F39">
        <v>14.726530710092</v>
      </c>
      <c r="G39">
        <v>61.897387125708001</v>
      </c>
      <c r="H39">
        <v>76.238617641374205</v>
      </c>
      <c r="I39">
        <v>16.988560284386701</v>
      </c>
      <c r="J39">
        <v>13.644083529584201</v>
      </c>
      <c r="K39">
        <v>13.3931660137912</v>
      </c>
      <c r="L39"/>
      <c r="M39" s="3">
        <f>M38+1</f>
        <v>35</v>
      </c>
      <c r="N39" s="2">
        <f>((N$3-N$2)/$M$1)*$M39+$N$2</f>
        <v>56.643601579107994</v>
      </c>
      <c r="O39" s="5">
        <f>COUNTIFS(A$4:A$104,"&gt;="&amp;N$4,A$4:A$104,"&lt;"&amp;N40)/$B$1</f>
        <v>1</v>
      </c>
      <c r="P39" s="5">
        <f>COUNTIFS(B$4:B$104,"&gt;="&amp;$N$4,B$4:B$104,"&lt;"&amp;$N40)/$B$1</f>
        <v>1</v>
      </c>
      <c r="Q39" s="5">
        <f>COUNTIFS(C$4:C$104,"&gt;="&amp;$N$4,C$4:C$104,"&lt;"&amp;$N40)/$B$1</f>
        <v>1</v>
      </c>
      <c r="R39" s="5">
        <f>COUNTIFS(D$4:D$104,"&gt;="&amp;$N$4,D$4:D$104,"&lt;"&amp;$N40)/$B$1</f>
        <v>1</v>
      </c>
      <c r="S39" s="5">
        <f>COUNTIFS(E$4:E$104,"&gt;="&amp;$N$4,E$4:E$104,"&lt;"&amp;$N40)/$B$1</f>
        <v>1</v>
      </c>
      <c r="T39" s="5">
        <f>COUNTIFS(F$4:F$104,"&gt;="&amp;$N$4,F$4:F$104,"&lt;"&amp;$N40)/$B$1</f>
        <v>1</v>
      </c>
      <c r="U39" s="5">
        <f>COUNTIFS(G$4:G$104,"&gt;="&amp;$N$4,G$4:G$104,"&lt;"&amp;$N40)/$B$1</f>
        <v>0.42</v>
      </c>
      <c r="V39" s="5">
        <f>COUNTIFS(H$4:H$104,"&gt;="&amp;$N$4,H$4:H$104,"&lt;"&amp;$N40)/$B$1</f>
        <v>0.44</v>
      </c>
      <c r="W39" s="5">
        <f>COUNTIFS(I$4:I$104,"&gt;="&amp;$N$4,I$4:I$104,"&lt;"&amp;$N40)/$B$1</f>
        <v>1</v>
      </c>
      <c r="X39" s="5">
        <f>COUNTIFS(J$4:J$104,"&gt;="&amp;$N$4,J$4:J$104,"&lt;"&amp;$N40)/$B$1</f>
        <v>1</v>
      </c>
      <c r="Y39" s="5">
        <f>COUNTIFS(K$4:K$104,"&gt;="&amp;$N$4,K$4:K$104,"&lt;"&amp;$N40)/$B$1</f>
        <v>1</v>
      </c>
    </row>
    <row r="40" spans="1:25" x14ac:dyDescent="0.25">
      <c r="A40">
        <v>11.54811284</v>
      </c>
      <c r="B40">
        <v>14.469323749999999</v>
      </c>
      <c r="C40">
        <v>16.84047129</v>
      </c>
      <c r="D40">
        <v>14.09316604</v>
      </c>
      <c r="E40">
        <v>15.127585510383801</v>
      </c>
      <c r="F40">
        <v>17.5193383445427</v>
      </c>
      <c r="G40">
        <v>99.989129275819593</v>
      </c>
      <c r="H40">
        <v>109.078979166574</v>
      </c>
      <c r="I40">
        <v>15.1276098288147</v>
      </c>
      <c r="J40">
        <v>14.4220901097541</v>
      </c>
      <c r="K40">
        <v>15.5177032180993</v>
      </c>
      <c r="L40"/>
      <c r="M40" s="3">
        <f>M39+1</f>
        <v>36</v>
      </c>
      <c r="N40" s="2">
        <f>((N$3-N$2)/$M$1)*$M40+$N$2</f>
        <v>57.969547828796792</v>
      </c>
      <c r="O40" s="5">
        <f>COUNTIFS(A$4:A$104,"&gt;="&amp;N$4,A$4:A$104,"&lt;"&amp;N41)/$B$1</f>
        <v>1</v>
      </c>
      <c r="P40" s="5">
        <f>COUNTIFS(B$4:B$104,"&gt;="&amp;$N$4,B$4:B$104,"&lt;"&amp;$N41)/$B$1</f>
        <v>1</v>
      </c>
      <c r="Q40" s="5">
        <f>COUNTIFS(C$4:C$104,"&gt;="&amp;$N$4,C$4:C$104,"&lt;"&amp;$N41)/$B$1</f>
        <v>1</v>
      </c>
      <c r="R40" s="5">
        <f>COUNTIFS(D$4:D$104,"&gt;="&amp;$N$4,D$4:D$104,"&lt;"&amp;$N41)/$B$1</f>
        <v>1</v>
      </c>
      <c r="S40" s="5">
        <f>COUNTIFS(E$4:E$104,"&gt;="&amp;$N$4,E$4:E$104,"&lt;"&amp;$N41)/$B$1</f>
        <v>1</v>
      </c>
      <c r="T40" s="5">
        <f>COUNTIFS(F$4:F$104,"&gt;="&amp;$N$4,F$4:F$104,"&lt;"&amp;$N41)/$B$1</f>
        <v>1</v>
      </c>
      <c r="U40" s="5">
        <f>COUNTIFS(G$4:G$104,"&gt;="&amp;$N$4,G$4:G$104,"&lt;"&amp;$N41)/$B$1</f>
        <v>0.44</v>
      </c>
      <c r="V40" s="5">
        <f>COUNTIFS(H$4:H$104,"&gt;="&amp;$N$4,H$4:H$104,"&lt;"&amp;$N41)/$B$1</f>
        <v>0.44</v>
      </c>
      <c r="W40" s="5">
        <f>COUNTIFS(I$4:I$104,"&gt;="&amp;$N$4,I$4:I$104,"&lt;"&amp;$N41)/$B$1</f>
        <v>1</v>
      </c>
      <c r="X40" s="5">
        <f>COUNTIFS(J$4:J$104,"&gt;="&amp;$N$4,J$4:J$104,"&lt;"&amp;$N41)/$B$1</f>
        <v>1</v>
      </c>
      <c r="Y40" s="5">
        <f>COUNTIFS(K$4:K$104,"&gt;="&amp;$N$4,K$4:K$104,"&lt;"&amp;$N41)/$B$1</f>
        <v>1</v>
      </c>
    </row>
    <row r="41" spans="1:25" x14ac:dyDescent="0.25">
      <c r="A41">
        <v>11.28761229</v>
      </c>
      <c r="B41">
        <v>13.990892499999999</v>
      </c>
      <c r="C41">
        <v>14.85356282</v>
      </c>
      <c r="D41">
        <v>13.28574783</v>
      </c>
      <c r="E41">
        <v>14.6596787838221</v>
      </c>
      <c r="F41">
        <v>12.7467451081682</v>
      </c>
      <c r="G41">
        <v>140.95873722717801</v>
      </c>
      <c r="H41">
        <v>63.856749291247297</v>
      </c>
      <c r="I41">
        <v>18.944772482200399</v>
      </c>
      <c r="J41">
        <v>15.416829875510199</v>
      </c>
      <c r="K41">
        <v>12.4623457303514</v>
      </c>
      <c r="L41"/>
      <c r="M41" s="3">
        <f>M40+1</f>
        <v>37</v>
      </c>
      <c r="N41" s="2">
        <f>((N$3-N$2)/$M$1)*$M41+$N$2</f>
        <v>59.295494078485603</v>
      </c>
      <c r="O41" s="5">
        <f>COUNTIFS(A$4:A$104,"&gt;="&amp;N$4,A$4:A$104,"&lt;"&amp;N42)/$B$1</f>
        <v>1</v>
      </c>
      <c r="P41" s="5">
        <f>COUNTIFS(B$4:B$104,"&gt;="&amp;$N$4,B$4:B$104,"&lt;"&amp;$N42)/$B$1</f>
        <v>1</v>
      </c>
      <c r="Q41" s="5">
        <f>COUNTIFS(C$4:C$104,"&gt;="&amp;$N$4,C$4:C$104,"&lt;"&amp;$N42)/$B$1</f>
        <v>1</v>
      </c>
      <c r="R41" s="5">
        <f>COUNTIFS(D$4:D$104,"&gt;="&amp;$N$4,D$4:D$104,"&lt;"&amp;$N42)/$B$1</f>
        <v>1</v>
      </c>
      <c r="S41" s="5">
        <f>COUNTIFS(E$4:E$104,"&gt;="&amp;$N$4,E$4:E$104,"&lt;"&amp;$N42)/$B$1</f>
        <v>1</v>
      </c>
      <c r="T41" s="5">
        <f>COUNTIFS(F$4:F$104,"&gt;="&amp;$N$4,F$4:F$104,"&lt;"&amp;$N42)/$B$1</f>
        <v>1</v>
      </c>
      <c r="U41" s="5">
        <f>COUNTIFS(G$4:G$104,"&gt;="&amp;$N$4,G$4:G$104,"&lt;"&amp;$N42)/$B$1</f>
        <v>0.46</v>
      </c>
      <c r="V41" s="5">
        <f>COUNTIFS(H$4:H$104,"&gt;="&amp;$N$4,H$4:H$104,"&lt;"&amp;$N42)/$B$1</f>
        <v>0.44</v>
      </c>
      <c r="W41" s="5">
        <f>COUNTIFS(I$4:I$104,"&gt;="&amp;$N$4,I$4:I$104,"&lt;"&amp;$N42)/$B$1</f>
        <v>1</v>
      </c>
      <c r="X41" s="5">
        <f>COUNTIFS(J$4:J$104,"&gt;="&amp;$N$4,J$4:J$104,"&lt;"&amp;$N42)/$B$1</f>
        <v>1</v>
      </c>
      <c r="Y41" s="5">
        <f>COUNTIFS(K$4:K$104,"&gt;="&amp;$N$4,K$4:K$104,"&lt;"&amp;$N42)/$B$1</f>
        <v>1</v>
      </c>
    </row>
    <row r="42" spans="1:25" x14ac:dyDescent="0.25">
      <c r="A42">
        <v>11.26254284</v>
      </c>
      <c r="B42">
        <v>16.328797040000001</v>
      </c>
      <c r="C42">
        <v>14.48132142</v>
      </c>
      <c r="D42">
        <v>15.6096556</v>
      </c>
      <c r="E42">
        <v>14.1635960392566</v>
      </c>
      <c r="F42">
        <v>14.349281645401</v>
      </c>
      <c r="G42">
        <v>127.595847839578</v>
      </c>
      <c r="H42">
        <v>28.4932100204371</v>
      </c>
      <c r="I42">
        <v>13.8254072183507</v>
      </c>
      <c r="J42">
        <v>16.130373922870699</v>
      </c>
      <c r="K42">
        <v>15.6890850230119</v>
      </c>
      <c r="L42"/>
      <c r="M42" s="3">
        <f>M41+1</f>
        <v>38</v>
      </c>
      <c r="N42" s="2">
        <f>((N$3-N$2)/$M$1)*$M42+$N$2</f>
        <v>60.621440328174401</v>
      </c>
      <c r="O42" s="5">
        <f>COUNTIFS(A$4:A$104,"&gt;="&amp;N$4,A$4:A$104,"&lt;"&amp;N43)/$B$1</f>
        <v>1</v>
      </c>
      <c r="P42" s="5">
        <f>COUNTIFS(B$4:B$104,"&gt;="&amp;$N$4,B$4:B$104,"&lt;"&amp;$N43)/$B$1</f>
        <v>1</v>
      </c>
      <c r="Q42" s="5">
        <f>COUNTIFS(C$4:C$104,"&gt;="&amp;$N$4,C$4:C$104,"&lt;"&amp;$N43)/$B$1</f>
        <v>1</v>
      </c>
      <c r="R42" s="5">
        <f>COUNTIFS(D$4:D$104,"&gt;="&amp;$N$4,D$4:D$104,"&lt;"&amp;$N43)/$B$1</f>
        <v>1</v>
      </c>
      <c r="S42" s="5">
        <f>COUNTIFS(E$4:E$104,"&gt;="&amp;$N$4,E$4:E$104,"&lt;"&amp;$N43)/$B$1</f>
        <v>1</v>
      </c>
      <c r="T42" s="5">
        <f>COUNTIFS(F$4:F$104,"&gt;="&amp;$N$4,F$4:F$104,"&lt;"&amp;$N43)/$B$1</f>
        <v>1</v>
      </c>
      <c r="U42" s="5">
        <f>COUNTIFS(G$4:G$104,"&gt;="&amp;$N$4,G$4:G$104,"&lt;"&amp;$N43)/$B$1</f>
        <v>0.5</v>
      </c>
      <c r="V42" s="5">
        <f>COUNTIFS(H$4:H$104,"&gt;="&amp;$N$4,H$4:H$104,"&lt;"&amp;$N43)/$B$1</f>
        <v>0.44</v>
      </c>
      <c r="W42" s="5">
        <f>COUNTIFS(I$4:I$104,"&gt;="&amp;$N$4,I$4:I$104,"&lt;"&amp;$N43)/$B$1</f>
        <v>1</v>
      </c>
      <c r="X42" s="5">
        <f>COUNTIFS(J$4:J$104,"&gt;="&amp;$N$4,J$4:J$104,"&lt;"&amp;$N43)/$B$1</f>
        <v>1</v>
      </c>
      <c r="Y42" s="5">
        <f>COUNTIFS(K$4:K$104,"&gt;="&amp;$N$4,K$4:K$104,"&lt;"&amp;$N43)/$B$1</f>
        <v>1</v>
      </c>
    </row>
    <row r="43" spans="1:25" x14ac:dyDescent="0.25">
      <c r="A43">
        <v>11.04541442</v>
      </c>
      <c r="B43">
        <v>14.710372100000001</v>
      </c>
      <c r="C43">
        <v>15.26936727</v>
      </c>
      <c r="D43">
        <v>12.48241808</v>
      </c>
      <c r="E43">
        <v>14.2298023070084</v>
      </c>
      <c r="F43">
        <v>13.7587914745726</v>
      </c>
      <c r="G43">
        <v>59.1951699890638</v>
      </c>
      <c r="H43">
        <v>36.0986054372041</v>
      </c>
      <c r="I43">
        <v>15.734201826151899</v>
      </c>
      <c r="J43">
        <v>13.7557265922932</v>
      </c>
      <c r="K43">
        <v>12.9545910017374</v>
      </c>
      <c r="L43"/>
      <c r="M43" s="3">
        <f>M42+1</f>
        <v>39</v>
      </c>
      <c r="N43" s="2">
        <f>((N$3-N$2)/$M$1)*$M43+$N$2</f>
        <v>61.947386577863199</v>
      </c>
      <c r="O43" s="5">
        <f>COUNTIFS(A$4:A$104,"&gt;="&amp;N$4,A$4:A$104,"&lt;"&amp;N44)/$B$1</f>
        <v>1</v>
      </c>
      <c r="P43" s="5">
        <f>COUNTIFS(B$4:B$104,"&gt;="&amp;$N$4,B$4:B$104,"&lt;"&amp;$N44)/$B$1</f>
        <v>1</v>
      </c>
      <c r="Q43" s="5">
        <f>COUNTIFS(C$4:C$104,"&gt;="&amp;$N$4,C$4:C$104,"&lt;"&amp;$N44)/$B$1</f>
        <v>1</v>
      </c>
      <c r="R43" s="5">
        <f>COUNTIFS(D$4:D$104,"&gt;="&amp;$N$4,D$4:D$104,"&lt;"&amp;$N44)/$B$1</f>
        <v>1</v>
      </c>
      <c r="S43" s="5">
        <f>COUNTIFS(E$4:E$104,"&gt;="&amp;$N$4,E$4:E$104,"&lt;"&amp;$N44)/$B$1</f>
        <v>1</v>
      </c>
      <c r="T43" s="5">
        <f>COUNTIFS(F$4:F$104,"&gt;="&amp;$N$4,F$4:F$104,"&lt;"&amp;$N44)/$B$1</f>
        <v>1</v>
      </c>
      <c r="U43" s="5">
        <f>COUNTIFS(G$4:G$104,"&gt;="&amp;$N$4,G$4:G$104,"&lt;"&amp;$N44)/$B$1</f>
        <v>0.54</v>
      </c>
      <c r="V43" s="5">
        <f>COUNTIFS(H$4:H$104,"&gt;="&amp;$N$4,H$4:H$104,"&lt;"&amp;$N44)/$B$1</f>
        <v>0.46</v>
      </c>
      <c r="W43" s="5">
        <f>COUNTIFS(I$4:I$104,"&gt;="&amp;$N$4,I$4:I$104,"&lt;"&amp;$N44)/$B$1</f>
        <v>1</v>
      </c>
      <c r="X43" s="5">
        <f>COUNTIFS(J$4:J$104,"&gt;="&amp;$N$4,J$4:J$104,"&lt;"&amp;$N44)/$B$1</f>
        <v>1</v>
      </c>
      <c r="Y43" s="5">
        <f>COUNTIFS(K$4:K$104,"&gt;="&amp;$N$4,K$4:K$104,"&lt;"&amp;$N44)/$B$1</f>
        <v>1</v>
      </c>
    </row>
    <row r="44" spans="1:25" x14ac:dyDescent="0.25">
      <c r="A44">
        <v>10.56742378</v>
      </c>
      <c r="B44">
        <v>12.67746904</v>
      </c>
      <c r="C44">
        <v>14.186797070000001</v>
      </c>
      <c r="D44">
        <v>13.78926102</v>
      </c>
      <c r="E44">
        <v>16.093219184110399</v>
      </c>
      <c r="F44">
        <v>15.0278844246487</v>
      </c>
      <c r="G44">
        <v>23.172595406927801</v>
      </c>
      <c r="H44">
        <v>29.816399881543699</v>
      </c>
      <c r="I44">
        <v>15.4335003294996</v>
      </c>
      <c r="J44">
        <v>13.883869103801199</v>
      </c>
      <c r="K44">
        <v>14.1578745644091</v>
      </c>
      <c r="L44"/>
      <c r="M44" s="3">
        <f>M43+1</f>
        <v>40</v>
      </c>
      <c r="N44" s="2">
        <f>((N$3-N$2)/$M$1)*$M44+$N$2</f>
        <v>63.273332827551997</v>
      </c>
      <c r="O44" s="5">
        <f>COUNTIFS(A$4:A$104,"&gt;="&amp;N$4,A$4:A$104,"&lt;"&amp;N45)/$B$1</f>
        <v>1</v>
      </c>
      <c r="P44" s="5">
        <f>COUNTIFS(B$4:B$104,"&gt;="&amp;$N$4,B$4:B$104,"&lt;"&amp;$N45)/$B$1</f>
        <v>1</v>
      </c>
      <c r="Q44" s="5">
        <f>COUNTIFS(C$4:C$104,"&gt;="&amp;$N$4,C$4:C$104,"&lt;"&amp;$N45)/$B$1</f>
        <v>1</v>
      </c>
      <c r="R44" s="5">
        <f>COUNTIFS(D$4:D$104,"&gt;="&amp;$N$4,D$4:D$104,"&lt;"&amp;$N45)/$B$1</f>
        <v>1</v>
      </c>
      <c r="S44" s="5">
        <f>COUNTIFS(E$4:E$104,"&gt;="&amp;$N$4,E$4:E$104,"&lt;"&amp;$N45)/$B$1</f>
        <v>1</v>
      </c>
      <c r="T44" s="5">
        <f>COUNTIFS(F$4:F$104,"&gt;="&amp;$N$4,F$4:F$104,"&lt;"&amp;$N45)/$B$1</f>
        <v>1</v>
      </c>
      <c r="U44" s="5">
        <f>COUNTIFS(G$4:G$104,"&gt;="&amp;$N$4,G$4:G$104,"&lt;"&amp;$N45)/$B$1</f>
        <v>0.56000000000000005</v>
      </c>
      <c r="V44" s="5">
        <f>COUNTIFS(H$4:H$104,"&gt;="&amp;$N$4,H$4:H$104,"&lt;"&amp;$N45)/$B$1</f>
        <v>0.48</v>
      </c>
      <c r="W44" s="5">
        <f>COUNTIFS(I$4:I$104,"&gt;="&amp;$N$4,I$4:I$104,"&lt;"&amp;$N45)/$B$1</f>
        <v>1</v>
      </c>
      <c r="X44" s="5">
        <f>COUNTIFS(J$4:J$104,"&gt;="&amp;$N$4,J$4:J$104,"&lt;"&amp;$N45)/$B$1</f>
        <v>1</v>
      </c>
      <c r="Y44" s="5">
        <f>COUNTIFS(K$4:K$104,"&gt;="&amp;$N$4,K$4:K$104,"&lt;"&amp;$N45)/$B$1</f>
        <v>1</v>
      </c>
    </row>
    <row r="45" spans="1:25" x14ac:dyDescent="0.25">
      <c r="A45">
        <v>11.521914369999999</v>
      </c>
      <c r="B45">
        <v>14.25415813</v>
      </c>
      <c r="C45">
        <v>14.050150690000001</v>
      </c>
      <c r="D45">
        <v>17.990528820000002</v>
      </c>
      <c r="E45">
        <v>17.390469928568699</v>
      </c>
      <c r="F45">
        <v>14.0892830229391</v>
      </c>
      <c r="G45">
        <v>53.600321350275799</v>
      </c>
      <c r="H45">
        <v>104.920279752151</v>
      </c>
      <c r="I45">
        <v>15.489444928948</v>
      </c>
      <c r="J45">
        <v>15.764485054130301</v>
      </c>
      <c r="K45">
        <v>14.3347525310615</v>
      </c>
      <c r="L45"/>
      <c r="M45" s="3">
        <f>M44+1</f>
        <v>41</v>
      </c>
      <c r="N45" s="2">
        <f>((N$3-N$2)/$M$1)*$M45+$N$2</f>
        <v>64.599279077240794</v>
      </c>
      <c r="O45" s="5">
        <f>COUNTIFS(A$4:A$104,"&gt;="&amp;N$4,A$4:A$104,"&lt;"&amp;N46)/$B$1</f>
        <v>1</v>
      </c>
      <c r="P45" s="5">
        <f>COUNTIFS(B$4:B$104,"&gt;="&amp;$N$4,B$4:B$104,"&lt;"&amp;$N46)/$B$1</f>
        <v>1</v>
      </c>
      <c r="Q45" s="5">
        <f>COUNTIFS(C$4:C$104,"&gt;="&amp;$N$4,C$4:C$104,"&lt;"&amp;$N46)/$B$1</f>
        <v>1</v>
      </c>
      <c r="R45" s="5">
        <f>COUNTIFS(D$4:D$104,"&gt;="&amp;$N$4,D$4:D$104,"&lt;"&amp;$N46)/$B$1</f>
        <v>1</v>
      </c>
      <c r="S45" s="5">
        <f>COUNTIFS(E$4:E$104,"&gt;="&amp;$N$4,E$4:E$104,"&lt;"&amp;$N46)/$B$1</f>
        <v>1</v>
      </c>
      <c r="T45" s="5">
        <f>COUNTIFS(F$4:F$104,"&gt;="&amp;$N$4,F$4:F$104,"&lt;"&amp;$N46)/$B$1</f>
        <v>1</v>
      </c>
      <c r="U45" s="5">
        <f>COUNTIFS(G$4:G$104,"&gt;="&amp;$N$4,G$4:G$104,"&lt;"&amp;$N46)/$B$1</f>
        <v>0.57999999999999996</v>
      </c>
      <c r="V45" s="5">
        <f>COUNTIFS(H$4:H$104,"&gt;="&amp;$N$4,H$4:H$104,"&lt;"&amp;$N46)/$B$1</f>
        <v>0.5</v>
      </c>
      <c r="W45" s="5">
        <f>COUNTIFS(I$4:I$104,"&gt;="&amp;$N$4,I$4:I$104,"&lt;"&amp;$N46)/$B$1</f>
        <v>1</v>
      </c>
      <c r="X45" s="5">
        <f>COUNTIFS(J$4:J$104,"&gt;="&amp;$N$4,J$4:J$104,"&lt;"&amp;$N46)/$B$1</f>
        <v>1</v>
      </c>
      <c r="Y45" s="5">
        <f>COUNTIFS(K$4:K$104,"&gt;="&amp;$N$4,K$4:K$104,"&lt;"&amp;$N46)/$B$1</f>
        <v>1</v>
      </c>
    </row>
    <row r="46" spans="1:25" x14ac:dyDescent="0.25">
      <c r="A46">
        <v>10.99255376</v>
      </c>
      <c r="B46">
        <v>13.394551910000001</v>
      </c>
      <c r="C46">
        <v>12.82967328</v>
      </c>
      <c r="D46">
        <v>13.309208760000001</v>
      </c>
      <c r="E46">
        <v>14.8229236584361</v>
      </c>
      <c r="F46">
        <v>14.457807385802599</v>
      </c>
      <c r="G46">
        <v>127.40953933508899</v>
      </c>
      <c r="H46">
        <v>67.196731284360496</v>
      </c>
      <c r="I46">
        <v>15.7256248859</v>
      </c>
      <c r="J46">
        <v>15.147229606867</v>
      </c>
      <c r="K46">
        <v>16.394172998498298</v>
      </c>
      <c r="L46"/>
      <c r="M46" s="3">
        <f>M45+1</f>
        <v>42</v>
      </c>
      <c r="N46" s="2">
        <f>((N$3-N$2)/$M$1)*$M46+$N$2</f>
        <v>65.925225326929592</v>
      </c>
      <c r="O46" s="5">
        <f>COUNTIFS(A$4:A$104,"&gt;="&amp;N$4,A$4:A$104,"&lt;"&amp;N47)/$B$1</f>
        <v>1</v>
      </c>
      <c r="P46" s="5">
        <f>COUNTIFS(B$4:B$104,"&gt;="&amp;$N$4,B$4:B$104,"&lt;"&amp;$N47)/$B$1</f>
        <v>1</v>
      </c>
      <c r="Q46" s="5">
        <f>COUNTIFS(C$4:C$104,"&gt;="&amp;$N$4,C$4:C$104,"&lt;"&amp;$N47)/$B$1</f>
        <v>1</v>
      </c>
      <c r="R46" s="5">
        <f>COUNTIFS(D$4:D$104,"&gt;="&amp;$N$4,D$4:D$104,"&lt;"&amp;$N47)/$B$1</f>
        <v>1</v>
      </c>
      <c r="S46" s="5">
        <f>COUNTIFS(E$4:E$104,"&gt;="&amp;$N$4,E$4:E$104,"&lt;"&amp;$N47)/$B$1</f>
        <v>1</v>
      </c>
      <c r="T46" s="5">
        <f>COUNTIFS(F$4:F$104,"&gt;="&amp;$N$4,F$4:F$104,"&lt;"&amp;$N47)/$B$1</f>
        <v>1</v>
      </c>
      <c r="U46" s="5">
        <f>COUNTIFS(G$4:G$104,"&gt;="&amp;$N$4,G$4:G$104,"&lt;"&amp;$N47)/$B$1</f>
        <v>0.6</v>
      </c>
      <c r="V46" s="5">
        <f>COUNTIFS(H$4:H$104,"&gt;="&amp;$N$4,H$4:H$104,"&lt;"&amp;$N47)/$B$1</f>
        <v>0.52</v>
      </c>
      <c r="W46" s="5">
        <f>COUNTIFS(I$4:I$104,"&gt;="&amp;$N$4,I$4:I$104,"&lt;"&amp;$N47)/$B$1</f>
        <v>1</v>
      </c>
      <c r="X46" s="5">
        <f>COUNTIFS(J$4:J$104,"&gt;="&amp;$N$4,J$4:J$104,"&lt;"&amp;$N47)/$B$1</f>
        <v>1</v>
      </c>
      <c r="Y46" s="5">
        <f>COUNTIFS(K$4:K$104,"&gt;="&amp;$N$4,K$4:K$104,"&lt;"&amp;$N47)/$B$1</f>
        <v>1</v>
      </c>
    </row>
    <row r="47" spans="1:25" x14ac:dyDescent="0.25">
      <c r="A47">
        <v>10.23548284</v>
      </c>
      <c r="B47">
        <v>14.344381650000001</v>
      </c>
      <c r="C47">
        <v>16.290022310000001</v>
      </c>
      <c r="D47">
        <v>16.42173395</v>
      </c>
      <c r="E47">
        <v>17.056379855487201</v>
      </c>
      <c r="F47">
        <v>16.255590760180802</v>
      </c>
      <c r="G47">
        <v>101.77445969836</v>
      </c>
      <c r="H47">
        <v>24.9113654069278</v>
      </c>
      <c r="I47">
        <v>17.077752715708701</v>
      </c>
      <c r="J47">
        <v>15.858112507480801</v>
      </c>
      <c r="K47">
        <v>13.992801146106601</v>
      </c>
      <c r="L47"/>
      <c r="M47" s="3">
        <f>M46+1</f>
        <v>43</v>
      </c>
      <c r="N47" s="2">
        <f>((N$3-N$2)/$M$1)*$M47+$N$2</f>
        <v>67.25117157661839</v>
      </c>
      <c r="O47" s="5">
        <f>COUNTIFS(A$4:A$104,"&gt;="&amp;N$4,A$4:A$104,"&lt;"&amp;N48)/$B$1</f>
        <v>1</v>
      </c>
      <c r="P47" s="5">
        <f>COUNTIFS(B$4:B$104,"&gt;="&amp;$N$4,B$4:B$104,"&lt;"&amp;$N48)/$B$1</f>
        <v>1</v>
      </c>
      <c r="Q47" s="5">
        <f>COUNTIFS(C$4:C$104,"&gt;="&amp;$N$4,C$4:C$104,"&lt;"&amp;$N48)/$B$1</f>
        <v>1</v>
      </c>
      <c r="R47" s="5">
        <f>COUNTIFS(D$4:D$104,"&gt;="&amp;$N$4,D$4:D$104,"&lt;"&amp;$N48)/$B$1</f>
        <v>1</v>
      </c>
      <c r="S47" s="5">
        <f>COUNTIFS(E$4:E$104,"&gt;="&amp;$N$4,E$4:E$104,"&lt;"&amp;$N48)/$B$1</f>
        <v>1</v>
      </c>
      <c r="T47" s="5">
        <f>COUNTIFS(F$4:F$104,"&gt;="&amp;$N$4,F$4:F$104,"&lt;"&amp;$N48)/$B$1</f>
        <v>1</v>
      </c>
      <c r="U47" s="5">
        <f>COUNTIFS(G$4:G$104,"&gt;="&amp;$N$4,G$4:G$104,"&lt;"&amp;$N48)/$B$1</f>
        <v>0.6</v>
      </c>
      <c r="V47" s="5">
        <f>COUNTIFS(H$4:H$104,"&gt;="&amp;$N$4,H$4:H$104,"&lt;"&amp;$N48)/$B$1</f>
        <v>0.52</v>
      </c>
      <c r="W47" s="5">
        <f>COUNTIFS(I$4:I$104,"&gt;="&amp;$N$4,I$4:I$104,"&lt;"&amp;$N48)/$B$1</f>
        <v>1</v>
      </c>
      <c r="X47" s="5">
        <f>COUNTIFS(J$4:J$104,"&gt;="&amp;$N$4,J$4:J$104,"&lt;"&amp;$N48)/$B$1</f>
        <v>1</v>
      </c>
      <c r="Y47" s="5">
        <f>COUNTIFS(K$4:K$104,"&gt;="&amp;$N$4,K$4:K$104,"&lt;"&amp;$N48)/$B$1</f>
        <v>1</v>
      </c>
    </row>
    <row r="48" spans="1:25" x14ac:dyDescent="0.25">
      <c r="A48">
        <v>11.13495028</v>
      </c>
      <c r="B48">
        <v>13.57246168</v>
      </c>
      <c r="C48">
        <v>13.625253320000001</v>
      </c>
      <c r="D48">
        <v>16.148228249999999</v>
      </c>
      <c r="E48">
        <v>16.2343279602058</v>
      </c>
      <c r="F48">
        <v>14.2728073887672</v>
      </c>
      <c r="G48">
        <v>116.91570793162001</v>
      </c>
      <c r="H48">
        <v>72.782031664658604</v>
      </c>
      <c r="I48">
        <v>14.197348719684999</v>
      </c>
      <c r="J48">
        <v>14.5394123795675</v>
      </c>
      <c r="K48">
        <v>13.6560150973283</v>
      </c>
      <c r="L48"/>
      <c r="M48" s="3">
        <f>M47+1</f>
        <v>44</v>
      </c>
      <c r="N48" s="2">
        <f>((N$3-N$2)/$M$1)*$M48+$N$2</f>
        <v>68.577117826307202</v>
      </c>
      <c r="O48" s="5">
        <f>COUNTIFS(A$4:A$104,"&gt;="&amp;N$4,A$4:A$104,"&lt;"&amp;N49)/$B$1</f>
        <v>1</v>
      </c>
      <c r="P48" s="5">
        <f>COUNTIFS(B$4:B$104,"&gt;="&amp;$N$4,B$4:B$104,"&lt;"&amp;$N49)/$B$1</f>
        <v>1</v>
      </c>
      <c r="Q48" s="5">
        <f>COUNTIFS(C$4:C$104,"&gt;="&amp;$N$4,C$4:C$104,"&lt;"&amp;$N49)/$B$1</f>
        <v>1</v>
      </c>
      <c r="R48" s="5">
        <f>COUNTIFS(D$4:D$104,"&gt;="&amp;$N$4,D$4:D$104,"&lt;"&amp;$N49)/$B$1</f>
        <v>1</v>
      </c>
      <c r="S48" s="5">
        <f>COUNTIFS(E$4:E$104,"&gt;="&amp;$N$4,E$4:E$104,"&lt;"&amp;$N49)/$B$1</f>
        <v>1</v>
      </c>
      <c r="T48" s="5">
        <f>COUNTIFS(F$4:F$104,"&gt;="&amp;$N$4,F$4:F$104,"&lt;"&amp;$N49)/$B$1</f>
        <v>1</v>
      </c>
      <c r="U48" s="5">
        <f>COUNTIFS(G$4:G$104,"&gt;="&amp;$N$4,G$4:G$104,"&lt;"&amp;$N49)/$B$1</f>
        <v>0.6</v>
      </c>
      <c r="V48" s="5">
        <f>COUNTIFS(H$4:H$104,"&gt;="&amp;$N$4,H$4:H$104,"&lt;"&amp;$N49)/$B$1</f>
        <v>0.52</v>
      </c>
      <c r="W48" s="5">
        <f>COUNTIFS(I$4:I$104,"&gt;="&amp;$N$4,I$4:I$104,"&lt;"&amp;$N49)/$B$1</f>
        <v>1</v>
      </c>
      <c r="X48" s="5">
        <f>COUNTIFS(J$4:J$104,"&gt;="&amp;$N$4,J$4:J$104,"&lt;"&amp;$N49)/$B$1</f>
        <v>1</v>
      </c>
      <c r="Y48" s="5">
        <f>COUNTIFS(K$4:K$104,"&gt;="&amp;$N$4,K$4:K$104,"&lt;"&amp;$N49)/$B$1</f>
        <v>1</v>
      </c>
    </row>
    <row r="49" spans="1:25" x14ac:dyDescent="0.25">
      <c r="A49">
        <v>12.35928101</v>
      </c>
      <c r="B49">
        <v>13.87238593</v>
      </c>
      <c r="C49">
        <v>15.10040199</v>
      </c>
      <c r="D49">
        <v>14.696760510000001</v>
      </c>
      <c r="E49">
        <v>17.293330463247901</v>
      </c>
      <c r="F49">
        <v>18.271885384487899</v>
      </c>
      <c r="G49">
        <v>74.269470432707706</v>
      </c>
      <c r="H49">
        <v>127.577335815631</v>
      </c>
      <c r="I49">
        <v>13.130061126552601</v>
      </c>
      <c r="J49">
        <v>15.311609230736201</v>
      </c>
      <c r="K49">
        <v>12.7543662698079</v>
      </c>
      <c r="L49"/>
      <c r="M49" s="3">
        <f>M48+1</f>
        <v>45</v>
      </c>
      <c r="N49" s="2">
        <f>((N$3-N$2)/$M$1)*$M49+$N$2</f>
        <v>69.903064075995999</v>
      </c>
      <c r="O49" s="5">
        <f>COUNTIFS(A$4:A$104,"&gt;="&amp;N$4,A$4:A$104,"&lt;"&amp;N50)/$B$1</f>
        <v>1</v>
      </c>
      <c r="P49" s="5">
        <f>COUNTIFS(B$4:B$104,"&gt;="&amp;$N$4,B$4:B$104,"&lt;"&amp;$N50)/$B$1</f>
        <v>1</v>
      </c>
      <c r="Q49" s="5">
        <f>COUNTIFS(C$4:C$104,"&gt;="&amp;$N$4,C$4:C$104,"&lt;"&amp;$N50)/$B$1</f>
        <v>1</v>
      </c>
      <c r="R49" s="5">
        <f>COUNTIFS(D$4:D$104,"&gt;="&amp;$N$4,D$4:D$104,"&lt;"&amp;$N50)/$B$1</f>
        <v>1</v>
      </c>
      <c r="S49" s="5">
        <f>COUNTIFS(E$4:E$104,"&gt;="&amp;$N$4,E$4:E$104,"&lt;"&amp;$N50)/$B$1</f>
        <v>1</v>
      </c>
      <c r="T49" s="5">
        <f>COUNTIFS(F$4:F$104,"&gt;="&amp;$N$4,F$4:F$104,"&lt;"&amp;$N50)/$B$1</f>
        <v>1</v>
      </c>
      <c r="U49" s="5">
        <f>COUNTIFS(G$4:G$104,"&gt;="&amp;$N$4,G$4:G$104,"&lt;"&amp;$N50)/$B$1</f>
        <v>0.6</v>
      </c>
      <c r="V49" s="5">
        <f>COUNTIFS(H$4:H$104,"&gt;="&amp;$N$4,H$4:H$104,"&lt;"&amp;$N50)/$B$1</f>
        <v>0.52</v>
      </c>
      <c r="W49" s="5">
        <f>COUNTIFS(I$4:I$104,"&gt;="&amp;$N$4,I$4:I$104,"&lt;"&amp;$N50)/$B$1</f>
        <v>1</v>
      </c>
      <c r="X49" s="5">
        <f>COUNTIFS(J$4:J$104,"&gt;="&amp;$N$4,J$4:J$104,"&lt;"&amp;$N50)/$B$1</f>
        <v>1</v>
      </c>
      <c r="Y49" s="5">
        <f>COUNTIFS(K$4:K$104,"&gt;="&amp;$N$4,K$4:K$104,"&lt;"&amp;$N50)/$B$1</f>
        <v>1</v>
      </c>
    </row>
    <row r="50" spans="1:25" x14ac:dyDescent="0.25">
      <c r="A50">
        <v>11.01596537</v>
      </c>
      <c r="B50">
        <v>16.495407480000001</v>
      </c>
      <c r="C50">
        <v>15.403068129999999</v>
      </c>
      <c r="D50">
        <v>26.3298667</v>
      </c>
      <c r="E50">
        <v>14.492664305712101</v>
      </c>
      <c r="F50">
        <v>15.3429845695922</v>
      </c>
      <c r="G50">
        <v>138.276798360763</v>
      </c>
      <c r="H50">
        <v>123.40190841523101</v>
      </c>
      <c r="I50">
        <v>14.5358013484393</v>
      </c>
      <c r="J50">
        <v>16.0201951344512</v>
      </c>
      <c r="K50">
        <v>13.3137491392537</v>
      </c>
      <c r="L50"/>
      <c r="M50" s="3">
        <f>M49+1</f>
        <v>46</v>
      </c>
      <c r="N50" s="2">
        <f>((N$3-N$2)/$M$1)*$M50+$N$2</f>
        <v>71.229010325684797</v>
      </c>
      <c r="O50" s="5">
        <f>COUNTIFS(A$4:A$104,"&gt;="&amp;N$4,A$4:A$104,"&lt;"&amp;N51)/$B$1</f>
        <v>1</v>
      </c>
      <c r="P50" s="5">
        <f>COUNTIFS(B$4:B$104,"&gt;="&amp;$N$4,B$4:B$104,"&lt;"&amp;$N51)/$B$1</f>
        <v>1</v>
      </c>
      <c r="Q50" s="5">
        <f>COUNTIFS(C$4:C$104,"&gt;="&amp;$N$4,C$4:C$104,"&lt;"&amp;$N51)/$B$1</f>
        <v>1</v>
      </c>
      <c r="R50" s="5">
        <f>COUNTIFS(D$4:D$104,"&gt;="&amp;$N$4,D$4:D$104,"&lt;"&amp;$N51)/$B$1</f>
        <v>1</v>
      </c>
      <c r="S50" s="5">
        <f>COUNTIFS(E$4:E$104,"&gt;="&amp;$N$4,E$4:E$104,"&lt;"&amp;$N51)/$B$1</f>
        <v>1</v>
      </c>
      <c r="T50" s="5">
        <f>COUNTIFS(F$4:F$104,"&gt;="&amp;$N$4,F$4:F$104,"&lt;"&amp;$N51)/$B$1</f>
        <v>1</v>
      </c>
      <c r="U50" s="5">
        <f>COUNTIFS(G$4:G$104,"&gt;="&amp;$N$4,G$4:G$104,"&lt;"&amp;$N51)/$B$1</f>
        <v>0.6</v>
      </c>
      <c r="V50" s="5">
        <f>COUNTIFS(H$4:H$104,"&gt;="&amp;$N$4,H$4:H$104,"&lt;"&amp;$N51)/$B$1</f>
        <v>0.52</v>
      </c>
      <c r="W50" s="5">
        <f>COUNTIFS(I$4:I$104,"&gt;="&amp;$N$4,I$4:I$104,"&lt;"&amp;$N51)/$B$1</f>
        <v>1</v>
      </c>
      <c r="X50" s="5">
        <f>COUNTIFS(J$4:J$104,"&gt;="&amp;$N$4,J$4:J$104,"&lt;"&amp;$N51)/$B$1</f>
        <v>1</v>
      </c>
      <c r="Y50" s="5">
        <f>COUNTIFS(K$4:K$104,"&gt;="&amp;$N$4,K$4:K$104,"&lt;"&amp;$N51)/$B$1</f>
        <v>1</v>
      </c>
    </row>
    <row r="51" spans="1:25" x14ac:dyDescent="0.25">
      <c r="A51">
        <v>10.365325410000001</v>
      </c>
      <c r="B51">
        <v>14.77636554</v>
      </c>
      <c r="C51">
        <v>14.00406819</v>
      </c>
      <c r="D51">
        <v>13.14139213</v>
      </c>
      <c r="E51">
        <v>16.323709434645401</v>
      </c>
      <c r="F51">
        <v>19.403877406644401</v>
      </c>
      <c r="G51">
        <v>64.955663995032793</v>
      </c>
      <c r="H51">
        <v>26.971561292550799</v>
      </c>
      <c r="I51">
        <v>17.555308075713199</v>
      </c>
      <c r="J51">
        <v>13.6673064907114</v>
      </c>
      <c r="K51">
        <v>16.663915465355501</v>
      </c>
      <c r="L51"/>
      <c r="M51" s="3">
        <f>M50+1</f>
        <v>47</v>
      </c>
      <c r="N51" s="2">
        <f>((N$3-N$2)/$M$1)*$M51+$N$2</f>
        <v>72.554956575373595</v>
      </c>
      <c r="O51" s="5">
        <f>COUNTIFS(A$4:A$104,"&gt;="&amp;N$4,A$4:A$104,"&lt;"&amp;N52)/$B$1</f>
        <v>1</v>
      </c>
      <c r="P51" s="5">
        <f>COUNTIFS(B$4:B$104,"&gt;="&amp;$N$4,B$4:B$104,"&lt;"&amp;$N52)/$B$1</f>
        <v>1</v>
      </c>
      <c r="Q51" s="5">
        <f>COUNTIFS(C$4:C$104,"&gt;="&amp;$N$4,C$4:C$104,"&lt;"&amp;$N52)/$B$1</f>
        <v>1</v>
      </c>
      <c r="R51" s="5">
        <f>COUNTIFS(D$4:D$104,"&gt;="&amp;$N$4,D$4:D$104,"&lt;"&amp;$N52)/$B$1</f>
        <v>1</v>
      </c>
      <c r="S51" s="5">
        <f>COUNTIFS(E$4:E$104,"&gt;="&amp;$N$4,E$4:E$104,"&lt;"&amp;$N52)/$B$1</f>
        <v>1</v>
      </c>
      <c r="T51" s="5">
        <f>COUNTIFS(F$4:F$104,"&gt;="&amp;$N$4,F$4:F$104,"&lt;"&amp;$N52)/$B$1</f>
        <v>1</v>
      </c>
      <c r="U51" s="5">
        <f>COUNTIFS(G$4:G$104,"&gt;="&amp;$N$4,G$4:G$104,"&lt;"&amp;$N52)/$B$1</f>
        <v>0.6</v>
      </c>
      <c r="V51" s="5">
        <f>COUNTIFS(H$4:H$104,"&gt;="&amp;$N$4,H$4:H$104,"&lt;"&amp;$N52)/$B$1</f>
        <v>0.6</v>
      </c>
      <c r="W51" s="5">
        <f>COUNTIFS(I$4:I$104,"&gt;="&amp;$N$4,I$4:I$104,"&lt;"&amp;$N52)/$B$1</f>
        <v>1</v>
      </c>
      <c r="X51" s="5">
        <f>COUNTIFS(J$4:J$104,"&gt;="&amp;$N$4,J$4:J$104,"&lt;"&amp;$N52)/$B$1</f>
        <v>1</v>
      </c>
      <c r="Y51" s="5">
        <f>COUNTIFS(K$4:K$104,"&gt;="&amp;$N$4,K$4:K$104,"&lt;"&amp;$N52)/$B$1</f>
        <v>1</v>
      </c>
    </row>
    <row r="52" spans="1:25" x14ac:dyDescent="0.25">
      <c r="A52">
        <v>10.340132840000001</v>
      </c>
      <c r="B52">
        <v>16.372904760000001</v>
      </c>
      <c r="C52">
        <v>14.589597169999999</v>
      </c>
      <c r="D52">
        <v>15.025584419999999</v>
      </c>
      <c r="E52">
        <v>14.176210982497601</v>
      </c>
      <c r="F52">
        <v>14.3499819506614</v>
      </c>
      <c r="G52">
        <v>15.801930189903601</v>
      </c>
      <c r="H52">
        <v>112.426521991523</v>
      </c>
      <c r="I52">
        <v>14.915078963240299</v>
      </c>
      <c r="J52">
        <v>13.655735583782601</v>
      </c>
      <c r="K52">
        <v>14.4354113492655</v>
      </c>
      <c r="L52"/>
      <c r="M52" s="3">
        <f>M51+1</f>
        <v>48</v>
      </c>
      <c r="N52" s="2">
        <f>((N$3-N$2)/$M$1)*$M52+$N$2</f>
        <v>73.880902825062392</v>
      </c>
      <c r="O52" s="5">
        <f>COUNTIFS(A$4:A$104,"&gt;="&amp;N$4,A$4:A$104,"&lt;"&amp;N53)/$B$1</f>
        <v>1</v>
      </c>
      <c r="P52" s="5">
        <f>COUNTIFS(B$4:B$104,"&gt;="&amp;$N$4,B$4:B$104,"&lt;"&amp;$N53)/$B$1</f>
        <v>1</v>
      </c>
      <c r="Q52" s="5">
        <f>COUNTIFS(C$4:C$104,"&gt;="&amp;$N$4,C$4:C$104,"&lt;"&amp;$N53)/$B$1</f>
        <v>1</v>
      </c>
      <c r="R52" s="5">
        <f>COUNTIFS(D$4:D$104,"&gt;="&amp;$N$4,D$4:D$104,"&lt;"&amp;$N53)/$B$1</f>
        <v>1</v>
      </c>
      <c r="S52" s="5">
        <f>COUNTIFS(E$4:E$104,"&gt;="&amp;$N$4,E$4:E$104,"&lt;"&amp;$N53)/$B$1</f>
        <v>1</v>
      </c>
      <c r="T52" s="5">
        <f>COUNTIFS(F$4:F$104,"&gt;="&amp;$N$4,F$4:F$104,"&lt;"&amp;$N53)/$B$1</f>
        <v>1</v>
      </c>
      <c r="U52" s="5">
        <f>COUNTIFS(G$4:G$104,"&gt;="&amp;$N$4,G$4:G$104,"&lt;"&amp;$N53)/$B$1</f>
        <v>0.64</v>
      </c>
      <c r="V52" s="5">
        <f>COUNTIFS(H$4:H$104,"&gt;="&amp;$N$4,H$4:H$104,"&lt;"&amp;$N53)/$B$1</f>
        <v>0.6</v>
      </c>
      <c r="W52" s="5">
        <f>COUNTIFS(I$4:I$104,"&gt;="&amp;$N$4,I$4:I$104,"&lt;"&amp;$N53)/$B$1</f>
        <v>1</v>
      </c>
      <c r="X52" s="5">
        <f>COUNTIFS(J$4:J$104,"&gt;="&amp;$N$4,J$4:J$104,"&lt;"&amp;$N53)/$B$1</f>
        <v>1</v>
      </c>
      <c r="Y52" s="5">
        <f>COUNTIFS(K$4:K$104,"&gt;="&amp;$N$4,K$4:K$104,"&lt;"&amp;$N53)/$B$1</f>
        <v>1</v>
      </c>
    </row>
    <row r="53" spans="1:25" x14ac:dyDescent="0.25">
      <c r="A53">
        <v>11.536052590000001</v>
      </c>
      <c r="B53">
        <v>14.36015808</v>
      </c>
      <c r="C53">
        <v>15.353344570000001</v>
      </c>
      <c r="D53">
        <v>18.244024110000002</v>
      </c>
      <c r="E53">
        <v>18.0678327972945</v>
      </c>
      <c r="F53">
        <v>12.7075300772846</v>
      </c>
      <c r="G53">
        <v>108.235411823734</v>
      </c>
      <c r="H53">
        <v>103.20062278974299</v>
      </c>
      <c r="I53">
        <v>14.691327318565101</v>
      </c>
      <c r="J53">
        <v>15.6814499025527</v>
      </c>
      <c r="K53">
        <v>13.9772502558895</v>
      </c>
      <c r="L53"/>
      <c r="M53" s="3">
        <f>M52+1</f>
        <v>49</v>
      </c>
      <c r="N53" s="2">
        <f>((N$3-N$2)/$M$1)*$M53+$N$2</f>
        <v>75.206849074751204</v>
      </c>
      <c r="O53" s="5">
        <f>COUNTIFS(A$4:A$104,"&gt;="&amp;N$4,A$4:A$104,"&lt;"&amp;N54)/$B$1</f>
        <v>1</v>
      </c>
      <c r="P53" s="5">
        <f>COUNTIFS(B$4:B$104,"&gt;="&amp;$N$4,B$4:B$104,"&lt;"&amp;$N54)/$B$1</f>
        <v>1</v>
      </c>
      <c r="Q53" s="5">
        <f>COUNTIFS(C$4:C$104,"&gt;="&amp;$N$4,C$4:C$104,"&lt;"&amp;$N54)/$B$1</f>
        <v>1</v>
      </c>
      <c r="R53" s="5">
        <f>COUNTIFS(D$4:D$104,"&gt;="&amp;$N$4,D$4:D$104,"&lt;"&amp;$N54)/$B$1</f>
        <v>1</v>
      </c>
      <c r="S53" s="5">
        <f>COUNTIFS(E$4:E$104,"&gt;="&amp;$N$4,E$4:E$104,"&lt;"&amp;$N54)/$B$1</f>
        <v>1</v>
      </c>
      <c r="T53" s="5">
        <f>COUNTIFS(F$4:F$104,"&gt;="&amp;$N$4,F$4:F$104,"&lt;"&amp;$N54)/$B$1</f>
        <v>1</v>
      </c>
      <c r="U53" s="5">
        <f>COUNTIFS(G$4:G$104,"&gt;="&amp;$N$4,G$4:G$104,"&lt;"&amp;$N54)/$B$1</f>
        <v>0.68</v>
      </c>
      <c r="V53" s="5">
        <f>COUNTIFS(H$4:H$104,"&gt;="&amp;$N$4,H$4:H$104,"&lt;"&amp;$N54)/$B$1</f>
        <v>0.62</v>
      </c>
      <c r="W53" s="5">
        <f>COUNTIFS(I$4:I$104,"&gt;="&amp;$N$4,I$4:I$104,"&lt;"&amp;$N54)/$B$1</f>
        <v>1</v>
      </c>
      <c r="X53" s="5">
        <f>COUNTIFS(J$4:J$104,"&gt;="&amp;$N$4,J$4:J$104,"&lt;"&amp;$N54)/$B$1</f>
        <v>1</v>
      </c>
      <c r="Y53" s="5">
        <f>COUNTIFS(K$4:K$104,"&gt;="&amp;$N$4,K$4:K$104,"&lt;"&amp;$N54)/$B$1</f>
        <v>1</v>
      </c>
    </row>
    <row r="54" spans="1:2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M54" s="3">
        <f>M53+1</f>
        <v>50</v>
      </c>
      <c r="N54" s="2">
        <f>((N$3-N$2)/$M$1)*$M54+$N$2</f>
        <v>76.532795324440002</v>
      </c>
      <c r="O54" s="5">
        <f>COUNTIFS(A$4:A$104,"&gt;="&amp;N$4,A$4:A$104,"&lt;"&amp;N55)/$B$1</f>
        <v>1</v>
      </c>
      <c r="P54" s="5">
        <f>COUNTIFS(B$4:B$104,"&gt;="&amp;$N$4,B$4:B$104,"&lt;"&amp;$N55)/$B$1</f>
        <v>1</v>
      </c>
      <c r="Q54" s="5">
        <f>COUNTIFS(C$4:C$104,"&gt;="&amp;$N$4,C$4:C$104,"&lt;"&amp;$N55)/$B$1</f>
        <v>1</v>
      </c>
      <c r="R54" s="5">
        <f>COUNTIFS(D$4:D$104,"&gt;="&amp;$N$4,D$4:D$104,"&lt;"&amp;$N55)/$B$1</f>
        <v>1</v>
      </c>
      <c r="S54" s="5">
        <f>COUNTIFS(E$4:E$104,"&gt;="&amp;$N$4,E$4:E$104,"&lt;"&amp;$N55)/$B$1</f>
        <v>1</v>
      </c>
      <c r="T54" s="5">
        <f>COUNTIFS(F$4:F$104,"&gt;="&amp;$N$4,F$4:F$104,"&lt;"&amp;$N55)/$B$1</f>
        <v>1</v>
      </c>
      <c r="U54" s="5">
        <f>COUNTIFS(G$4:G$104,"&gt;="&amp;$N$4,G$4:G$104,"&lt;"&amp;$N55)/$B$1</f>
        <v>0.68</v>
      </c>
      <c r="V54" s="5">
        <f>COUNTIFS(H$4:H$104,"&gt;="&amp;$N$4,H$4:H$104,"&lt;"&amp;$N55)/$B$1</f>
        <v>0.62</v>
      </c>
      <c r="W54" s="5">
        <f>COUNTIFS(I$4:I$104,"&gt;="&amp;$N$4,I$4:I$104,"&lt;"&amp;$N55)/$B$1</f>
        <v>1</v>
      </c>
      <c r="X54" s="5">
        <f>COUNTIFS(J$4:J$104,"&gt;="&amp;$N$4,J$4:J$104,"&lt;"&amp;$N55)/$B$1</f>
        <v>1</v>
      </c>
      <c r="Y54" s="5">
        <f>COUNTIFS(K$4:K$104,"&gt;="&amp;$N$4,K$4:K$104,"&lt;"&amp;$N55)/$B$1</f>
        <v>1</v>
      </c>
    </row>
    <row r="55" spans="1:2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M55" s="3">
        <f>M54+1</f>
        <v>51</v>
      </c>
      <c r="N55" s="2">
        <f>((N$3-N$2)/$M$1)*$M55+$N$2</f>
        <v>77.8587415741288</v>
      </c>
      <c r="O55" s="5">
        <f>COUNTIFS(A$4:A$104,"&gt;="&amp;N$4,A$4:A$104,"&lt;"&amp;N56)/$B$1</f>
        <v>1</v>
      </c>
      <c r="P55" s="5">
        <f>COUNTIFS(B$4:B$104,"&gt;="&amp;$N$4,B$4:B$104,"&lt;"&amp;$N56)/$B$1</f>
        <v>1</v>
      </c>
      <c r="Q55" s="5">
        <f>COUNTIFS(C$4:C$104,"&gt;="&amp;$N$4,C$4:C$104,"&lt;"&amp;$N56)/$B$1</f>
        <v>1</v>
      </c>
      <c r="R55" s="5">
        <f>COUNTIFS(D$4:D$104,"&gt;="&amp;$N$4,D$4:D$104,"&lt;"&amp;$N56)/$B$1</f>
        <v>1</v>
      </c>
      <c r="S55" s="5">
        <f>COUNTIFS(E$4:E$104,"&gt;="&amp;$N$4,E$4:E$104,"&lt;"&amp;$N56)/$B$1</f>
        <v>1</v>
      </c>
      <c r="T55" s="5">
        <f>COUNTIFS(F$4:F$104,"&gt;="&amp;$N$4,F$4:F$104,"&lt;"&amp;$N56)/$B$1</f>
        <v>1</v>
      </c>
      <c r="U55" s="5">
        <f>COUNTIFS(G$4:G$104,"&gt;="&amp;$N$4,G$4:G$104,"&lt;"&amp;$N56)/$B$1</f>
        <v>0.68</v>
      </c>
      <c r="V55" s="5">
        <f>COUNTIFS(H$4:H$104,"&gt;="&amp;$N$4,H$4:H$104,"&lt;"&amp;$N56)/$B$1</f>
        <v>0.62</v>
      </c>
      <c r="W55" s="5">
        <f>COUNTIFS(I$4:I$104,"&gt;="&amp;$N$4,I$4:I$104,"&lt;"&amp;$N56)/$B$1</f>
        <v>1</v>
      </c>
      <c r="X55" s="5">
        <f>COUNTIFS(J$4:J$104,"&gt;="&amp;$N$4,J$4:J$104,"&lt;"&amp;$N56)/$B$1</f>
        <v>1</v>
      </c>
      <c r="Y55" s="5">
        <f>COUNTIFS(K$4:K$104,"&gt;="&amp;$N$4,K$4:K$104,"&lt;"&amp;$N56)/$B$1</f>
        <v>1</v>
      </c>
    </row>
    <row r="56" spans="1:2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M56" s="3">
        <f>M55+1</f>
        <v>52</v>
      </c>
      <c r="N56" s="2">
        <f>((N$3-N$2)/$M$1)*$M56+$N$2</f>
        <v>79.184687823817598</v>
      </c>
      <c r="O56" s="5">
        <f>COUNTIFS(A$4:A$104,"&gt;="&amp;N$4,A$4:A$104,"&lt;"&amp;N57)/$B$1</f>
        <v>1</v>
      </c>
      <c r="P56" s="5">
        <f>COUNTIFS(B$4:B$104,"&gt;="&amp;$N$4,B$4:B$104,"&lt;"&amp;$N57)/$B$1</f>
        <v>1</v>
      </c>
      <c r="Q56" s="5">
        <f>COUNTIFS(C$4:C$104,"&gt;="&amp;$N$4,C$4:C$104,"&lt;"&amp;$N57)/$B$1</f>
        <v>1</v>
      </c>
      <c r="R56" s="5">
        <f>COUNTIFS(D$4:D$104,"&gt;="&amp;$N$4,D$4:D$104,"&lt;"&amp;$N57)/$B$1</f>
        <v>1</v>
      </c>
      <c r="S56" s="5">
        <f>COUNTIFS(E$4:E$104,"&gt;="&amp;$N$4,E$4:E$104,"&lt;"&amp;$N57)/$B$1</f>
        <v>1</v>
      </c>
      <c r="T56" s="5">
        <f>COUNTIFS(F$4:F$104,"&gt;="&amp;$N$4,F$4:F$104,"&lt;"&amp;$N57)/$B$1</f>
        <v>1</v>
      </c>
      <c r="U56" s="5">
        <f>COUNTIFS(G$4:G$104,"&gt;="&amp;$N$4,G$4:G$104,"&lt;"&amp;$N57)/$B$1</f>
        <v>0.68</v>
      </c>
      <c r="V56" s="5">
        <f>COUNTIFS(H$4:H$104,"&gt;="&amp;$N$4,H$4:H$104,"&lt;"&amp;$N57)/$B$1</f>
        <v>0.62</v>
      </c>
      <c r="W56" s="5">
        <f>COUNTIFS(I$4:I$104,"&gt;="&amp;$N$4,I$4:I$104,"&lt;"&amp;$N57)/$B$1</f>
        <v>1</v>
      </c>
      <c r="X56" s="5">
        <f>COUNTIFS(J$4:J$104,"&gt;="&amp;$N$4,J$4:J$104,"&lt;"&amp;$N57)/$B$1</f>
        <v>1</v>
      </c>
      <c r="Y56" s="5">
        <f>COUNTIFS(K$4:K$104,"&gt;="&amp;$N$4,K$4:K$104,"&lt;"&amp;$N57)/$B$1</f>
        <v>1</v>
      </c>
    </row>
    <row r="57" spans="1:2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M57" s="3">
        <f>M56+1</f>
        <v>53</v>
      </c>
      <c r="N57" s="2">
        <f>((N$3-N$2)/$M$1)*$M57+$N$2</f>
        <v>80.510634073506395</v>
      </c>
      <c r="O57" s="5">
        <f>COUNTIFS(A$4:A$104,"&gt;="&amp;N$4,A$4:A$104,"&lt;"&amp;N58)/$B$1</f>
        <v>1</v>
      </c>
      <c r="P57" s="5">
        <f>COUNTIFS(B$4:B$104,"&gt;="&amp;$N$4,B$4:B$104,"&lt;"&amp;$N58)/$B$1</f>
        <v>1</v>
      </c>
      <c r="Q57" s="5">
        <f>COUNTIFS(C$4:C$104,"&gt;="&amp;$N$4,C$4:C$104,"&lt;"&amp;$N58)/$B$1</f>
        <v>1</v>
      </c>
      <c r="R57" s="5">
        <f>COUNTIFS(D$4:D$104,"&gt;="&amp;$N$4,D$4:D$104,"&lt;"&amp;$N58)/$B$1</f>
        <v>1</v>
      </c>
      <c r="S57" s="5">
        <f>COUNTIFS(E$4:E$104,"&gt;="&amp;$N$4,E$4:E$104,"&lt;"&amp;$N58)/$B$1</f>
        <v>1</v>
      </c>
      <c r="T57" s="5">
        <f>COUNTIFS(F$4:F$104,"&gt;="&amp;$N$4,F$4:F$104,"&lt;"&amp;$N58)/$B$1</f>
        <v>1</v>
      </c>
      <c r="U57" s="5">
        <f>COUNTIFS(G$4:G$104,"&gt;="&amp;$N$4,G$4:G$104,"&lt;"&amp;$N58)/$B$1</f>
        <v>0.68</v>
      </c>
      <c r="V57" s="5">
        <f>COUNTIFS(H$4:H$104,"&gt;="&amp;$N$4,H$4:H$104,"&lt;"&amp;$N58)/$B$1</f>
        <v>0.62</v>
      </c>
      <c r="W57" s="5">
        <f>COUNTIFS(I$4:I$104,"&gt;="&amp;$N$4,I$4:I$104,"&lt;"&amp;$N58)/$B$1</f>
        <v>1</v>
      </c>
      <c r="X57" s="5">
        <f>COUNTIFS(J$4:J$104,"&gt;="&amp;$N$4,J$4:J$104,"&lt;"&amp;$N58)/$B$1</f>
        <v>1</v>
      </c>
      <c r="Y57" s="5">
        <f>COUNTIFS(K$4:K$104,"&gt;="&amp;$N$4,K$4:K$104,"&lt;"&amp;$N58)/$B$1</f>
        <v>1</v>
      </c>
    </row>
    <row r="58" spans="1:2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M58" s="3">
        <f>M57+1</f>
        <v>54</v>
      </c>
      <c r="N58" s="2">
        <f>((N$3-N$2)/$M$1)*$M58+$N$2</f>
        <v>81.836580323195193</v>
      </c>
      <c r="O58" s="5">
        <f>COUNTIFS(A$4:A$104,"&gt;="&amp;N$4,A$4:A$104,"&lt;"&amp;N59)/$B$1</f>
        <v>1</v>
      </c>
      <c r="P58" s="5">
        <f>COUNTIFS(B$4:B$104,"&gt;="&amp;$N$4,B$4:B$104,"&lt;"&amp;$N59)/$B$1</f>
        <v>1</v>
      </c>
      <c r="Q58" s="5">
        <f>COUNTIFS(C$4:C$104,"&gt;="&amp;$N$4,C$4:C$104,"&lt;"&amp;$N59)/$B$1</f>
        <v>1</v>
      </c>
      <c r="R58" s="5">
        <f>COUNTIFS(D$4:D$104,"&gt;="&amp;$N$4,D$4:D$104,"&lt;"&amp;$N59)/$B$1</f>
        <v>1</v>
      </c>
      <c r="S58" s="5">
        <f>COUNTIFS(E$4:E$104,"&gt;="&amp;$N$4,E$4:E$104,"&lt;"&amp;$N59)/$B$1</f>
        <v>1</v>
      </c>
      <c r="T58" s="5">
        <f>COUNTIFS(F$4:F$104,"&gt;="&amp;$N$4,F$4:F$104,"&lt;"&amp;$N59)/$B$1</f>
        <v>1</v>
      </c>
      <c r="U58" s="5">
        <f>COUNTIFS(G$4:G$104,"&gt;="&amp;$N$4,G$4:G$104,"&lt;"&amp;$N59)/$B$1</f>
        <v>0.68</v>
      </c>
      <c r="V58" s="5">
        <f>COUNTIFS(H$4:H$104,"&gt;="&amp;$N$4,H$4:H$104,"&lt;"&amp;$N59)/$B$1</f>
        <v>0.62</v>
      </c>
      <c r="W58" s="5">
        <f>COUNTIFS(I$4:I$104,"&gt;="&amp;$N$4,I$4:I$104,"&lt;"&amp;$N59)/$B$1</f>
        <v>1</v>
      </c>
      <c r="X58" s="5">
        <f>COUNTIFS(J$4:J$104,"&gt;="&amp;$N$4,J$4:J$104,"&lt;"&amp;$N59)/$B$1</f>
        <v>1</v>
      </c>
      <c r="Y58" s="5">
        <f>COUNTIFS(K$4:K$104,"&gt;="&amp;$N$4,K$4:K$104,"&lt;"&amp;$N59)/$B$1</f>
        <v>1</v>
      </c>
    </row>
    <row r="59" spans="1:2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M59" s="3">
        <f>M58+1</f>
        <v>55</v>
      </c>
      <c r="N59" s="2">
        <f>((N$3-N$2)/$M$1)*$M59+$N$2</f>
        <v>83.162526572884005</v>
      </c>
      <c r="O59" s="5">
        <f>COUNTIFS(A$4:A$104,"&gt;="&amp;N$4,A$4:A$104,"&lt;"&amp;N60)/$B$1</f>
        <v>1</v>
      </c>
      <c r="P59" s="5">
        <f>COUNTIFS(B$4:B$104,"&gt;="&amp;$N$4,B$4:B$104,"&lt;"&amp;$N60)/$B$1</f>
        <v>1</v>
      </c>
      <c r="Q59" s="5">
        <f>COUNTIFS(C$4:C$104,"&gt;="&amp;$N$4,C$4:C$104,"&lt;"&amp;$N60)/$B$1</f>
        <v>1</v>
      </c>
      <c r="R59" s="5">
        <f>COUNTIFS(D$4:D$104,"&gt;="&amp;$N$4,D$4:D$104,"&lt;"&amp;$N60)/$B$1</f>
        <v>1</v>
      </c>
      <c r="S59" s="5">
        <f>COUNTIFS(E$4:E$104,"&gt;="&amp;$N$4,E$4:E$104,"&lt;"&amp;$N60)/$B$1</f>
        <v>1</v>
      </c>
      <c r="T59" s="5">
        <f>COUNTIFS(F$4:F$104,"&gt;="&amp;$N$4,F$4:F$104,"&lt;"&amp;$N60)/$B$1</f>
        <v>1</v>
      </c>
      <c r="U59" s="5">
        <f>COUNTIFS(G$4:G$104,"&gt;="&amp;$N$4,G$4:G$104,"&lt;"&amp;$N60)/$B$1</f>
        <v>0.68</v>
      </c>
      <c r="V59" s="5">
        <f>COUNTIFS(H$4:H$104,"&gt;="&amp;$N$4,H$4:H$104,"&lt;"&amp;$N60)/$B$1</f>
        <v>0.62</v>
      </c>
      <c r="W59" s="5">
        <f>COUNTIFS(I$4:I$104,"&gt;="&amp;$N$4,I$4:I$104,"&lt;"&amp;$N60)/$B$1</f>
        <v>1</v>
      </c>
      <c r="X59" s="5">
        <f>COUNTIFS(J$4:J$104,"&gt;="&amp;$N$4,J$4:J$104,"&lt;"&amp;$N60)/$B$1</f>
        <v>1</v>
      </c>
      <c r="Y59" s="5">
        <f>COUNTIFS(K$4:K$104,"&gt;="&amp;$N$4,K$4:K$104,"&lt;"&amp;$N60)/$B$1</f>
        <v>1</v>
      </c>
    </row>
    <row r="60" spans="1:2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M60" s="3">
        <f>M59+1</f>
        <v>56</v>
      </c>
      <c r="N60" s="2">
        <f>((N$3-N$2)/$M$1)*$M60+$N$2</f>
        <v>84.488472822572803</v>
      </c>
      <c r="O60" s="5">
        <f>COUNTIFS(A$4:A$104,"&gt;="&amp;N$4,A$4:A$104,"&lt;"&amp;N61)/$B$1</f>
        <v>1</v>
      </c>
      <c r="P60" s="5">
        <f>COUNTIFS(B$4:B$104,"&gt;="&amp;$N$4,B$4:B$104,"&lt;"&amp;$N61)/$B$1</f>
        <v>1</v>
      </c>
      <c r="Q60" s="5">
        <f>COUNTIFS(C$4:C$104,"&gt;="&amp;$N$4,C$4:C$104,"&lt;"&amp;$N61)/$B$1</f>
        <v>1</v>
      </c>
      <c r="R60" s="5">
        <f>COUNTIFS(D$4:D$104,"&gt;="&amp;$N$4,D$4:D$104,"&lt;"&amp;$N61)/$B$1</f>
        <v>1</v>
      </c>
      <c r="S60" s="5">
        <f>COUNTIFS(E$4:E$104,"&gt;="&amp;$N$4,E$4:E$104,"&lt;"&amp;$N61)/$B$1</f>
        <v>1</v>
      </c>
      <c r="T60" s="5">
        <f>COUNTIFS(F$4:F$104,"&gt;="&amp;$N$4,F$4:F$104,"&lt;"&amp;$N61)/$B$1</f>
        <v>1</v>
      </c>
      <c r="U60" s="5">
        <f>COUNTIFS(G$4:G$104,"&gt;="&amp;$N$4,G$4:G$104,"&lt;"&amp;$N61)/$B$1</f>
        <v>0.68</v>
      </c>
      <c r="V60" s="5">
        <f>COUNTIFS(H$4:H$104,"&gt;="&amp;$N$4,H$4:H$104,"&lt;"&amp;$N61)/$B$1</f>
        <v>0.62</v>
      </c>
      <c r="W60" s="5">
        <f>COUNTIFS(I$4:I$104,"&gt;="&amp;$N$4,I$4:I$104,"&lt;"&amp;$N61)/$B$1</f>
        <v>1</v>
      </c>
      <c r="X60" s="5">
        <f>COUNTIFS(J$4:J$104,"&gt;="&amp;$N$4,J$4:J$104,"&lt;"&amp;$N61)/$B$1</f>
        <v>1</v>
      </c>
      <c r="Y60" s="5">
        <f>COUNTIFS(K$4:K$104,"&gt;="&amp;$N$4,K$4:K$104,"&lt;"&amp;$N61)/$B$1</f>
        <v>1</v>
      </c>
    </row>
    <row r="61" spans="1:2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M61" s="3">
        <f>M60+1</f>
        <v>57</v>
      </c>
      <c r="N61" s="2">
        <f>((N$3-N$2)/$M$1)*$M61+$N$2</f>
        <v>85.8144190722616</v>
      </c>
      <c r="O61" s="5">
        <f>COUNTIFS(A$4:A$104,"&gt;="&amp;N$4,A$4:A$104,"&lt;"&amp;N62)/$B$1</f>
        <v>1</v>
      </c>
      <c r="P61" s="5">
        <f>COUNTIFS(B$4:B$104,"&gt;="&amp;$N$4,B$4:B$104,"&lt;"&amp;$N62)/$B$1</f>
        <v>1</v>
      </c>
      <c r="Q61" s="5">
        <f>COUNTIFS(C$4:C$104,"&gt;="&amp;$N$4,C$4:C$104,"&lt;"&amp;$N62)/$B$1</f>
        <v>1</v>
      </c>
      <c r="R61" s="5">
        <f>COUNTIFS(D$4:D$104,"&gt;="&amp;$N$4,D$4:D$104,"&lt;"&amp;$N62)/$B$1</f>
        <v>1</v>
      </c>
      <c r="S61" s="5">
        <f>COUNTIFS(E$4:E$104,"&gt;="&amp;$N$4,E$4:E$104,"&lt;"&amp;$N62)/$B$1</f>
        <v>1</v>
      </c>
      <c r="T61" s="5">
        <f>COUNTIFS(F$4:F$104,"&gt;="&amp;$N$4,F$4:F$104,"&lt;"&amp;$N62)/$B$1</f>
        <v>1</v>
      </c>
      <c r="U61" s="5">
        <f>COUNTIFS(G$4:G$104,"&gt;="&amp;$N$4,G$4:G$104,"&lt;"&amp;$N62)/$B$1</f>
        <v>0.68</v>
      </c>
      <c r="V61" s="5">
        <f>COUNTIFS(H$4:H$104,"&gt;="&amp;$N$4,H$4:H$104,"&lt;"&amp;$N62)/$B$1</f>
        <v>0.62</v>
      </c>
      <c r="W61" s="5">
        <f>COUNTIFS(I$4:I$104,"&gt;="&amp;$N$4,I$4:I$104,"&lt;"&amp;$N62)/$B$1</f>
        <v>1</v>
      </c>
      <c r="X61" s="5">
        <f>COUNTIFS(J$4:J$104,"&gt;="&amp;$N$4,J$4:J$104,"&lt;"&amp;$N62)/$B$1</f>
        <v>1</v>
      </c>
      <c r="Y61" s="5">
        <f>COUNTIFS(K$4:K$104,"&gt;="&amp;$N$4,K$4:K$104,"&lt;"&amp;$N62)/$B$1</f>
        <v>1</v>
      </c>
    </row>
    <row r="62" spans="1:2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M62" s="3">
        <f>M61+1</f>
        <v>58</v>
      </c>
      <c r="N62" s="2">
        <f>((N$3-N$2)/$M$1)*$M62+$N$2</f>
        <v>87.140365321950398</v>
      </c>
      <c r="O62" s="5">
        <f>COUNTIFS(A$4:A$104,"&gt;="&amp;N$4,A$4:A$104,"&lt;"&amp;N63)/$B$1</f>
        <v>1</v>
      </c>
      <c r="P62" s="5">
        <f>COUNTIFS(B$4:B$104,"&gt;="&amp;$N$4,B$4:B$104,"&lt;"&amp;$N63)/$B$1</f>
        <v>1</v>
      </c>
      <c r="Q62" s="5">
        <f>COUNTIFS(C$4:C$104,"&gt;="&amp;$N$4,C$4:C$104,"&lt;"&amp;$N63)/$B$1</f>
        <v>1</v>
      </c>
      <c r="R62" s="5">
        <f>COUNTIFS(D$4:D$104,"&gt;="&amp;$N$4,D$4:D$104,"&lt;"&amp;$N63)/$B$1</f>
        <v>1</v>
      </c>
      <c r="S62" s="5">
        <f>COUNTIFS(E$4:E$104,"&gt;="&amp;$N$4,E$4:E$104,"&lt;"&amp;$N63)/$B$1</f>
        <v>1</v>
      </c>
      <c r="T62" s="5">
        <f>COUNTIFS(F$4:F$104,"&gt;="&amp;$N$4,F$4:F$104,"&lt;"&amp;$N63)/$B$1</f>
        <v>1</v>
      </c>
      <c r="U62" s="5">
        <f>COUNTIFS(G$4:G$104,"&gt;="&amp;$N$4,G$4:G$104,"&lt;"&amp;$N63)/$B$1</f>
        <v>0.68</v>
      </c>
      <c r="V62" s="5">
        <f>COUNTIFS(H$4:H$104,"&gt;="&amp;$N$4,H$4:H$104,"&lt;"&amp;$N63)/$B$1</f>
        <v>0.62</v>
      </c>
      <c r="W62" s="5">
        <f>COUNTIFS(I$4:I$104,"&gt;="&amp;$N$4,I$4:I$104,"&lt;"&amp;$N63)/$B$1</f>
        <v>1</v>
      </c>
      <c r="X62" s="5">
        <f>COUNTIFS(J$4:J$104,"&gt;="&amp;$N$4,J$4:J$104,"&lt;"&amp;$N63)/$B$1</f>
        <v>1</v>
      </c>
      <c r="Y62" s="5">
        <f>COUNTIFS(K$4:K$104,"&gt;="&amp;$N$4,K$4:K$104,"&lt;"&amp;$N63)/$B$1</f>
        <v>1</v>
      </c>
    </row>
    <row r="63" spans="1:2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M63" s="3">
        <f>M62+1</f>
        <v>59</v>
      </c>
      <c r="N63" s="2">
        <f>((N$3-N$2)/$M$1)*$M63+$N$2</f>
        <v>88.466311571639196</v>
      </c>
      <c r="O63" s="5">
        <f>COUNTIFS(A$4:A$104,"&gt;="&amp;N$4,A$4:A$104,"&lt;"&amp;N64)/$B$1</f>
        <v>1</v>
      </c>
      <c r="P63" s="5">
        <f>COUNTIFS(B$4:B$104,"&gt;="&amp;$N$4,B$4:B$104,"&lt;"&amp;$N64)/$B$1</f>
        <v>1</v>
      </c>
      <c r="Q63" s="5">
        <f>COUNTIFS(C$4:C$104,"&gt;="&amp;$N$4,C$4:C$104,"&lt;"&amp;$N64)/$B$1</f>
        <v>1</v>
      </c>
      <c r="R63" s="5">
        <f>COUNTIFS(D$4:D$104,"&gt;="&amp;$N$4,D$4:D$104,"&lt;"&amp;$N64)/$B$1</f>
        <v>1</v>
      </c>
      <c r="S63" s="5">
        <f>COUNTIFS(E$4:E$104,"&gt;="&amp;$N$4,E$4:E$104,"&lt;"&amp;$N64)/$B$1</f>
        <v>1</v>
      </c>
      <c r="T63" s="5">
        <f>COUNTIFS(F$4:F$104,"&gt;="&amp;$N$4,F$4:F$104,"&lt;"&amp;$N64)/$B$1</f>
        <v>1</v>
      </c>
      <c r="U63" s="5">
        <f>COUNTIFS(G$4:G$104,"&gt;="&amp;$N$4,G$4:G$104,"&lt;"&amp;$N64)/$B$1</f>
        <v>0.68</v>
      </c>
      <c r="V63" s="5">
        <f>COUNTIFS(H$4:H$104,"&gt;="&amp;$N$4,H$4:H$104,"&lt;"&amp;$N64)/$B$1</f>
        <v>0.62</v>
      </c>
      <c r="W63" s="5">
        <f>COUNTIFS(I$4:I$104,"&gt;="&amp;$N$4,I$4:I$104,"&lt;"&amp;$N64)/$B$1</f>
        <v>1</v>
      </c>
      <c r="X63" s="5">
        <f>COUNTIFS(J$4:J$104,"&gt;="&amp;$N$4,J$4:J$104,"&lt;"&amp;$N64)/$B$1</f>
        <v>1</v>
      </c>
      <c r="Y63" s="5">
        <f>COUNTIFS(K$4:K$104,"&gt;="&amp;$N$4,K$4:K$104,"&lt;"&amp;$N64)/$B$1</f>
        <v>1</v>
      </c>
    </row>
    <row r="64" spans="1:2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M64" s="3">
        <f>M63+1</f>
        <v>60</v>
      </c>
      <c r="N64" s="2">
        <f>((N$3-N$2)/$M$1)*$M64+$N$2</f>
        <v>89.792257821327993</v>
      </c>
      <c r="O64" s="5">
        <f>COUNTIFS(A$4:A$104,"&gt;="&amp;N$4,A$4:A$104,"&lt;"&amp;N65)/$B$1</f>
        <v>1</v>
      </c>
      <c r="P64" s="5">
        <f>COUNTIFS(B$4:B$104,"&gt;="&amp;$N$4,B$4:B$104,"&lt;"&amp;$N65)/$B$1</f>
        <v>1</v>
      </c>
      <c r="Q64" s="5">
        <f>COUNTIFS(C$4:C$104,"&gt;="&amp;$N$4,C$4:C$104,"&lt;"&amp;$N65)/$B$1</f>
        <v>1</v>
      </c>
      <c r="R64" s="5">
        <f>COUNTIFS(D$4:D$104,"&gt;="&amp;$N$4,D$4:D$104,"&lt;"&amp;$N65)/$B$1</f>
        <v>1</v>
      </c>
      <c r="S64" s="5">
        <f>COUNTIFS(E$4:E$104,"&gt;="&amp;$N$4,E$4:E$104,"&lt;"&amp;$N65)/$B$1</f>
        <v>1</v>
      </c>
      <c r="T64" s="5">
        <f>COUNTIFS(F$4:F$104,"&gt;="&amp;$N$4,F$4:F$104,"&lt;"&amp;$N65)/$B$1</f>
        <v>1</v>
      </c>
      <c r="U64" s="5">
        <f>COUNTIFS(G$4:G$104,"&gt;="&amp;$N$4,G$4:G$104,"&lt;"&amp;$N65)/$B$1</f>
        <v>0.68</v>
      </c>
      <c r="V64" s="5">
        <f>COUNTIFS(H$4:H$104,"&gt;="&amp;$N$4,H$4:H$104,"&lt;"&amp;$N65)/$B$1</f>
        <v>0.62</v>
      </c>
      <c r="W64" s="5">
        <f>COUNTIFS(I$4:I$104,"&gt;="&amp;$N$4,I$4:I$104,"&lt;"&amp;$N65)/$B$1</f>
        <v>1</v>
      </c>
      <c r="X64" s="5">
        <f>COUNTIFS(J$4:J$104,"&gt;="&amp;$N$4,J$4:J$104,"&lt;"&amp;$N65)/$B$1</f>
        <v>1</v>
      </c>
      <c r="Y64" s="5">
        <f>COUNTIFS(K$4:K$104,"&gt;="&amp;$N$4,K$4:K$104,"&lt;"&amp;$N65)/$B$1</f>
        <v>1</v>
      </c>
    </row>
    <row r="65" spans="1:2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M65" s="3">
        <f>M64+1</f>
        <v>61</v>
      </c>
      <c r="N65" s="2">
        <f>((N$3-N$2)/$M$1)*$M65+$N$2</f>
        <v>91.118204071016805</v>
      </c>
      <c r="O65" s="5">
        <f>COUNTIFS(A$4:A$104,"&gt;="&amp;N$4,A$4:A$104,"&lt;"&amp;N66)/$B$1</f>
        <v>1</v>
      </c>
      <c r="P65" s="5">
        <f>COUNTIFS(B$4:B$104,"&gt;="&amp;$N$4,B$4:B$104,"&lt;"&amp;$N66)/$B$1</f>
        <v>1</v>
      </c>
      <c r="Q65" s="5">
        <f>COUNTIFS(C$4:C$104,"&gt;="&amp;$N$4,C$4:C$104,"&lt;"&amp;$N66)/$B$1</f>
        <v>1</v>
      </c>
      <c r="R65" s="5">
        <f>COUNTIFS(D$4:D$104,"&gt;="&amp;$N$4,D$4:D$104,"&lt;"&amp;$N66)/$B$1</f>
        <v>1</v>
      </c>
      <c r="S65" s="5">
        <f>COUNTIFS(E$4:E$104,"&gt;="&amp;$N$4,E$4:E$104,"&lt;"&amp;$N66)/$B$1</f>
        <v>1</v>
      </c>
      <c r="T65" s="5">
        <f>COUNTIFS(F$4:F$104,"&gt;="&amp;$N$4,F$4:F$104,"&lt;"&amp;$N66)/$B$1</f>
        <v>1</v>
      </c>
      <c r="U65" s="5">
        <f>COUNTIFS(G$4:G$104,"&gt;="&amp;$N$4,G$4:G$104,"&lt;"&amp;$N66)/$B$1</f>
        <v>0.68</v>
      </c>
      <c r="V65" s="5">
        <f>COUNTIFS(H$4:H$104,"&gt;="&amp;$N$4,H$4:H$104,"&lt;"&amp;$N66)/$B$1</f>
        <v>0.62</v>
      </c>
      <c r="W65" s="5">
        <f>COUNTIFS(I$4:I$104,"&gt;="&amp;$N$4,I$4:I$104,"&lt;"&amp;$N66)/$B$1</f>
        <v>1</v>
      </c>
      <c r="X65" s="5">
        <f>COUNTIFS(J$4:J$104,"&gt;="&amp;$N$4,J$4:J$104,"&lt;"&amp;$N66)/$B$1</f>
        <v>1</v>
      </c>
      <c r="Y65" s="5">
        <f>COUNTIFS(K$4:K$104,"&gt;="&amp;$N$4,K$4:K$104,"&lt;"&amp;$N66)/$B$1</f>
        <v>1</v>
      </c>
    </row>
    <row r="66" spans="1:2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M66" s="3">
        <f>M65+1</f>
        <v>62</v>
      </c>
      <c r="N66" s="2">
        <f>((N$3-N$2)/$M$1)*$M66+$N$2</f>
        <v>92.444150320705603</v>
      </c>
      <c r="O66" s="5">
        <f>COUNTIFS(A$4:A$104,"&gt;="&amp;N$4,A$4:A$104,"&lt;"&amp;N67)/$B$1</f>
        <v>1</v>
      </c>
      <c r="P66" s="5">
        <f>COUNTIFS(B$4:B$104,"&gt;="&amp;$N$4,B$4:B$104,"&lt;"&amp;$N67)/$B$1</f>
        <v>1</v>
      </c>
      <c r="Q66" s="5">
        <f>COUNTIFS(C$4:C$104,"&gt;="&amp;$N$4,C$4:C$104,"&lt;"&amp;$N67)/$B$1</f>
        <v>1</v>
      </c>
      <c r="R66" s="5">
        <f>COUNTIFS(D$4:D$104,"&gt;="&amp;$N$4,D$4:D$104,"&lt;"&amp;$N67)/$B$1</f>
        <v>1</v>
      </c>
      <c r="S66" s="5">
        <f>COUNTIFS(E$4:E$104,"&gt;="&amp;$N$4,E$4:E$104,"&lt;"&amp;$N67)/$B$1</f>
        <v>1</v>
      </c>
      <c r="T66" s="5">
        <f>COUNTIFS(F$4:F$104,"&gt;="&amp;$N$4,F$4:F$104,"&lt;"&amp;$N67)/$B$1</f>
        <v>1</v>
      </c>
      <c r="U66" s="5">
        <f>COUNTIFS(G$4:G$104,"&gt;="&amp;$N$4,G$4:G$104,"&lt;"&amp;$N67)/$B$1</f>
        <v>0.7</v>
      </c>
      <c r="V66" s="5">
        <f>COUNTIFS(H$4:H$104,"&gt;="&amp;$N$4,H$4:H$104,"&lt;"&amp;$N67)/$B$1</f>
        <v>0.62</v>
      </c>
      <c r="W66" s="5">
        <f>COUNTIFS(I$4:I$104,"&gt;="&amp;$N$4,I$4:I$104,"&lt;"&amp;$N67)/$B$1</f>
        <v>1</v>
      </c>
      <c r="X66" s="5">
        <f>COUNTIFS(J$4:J$104,"&gt;="&amp;$N$4,J$4:J$104,"&lt;"&amp;$N67)/$B$1</f>
        <v>1</v>
      </c>
      <c r="Y66" s="5">
        <f>COUNTIFS(K$4:K$104,"&gt;="&amp;$N$4,K$4:K$104,"&lt;"&amp;$N67)/$B$1</f>
        <v>1</v>
      </c>
    </row>
    <row r="67" spans="1:2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M67" s="3">
        <f>M66+1</f>
        <v>63</v>
      </c>
      <c r="N67" s="2">
        <f>((N$3-N$2)/$M$1)*$M67+$N$2</f>
        <v>93.770096570394401</v>
      </c>
      <c r="O67" s="5">
        <f>COUNTIFS(A$4:A$104,"&gt;="&amp;N$4,A$4:A$104,"&lt;"&amp;N68)/$B$1</f>
        <v>1</v>
      </c>
      <c r="P67" s="5">
        <f>COUNTIFS(B$4:B$104,"&gt;="&amp;$N$4,B$4:B$104,"&lt;"&amp;$N68)/$B$1</f>
        <v>1</v>
      </c>
      <c r="Q67" s="5">
        <f>COUNTIFS(C$4:C$104,"&gt;="&amp;$N$4,C$4:C$104,"&lt;"&amp;$N68)/$B$1</f>
        <v>1</v>
      </c>
      <c r="R67" s="5">
        <f>COUNTIFS(D$4:D$104,"&gt;="&amp;$N$4,D$4:D$104,"&lt;"&amp;$N68)/$B$1</f>
        <v>1</v>
      </c>
      <c r="S67" s="5">
        <f>COUNTIFS(E$4:E$104,"&gt;="&amp;$N$4,E$4:E$104,"&lt;"&amp;$N68)/$B$1</f>
        <v>1</v>
      </c>
      <c r="T67" s="5">
        <f>COUNTIFS(F$4:F$104,"&gt;="&amp;$N$4,F$4:F$104,"&lt;"&amp;$N68)/$B$1</f>
        <v>1</v>
      </c>
      <c r="U67" s="5">
        <f>COUNTIFS(G$4:G$104,"&gt;="&amp;$N$4,G$4:G$104,"&lt;"&amp;$N68)/$B$1</f>
        <v>0.7</v>
      </c>
      <c r="V67" s="5">
        <f>COUNTIFS(H$4:H$104,"&gt;="&amp;$N$4,H$4:H$104,"&lt;"&amp;$N68)/$B$1</f>
        <v>0.64</v>
      </c>
      <c r="W67" s="5">
        <f>COUNTIFS(I$4:I$104,"&gt;="&amp;$N$4,I$4:I$104,"&lt;"&amp;$N68)/$B$1</f>
        <v>1</v>
      </c>
      <c r="X67" s="5">
        <f>COUNTIFS(J$4:J$104,"&gt;="&amp;$N$4,J$4:J$104,"&lt;"&amp;$N68)/$B$1</f>
        <v>1</v>
      </c>
      <c r="Y67" s="5">
        <f>COUNTIFS(K$4:K$104,"&gt;="&amp;$N$4,K$4:K$104,"&lt;"&amp;$N68)/$B$1</f>
        <v>1</v>
      </c>
    </row>
    <row r="68" spans="1:2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M68" s="3">
        <f>M67+1</f>
        <v>64</v>
      </c>
      <c r="N68" s="2">
        <f>((N$3-N$2)/$M$1)*$M68+$N$2</f>
        <v>95.096042820083198</v>
      </c>
      <c r="O68" s="5">
        <f>COUNTIFS(A$4:A$104,"&gt;="&amp;N$4,A$4:A$104,"&lt;"&amp;N69)/$B$1</f>
        <v>1</v>
      </c>
      <c r="P68" s="5">
        <f>COUNTIFS(B$4:B$104,"&gt;="&amp;$N$4,B$4:B$104,"&lt;"&amp;$N69)/$B$1</f>
        <v>1</v>
      </c>
      <c r="Q68" s="5">
        <f>COUNTIFS(C$4:C$104,"&gt;="&amp;$N$4,C$4:C$104,"&lt;"&amp;$N69)/$B$1</f>
        <v>1</v>
      </c>
      <c r="R68" s="5">
        <f>COUNTIFS(D$4:D$104,"&gt;="&amp;$N$4,D$4:D$104,"&lt;"&amp;$N69)/$B$1</f>
        <v>1</v>
      </c>
      <c r="S68" s="5">
        <f>COUNTIFS(E$4:E$104,"&gt;="&amp;$N$4,E$4:E$104,"&lt;"&amp;$N69)/$B$1</f>
        <v>1</v>
      </c>
      <c r="T68" s="5">
        <f>COUNTIFS(F$4:F$104,"&gt;="&amp;$N$4,F$4:F$104,"&lt;"&amp;$N69)/$B$1</f>
        <v>1</v>
      </c>
      <c r="U68" s="5">
        <f>COUNTIFS(G$4:G$104,"&gt;="&amp;$N$4,G$4:G$104,"&lt;"&amp;$N69)/$B$1</f>
        <v>0.7</v>
      </c>
      <c r="V68" s="5">
        <f>COUNTIFS(H$4:H$104,"&gt;="&amp;$N$4,H$4:H$104,"&lt;"&amp;$N69)/$B$1</f>
        <v>0.64</v>
      </c>
      <c r="W68" s="5">
        <f>COUNTIFS(I$4:I$104,"&gt;="&amp;$N$4,I$4:I$104,"&lt;"&amp;$N69)/$B$1</f>
        <v>1</v>
      </c>
      <c r="X68" s="5">
        <f>COUNTIFS(J$4:J$104,"&gt;="&amp;$N$4,J$4:J$104,"&lt;"&amp;$N69)/$B$1</f>
        <v>1</v>
      </c>
      <c r="Y68" s="5">
        <f>COUNTIFS(K$4:K$104,"&gt;="&amp;$N$4,K$4:K$104,"&lt;"&amp;$N69)/$B$1</f>
        <v>1</v>
      </c>
    </row>
    <row r="69" spans="1:2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M69" s="3">
        <f>M68+1</f>
        <v>65</v>
      </c>
      <c r="N69" s="2">
        <f>((N$3-N$2)/$M$1)*$M69+$N$2</f>
        <v>96.421989069771996</v>
      </c>
      <c r="O69" s="5">
        <f>COUNTIFS(A$4:A$104,"&gt;="&amp;N$4,A$4:A$104,"&lt;"&amp;N70)/$B$1</f>
        <v>1</v>
      </c>
      <c r="P69" s="5">
        <f>COUNTIFS(B$4:B$104,"&gt;="&amp;$N$4,B$4:B$104,"&lt;"&amp;$N70)/$B$1</f>
        <v>1</v>
      </c>
      <c r="Q69" s="5">
        <f>COUNTIFS(C$4:C$104,"&gt;="&amp;$N$4,C$4:C$104,"&lt;"&amp;$N70)/$B$1</f>
        <v>1</v>
      </c>
      <c r="R69" s="5">
        <f>COUNTIFS(D$4:D$104,"&gt;="&amp;$N$4,D$4:D$104,"&lt;"&amp;$N70)/$B$1</f>
        <v>1</v>
      </c>
      <c r="S69" s="5">
        <f>COUNTIFS(E$4:E$104,"&gt;="&amp;$N$4,E$4:E$104,"&lt;"&amp;$N70)/$B$1</f>
        <v>1</v>
      </c>
      <c r="T69" s="5">
        <f>COUNTIFS(F$4:F$104,"&gt;="&amp;$N$4,F$4:F$104,"&lt;"&amp;$N70)/$B$1</f>
        <v>1</v>
      </c>
      <c r="U69" s="5">
        <f>COUNTIFS(G$4:G$104,"&gt;="&amp;$N$4,G$4:G$104,"&lt;"&amp;$N70)/$B$1</f>
        <v>0.7</v>
      </c>
      <c r="V69" s="5">
        <f>COUNTIFS(H$4:H$104,"&gt;="&amp;$N$4,H$4:H$104,"&lt;"&amp;$N70)/$B$1</f>
        <v>0.64</v>
      </c>
      <c r="W69" s="5">
        <f>COUNTIFS(I$4:I$104,"&gt;="&amp;$N$4,I$4:I$104,"&lt;"&amp;$N70)/$B$1</f>
        <v>1</v>
      </c>
      <c r="X69" s="5">
        <f>COUNTIFS(J$4:J$104,"&gt;="&amp;$N$4,J$4:J$104,"&lt;"&amp;$N70)/$B$1</f>
        <v>1</v>
      </c>
      <c r="Y69" s="5">
        <f>COUNTIFS(K$4:K$104,"&gt;="&amp;$N$4,K$4:K$104,"&lt;"&amp;$N70)/$B$1</f>
        <v>1</v>
      </c>
    </row>
    <row r="70" spans="1:2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M70" s="3">
        <f>M69+1</f>
        <v>66</v>
      </c>
      <c r="N70" s="2">
        <f>((N$3-N$2)/$M$1)*$M70+$N$2</f>
        <v>97.747935319460794</v>
      </c>
      <c r="O70" s="5">
        <f>COUNTIFS(A$4:A$104,"&gt;="&amp;N$4,A$4:A$104,"&lt;"&amp;N71)/$B$1</f>
        <v>1</v>
      </c>
      <c r="P70" s="5">
        <f>COUNTIFS(B$4:B$104,"&gt;="&amp;$N$4,B$4:B$104,"&lt;"&amp;$N71)/$B$1</f>
        <v>1</v>
      </c>
      <c r="Q70" s="5">
        <f>COUNTIFS(C$4:C$104,"&gt;="&amp;$N$4,C$4:C$104,"&lt;"&amp;$N71)/$B$1</f>
        <v>1</v>
      </c>
      <c r="R70" s="5">
        <f>COUNTIFS(D$4:D$104,"&gt;="&amp;$N$4,D$4:D$104,"&lt;"&amp;$N71)/$B$1</f>
        <v>1</v>
      </c>
      <c r="S70" s="5">
        <f>COUNTIFS(E$4:E$104,"&gt;="&amp;$N$4,E$4:E$104,"&lt;"&amp;$N71)/$B$1</f>
        <v>1</v>
      </c>
      <c r="T70" s="5">
        <f>COUNTIFS(F$4:F$104,"&gt;="&amp;$N$4,F$4:F$104,"&lt;"&amp;$N71)/$B$1</f>
        <v>1</v>
      </c>
      <c r="U70" s="5">
        <f>COUNTIFS(G$4:G$104,"&gt;="&amp;$N$4,G$4:G$104,"&lt;"&amp;$N71)/$B$1</f>
        <v>0.7</v>
      </c>
      <c r="V70" s="5">
        <f>COUNTIFS(H$4:H$104,"&gt;="&amp;$N$4,H$4:H$104,"&lt;"&amp;$N71)/$B$1</f>
        <v>0.64</v>
      </c>
      <c r="W70" s="5">
        <f>COUNTIFS(I$4:I$104,"&gt;="&amp;$N$4,I$4:I$104,"&lt;"&amp;$N71)/$B$1</f>
        <v>1</v>
      </c>
      <c r="X70" s="5">
        <f>COUNTIFS(J$4:J$104,"&gt;="&amp;$N$4,J$4:J$104,"&lt;"&amp;$N71)/$B$1</f>
        <v>1</v>
      </c>
      <c r="Y70" s="5">
        <f>COUNTIFS(K$4:K$104,"&gt;="&amp;$N$4,K$4:K$104,"&lt;"&amp;$N71)/$B$1</f>
        <v>1</v>
      </c>
    </row>
    <row r="71" spans="1:2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M71" s="3">
        <f>M70+1</f>
        <v>67</v>
      </c>
      <c r="N71" s="2">
        <f>((N$3-N$2)/$M$1)*$M71+$N$2</f>
        <v>99.073881569149592</v>
      </c>
      <c r="O71" s="5">
        <f>COUNTIFS(A$4:A$104,"&gt;="&amp;N$4,A$4:A$104,"&lt;"&amp;N72)/$B$1</f>
        <v>1</v>
      </c>
      <c r="P71" s="5">
        <f>COUNTIFS(B$4:B$104,"&gt;="&amp;$N$4,B$4:B$104,"&lt;"&amp;$N72)/$B$1</f>
        <v>1</v>
      </c>
      <c r="Q71" s="5">
        <f>COUNTIFS(C$4:C$104,"&gt;="&amp;$N$4,C$4:C$104,"&lt;"&amp;$N72)/$B$1</f>
        <v>1</v>
      </c>
      <c r="R71" s="5">
        <f>COUNTIFS(D$4:D$104,"&gt;="&amp;$N$4,D$4:D$104,"&lt;"&amp;$N72)/$B$1</f>
        <v>1</v>
      </c>
      <c r="S71" s="5">
        <f>COUNTIFS(E$4:E$104,"&gt;="&amp;$N$4,E$4:E$104,"&lt;"&amp;$N72)/$B$1</f>
        <v>1</v>
      </c>
      <c r="T71" s="5">
        <f>COUNTIFS(F$4:F$104,"&gt;="&amp;$N$4,F$4:F$104,"&lt;"&amp;$N72)/$B$1</f>
        <v>1</v>
      </c>
      <c r="U71" s="5">
        <f>COUNTIFS(G$4:G$104,"&gt;="&amp;$N$4,G$4:G$104,"&lt;"&amp;$N72)/$B$1</f>
        <v>0.72</v>
      </c>
      <c r="V71" s="5">
        <f>COUNTIFS(H$4:H$104,"&gt;="&amp;$N$4,H$4:H$104,"&lt;"&amp;$N72)/$B$1</f>
        <v>0.66</v>
      </c>
      <c r="W71" s="5">
        <f>COUNTIFS(I$4:I$104,"&gt;="&amp;$N$4,I$4:I$104,"&lt;"&amp;$N72)/$B$1</f>
        <v>1</v>
      </c>
      <c r="X71" s="5">
        <f>COUNTIFS(J$4:J$104,"&gt;="&amp;$N$4,J$4:J$104,"&lt;"&amp;$N72)/$B$1</f>
        <v>1</v>
      </c>
      <c r="Y71" s="5">
        <f>COUNTIFS(K$4:K$104,"&gt;="&amp;$N$4,K$4:K$104,"&lt;"&amp;$N72)/$B$1</f>
        <v>1</v>
      </c>
    </row>
    <row r="72" spans="1:2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M72" s="3">
        <f>M71+1</f>
        <v>68</v>
      </c>
      <c r="N72" s="2">
        <f>((N$3-N$2)/$M$1)*$M72+$N$2</f>
        <v>100.3998278188384</v>
      </c>
      <c r="O72" s="5">
        <f>COUNTIFS(A$4:A$104,"&gt;="&amp;N$4,A$4:A$104,"&lt;"&amp;N73)/$B$1</f>
        <v>1</v>
      </c>
      <c r="P72" s="5">
        <f>COUNTIFS(B$4:B$104,"&gt;="&amp;$N$4,B$4:B$104,"&lt;"&amp;$N73)/$B$1</f>
        <v>1</v>
      </c>
      <c r="Q72" s="5">
        <f>COUNTIFS(C$4:C$104,"&gt;="&amp;$N$4,C$4:C$104,"&lt;"&amp;$N73)/$B$1</f>
        <v>1</v>
      </c>
      <c r="R72" s="5">
        <f>COUNTIFS(D$4:D$104,"&gt;="&amp;$N$4,D$4:D$104,"&lt;"&amp;$N73)/$B$1</f>
        <v>1</v>
      </c>
      <c r="S72" s="5">
        <f>COUNTIFS(E$4:E$104,"&gt;="&amp;$N$4,E$4:E$104,"&lt;"&amp;$N73)/$B$1</f>
        <v>1</v>
      </c>
      <c r="T72" s="5">
        <f>COUNTIFS(F$4:F$104,"&gt;="&amp;$N$4,F$4:F$104,"&lt;"&amp;$N73)/$B$1</f>
        <v>1</v>
      </c>
      <c r="U72" s="5">
        <f>COUNTIFS(G$4:G$104,"&gt;="&amp;$N$4,G$4:G$104,"&lt;"&amp;$N73)/$B$1</f>
        <v>0.72</v>
      </c>
      <c r="V72" s="5">
        <f>COUNTIFS(H$4:H$104,"&gt;="&amp;$N$4,H$4:H$104,"&lt;"&amp;$N73)/$B$1</f>
        <v>0.68</v>
      </c>
      <c r="W72" s="5">
        <f>COUNTIFS(I$4:I$104,"&gt;="&amp;$N$4,I$4:I$104,"&lt;"&amp;$N73)/$B$1</f>
        <v>1</v>
      </c>
      <c r="X72" s="5">
        <f>COUNTIFS(J$4:J$104,"&gt;="&amp;$N$4,J$4:J$104,"&lt;"&amp;$N73)/$B$1</f>
        <v>1</v>
      </c>
      <c r="Y72" s="5">
        <f>COUNTIFS(K$4:K$104,"&gt;="&amp;$N$4,K$4:K$104,"&lt;"&amp;$N73)/$B$1</f>
        <v>1</v>
      </c>
    </row>
    <row r="73" spans="1:2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M73" s="3">
        <f>M72+1</f>
        <v>69</v>
      </c>
      <c r="N73" s="2">
        <f>((N$3-N$2)/$M$1)*$M73+$N$2</f>
        <v>101.7257740685272</v>
      </c>
      <c r="O73" s="5">
        <f>COUNTIFS(A$4:A$104,"&gt;="&amp;N$4,A$4:A$104,"&lt;"&amp;N74)/$B$1</f>
        <v>1</v>
      </c>
      <c r="P73" s="5">
        <f>COUNTIFS(B$4:B$104,"&gt;="&amp;$N$4,B$4:B$104,"&lt;"&amp;$N74)/$B$1</f>
        <v>1</v>
      </c>
      <c r="Q73" s="5">
        <f>COUNTIFS(C$4:C$104,"&gt;="&amp;$N$4,C$4:C$104,"&lt;"&amp;$N74)/$B$1</f>
        <v>1</v>
      </c>
      <c r="R73" s="5">
        <f>COUNTIFS(D$4:D$104,"&gt;="&amp;$N$4,D$4:D$104,"&lt;"&amp;$N74)/$B$1</f>
        <v>1</v>
      </c>
      <c r="S73" s="5">
        <f>COUNTIFS(E$4:E$104,"&gt;="&amp;$N$4,E$4:E$104,"&lt;"&amp;$N74)/$B$1</f>
        <v>1</v>
      </c>
      <c r="T73" s="5">
        <f>COUNTIFS(F$4:F$104,"&gt;="&amp;$N$4,F$4:F$104,"&lt;"&amp;$N74)/$B$1</f>
        <v>1</v>
      </c>
      <c r="U73" s="5">
        <f>COUNTIFS(G$4:G$104,"&gt;="&amp;$N$4,G$4:G$104,"&lt;"&amp;$N74)/$B$1</f>
        <v>0.74</v>
      </c>
      <c r="V73" s="5">
        <f>COUNTIFS(H$4:H$104,"&gt;="&amp;$N$4,H$4:H$104,"&lt;"&amp;$N74)/$B$1</f>
        <v>0.7</v>
      </c>
      <c r="W73" s="5">
        <f>COUNTIFS(I$4:I$104,"&gt;="&amp;$N$4,I$4:I$104,"&lt;"&amp;$N74)/$B$1</f>
        <v>1</v>
      </c>
      <c r="X73" s="5">
        <f>COUNTIFS(J$4:J$104,"&gt;="&amp;$N$4,J$4:J$104,"&lt;"&amp;$N74)/$B$1</f>
        <v>1</v>
      </c>
      <c r="Y73" s="5">
        <f>COUNTIFS(K$4:K$104,"&gt;="&amp;$N$4,K$4:K$104,"&lt;"&amp;$N74)/$B$1</f>
        <v>1</v>
      </c>
    </row>
    <row r="74" spans="1:2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M74" s="3">
        <f>M73+1</f>
        <v>70</v>
      </c>
      <c r="N74" s="2">
        <f>((N$3-N$2)/$M$1)*$M74+$N$2</f>
        <v>103.051720318216</v>
      </c>
      <c r="O74" s="5">
        <f>COUNTIFS(A$4:A$104,"&gt;="&amp;N$4,A$4:A$104,"&lt;"&amp;N75)/$B$1</f>
        <v>1</v>
      </c>
      <c r="P74" s="5">
        <f>COUNTIFS(B$4:B$104,"&gt;="&amp;$N$4,B$4:B$104,"&lt;"&amp;$N75)/$B$1</f>
        <v>1</v>
      </c>
      <c r="Q74" s="5">
        <f>COUNTIFS(C$4:C$104,"&gt;="&amp;$N$4,C$4:C$104,"&lt;"&amp;$N75)/$B$1</f>
        <v>1</v>
      </c>
      <c r="R74" s="5">
        <f>COUNTIFS(D$4:D$104,"&gt;="&amp;$N$4,D$4:D$104,"&lt;"&amp;$N75)/$B$1</f>
        <v>1</v>
      </c>
      <c r="S74" s="5">
        <f>COUNTIFS(E$4:E$104,"&gt;="&amp;$N$4,E$4:E$104,"&lt;"&amp;$N75)/$B$1</f>
        <v>1</v>
      </c>
      <c r="T74" s="5">
        <f>COUNTIFS(F$4:F$104,"&gt;="&amp;$N$4,F$4:F$104,"&lt;"&amp;$N75)/$B$1</f>
        <v>1</v>
      </c>
      <c r="U74" s="5">
        <f>COUNTIFS(G$4:G$104,"&gt;="&amp;$N$4,G$4:G$104,"&lt;"&amp;$N75)/$B$1</f>
        <v>0.74</v>
      </c>
      <c r="V74" s="5">
        <f>COUNTIFS(H$4:H$104,"&gt;="&amp;$N$4,H$4:H$104,"&lt;"&amp;$N75)/$B$1</f>
        <v>0.72</v>
      </c>
      <c r="W74" s="5">
        <f>COUNTIFS(I$4:I$104,"&gt;="&amp;$N$4,I$4:I$104,"&lt;"&amp;$N75)/$B$1</f>
        <v>1</v>
      </c>
      <c r="X74" s="5">
        <f>COUNTIFS(J$4:J$104,"&gt;="&amp;$N$4,J$4:J$104,"&lt;"&amp;$N75)/$B$1</f>
        <v>1</v>
      </c>
      <c r="Y74" s="5">
        <f>COUNTIFS(K$4:K$104,"&gt;="&amp;$N$4,K$4:K$104,"&lt;"&amp;$N75)/$B$1</f>
        <v>1</v>
      </c>
    </row>
    <row r="75" spans="1:2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M75" s="3">
        <f>M74+1</f>
        <v>71</v>
      </c>
      <c r="N75" s="2">
        <f>((N$3-N$2)/$M$1)*$M75+$N$2</f>
        <v>104.3776665679048</v>
      </c>
      <c r="O75" s="5">
        <f>COUNTIFS(A$4:A$104,"&gt;="&amp;N$4,A$4:A$104,"&lt;"&amp;N76)/$B$1</f>
        <v>1</v>
      </c>
      <c r="P75" s="5">
        <f>COUNTIFS(B$4:B$104,"&gt;="&amp;$N$4,B$4:B$104,"&lt;"&amp;$N76)/$B$1</f>
        <v>1</v>
      </c>
      <c r="Q75" s="5">
        <f>COUNTIFS(C$4:C$104,"&gt;="&amp;$N$4,C$4:C$104,"&lt;"&amp;$N76)/$B$1</f>
        <v>1</v>
      </c>
      <c r="R75" s="5">
        <f>COUNTIFS(D$4:D$104,"&gt;="&amp;$N$4,D$4:D$104,"&lt;"&amp;$N76)/$B$1</f>
        <v>1</v>
      </c>
      <c r="S75" s="5">
        <f>COUNTIFS(E$4:E$104,"&gt;="&amp;$N$4,E$4:E$104,"&lt;"&amp;$N76)/$B$1</f>
        <v>1</v>
      </c>
      <c r="T75" s="5">
        <f>COUNTIFS(F$4:F$104,"&gt;="&amp;$N$4,F$4:F$104,"&lt;"&amp;$N76)/$B$1</f>
        <v>1</v>
      </c>
      <c r="U75" s="5">
        <f>COUNTIFS(G$4:G$104,"&gt;="&amp;$N$4,G$4:G$104,"&lt;"&amp;$N76)/$B$1</f>
        <v>0.74</v>
      </c>
      <c r="V75" s="5">
        <f>COUNTIFS(H$4:H$104,"&gt;="&amp;$N$4,H$4:H$104,"&lt;"&amp;$N76)/$B$1</f>
        <v>0.74</v>
      </c>
      <c r="W75" s="5">
        <f>COUNTIFS(I$4:I$104,"&gt;="&amp;$N$4,I$4:I$104,"&lt;"&amp;$N76)/$B$1</f>
        <v>1</v>
      </c>
      <c r="X75" s="5">
        <f>COUNTIFS(J$4:J$104,"&gt;="&amp;$N$4,J$4:J$104,"&lt;"&amp;$N76)/$B$1</f>
        <v>1</v>
      </c>
      <c r="Y75" s="5">
        <f>COUNTIFS(K$4:K$104,"&gt;="&amp;$N$4,K$4:K$104,"&lt;"&amp;$N76)/$B$1</f>
        <v>1</v>
      </c>
    </row>
    <row r="76" spans="1:2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M76" s="3">
        <f>M75+1</f>
        <v>72</v>
      </c>
      <c r="N76" s="2">
        <f>((N$3-N$2)/$M$1)*$M76+$N$2</f>
        <v>105.70361281759359</v>
      </c>
      <c r="O76" s="5">
        <f>COUNTIFS(A$4:A$104,"&gt;="&amp;N$4,A$4:A$104,"&lt;"&amp;N77)/$B$1</f>
        <v>1</v>
      </c>
      <c r="P76" s="5">
        <f>COUNTIFS(B$4:B$104,"&gt;="&amp;$N$4,B$4:B$104,"&lt;"&amp;$N77)/$B$1</f>
        <v>1</v>
      </c>
      <c r="Q76" s="5">
        <f>COUNTIFS(C$4:C$104,"&gt;="&amp;$N$4,C$4:C$104,"&lt;"&amp;$N77)/$B$1</f>
        <v>1</v>
      </c>
      <c r="R76" s="5">
        <f>COUNTIFS(D$4:D$104,"&gt;="&amp;$N$4,D$4:D$104,"&lt;"&amp;$N77)/$B$1</f>
        <v>1</v>
      </c>
      <c r="S76" s="5">
        <f>COUNTIFS(E$4:E$104,"&gt;="&amp;$N$4,E$4:E$104,"&lt;"&amp;$N77)/$B$1</f>
        <v>1</v>
      </c>
      <c r="T76" s="5">
        <f>COUNTIFS(F$4:F$104,"&gt;="&amp;$N$4,F$4:F$104,"&lt;"&amp;$N77)/$B$1</f>
        <v>1</v>
      </c>
      <c r="U76" s="5">
        <f>COUNTIFS(G$4:G$104,"&gt;="&amp;$N$4,G$4:G$104,"&lt;"&amp;$N77)/$B$1</f>
        <v>0.76</v>
      </c>
      <c r="V76" s="5">
        <f>COUNTIFS(H$4:H$104,"&gt;="&amp;$N$4,H$4:H$104,"&lt;"&amp;$N77)/$B$1</f>
        <v>0.74</v>
      </c>
      <c r="W76" s="5">
        <f>COUNTIFS(I$4:I$104,"&gt;="&amp;$N$4,I$4:I$104,"&lt;"&amp;$N77)/$B$1</f>
        <v>1</v>
      </c>
      <c r="X76" s="5">
        <f>COUNTIFS(J$4:J$104,"&gt;="&amp;$N$4,J$4:J$104,"&lt;"&amp;$N77)/$B$1</f>
        <v>1</v>
      </c>
      <c r="Y76" s="5">
        <f>COUNTIFS(K$4:K$104,"&gt;="&amp;$N$4,K$4:K$104,"&lt;"&amp;$N77)/$B$1</f>
        <v>1</v>
      </c>
    </row>
    <row r="77" spans="1:2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M77" s="3">
        <f>M76+1</f>
        <v>73</v>
      </c>
      <c r="N77" s="2">
        <f>((N$3-N$2)/$M$1)*$M77+$N$2</f>
        <v>107.02955906728239</v>
      </c>
      <c r="O77" s="5">
        <f>COUNTIFS(A$4:A$104,"&gt;="&amp;N$4,A$4:A$104,"&lt;"&amp;N78)/$B$1</f>
        <v>1</v>
      </c>
      <c r="P77" s="5">
        <f>COUNTIFS(B$4:B$104,"&gt;="&amp;$N$4,B$4:B$104,"&lt;"&amp;$N78)/$B$1</f>
        <v>1</v>
      </c>
      <c r="Q77" s="5">
        <f>COUNTIFS(C$4:C$104,"&gt;="&amp;$N$4,C$4:C$104,"&lt;"&amp;$N78)/$B$1</f>
        <v>1</v>
      </c>
      <c r="R77" s="5">
        <f>COUNTIFS(D$4:D$104,"&gt;="&amp;$N$4,D$4:D$104,"&lt;"&amp;$N78)/$B$1</f>
        <v>1</v>
      </c>
      <c r="S77" s="5">
        <f>COUNTIFS(E$4:E$104,"&gt;="&amp;$N$4,E$4:E$104,"&lt;"&amp;$N78)/$B$1</f>
        <v>1</v>
      </c>
      <c r="T77" s="5">
        <f>COUNTIFS(F$4:F$104,"&gt;="&amp;$N$4,F$4:F$104,"&lt;"&amp;$N78)/$B$1</f>
        <v>1</v>
      </c>
      <c r="U77" s="5">
        <f>COUNTIFS(G$4:G$104,"&gt;="&amp;$N$4,G$4:G$104,"&lt;"&amp;$N78)/$B$1</f>
        <v>0.78</v>
      </c>
      <c r="V77" s="5">
        <f>COUNTIFS(H$4:H$104,"&gt;="&amp;$N$4,H$4:H$104,"&lt;"&amp;$N78)/$B$1</f>
        <v>0.74</v>
      </c>
      <c r="W77" s="5">
        <f>COUNTIFS(I$4:I$104,"&gt;="&amp;$N$4,I$4:I$104,"&lt;"&amp;$N78)/$B$1</f>
        <v>1</v>
      </c>
      <c r="X77" s="5">
        <f>COUNTIFS(J$4:J$104,"&gt;="&amp;$N$4,J$4:J$104,"&lt;"&amp;$N78)/$B$1</f>
        <v>1</v>
      </c>
      <c r="Y77" s="5">
        <f>COUNTIFS(K$4:K$104,"&gt;="&amp;$N$4,K$4:K$104,"&lt;"&amp;$N78)/$B$1</f>
        <v>1</v>
      </c>
    </row>
    <row r="78" spans="1:2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M78" s="3">
        <f>M77+1</f>
        <v>74</v>
      </c>
      <c r="N78" s="2">
        <f>((N$3-N$2)/$M$1)*$M78+$N$2</f>
        <v>108.3555053169712</v>
      </c>
      <c r="O78" s="5">
        <f>COUNTIFS(A$4:A$104,"&gt;="&amp;N$4,A$4:A$104,"&lt;"&amp;N79)/$B$1</f>
        <v>1</v>
      </c>
      <c r="P78" s="5">
        <f>COUNTIFS(B$4:B$104,"&gt;="&amp;$N$4,B$4:B$104,"&lt;"&amp;$N79)/$B$1</f>
        <v>1</v>
      </c>
      <c r="Q78" s="5">
        <f>COUNTIFS(C$4:C$104,"&gt;="&amp;$N$4,C$4:C$104,"&lt;"&amp;$N79)/$B$1</f>
        <v>1</v>
      </c>
      <c r="R78" s="5">
        <f>COUNTIFS(D$4:D$104,"&gt;="&amp;$N$4,D$4:D$104,"&lt;"&amp;$N79)/$B$1</f>
        <v>1</v>
      </c>
      <c r="S78" s="5">
        <f>COUNTIFS(E$4:E$104,"&gt;="&amp;$N$4,E$4:E$104,"&lt;"&amp;$N79)/$B$1</f>
        <v>1</v>
      </c>
      <c r="T78" s="5">
        <f>COUNTIFS(F$4:F$104,"&gt;="&amp;$N$4,F$4:F$104,"&lt;"&amp;$N79)/$B$1</f>
        <v>1</v>
      </c>
      <c r="U78" s="5">
        <f>COUNTIFS(G$4:G$104,"&gt;="&amp;$N$4,G$4:G$104,"&lt;"&amp;$N79)/$B$1</f>
        <v>0.78</v>
      </c>
      <c r="V78" s="5">
        <f>COUNTIFS(H$4:H$104,"&gt;="&amp;$N$4,H$4:H$104,"&lt;"&amp;$N79)/$B$1</f>
        <v>0.76</v>
      </c>
      <c r="W78" s="5">
        <f>COUNTIFS(I$4:I$104,"&gt;="&amp;$N$4,I$4:I$104,"&lt;"&amp;$N79)/$B$1</f>
        <v>1</v>
      </c>
      <c r="X78" s="5">
        <f>COUNTIFS(J$4:J$104,"&gt;="&amp;$N$4,J$4:J$104,"&lt;"&amp;$N79)/$B$1</f>
        <v>1</v>
      </c>
      <c r="Y78" s="5">
        <f>COUNTIFS(K$4:K$104,"&gt;="&amp;$N$4,K$4:K$104,"&lt;"&amp;$N79)/$B$1</f>
        <v>1</v>
      </c>
    </row>
    <row r="79" spans="1:2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M79" s="3">
        <f>M78+1</f>
        <v>75</v>
      </c>
      <c r="N79" s="2">
        <f>((N$3-N$2)/$M$1)*$M79+$N$2</f>
        <v>109.68145156666</v>
      </c>
      <c r="O79" s="5">
        <f>COUNTIFS(A$4:A$104,"&gt;="&amp;N$4,A$4:A$104,"&lt;"&amp;N80)/$B$1</f>
        <v>1</v>
      </c>
      <c r="P79" s="5">
        <f>COUNTIFS(B$4:B$104,"&gt;="&amp;$N$4,B$4:B$104,"&lt;"&amp;$N80)/$B$1</f>
        <v>1</v>
      </c>
      <c r="Q79" s="5">
        <f>COUNTIFS(C$4:C$104,"&gt;="&amp;$N$4,C$4:C$104,"&lt;"&amp;$N80)/$B$1</f>
        <v>1</v>
      </c>
      <c r="R79" s="5">
        <f>COUNTIFS(D$4:D$104,"&gt;="&amp;$N$4,D$4:D$104,"&lt;"&amp;$N80)/$B$1</f>
        <v>1</v>
      </c>
      <c r="S79" s="5">
        <f>COUNTIFS(E$4:E$104,"&gt;="&amp;$N$4,E$4:E$104,"&lt;"&amp;$N80)/$B$1</f>
        <v>1</v>
      </c>
      <c r="T79" s="5">
        <f>COUNTIFS(F$4:F$104,"&gt;="&amp;$N$4,F$4:F$104,"&lt;"&amp;$N80)/$B$1</f>
        <v>1</v>
      </c>
      <c r="U79" s="5">
        <f>COUNTIFS(G$4:G$104,"&gt;="&amp;$N$4,G$4:G$104,"&lt;"&amp;$N80)/$B$1</f>
        <v>0.78</v>
      </c>
      <c r="V79" s="5">
        <f>COUNTIFS(H$4:H$104,"&gt;="&amp;$N$4,H$4:H$104,"&lt;"&amp;$N80)/$B$1</f>
        <v>0.76</v>
      </c>
      <c r="W79" s="5">
        <f>COUNTIFS(I$4:I$104,"&gt;="&amp;$N$4,I$4:I$104,"&lt;"&amp;$N80)/$B$1</f>
        <v>1</v>
      </c>
      <c r="X79" s="5">
        <f>COUNTIFS(J$4:J$104,"&gt;="&amp;$N$4,J$4:J$104,"&lt;"&amp;$N80)/$B$1</f>
        <v>1</v>
      </c>
      <c r="Y79" s="5">
        <f>COUNTIFS(K$4:K$104,"&gt;="&amp;$N$4,K$4:K$104,"&lt;"&amp;$N80)/$B$1</f>
        <v>1</v>
      </c>
    </row>
    <row r="80" spans="1:2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M80" s="3">
        <f>M79+1</f>
        <v>76</v>
      </c>
      <c r="N80" s="2">
        <f>((N$3-N$2)/$M$1)*$M80+$N$2</f>
        <v>111.0073978163488</v>
      </c>
      <c r="O80" s="5">
        <f>COUNTIFS(A$4:A$104,"&gt;="&amp;N$4,A$4:A$104,"&lt;"&amp;N81)/$B$1</f>
        <v>1</v>
      </c>
      <c r="P80" s="5">
        <f>COUNTIFS(B$4:B$104,"&gt;="&amp;$N$4,B$4:B$104,"&lt;"&amp;$N81)/$B$1</f>
        <v>1</v>
      </c>
      <c r="Q80" s="5">
        <f>COUNTIFS(C$4:C$104,"&gt;="&amp;$N$4,C$4:C$104,"&lt;"&amp;$N81)/$B$1</f>
        <v>1</v>
      </c>
      <c r="R80" s="5">
        <f>COUNTIFS(D$4:D$104,"&gt;="&amp;$N$4,D$4:D$104,"&lt;"&amp;$N81)/$B$1</f>
        <v>1</v>
      </c>
      <c r="S80" s="5">
        <f>COUNTIFS(E$4:E$104,"&gt;="&amp;$N$4,E$4:E$104,"&lt;"&amp;$N81)/$B$1</f>
        <v>1</v>
      </c>
      <c r="T80" s="5">
        <f>COUNTIFS(F$4:F$104,"&gt;="&amp;$N$4,F$4:F$104,"&lt;"&amp;$N81)/$B$1</f>
        <v>1</v>
      </c>
      <c r="U80" s="5">
        <f>COUNTIFS(G$4:G$104,"&gt;="&amp;$N$4,G$4:G$104,"&lt;"&amp;$N81)/$B$1</f>
        <v>0.8</v>
      </c>
      <c r="V80" s="5">
        <f>COUNTIFS(H$4:H$104,"&gt;="&amp;$N$4,H$4:H$104,"&lt;"&amp;$N81)/$B$1</f>
        <v>0.76</v>
      </c>
      <c r="W80" s="5">
        <f>COUNTIFS(I$4:I$104,"&gt;="&amp;$N$4,I$4:I$104,"&lt;"&amp;$N81)/$B$1</f>
        <v>1</v>
      </c>
      <c r="X80" s="5">
        <f>COUNTIFS(J$4:J$104,"&gt;="&amp;$N$4,J$4:J$104,"&lt;"&amp;$N81)/$B$1</f>
        <v>1</v>
      </c>
      <c r="Y80" s="5">
        <f>COUNTIFS(K$4:K$104,"&gt;="&amp;$N$4,K$4:K$104,"&lt;"&amp;$N81)/$B$1</f>
        <v>1</v>
      </c>
    </row>
    <row r="81" spans="1:2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M81" s="3">
        <f>M80+1</f>
        <v>77</v>
      </c>
      <c r="N81" s="2">
        <f>((N$3-N$2)/$M$1)*$M81+$N$2</f>
        <v>112.3333440660376</v>
      </c>
      <c r="O81" s="5">
        <f>COUNTIFS(A$4:A$104,"&gt;="&amp;N$4,A$4:A$104,"&lt;"&amp;N82)/$B$1</f>
        <v>1</v>
      </c>
      <c r="P81" s="5">
        <f>COUNTIFS(B$4:B$104,"&gt;="&amp;$N$4,B$4:B$104,"&lt;"&amp;$N82)/$B$1</f>
        <v>1</v>
      </c>
      <c r="Q81" s="5">
        <f>COUNTIFS(C$4:C$104,"&gt;="&amp;$N$4,C$4:C$104,"&lt;"&amp;$N82)/$B$1</f>
        <v>1</v>
      </c>
      <c r="R81" s="5">
        <f>COUNTIFS(D$4:D$104,"&gt;="&amp;$N$4,D$4:D$104,"&lt;"&amp;$N82)/$B$1</f>
        <v>1</v>
      </c>
      <c r="S81" s="5">
        <f>COUNTIFS(E$4:E$104,"&gt;="&amp;$N$4,E$4:E$104,"&lt;"&amp;$N82)/$B$1</f>
        <v>1</v>
      </c>
      <c r="T81" s="5">
        <f>COUNTIFS(F$4:F$104,"&gt;="&amp;$N$4,F$4:F$104,"&lt;"&amp;$N82)/$B$1</f>
        <v>1</v>
      </c>
      <c r="U81" s="5">
        <f>COUNTIFS(G$4:G$104,"&gt;="&amp;$N$4,G$4:G$104,"&lt;"&amp;$N82)/$B$1</f>
        <v>0.82</v>
      </c>
      <c r="V81" s="5">
        <f>COUNTIFS(H$4:H$104,"&gt;="&amp;$N$4,H$4:H$104,"&lt;"&amp;$N82)/$B$1</f>
        <v>0.8</v>
      </c>
      <c r="W81" s="5">
        <f>COUNTIFS(I$4:I$104,"&gt;="&amp;$N$4,I$4:I$104,"&lt;"&amp;$N82)/$B$1</f>
        <v>1</v>
      </c>
      <c r="X81" s="5">
        <f>COUNTIFS(J$4:J$104,"&gt;="&amp;$N$4,J$4:J$104,"&lt;"&amp;$N82)/$B$1</f>
        <v>1</v>
      </c>
      <c r="Y81" s="5">
        <f>COUNTIFS(K$4:K$104,"&gt;="&amp;$N$4,K$4:K$104,"&lt;"&amp;$N82)/$B$1</f>
        <v>1</v>
      </c>
    </row>
    <row r="82" spans="1:2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M82" s="3">
        <f>M81+1</f>
        <v>78</v>
      </c>
      <c r="N82" s="2">
        <f>((N$3-N$2)/$M$1)*$M82+$N$2</f>
        <v>113.65929031572639</v>
      </c>
      <c r="O82" s="5">
        <f>COUNTIFS(A$4:A$104,"&gt;="&amp;N$4,A$4:A$104,"&lt;"&amp;N83)/$B$1</f>
        <v>1</v>
      </c>
      <c r="P82" s="5">
        <f>COUNTIFS(B$4:B$104,"&gt;="&amp;$N$4,B$4:B$104,"&lt;"&amp;$N83)/$B$1</f>
        <v>1</v>
      </c>
      <c r="Q82" s="5">
        <f>COUNTIFS(C$4:C$104,"&gt;="&amp;$N$4,C$4:C$104,"&lt;"&amp;$N83)/$B$1</f>
        <v>1</v>
      </c>
      <c r="R82" s="5">
        <f>COUNTIFS(D$4:D$104,"&gt;="&amp;$N$4,D$4:D$104,"&lt;"&amp;$N83)/$B$1</f>
        <v>1</v>
      </c>
      <c r="S82" s="5">
        <f>COUNTIFS(E$4:E$104,"&gt;="&amp;$N$4,E$4:E$104,"&lt;"&amp;$N83)/$B$1</f>
        <v>1</v>
      </c>
      <c r="T82" s="5">
        <f>COUNTIFS(F$4:F$104,"&gt;="&amp;$N$4,F$4:F$104,"&lt;"&amp;$N83)/$B$1</f>
        <v>1</v>
      </c>
      <c r="U82" s="5">
        <f>COUNTIFS(G$4:G$104,"&gt;="&amp;$N$4,G$4:G$104,"&lt;"&amp;$N83)/$B$1</f>
        <v>0.82</v>
      </c>
      <c r="V82" s="5">
        <f>COUNTIFS(H$4:H$104,"&gt;="&amp;$N$4,H$4:H$104,"&lt;"&amp;$N83)/$B$1</f>
        <v>0.8</v>
      </c>
      <c r="W82" s="5">
        <f>COUNTIFS(I$4:I$104,"&gt;="&amp;$N$4,I$4:I$104,"&lt;"&amp;$N83)/$B$1</f>
        <v>1</v>
      </c>
      <c r="X82" s="5">
        <f>COUNTIFS(J$4:J$104,"&gt;="&amp;$N$4,J$4:J$104,"&lt;"&amp;$N83)/$B$1</f>
        <v>1</v>
      </c>
      <c r="Y82" s="5">
        <f>COUNTIFS(K$4:K$104,"&gt;="&amp;$N$4,K$4:K$104,"&lt;"&amp;$N83)/$B$1</f>
        <v>1</v>
      </c>
    </row>
    <row r="83" spans="1:2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M83" s="3">
        <f>M82+1</f>
        <v>79</v>
      </c>
      <c r="N83" s="2">
        <f>((N$3-N$2)/$M$1)*$M83+$N$2</f>
        <v>114.98523656541519</v>
      </c>
      <c r="O83" s="5">
        <f>COUNTIFS(A$4:A$104,"&gt;="&amp;N$4,A$4:A$104,"&lt;"&amp;N84)/$B$1</f>
        <v>1</v>
      </c>
      <c r="P83" s="5">
        <f>COUNTIFS(B$4:B$104,"&gt;="&amp;$N$4,B$4:B$104,"&lt;"&amp;$N84)/$B$1</f>
        <v>1</v>
      </c>
      <c r="Q83" s="5">
        <f>COUNTIFS(C$4:C$104,"&gt;="&amp;$N$4,C$4:C$104,"&lt;"&amp;$N84)/$B$1</f>
        <v>1</v>
      </c>
      <c r="R83" s="5">
        <f>COUNTIFS(D$4:D$104,"&gt;="&amp;$N$4,D$4:D$104,"&lt;"&amp;$N84)/$B$1</f>
        <v>1</v>
      </c>
      <c r="S83" s="5">
        <f>COUNTIFS(E$4:E$104,"&gt;="&amp;$N$4,E$4:E$104,"&lt;"&amp;$N84)/$B$1</f>
        <v>1</v>
      </c>
      <c r="T83" s="5">
        <f>COUNTIFS(F$4:F$104,"&gt;="&amp;$N$4,F$4:F$104,"&lt;"&amp;$N84)/$B$1</f>
        <v>1</v>
      </c>
      <c r="U83" s="5">
        <f>COUNTIFS(G$4:G$104,"&gt;="&amp;$N$4,G$4:G$104,"&lt;"&amp;$N84)/$B$1</f>
        <v>0.86</v>
      </c>
      <c r="V83" s="5">
        <f>COUNTIFS(H$4:H$104,"&gt;="&amp;$N$4,H$4:H$104,"&lt;"&amp;$N84)/$B$1</f>
        <v>0.8</v>
      </c>
      <c r="W83" s="5">
        <f>COUNTIFS(I$4:I$104,"&gt;="&amp;$N$4,I$4:I$104,"&lt;"&amp;$N84)/$B$1</f>
        <v>1</v>
      </c>
      <c r="X83" s="5">
        <f>COUNTIFS(J$4:J$104,"&gt;="&amp;$N$4,J$4:J$104,"&lt;"&amp;$N84)/$B$1</f>
        <v>1</v>
      </c>
      <c r="Y83" s="5">
        <f>COUNTIFS(K$4:K$104,"&gt;="&amp;$N$4,K$4:K$104,"&lt;"&amp;$N84)/$B$1</f>
        <v>1</v>
      </c>
    </row>
    <row r="84" spans="1:2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M84" s="3">
        <f>M83+1</f>
        <v>80</v>
      </c>
      <c r="N84" s="2">
        <f>((N$3-N$2)/$M$1)*$M84+$N$2</f>
        <v>116.31118281510399</v>
      </c>
      <c r="O84" s="5">
        <f>COUNTIFS(A$4:A$104,"&gt;="&amp;N$4,A$4:A$104,"&lt;"&amp;N85)/$B$1</f>
        <v>1</v>
      </c>
      <c r="P84" s="5">
        <f>COUNTIFS(B$4:B$104,"&gt;="&amp;$N$4,B$4:B$104,"&lt;"&amp;$N85)/$B$1</f>
        <v>1</v>
      </c>
      <c r="Q84" s="5">
        <f>COUNTIFS(C$4:C$104,"&gt;="&amp;$N$4,C$4:C$104,"&lt;"&amp;$N85)/$B$1</f>
        <v>1</v>
      </c>
      <c r="R84" s="5">
        <f>COUNTIFS(D$4:D$104,"&gt;="&amp;$N$4,D$4:D$104,"&lt;"&amp;$N85)/$B$1</f>
        <v>1</v>
      </c>
      <c r="S84" s="5">
        <f>COUNTIFS(E$4:E$104,"&gt;="&amp;$N$4,E$4:E$104,"&lt;"&amp;$N85)/$B$1</f>
        <v>1</v>
      </c>
      <c r="T84" s="5">
        <f>COUNTIFS(F$4:F$104,"&gt;="&amp;$N$4,F$4:F$104,"&lt;"&amp;$N85)/$B$1</f>
        <v>1</v>
      </c>
      <c r="U84" s="5">
        <f>COUNTIFS(G$4:G$104,"&gt;="&amp;$N$4,G$4:G$104,"&lt;"&amp;$N85)/$B$1</f>
        <v>0.88</v>
      </c>
      <c r="V84" s="5">
        <f>COUNTIFS(H$4:H$104,"&gt;="&amp;$N$4,H$4:H$104,"&lt;"&amp;$N85)/$B$1</f>
        <v>0.8</v>
      </c>
      <c r="W84" s="5">
        <f>COUNTIFS(I$4:I$104,"&gt;="&amp;$N$4,I$4:I$104,"&lt;"&amp;$N85)/$B$1</f>
        <v>1</v>
      </c>
      <c r="X84" s="5">
        <f>COUNTIFS(J$4:J$104,"&gt;="&amp;$N$4,J$4:J$104,"&lt;"&amp;$N85)/$B$1</f>
        <v>1</v>
      </c>
      <c r="Y84" s="5">
        <f>COUNTIFS(K$4:K$104,"&gt;="&amp;$N$4,K$4:K$104,"&lt;"&amp;$N85)/$B$1</f>
        <v>1</v>
      </c>
    </row>
    <row r="85" spans="1:2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M85" s="3">
        <f>M84+1</f>
        <v>81</v>
      </c>
      <c r="N85" s="2">
        <f>((N$3-N$2)/$M$1)*$M85+$N$2</f>
        <v>117.6371290647928</v>
      </c>
      <c r="O85" s="5">
        <f>COUNTIFS(A$4:A$104,"&gt;="&amp;N$4,A$4:A$104,"&lt;"&amp;N86)/$B$1</f>
        <v>1</v>
      </c>
      <c r="P85" s="5">
        <f>COUNTIFS(B$4:B$104,"&gt;="&amp;$N$4,B$4:B$104,"&lt;"&amp;$N86)/$B$1</f>
        <v>1</v>
      </c>
      <c r="Q85" s="5">
        <f>COUNTIFS(C$4:C$104,"&gt;="&amp;$N$4,C$4:C$104,"&lt;"&amp;$N86)/$B$1</f>
        <v>1</v>
      </c>
      <c r="R85" s="5">
        <f>COUNTIFS(D$4:D$104,"&gt;="&amp;$N$4,D$4:D$104,"&lt;"&amp;$N86)/$B$1</f>
        <v>1</v>
      </c>
      <c r="S85" s="5">
        <f>COUNTIFS(E$4:E$104,"&gt;="&amp;$N$4,E$4:E$104,"&lt;"&amp;$N86)/$B$1</f>
        <v>1</v>
      </c>
      <c r="T85" s="5">
        <f>COUNTIFS(F$4:F$104,"&gt;="&amp;$N$4,F$4:F$104,"&lt;"&amp;$N86)/$B$1</f>
        <v>1</v>
      </c>
      <c r="U85" s="5">
        <f>COUNTIFS(G$4:G$104,"&gt;="&amp;$N$4,G$4:G$104,"&lt;"&amp;$N86)/$B$1</f>
        <v>0.88</v>
      </c>
      <c r="V85" s="5">
        <f>COUNTIFS(H$4:H$104,"&gt;="&amp;$N$4,H$4:H$104,"&lt;"&amp;$N86)/$B$1</f>
        <v>0.8</v>
      </c>
      <c r="W85" s="5">
        <f>COUNTIFS(I$4:I$104,"&gt;="&amp;$N$4,I$4:I$104,"&lt;"&amp;$N86)/$B$1</f>
        <v>1</v>
      </c>
      <c r="X85" s="5">
        <f>COUNTIFS(J$4:J$104,"&gt;="&amp;$N$4,J$4:J$104,"&lt;"&amp;$N86)/$B$1</f>
        <v>1</v>
      </c>
      <c r="Y85" s="5">
        <f>COUNTIFS(K$4:K$104,"&gt;="&amp;$N$4,K$4:K$104,"&lt;"&amp;$N86)/$B$1</f>
        <v>1</v>
      </c>
    </row>
    <row r="86" spans="1:2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M86" s="3">
        <f>M85+1</f>
        <v>82</v>
      </c>
      <c r="N86" s="2">
        <f>((N$3-N$2)/$M$1)*$M86+$N$2</f>
        <v>118.9630753144816</v>
      </c>
      <c r="O86" s="5">
        <f>COUNTIFS(A$4:A$104,"&gt;="&amp;N$4,A$4:A$104,"&lt;"&amp;N87)/$B$1</f>
        <v>1</v>
      </c>
      <c r="P86" s="5">
        <f>COUNTIFS(B$4:B$104,"&gt;="&amp;$N$4,B$4:B$104,"&lt;"&amp;$N87)/$B$1</f>
        <v>1</v>
      </c>
      <c r="Q86" s="5">
        <f>COUNTIFS(C$4:C$104,"&gt;="&amp;$N$4,C$4:C$104,"&lt;"&amp;$N87)/$B$1</f>
        <v>1</v>
      </c>
      <c r="R86" s="5">
        <f>COUNTIFS(D$4:D$104,"&gt;="&amp;$N$4,D$4:D$104,"&lt;"&amp;$N87)/$B$1</f>
        <v>1</v>
      </c>
      <c r="S86" s="5">
        <f>COUNTIFS(E$4:E$104,"&gt;="&amp;$N$4,E$4:E$104,"&lt;"&amp;$N87)/$B$1</f>
        <v>1</v>
      </c>
      <c r="T86" s="5">
        <f>COUNTIFS(F$4:F$104,"&gt;="&amp;$N$4,F$4:F$104,"&lt;"&amp;$N87)/$B$1</f>
        <v>1</v>
      </c>
      <c r="U86" s="5">
        <f>COUNTIFS(G$4:G$104,"&gt;="&amp;$N$4,G$4:G$104,"&lt;"&amp;$N87)/$B$1</f>
        <v>0.88</v>
      </c>
      <c r="V86" s="5">
        <f>COUNTIFS(H$4:H$104,"&gt;="&amp;$N$4,H$4:H$104,"&lt;"&amp;$N87)/$B$1</f>
        <v>0.8</v>
      </c>
      <c r="W86" s="5">
        <f>COUNTIFS(I$4:I$104,"&gt;="&amp;$N$4,I$4:I$104,"&lt;"&amp;$N87)/$B$1</f>
        <v>1</v>
      </c>
      <c r="X86" s="5">
        <f>COUNTIFS(J$4:J$104,"&gt;="&amp;$N$4,J$4:J$104,"&lt;"&amp;$N87)/$B$1</f>
        <v>1</v>
      </c>
      <c r="Y86" s="5">
        <f>COUNTIFS(K$4:K$104,"&gt;="&amp;$N$4,K$4:K$104,"&lt;"&amp;$N87)/$B$1</f>
        <v>1</v>
      </c>
    </row>
    <row r="87" spans="1:2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M87" s="3">
        <f>M86+1</f>
        <v>83</v>
      </c>
      <c r="N87" s="2">
        <f>((N$3-N$2)/$M$1)*$M87+$N$2</f>
        <v>120.2890215641704</v>
      </c>
      <c r="O87" s="5">
        <f>COUNTIFS(A$4:A$104,"&gt;="&amp;N$4,A$4:A$104,"&lt;"&amp;N88)/$B$1</f>
        <v>1</v>
      </c>
      <c r="P87" s="5">
        <f>COUNTIFS(B$4:B$104,"&gt;="&amp;$N$4,B$4:B$104,"&lt;"&amp;$N88)/$B$1</f>
        <v>1</v>
      </c>
      <c r="Q87" s="5">
        <f>COUNTIFS(C$4:C$104,"&gt;="&amp;$N$4,C$4:C$104,"&lt;"&amp;$N88)/$B$1</f>
        <v>1</v>
      </c>
      <c r="R87" s="5">
        <f>COUNTIFS(D$4:D$104,"&gt;="&amp;$N$4,D$4:D$104,"&lt;"&amp;$N88)/$B$1</f>
        <v>1</v>
      </c>
      <c r="S87" s="5">
        <f>COUNTIFS(E$4:E$104,"&gt;="&amp;$N$4,E$4:E$104,"&lt;"&amp;$N88)/$B$1</f>
        <v>1</v>
      </c>
      <c r="T87" s="5">
        <f>COUNTIFS(F$4:F$104,"&gt;="&amp;$N$4,F$4:F$104,"&lt;"&amp;$N88)/$B$1</f>
        <v>1</v>
      </c>
      <c r="U87" s="5">
        <f>COUNTIFS(G$4:G$104,"&gt;="&amp;$N$4,G$4:G$104,"&lt;"&amp;$N88)/$B$1</f>
        <v>0.88</v>
      </c>
      <c r="V87" s="5">
        <f>COUNTIFS(H$4:H$104,"&gt;="&amp;$N$4,H$4:H$104,"&lt;"&amp;$N88)/$B$1</f>
        <v>0.8</v>
      </c>
      <c r="W87" s="5">
        <f>COUNTIFS(I$4:I$104,"&gt;="&amp;$N$4,I$4:I$104,"&lt;"&amp;$N88)/$B$1</f>
        <v>1</v>
      </c>
      <c r="X87" s="5">
        <f>COUNTIFS(J$4:J$104,"&gt;="&amp;$N$4,J$4:J$104,"&lt;"&amp;$N88)/$B$1</f>
        <v>1</v>
      </c>
      <c r="Y87" s="5">
        <f>COUNTIFS(K$4:K$104,"&gt;="&amp;$N$4,K$4:K$104,"&lt;"&amp;$N88)/$B$1</f>
        <v>1</v>
      </c>
    </row>
    <row r="88" spans="1:2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M88" s="3">
        <f>M87+1</f>
        <v>84</v>
      </c>
      <c r="N88" s="2">
        <f>((N$3-N$2)/$M$1)*$M88+$N$2</f>
        <v>121.6149678138592</v>
      </c>
      <c r="O88" s="5">
        <f>COUNTIFS(A$4:A$104,"&gt;="&amp;N$4,A$4:A$104,"&lt;"&amp;N89)/$B$1</f>
        <v>1</v>
      </c>
      <c r="P88" s="5">
        <f>COUNTIFS(B$4:B$104,"&gt;="&amp;$N$4,B$4:B$104,"&lt;"&amp;$N89)/$B$1</f>
        <v>1</v>
      </c>
      <c r="Q88" s="5">
        <f>COUNTIFS(C$4:C$104,"&gt;="&amp;$N$4,C$4:C$104,"&lt;"&amp;$N89)/$B$1</f>
        <v>1</v>
      </c>
      <c r="R88" s="5">
        <f>COUNTIFS(D$4:D$104,"&gt;="&amp;$N$4,D$4:D$104,"&lt;"&amp;$N89)/$B$1</f>
        <v>1</v>
      </c>
      <c r="S88" s="5">
        <f>COUNTIFS(E$4:E$104,"&gt;="&amp;$N$4,E$4:E$104,"&lt;"&amp;$N89)/$B$1</f>
        <v>1</v>
      </c>
      <c r="T88" s="5">
        <f>COUNTIFS(F$4:F$104,"&gt;="&amp;$N$4,F$4:F$104,"&lt;"&amp;$N89)/$B$1</f>
        <v>1</v>
      </c>
      <c r="U88" s="5">
        <f>COUNTIFS(G$4:G$104,"&gt;="&amp;$N$4,G$4:G$104,"&lt;"&amp;$N89)/$B$1</f>
        <v>0.88</v>
      </c>
      <c r="V88" s="5">
        <f>COUNTIFS(H$4:H$104,"&gt;="&amp;$N$4,H$4:H$104,"&lt;"&amp;$N89)/$B$1</f>
        <v>0.8</v>
      </c>
      <c r="W88" s="5">
        <f>COUNTIFS(I$4:I$104,"&gt;="&amp;$N$4,I$4:I$104,"&lt;"&amp;$N89)/$B$1</f>
        <v>1</v>
      </c>
      <c r="X88" s="5">
        <f>COUNTIFS(J$4:J$104,"&gt;="&amp;$N$4,J$4:J$104,"&lt;"&amp;$N89)/$B$1</f>
        <v>1</v>
      </c>
      <c r="Y88" s="5">
        <f>COUNTIFS(K$4:K$104,"&gt;="&amp;$N$4,K$4:K$104,"&lt;"&amp;$N89)/$B$1</f>
        <v>1</v>
      </c>
    </row>
    <row r="89" spans="1:2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M89" s="3">
        <f>M88+1</f>
        <v>85</v>
      </c>
      <c r="N89" s="2">
        <f>((N$3-N$2)/$M$1)*$M89+$N$2</f>
        <v>122.94091406354799</v>
      </c>
      <c r="O89" s="5">
        <f>COUNTIFS(A$4:A$104,"&gt;="&amp;N$4,A$4:A$104,"&lt;"&amp;N90)/$B$1</f>
        <v>1</v>
      </c>
      <c r="P89" s="5">
        <f>COUNTIFS(B$4:B$104,"&gt;="&amp;$N$4,B$4:B$104,"&lt;"&amp;$N90)/$B$1</f>
        <v>1</v>
      </c>
      <c r="Q89" s="5">
        <f>COUNTIFS(C$4:C$104,"&gt;="&amp;$N$4,C$4:C$104,"&lt;"&amp;$N90)/$B$1</f>
        <v>1</v>
      </c>
      <c r="R89" s="5">
        <f>COUNTIFS(D$4:D$104,"&gt;="&amp;$N$4,D$4:D$104,"&lt;"&amp;$N90)/$B$1</f>
        <v>1</v>
      </c>
      <c r="S89" s="5">
        <f>COUNTIFS(E$4:E$104,"&gt;="&amp;$N$4,E$4:E$104,"&lt;"&amp;$N90)/$B$1</f>
        <v>1</v>
      </c>
      <c r="T89" s="5">
        <f>COUNTIFS(F$4:F$104,"&gt;="&amp;$N$4,F$4:F$104,"&lt;"&amp;$N90)/$B$1</f>
        <v>1</v>
      </c>
      <c r="U89" s="5">
        <f>COUNTIFS(G$4:G$104,"&gt;="&amp;$N$4,G$4:G$104,"&lt;"&amp;$N90)/$B$1</f>
        <v>0.88</v>
      </c>
      <c r="V89" s="5">
        <f>COUNTIFS(H$4:H$104,"&gt;="&amp;$N$4,H$4:H$104,"&lt;"&amp;$N90)/$B$1</f>
        <v>0.82</v>
      </c>
      <c r="W89" s="5">
        <f>COUNTIFS(I$4:I$104,"&gt;="&amp;$N$4,I$4:I$104,"&lt;"&amp;$N90)/$B$1</f>
        <v>1</v>
      </c>
      <c r="X89" s="5">
        <f>COUNTIFS(J$4:J$104,"&gt;="&amp;$N$4,J$4:J$104,"&lt;"&amp;$N90)/$B$1</f>
        <v>1</v>
      </c>
      <c r="Y89" s="5">
        <f>COUNTIFS(K$4:K$104,"&gt;="&amp;$N$4,K$4:K$104,"&lt;"&amp;$N90)/$B$1</f>
        <v>1</v>
      </c>
    </row>
    <row r="90" spans="1:2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M90" s="3">
        <f>M89+1</f>
        <v>86</v>
      </c>
      <c r="N90" s="2">
        <f>((N$3-N$2)/$M$1)*$M90+$N$2</f>
        <v>124.26686031323679</v>
      </c>
      <c r="O90" s="5">
        <f>COUNTIFS(A$4:A$104,"&gt;="&amp;N$4,A$4:A$104,"&lt;"&amp;N91)/$B$1</f>
        <v>1</v>
      </c>
      <c r="P90" s="5">
        <f>COUNTIFS(B$4:B$104,"&gt;="&amp;$N$4,B$4:B$104,"&lt;"&amp;$N91)/$B$1</f>
        <v>1</v>
      </c>
      <c r="Q90" s="5">
        <f>COUNTIFS(C$4:C$104,"&gt;="&amp;$N$4,C$4:C$104,"&lt;"&amp;$N91)/$B$1</f>
        <v>1</v>
      </c>
      <c r="R90" s="5">
        <f>COUNTIFS(D$4:D$104,"&gt;="&amp;$N$4,D$4:D$104,"&lt;"&amp;$N91)/$B$1</f>
        <v>1</v>
      </c>
      <c r="S90" s="5">
        <f>COUNTIFS(E$4:E$104,"&gt;="&amp;$N$4,E$4:E$104,"&lt;"&amp;$N91)/$B$1</f>
        <v>1</v>
      </c>
      <c r="T90" s="5">
        <f>COUNTIFS(F$4:F$104,"&gt;="&amp;$N$4,F$4:F$104,"&lt;"&amp;$N91)/$B$1</f>
        <v>1</v>
      </c>
      <c r="U90" s="5">
        <f>COUNTIFS(G$4:G$104,"&gt;="&amp;$N$4,G$4:G$104,"&lt;"&amp;$N91)/$B$1</f>
        <v>0.88</v>
      </c>
      <c r="V90" s="5">
        <f>COUNTIFS(H$4:H$104,"&gt;="&amp;$N$4,H$4:H$104,"&lt;"&amp;$N91)/$B$1</f>
        <v>0.82</v>
      </c>
      <c r="W90" s="5">
        <f>COUNTIFS(I$4:I$104,"&gt;="&amp;$N$4,I$4:I$104,"&lt;"&amp;$N91)/$B$1</f>
        <v>1</v>
      </c>
      <c r="X90" s="5">
        <f>COUNTIFS(J$4:J$104,"&gt;="&amp;$N$4,J$4:J$104,"&lt;"&amp;$N91)/$B$1</f>
        <v>1</v>
      </c>
      <c r="Y90" s="5">
        <f>COUNTIFS(K$4:K$104,"&gt;="&amp;$N$4,K$4:K$104,"&lt;"&amp;$N91)/$B$1</f>
        <v>1</v>
      </c>
    </row>
    <row r="91" spans="1:2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M91" s="3">
        <f>M90+1</f>
        <v>87</v>
      </c>
      <c r="N91" s="2">
        <f>((N$3-N$2)/$M$1)*$M91+$N$2</f>
        <v>125.5928065629256</v>
      </c>
      <c r="O91" s="5">
        <f>COUNTIFS(A$4:A$104,"&gt;="&amp;N$4,A$4:A$104,"&lt;"&amp;N92)/$B$1</f>
        <v>1</v>
      </c>
      <c r="P91" s="5">
        <f>COUNTIFS(B$4:B$104,"&gt;="&amp;$N$4,B$4:B$104,"&lt;"&amp;$N92)/$B$1</f>
        <v>1</v>
      </c>
      <c r="Q91" s="5">
        <f>COUNTIFS(C$4:C$104,"&gt;="&amp;$N$4,C$4:C$104,"&lt;"&amp;$N92)/$B$1</f>
        <v>1</v>
      </c>
      <c r="R91" s="5">
        <f>COUNTIFS(D$4:D$104,"&gt;="&amp;$N$4,D$4:D$104,"&lt;"&amp;$N92)/$B$1</f>
        <v>1</v>
      </c>
      <c r="S91" s="5">
        <f>COUNTIFS(E$4:E$104,"&gt;="&amp;$N$4,E$4:E$104,"&lt;"&amp;$N92)/$B$1</f>
        <v>1</v>
      </c>
      <c r="T91" s="5">
        <f>COUNTIFS(F$4:F$104,"&gt;="&amp;$N$4,F$4:F$104,"&lt;"&amp;$N92)/$B$1</f>
        <v>1</v>
      </c>
      <c r="U91" s="5">
        <f>COUNTIFS(G$4:G$104,"&gt;="&amp;$N$4,G$4:G$104,"&lt;"&amp;$N92)/$B$1</f>
        <v>0.9</v>
      </c>
      <c r="V91" s="5">
        <f>COUNTIFS(H$4:H$104,"&gt;="&amp;$N$4,H$4:H$104,"&lt;"&amp;$N92)/$B$1</f>
        <v>0.84</v>
      </c>
      <c r="W91" s="5">
        <f>COUNTIFS(I$4:I$104,"&gt;="&amp;$N$4,I$4:I$104,"&lt;"&amp;$N92)/$B$1</f>
        <v>1</v>
      </c>
      <c r="X91" s="5">
        <f>COUNTIFS(J$4:J$104,"&gt;="&amp;$N$4,J$4:J$104,"&lt;"&amp;$N92)/$B$1</f>
        <v>1</v>
      </c>
      <c r="Y91" s="5">
        <f>COUNTIFS(K$4:K$104,"&gt;="&amp;$N$4,K$4:K$104,"&lt;"&amp;$N92)/$B$1</f>
        <v>1</v>
      </c>
    </row>
    <row r="92" spans="1:2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M92" s="3">
        <f>M91+1</f>
        <v>88</v>
      </c>
      <c r="N92" s="2">
        <f>((N$3-N$2)/$M$1)*$M92+$N$2</f>
        <v>126.9187528126144</v>
      </c>
      <c r="O92" s="5">
        <f>COUNTIFS(A$4:A$104,"&gt;="&amp;N$4,A$4:A$104,"&lt;"&amp;N93)/$B$1</f>
        <v>1</v>
      </c>
      <c r="P92" s="5">
        <f>COUNTIFS(B$4:B$104,"&gt;="&amp;$N$4,B$4:B$104,"&lt;"&amp;$N93)/$B$1</f>
        <v>1</v>
      </c>
      <c r="Q92" s="5">
        <f>COUNTIFS(C$4:C$104,"&gt;="&amp;$N$4,C$4:C$104,"&lt;"&amp;$N93)/$B$1</f>
        <v>1</v>
      </c>
      <c r="R92" s="5">
        <f>COUNTIFS(D$4:D$104,"&gt;="&amp;$N$4,D$4:D$104,"&lt;"&amp;$N93)/$B$1</f>
        <v>1</v>
      </c>
      <c r="S92" s="5">
        <f>COUNTIFS(E$4:E$104,"&gt;="&amp;$N$4,E$4:E$104,"&lt;"&amp;$N93)/$B$1</f>
        <v>1</v>
      </c>
      <c r="T92" s="5">
        <f>COUNTIFS(F$4:F$104,"&gt;="&amp;$N$4,F$4:F$104,"&lt;"&amp;$N93)/$B$1</f>
        <v>1</v>
      </c>
      <c r="U92" s="5">
        <f>COUNTIFS(G$4:G$104,"&gt;="&amp;$N$4,G$4:G$104,"&lt;"&amp;$N93)/$B$1</f>
        <v>0.94</v>
      </c>
      <c r="V92" s="5">
        <f>COUNTIFS(H$4:H$104,"&gt;="&amp;$N$4,H$4:H$104,"&lt;"&amp;$N93)/$B$1</f>
        <v>0.88</v>
      </c>
      <c r="W92" s="5">
        <f>COUNTIFS(I$4:I$104,"&gt;="&amp;$N$4,I$4:I$104,"&lt;"&amp;$N93)/$B$1</f>
        <v>1</v>
      </c>
      <c r="X92" s="5">
        <f>COUNTIFS(J$4:J$104,"&gt;="&amp;$N$4,J$4:J$104,"&lt;"&amp;$N93)/$B$1</f>
        <v>1</v>
      </c>
      <c r="Y92" s="5">
        <f>COUNTIFS(K$4:K$104,"&gt;="&amp;$N$4,K$4:K$104,"&lt;"&amp;$N93)/$B$1</f>
        <v>1</v>
      </c>
    </row>
    <row r="93" spans="1:2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M93" s="3">
        <f>M92+1</f>
        <v>89</v>
      </c>
      <c r="N93" s="2">
        <f>((N$3-N$2)/$M$1)*$M93+$N$2</f>
        <v>128.2446990623032</v>
      </c>
      <c r="O93" s="5">
        <f>COUNTIFS(A$4:A$104,"&gt;="&amp;N$4,A$4:A$104,"&lt;"&amp;N94)/$B$1</f>
        <v>1</v>
      </c>
      <c r="P93" s="5">
        <f>COUNTIFS(B$4:B$104,"&gt;="&amp;$N$4,B$4:B$104,"&lt;"&amp;$N94)/$B$1</f>
        <v>1</v>
      </c>
      <c r="Q93" s="5">
        <f>COUNTIFS(C$4:C$104,"&gt;="&amp;$N$4,C$4:C$104,"&lt;"&amp;$N94)/$B$1</f>
        <v>1</v>
      </c>
      <c r="R93" s="5">
        <f>COUNTIFS(D$4:D$104,"&gt;="&amp;$N$4,D$4:D$104,"&lt;"&amp;$N94)/$B$1</f>
        <v>1</v>
      </c>
      <c r="S93" s="5">
        <f>COUNTIFS(E$4:E$104,"&gt;="&amp;$N$4,E$4:E$104,"&lt;"&amp;$N94)/$B$1</f>
        <v>1</v>
      </c>
      <c r="T93" s="5">
        <f>COUNTIFS(F$4:F$104,"&gt;="&amp;$N$4,F$4:F$104,"&lt;"&amp;$N94)/$B$1</f>
        <v>1</v>
      </c>
      <c r="U93" s="5">
        <f>COUNTIFS(G$4:G$104,"&gt;="&amp;$N$4,G$4:G$104,"&lt;"&amp;$N94)/$B$1</f>
        <v>0.94</v>
      </c>
      <c r="V93" s="5">
        <f>COUNTIFS(H$4:H$104,"&gt;="&amp;$N$4,H$4:H$104,"&lt;"&amp;$N94)/$B$1</f>
        <v>0.88</v>
      </c>
      <c r="W93" s="5">
        <f>COUNTIFS(I$4:I$104,"&gt;="&amp;$N$4,I$4:I$104,"&lt;"&amp;$N94)/$B$1</f>
        <v>1</v>
      </c>
      <c r="X93" s="5">
        <f>COUNTIFS(J$4:J$104,"&gt;="&amp;$N$4,J$4:J$104,"&lt;"&amp;$N94)/$B$1</f>
        <v>1</v>
      </c>
      <c r="Y93" s="5">
        <f>COUNTIFS(K$4:K$104,"&gt;="&amp;$N$4,K$4:K$104,"&lt;"&amp;$N94)/$B$1</f>
        <v>1</v>
      </c>
    </row>
    <row r="94" spans="1:2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M94" s="3">
        <f>M93+1</f>
        <v>90</v>
      </c>
      <c r="N94" s="2">
        <f>((N$3-N$2)/$M$1)*$M94+$N$2</f>
        <v>129.570645311992</v>
      </c>
      <c r="O94" s="5">
        <f>COUNTIFS(A$4:A$104,"&gt;="&amp;N$4,A$4:A$104,"&lt;"&amp;N95)/$B$1</f>
        <v>1</v>
      </c>
      <c r="P94" s="5">
        <f>COUNTIFS(B$4:B$104,"&gt;="&amp;$N$4,B$4:B$104,"&lt;"&amp;$N95)/$B$1</f>
        <v>1</v>
      </c>
      <c r="Q94" s="5">
        <f>COUNTIFS(C$4:C$104,"&gt;="&amp;$N$4,C$4:C$104,"&lt;"&amp;$N95)/$B$1</f>
        <v>1</v>
      </c>
      <c r="R94" s="5">
        <f>COUNTIFS(D$4:D$104,"&gt;="&amp;$N$4,D$4:D$104,"&lt;"&amp;$N95)/$B$1</f>
        <v>1</v>
      </c>
      <c r="S94" s="5">
        <f>COUNTIFS(E$4:E$104,"&gt;="&amp;$N$4,E$4:E$104,"&lt;"&amp;$N95)/$B$1</f>
        <v>1</v>
      </c>
      <c r="T94" s="5">
        <f>COUNTIFS(F$4:F$104,"&gt;="&amp;$N$4,F$4:F$104,"&lt;"&amp;$N95)/$B$1</f>
        <v>1</v>
      </c>
      <c r="U94" s="5">
        <f>COUNTIFS(G$4:G$104,"&gt;="&amp;$N$4,G$4:G$104,"&lt;"&amp;$N95)/$B$1</f>
        <v>0.94</v>
      </c>
      <c r="V94" s="5">
        <f>COUNTIFS(H$4:H$104,"&gt;="&amp;$N$4,H$4:H$104,"&lt;"&amp;$N95)/$B$1</f>
        <v>0.9</v>
      </c>
      <c r="W94" s="5">
        <f>COUNTIFS(I$4:I$104,"&gt;="&amp;$N$4,I$4:I$104,"&lt;"&amp;$N95)/$B$1</f>
        <v>1</v>
      </c>
      <c r="X94" s="5">
        <f>COUNTIFS(J$4:J$104,"&gt;="&amp;$N$4,J$4:J$104,"&lt;"&amp;$N95)/$B$1</f>
        <v>1</v>
      </c>
      <c r="Y94" s="5">
        <f>COUNTIFS(K$4:K$104,"&gt;="&amp;$N$4,K$4:K$104,"&lt;"&amp;$N95)/$B$1</f>
        <v>1</v>
      </c>
    </row>
    <row r="95" spans="1:2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M95" s="3">
        <f>M94+1</f>
        <v>91</v>
      </c>
      <c r="N95" s="2">
        <f>((N$3-N$2)/$M$1)*$M95+$N$2</f>
        <v>130.89659156168079</v>
      </c>
      <c r="O95" s="5">
        <f>COUNTIFS(A$4:A$104,"&gt;="&amp;N$4,A$4:A$104,"&lt;"&amp;N96)/$B$1</f>
        <v>1</v>
      </c>
      <c r="P95" s="5">
        <f>COUNTIFS(B$4:B$104,"&gt;="&amp;$N$4,B$4:B$104,"&lt;"&amp;$N96)/$B$1</f>
        <v>1</v>
      </c>
      <c r="Q95" s="5">
        <f>COUNTIFS(C$4:C$104,"&gt;="&amp;$N$4,C$4:C$104,"&lt;"&amp;$N96)/$B$1</f>
        <v>1</v>
      </c>
      <c r="R95" s="5">
        <f>COUNTIFS(D$4:D$104,"&gt;="&amp;$N$4,D$4:D$104,"&lt;"&amp;$N96)/$B$1</f>
        <v>1</v>
      </c>
      <c r="S95" s="5">
        <f>COUNTIFS(E$4:E$104,"&gt;="&amp;$N$4,E$4:E$104,"&lt;"&amp;$N96)/$B$1</f>
        <v>1</v>
      </c>
      <c r="T95" s="5">
        <f>COUNTIFS(F$4:F$104,"&gt;="&amp;$N$4,F$4:F$104,"&lt;"&amp;$N96)/$B$1</f>
        <v>1</v>
      </c>
      <c r="U95" s="5">
        <f>COUNTIFS(G$4:G$104,"&gt;="&amp;$N$4,G$4:G$104,"&lt;"&amp;$N96)/$B$1</f>
        <v>0.96</v>
      </c>
      <c r="V95" s="5">
        <f>COUNTIFS(H$4:H$104,"&gt;="&amp;$N$4,H$4:H$104,"&lt;"&amp;$N96)/$B$1</f>
        <v>0.9</v>
      </c>
      <c r="W95" s="5">
        <f>COUNTIFS(I$4:I$104,"&gt;="&amp;$N$4,I$4:I$104,"&lt;"&amp;$N96)/$B$1</f>
        <v>1</v>
      </c>
      <c r="X95" s="5">
        <f>COUNTIFS(J$4:J$104,"&gt;="&amp;$N$4,J$4:J$104,"&lt;"&amp;$N96)/$B$1</f>
        <v>1</v>
      </c>
      <c r="Y95" s="5">
        <f>COUNTIFS(K$4:K$104,"&gt;="&amp;$N$4,K$4:K$104,"&lt;"&amp;$N96)/$B$1</f>
        <v>1</v>
      </c>
    </row>
    <row r="96" spans="1:2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M96" s="3">
        <f>M95+1</f>
        <v>92</v>
      </c>
      <c r="N96" s="2">
        <f>((N$3-N$2)/$M$1)*$M96+$N$2</f>
        <v>132.22253781136959</v>
      </c>
      <c r="O96" s="5">
        <f>COUNTIFS(A$4:A$104,"&gt;="&amp;N$4,A$4:A$104,"&lt;"&amp;N97)/$B$1</f>
        <v>1</v>
      </c>
      <c r="P96" s="5">
        <f>COUNTIFS(B$4:B$104,"&gt;="&amp;$N$4,B$4:B$104,"&lt;"&amp;$N97)/$B$1</f>
        <v>1</v>
      </c>
      <c r="Q96" s="5">
        <f>COUNTIFS(C$4:C$104,"&gt;="&amp;$N$4,C$4:C$104,"&lt;"&amp;$N97)/$B$1</f>
        <v>1</v>
      </c>
      <c r="R96" s="5">
        <f>COUNTIFS(D$4:D$104,"&gt;="&amp;$N$4,D$4:D$104,"&lt;"&amp;$N97)/$B$1</f>
        <v>1</v>
      </c>
      <c r="S96" s="5">
        <f>COUNTIFS(E$4:E$104,"&gt;="&amp;$N$4,E$4:E$104,"&lt;"&amp;$N97)/$B$1</f>
        <v>1</v>
      </c>
      <c r="T96" s="5">
        <f>COUNTIFS(F$4:F$104,"&gt;="&amp;$N$4,F$4:F$104,"&lt;"&amp;$N97)/$B$1</f>
        <v>1</v>
      </c>
      <c r="U96" s="5">
        <f>COUNTIFS(G$4:G$104,"&gt;="&amp;$N$4,G$4:G$104,"&lt;"&amp;$N97)/$B$1</f>
        <v>0.96</v>
      </c>
      <c r="V96" s="5">
        <f>COUNTIFS(H$4:H$104,"&gt;="&amp;$N$4,H$4:H$104,"&lt;"&amp;$N97)/$B$1</f>
        <v>0.9</v>
      </c>
      <c r="W96" s="5">
        <f>COUNTIFS(I$4:I$104,"&gt;="&amp;$N$4,I$4:I$104,"&lt;"&amp;$N97)/$B$1</f>
        <v>1</v>
      </c>
      <c r="X96" s="5">
        <f>COUNTIFS(J$4:J$104,"&gt;="&amp;$N$4,J$4:J$104,"&lt;"&amp;$N97)/$B$1</f>
        <v>1</v>
      </c>
      <c r="Y96" s="5">
        <f>COUNTIFS(K$4:K$104,"&gt;="&amp;$N$4,K$4:K$104,"&lt;"&amp;$N97)/$B$1</f>
        <v>1</v>
      </c>
    </row>
    <row r="97" spans="1:2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M97" s="3">
        <f>M96+1</f>
        <v>93</v>
      </c>
      <c r="N97" s="2">
        <f>((N$3-N$2)/$M$1)*$M97+$N$2</f>
        <v>133.54848406105839</v>
      </c>
      <c r="O97" s="5">
        <f>COUNTIFS(A$4:A$104,"&gt;="&amp;N$4,A$4:A$104,"&lt;"&amp;N98)/$B$1</f>
        <v>1</v>
      </c>
      <c r="P97" s="5">
        <f>COUNTIFS(B$4:B$104,"&gt;="&amp;$N$4,B$4:B$104,"&lt;"&amp;$N98)/$B$1</f>
        <v>1</v>
      </c>
      <c r="Q97" s="5">
        <f>COUNTIFS(C$4:C$104,"&gt;="&amp;$N$4,C$4:C$104,"&lt;"&amp;$N98)/$B$1</f>
        <v>1</v>
      </c>
      <c r="R97" s="5">
        <f>COUNTIFS(D$4:D$104,"&gt;="&amp;$N$4,D$4:D$104,"&lt;"&amp;$N98)/$B$1</f>
        <v>1</v>
      </c>
      <c r="S97" s="5">
        <f>COUNTIFS(E$4:E$104,"&gt;="&amp;$N$4,E$4:E$104,"&lt;"&amp;$N98)/$B$1</f>
        <v>1</v>
      </c>
      <c r="T97" s="5">
        <f>COUNTIFS(F$4:F$104,"&gt;="&amp;$N$4,F$4:F$104,"&lt;"&amp;$N98)/$B$1</f>
        <v>1</v>
      </c>
      <c r="U97" s="5">
        <f>COUNTIFS(G$4:G$104,"&gt;="&amp;$N$4,G$4:G$104,"&lt;"&amp;$N98)/$B$1</f>
        <v>0.96</v>
      </c>
      <c r="V97" s="5">
        <f>COUNTIFS(H$4:H$104,"&gt;="&amp;$N$4,H$4:H$104,"&lt;"&amp;$N98)/$B$1</f>
        <v>0.92</v>
      </c>
      <c r="W97" s="5">
        <f>COUNTIFS(I$4:I$104,"&gt;="&amp;$N$4,I$4:I$104,"&lt;"&amp;$N98)/$B$1</f>
        <v>1</v>
      </c>
      <c r="X97" s="5">
        <f>COUNTIFS(J$4:J$104,"&gt;="&amp;$N$4,J$4:J$104,"&lt;"&amp;$N98)/$B$1</f>
        <v>1</v>
      </c>
      <c r="Y97" s="5">
        <f>COUNTIFS(K$4:K$104,"&gt;="&amp;$N$4,K$4:K$104,"&lt;"&amp;$N98)/$B$1</f>
        <v>1</v>
      </c>
    </row>
    <row r="98" spans="1:2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M98" s="3">
        <f>M97+1</f>
        <v>94</v>
      </c>
      <c r="N98" s="2">
        <f>((N$3-N$2)/$M$1)*$M98+$N$2</f>
        <v>134.87443031074719</v>
      </c>
      <c r="O98" s="5">
        <f>COUNTIFS(A$4:A$104,"&gt;="&amp;N$4,A$4:A$104,"&lt;"&amp;N99)/$B$1</f>
        <v>1</v>
      </c>
      <c r="P98" s="5">
        <f>COUNTIFS(B$4:B$104,"&gt;="&amp;$N$4,B$4:B$104,"&lt;"&amp;$N99)/$B$1</f>
        <v>1</v>
      </c>
      <c r="Q98" s="5">
        <f>COUNTIFS(C$4:C$104,"&gt;="&amp;$N$4,C$4:C$104,"&lt;"&amp;$N99)/$B$1</f>
        <v>1</v>
      </c>
      <c r="R98" s="5">
        <f>COUNTIFS(D$4:D$104,"&gt;="&amp;$N$4,D$4:D$104,"&lt;"&amp;$N99)/$B$1</f>
        <v>1</v>
      </c>
      <c r="S98" s="5">
        <f>COUNTIFS(E$4:E$104,"&gt;="&amp;$N$4,E$4:E$104,"&lt;"&amp;$N99)/$B$1</f>
        <v>1</v>
      </c>
      <c r="T98" s="5">
        <f>COUNTIFS(F$4:F$104,"&gt;="&amp;$N$4,F$4:F$104,"&lt;"&amp;$N99)/$B$1</f>
        <v>1</v>
      </c>
      <c r="U98" s="5">
        <f>COUNTIFS(G$4:G$104,"&gt;="&amp;$N$4,G$4:G$104,"&lt;"&amp;$N99)/$B$1</f>
        <v>0.96</v>
      </c>
      <c r="V98" s="5">
        <f>COUNTIFS(H$4:H$104,"&gt;="&amp;$N$4,H$4:H$104,"&lt;"&amp;$N99)/$B$1</f>
        <v>0.94</v>
      </c>
      <c r="W98" s="5">
        <f>COUNTIFS(I$4:I$104,"&gt;="&amp;$N$4,I$4:I$104,"&lt;"&amp;$N99)/$B$1</f>
        <v>1</v>
      </c>
      <c r="X98" s="5">
        <f>COUNTIFS(J$4:J$104,"&gt;="&amp;$N$4,J$4:J$104,"&lt;"&amp;$N99)/$B$1</f>
        <v>1</v>
      </c>
      <c r="Y98" s="5">
        <f>COUNTIFS(K$4:K$104,"&gt;="&amp;$N$4,K$4:K$104,"&lt;"&amp;$N99)/$B$1</f>
        <v>1</v>
      </c>
    </row>
    <row r="99" spans="1:2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M99" s="3">
        <f>M98+1</f>
        <v>95</v>
      </c>
      <c r="N99" s="2">
        <f>((N$3-N$2)/$M$1)*$M99+$N$2</f>
        <v>136.20037656043598</v>
      </c>
      <c r="O99" s="5">
        <f>COUNTIFS(A$4:A$104,"&gt;="&amp;N$4,A$4:A$104,"&lt;"&amp;N100)/$B$1</f>
        <v>1</v>
      </c>
      <c r="P99" s="5">
        <f>COUNTIFS(B$4:B$104,"&gt;="&amp;$N$4,B$4:B$104,"&lt;"&amp;$N100)/$B$1</f>
        <v>1</v>
      </c>
      <c r="Q99" s="5">
        <f>COUNTIFS(C$4:C$104,"&gt;="&amp;$N$4,C$4:C$104,"&lt;"&amp;$N100)/$B$1</f>
        <v>1</v>
      </c>
      <c r="R99" s="5">
        <f>COUNTIFS(D$4:D$104,"&gt;="&amp;$N$4,D$4:D$104,"&lt;"&amp;$N100)/$B$1</f>
        <v>1</v>
      </c>
      <c r="S99" s="5">
        <f>COUNTIFS(E$4:E$104,"&gt;="&amp;$N$4,E$4:E$104,"&lt;"&amp;$N100)/$B$1</f>
        <v>1</v>
      </c>
      <c r="T99" s="5">
        <f>COUNTIFS(F$4:F$104,"&gt;="&amp;$N$4,F$4:F$104,"&lt;"&amp;$N100)/$B$1</f>
        <v>1</v>
      </c>
      <c r="U99" s="5">
        <f>COUNTIFS(G$4:G$104,"&gt;="&amp;$N$4,G$4:G$104,"&lt;"&amp;$N100)/$B$1</f>
        <v>0.96</v>
      </c>
      <c r="V99" s="5">
        <f>COUNTIFS(H$4:H$104,"&gt;="&amp;$N$4,H$4:H$104,"&lt;"&amp;$N100)/$B$1</f>
        <v>0.94</v>
      </c>
      <c r="W99" s="5">
        <f>COUNTIFS(I$4:I$104,"&gt;="&amp;$N$4,I$4:I$104,"&lt;"&amp;$N100)/$B$1</f>
        <v>1</v>
      </c>
      <c r="X99" s="5">
        <f>COUNTIFS(J$4:J$104,"&gt;="&amp;$N$4,J$4:J$104,"&lt;"&amp;$N100)/$B$1</f>
        <v>1</v>
      </c>
      <c r="Y99" s="5">
        <f>COUNTIFS(K$4:K$104,"&gt;="&amp;$N$4,K$4:K$104,"&lt;"&amp;$N100)/$B$1</f>
        <v>1</v>
      </c>
    </row>
    <row r="100" spans="1:2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M100" s="3">
        <f>M99+1</f>
        <v>96</v>
      </c>
      <c r="N100" s="2">
        <f>((N$3-N$2)/$M$1)*$M100+$N$2</f>
        <v>137.52632281012478</v>
      </c>
      <c r="O100" s="5">
        <f>COUNTIFS(A$4:A$104,"&gt;="&amp;N$4,A$4:A$104,"&lt;"&amp;N101)/$B$1</f>
        <v>1</v>
      </c>
      <c r="P100" s="5">
        <f>COUNTIFS(B$4:B$104,"&gt;="&amp;$N$4,B$4:B$104,"&lt;"&amp;$N101)/$B$1</f>
        <v>1</v>
      </c>
      <c r="Q100" s="5">
        <f>COUNTIFS(C$4:C$104,"&gt;="&amp;$N$4,C$4:C$104,"&lt;"&amp;$N101)/$B$1</f>
        <v>1</v>
      </c>
      <c r="R100" s="5">
        <f>COUNTIFS(D$4:D$104,"&gt;="&amp;$N$4,D$4:D$104,"&lt;"&amp;$N101)/$B$1</f>
        <v>1</v>
      </c>
      <c r="S100" s="5">
        <f>COUNTIFS(E$4:E$104,"&gt;="&amp;$N$4,E$4:E$104,"&lt;"&amp;$N101)/$B$1</f>
        <v>1</v>
      </c>
      <c r="T100" s="5">
        <f>COUNTIFS(F$4:F$104,"&gt;="&amp;$N$4,F$4:F$104,"&lt;"&amp;$N101)/$B$1</f>
        <v>1</v>
      </c>
      <c r="U100" s="5">
        <f>COUNTIFS(G$4:G$104,"&gt;="&amp;$N$4,G$4:G$104,"&lt;"&amp;$N101)/$B$1</f>
        <v>0.98</v>
      </c>
      <c r="V100" s="5">
        <f>COUNTIFS(H$4:H$104,"&gt;="&amp;$N$4,H$4:H$104,"&lt;"&amp;$N101)/$B$1</f>
        <v>0.96</v>
      </c>
      <c r="W100" s="5">
        <f>COUNTIFS(I$4:I$104,"&gt;="&amp;$N$4,I$4:I$104,"&lt;"&amp;$N101)/$B$1</f>
        <v>1</v>
      </c>
      <c r="X100" s="5">
        <f>COUNTIFS(J$4:J$104,"&gt;="&amp;$N$4,J$4:J$104,"&lt;"&amp;$N101)/$B$1</f>
        <v>1</v>
      </c>
      <c r="Y100" s="5">
        <f>COUNTIFS(K$4:K$104,"&gt;="&amp;$N$4,K$4:K$104,"&lt;"&amp;$N101)/$B$1</f>
        <v>1</v>
      </c>
    </row>
    <row r="101" spans="1:2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M101" s="3">
        <f>M100+1</f>
        <v>97</v>
      </c>
      <c r="N101" s="2">
        <f>((N$3-N$2)/$M$1)*$M101+$N$2</f>
        <v>138.85226905981361</v>
      </c>
      <c r="O101" s="5">
        <f>COUNTIFS(A$4:A$104,"&gt;="&amp;N$4,A$4:A$104,"&lt;"&amp;N102)/$B$1</f>
        <v>1</v>
      </c>
      <c r="P101" s="5">
        <f>COUNTIFS(B$4:B$104,"&gt;="&amp;$N$4,B$4:B$104,"&lt;"&amp;$N102)/$B$1</f>
        <v>1</v>
      </c>
      <c r="Q101" s="5">
        <f>COUNTIFS(C$4:C$104,"&gt;="&amp;$N$4,C$4:C$104,"&lt;"&amp;$N102)/$B$1</f>
        <v>1</v>
      </c>
      <c r="R101" s="5">
        <f>COUNTIFS(D$4:D$104,"&gt;="&amp;$N$4,D$4:D$104,"&lt;"&amp;$N102)/$B$1</f>
        <v>1</v>
      </c>
      <c r="S101" s="5">
        <f>COUNTIFS(E$4:E$104,"&gt;="&amp;$N$4,E$4:E$104,"&lt;"&amp;$N102)/$B$1</f>
        <v>1</v>
      </c>
      <c r="T101" s="5">
        <f>COUNTIFS(F$4:F$104,"&gt;="&amp;$N$4,F$4:F$104,"&lt;"&amp;$N102)/$B$1</f>
        <v>1</v>
      </c>
      <c r="U101" s="5">
        <f>COUNTIFS(G$4:G$104,"&gt;="&amp;$N$4,G$4:G$104,"&lt;"&amp;$N102)/$B$1</f>
        <v>0.98</v>
      </c>
      <c r="V101" s="5">
        <f>COUNTIFS(H$4:H$104,"&gt;="&amp;$N$4,H$4:H$104,"&lt;"&amp;$N102)/$B$1</f>
        <v>0.98</v>
      </c>
      <c r="W101" s="5">
        <f>COUNTIFS(I$4:I$104,"&gt;="&amp;$N$4,I$4:I$104,"&lt;"&amp;$N102)/$B$1</f>
        <v>1</v>
      </c>
      <c r="X101" s="5">
        <f>COUNTIFS(J$4:J$104,"&gt;="&amp;$N$4,J$4:J$104,"&lt;"&amp;$N102)/$B$1</f>
        <v>1</v>
      </c>
      <c r="Y101" s="5">
        <f>COUNTIFS(K$4:K$104,"&gt;="&amp;$N$4,K$4:K$104,"&lt;"&amp;$N102)/$B$1</f>
        <v>1</v>
      </c>
    </row>
    <row r="102" spans="1:2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M102" s="3">
        <f>M101+1</f>
        <v>98</v>
      </c>
      <c r="N102" s="2">
        <f>((N$3-N$2)/$M$1)*$M102+$N$2</f>
        <v>140.17821530950241</v>
      </c>
      <c r="O102" s="5">
        <f>COUNTIFS(A$4:A$104,"&gt;="&amp;N$4,A$4:A$104,"&lt;"&amp;N103)/$B$1</f>
        <v>1</v>
      </c>
      <c r="P102" s="5">
        <f>COUNTIFS(B$4:B$104,"&gt;="&amp;$N$4,B$4:B$104,"&lt;"&amp;$N103)/$B$1</f>
        <v>1</v>
      </c>
      <c r="Q102" s="5">
        <f>COUNTIFS(C$4:C$104,"&gt;="&amp;$N$4,C$4:C$104,"&lt;"&amp;$N103)/$B$1</f>
        <v>1</v>
      </c>
      <c r="R102" s="5">
        <f>COUNTIFS(D$4:D$104,"&gt;="&amp;$N$4,D$4:D$104,"&lt;"&amp;$N103)/$B$1</f>
        <v>1</v>
      </c>
      <c r="S102" s="5">
        <f>COUNTIFS(E$4:E$104,"&gt;="&amp;$N$4,E$4:E$104,"&lt;"&amp;$N103)/$B$1</f>
        <v>1</v>
      </c>
      <c r="T102" s="5">
        <f>COUNTIFS(F$4:F$104,"&gt;="&amp;$N$4,F$4:F$104,"&lt;"&amp;$N103)/$B$1</f>
        <v>1</v>
      </c>
      <c r="U102" s="5">
        <f>COUNTIFS(G$4:G$104,"&gt;="&amp;$N$4,G$4:G$104,"&lt;"&amp;$N103)/$B$1</f>
        <v>1</v>
      </c>
      <c r="V102" s="5">
        <f>COUNTIFS(H$4:H$104,"&gt;="&amp;$N$4,H$4:H$104,"&lt;"&amp;$N103)/$B$1</f>
        <v>0.98</v>
      </c>
      <c r="W102" s="5">
        <f>COUNTIFS(I$4:I$104,"&gt;="&amp;$N$4,I$4:I$104,"&lt;"&amp;$N103)/$B$1</f>
        <v>1</v>
      </c>
      <c r="X102" s="5">
        <f>COUNTIFS(J$4:J$104,"&gt;="&amp;$N$4,J$4:J$104,"&lt;"&amp;$N103)/$B$1</f>
        <v>1</v>
      </c>
      <c r="Y102" s="5">
        <f>COUNTIFS(K$4:K$104,"&gt;="&amp;$N$4,K$4:K$104,"&lt;"&amp;$N103)/$B$1</f>
        <v>1</v>
      </c>
    </row>
    <row r="103" spans="1:2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M103" s="3">
        <f>M102+1</f>
        <v>99</v>
      </c>
      <c r="N103" s="2">
        <f>((N$3-N$2)/$M$1)*$M103+$N$2</f>
        <v>141.5041615591912</v>
      </c>
      <c r="O103" s="5">
        <f>COUNTIFS(A$4:A$104,"&gt;="&amp;N$4,A$4:A$104,"&lt;"&amp;N104)/$B$1</f>
        <v>1</v>
      </c>
      <c r="P103" s="5">
        <f>COUNTIFS(B$4:B$104,"&gt;="&amp;$N$4,B$4:B$104,"&lt;"&amp;$N104)/$B$1</f>
        <v>1</v>
      </c>
      <c r="Q103" s="5">
        <f>COUNTIFS(C$4:C$104,"&gt;="&amp;$N$4,C$4:C$104,"&lt;"&amp;$N104)/$B$1</f>
        <v>1</v>
      </c>
      <c r="R103" s="5">
        <f>COUNTIFS(D$4:D$104,"&gt;="&amp;$N$4,D$4:D$104,"&lt;"&amp;$N104)/$B$1</f>
        <v>1</v>
      </c>
      <c r="S103" s="5">
        <f>COUNTIFS(E$4:E$104,"&gt;="&amp;$N$4,E$4:E$104,"&lt;"&amp;$N104)/$B$1</f>
        <v>1</v>
      </c>
      <c r="T103" s="5">
        <f>COUNTIFS(F$4:F$104,"&gt;="&amp;$N$4,F$4:F$104,"&lt;"&amp;$N104)/$B$1</f>
        <v>1</v>
      </c>
      <c r="U103" s="5">
        <f>COUNTIFS(G$4:G$104,"&gt;="&amp;$N$4,G$4:G$104,"&lt;"&amp;$N104)/$B$1</f>
        <v>1</v>
      </c>
      <c r="V103" s="5">
        <f>COUNTIFS(H$4:H$104,"&gt;="&amp;$N$4,H$4:H$104,"&lt;"&amp;$N104)/$B$1</f>
        <v>0.98</v>
      </c>
      <c r="W103" s="5">
        <f>COUNTIFS(I$4:I$104,"&gt;="&amp;$N$4,I$4:I$104,"&lt;"&amp;$N104)/$B$1</f>
        <v>1</v>
      </c>
      <c r="X103" s="5">
        <f>COUNTIFS(J$4:J$104,"&gt;="&amp;$N$4,J$4:J$104,"&lt;"&amp;$N104)/$B$1</f>
        <v>1</v>
      </c>
      <c r="Y103" s="5">
        <f>COUNTIFS(K$4:K$104,"&gt;="&amp;$N$4,K$4:K$104,"&lt;"&amp;$N104)/$B$1</f>
        <v>1</v>
      </c>
    </row>
    <row r="104" spans="1:25" x14ac:dyDescent="0.25">
      <c r="M104" s="3">
        <f>M103+1</f>
        <v>100</v>
      </c>
      <c r="N104" s="2">
        <f>((N$3-N$2)/$M$1)*$M104+$N$2</f>
        <v>142.83010780888</v>
      </c>
      <c r="O104" s="5">
        <f>COUNTIFS(A$4:A$104,"&gt;="&amp;N$4,A$4:A$104,"&lt;"&amp;N105)/$B$1</f>
        <v>1</v>
      </c>
      <c r="P104" s="5">
        <f>COUNTIFS(B$4:B$104,"&gt;="&amp;$N$4,B$4:B$104,"&lt;"&amp;$N105)/$B$1</f>
        <v>1</v>
      </c>
      <c r="Q104" s="5">
        <f>COUNTIFS(C$4:C$104,"&gt;="&amp;$N$4,C$4:C$104,"&lt;"&amp;$N105)/$B$1</f>
        <v>1</v>
      </c>
      <c r="R104" s="5">
        <f>COUNTIFS(D$4:D$104,"&gt;="&amp;$N$4,D$4:D$104,"&lt;"&amp;$N105)/$B$1</f>
        <v>1</v>
      </c>
      <c r="S104" s="5">
        <f>COUNTIFS(E$4:E$104,"&gt;="&amp;$N$4,E$4:E$104,"&lt;"&amp;$N105)/$B$1</f>
        <v>1</v>
      </c>
      <c r="T104" s="5">
        <f>COUNTIFS(F$4:F$104,"&gt;="&amp;$N$4,F$4:F$104,"&lt;"&amp;$N105)/$B$1</f>
        <v>1</v>
      </c>
      <c r="U104" s="5">
        <f>COUNTIFS(G$4:G$104,"&gt;="&amp;$N$4,G$4:G$104,"&lt;"&amp;$N105)/$B$1</f>
        <v>1</v>
      </c>
      <c r="V104" s="5">
        <f>COUNTIFS(H$4:H$104,"&gt;="&amp;$N$4,H$4:H$104,"&lt;"&amp;$N105)/$B$1</f>
        <v>1</v>
      </c>
      <c r="W104" s="5">
        <f>COUNTIFS(I$4:I$104,"&gt;="&amp;$N$4,I$4:I$104,"&lt;"&amp;$N105)/$B$1</f>
        <v>1</v>
      </c>
      <c r="X104" s="5">
        <f>COUNTIFS(J$4:J$104,"&gt;="&amp;$N$4,J$4:J$104,"&lt;"&amp;$N105)/$B$1</f>
        <v>1</v>
      </c>
      <c r="Y104" s="5">
        <f>COUNTIFS(K$4:K$104,"&gt;="&amp;$N$4,K$4:K$104,"&lt;"&amp;$N105)/$B$1</f>
        <v>1</v>
      </c>
    </row>
    <row r="105" spans="1:25" x14ac:dyDescent="0.25">
      <c r="M105" s="3"/>
      <c r="N105" s="2">
        <f>N104+10</f>
        <v>152.83010780888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M106" s="3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M107" s="3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M108" s="3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M109" s="3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M110" s="3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M111" s="3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M112" s="3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3:25" x14ac:dyDescent="0.25">
      <c r="M113" s="3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 x14ac:dyDescent="0.25">
      <c r="M114" s="3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3:25" x14ac:dyDescent="0.25">
      <c r="M115" s="3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3:25" x14ac:dyDescent="0.25">
      <c r="M116" s="3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3:25" x14ac:dyDescent="0.25">
      <c r="M117" s="3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3:25" x14ac:dyDescent="0.25">
      <c r="M118" s="3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3:25" x14ac:dyDescent="0.25">
      <c r="M119" s="3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3:25" x14ac:dyDescent="0.25">
      <c r="M120" s="3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3:25" x14ac:dyDescent="0.25">
      <c r="M121" s="3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3:25" x14ac:dyDescent="0.25">
      <c r="M122" s="3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3:25" x14ac:dyDescent="0.25">
      <c r="M123" s="3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3:25" x14ac:dyDescent="0.25">
      <c r="M124" s="3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3:25" x14ac:dyDescent="0.25">
      <c r="M125" s="3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3:25" x14ac:dyDescent="0.25">
      <c r="M126" s="3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3:25" x14ac:dyDescent="0.25">
      <c r="M127" s="3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3:25" x14ac:dyDescent="0.25">
      <c r="M128" s="3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3:25" x14ac:dyDescent="0.25">
      <c r="M129" s="3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3:25" x14ac:dyDescent="0.25">
      <c r="M130" s="3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3:25" x14ac:dyDescent="0.25">
      <c r="M131" s="3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3:25" x14ac:dyDescent="0.25">
      <c r="M132" s="3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3:25" x14ac:dyDescent="0.25">
      <c r="M133" s="3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3:25" x14ac:dyDescent="0.25">
      <c r="M134" s="3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3:25" x14ac:dyDescent="0.25">
      <c r="M135" s="3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3:25" x14ac:dyDescent="0.25">
      <c r="M136" s="3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3:25" x14ac:dyDescent="0.25">
      <c r="M137" s="3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3:25" x14ac:dyDescent="0.25">
      <c r="M138" s="3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3:25" x14ac:dyDescent="0.25">
      <c r="M139" s="3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3:25" x14ac:dyDescent="0.25">
      <c r="M140" s="3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3:25" x14ac:dyDescent="0.25">
      <c r="M141" s="3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3:25" x14ac:dyDescent="0.25">
      <c r="M142" s="3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3:25" x14ac:dyDescent="0.25">
      <c r="M143" s="3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3:25" x14ac:dyDescent="0.25">
      <c r="M144" s="3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3:25" x14ac:dyDescent="0.25">
      <c r="M145" s="3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3:25" x14ac:dyDescent="0.25">
      <c r="M146" s="3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3:25" x14ac:dyDescent="0.25">
      <c r="M147" s="3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3:25" x14ac:dyDescent="0.25">
      <c r="M148" s="3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3:25" x14ac:dyDescent="0.25">
      <c r="M149" s="3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3:25" x14ac:dyDescent="0.25">
      <c r="M150" s="3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3:25" x14ac:dyDescent="0.25">
      <c r="M151" s="3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3:25" x14ac:dyDescent="0.25">
      <c r="M152" s="3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3:25" x14ac:dyDescent="0.25">
      <c r="M153" s="3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3:25" x14ac:dyDescent="0.25">
      <c r="M154" s="3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3:25" x14ac:dyDescent="0.25">
      <c r="M155" s="3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3:25" x14ac:dyDescent="0.25">
      <c r="M156" s="3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3:25" x14ac:dyDescent="0.25">
      <c r="M157" s="3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3:25" x14ac:dyDescent="0.25">
      <c r="M158" s="3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3:25" x14ac:dyDescent="0.25">
      <c r="M159" s="3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3:25" x14ac:dyDescent="0.25">
      <c r="M160" s="3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3:25" x14ac:dyDescent="0.25">
      <c r="M161" s="3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3:25" x14ac:dyDescent="0.25">
      <c r="M162" s="3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3:25" x14ac:dyDescent="0.25">
      <c r="M163" s="3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3:25" x14ac:dyDescent="0.25">
      <c r="M164" s="3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3:25" x14ac:dyDescent="0.25">
      <c r="M165" s="3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3:25" x14ac:dyDescent="0.25">
      <c r="M166" s="3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3:25" x14ac:dyDescent="0.25">
      <c r="M167" s="3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3:25" x14ac:dyDescent="0.25">
      <c r="M168" s="3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3:25" x14ac:dyDescent="0.25">
      <c r="M169" s="3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3:25" x14ac:dyDescent="0.25">
      <c r="M170" s="3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3:25" x14ac:dyDescent="0.25">
      <c r="M171" s="3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3:25" x14ac:dyDescent="0.25">
      <c r="M172" s="3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3:25" x14ac:dyDescent="0.25">
      <c r="M173" s="3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3:25" x14ac:dyDescent="0.25">
      <c r="M174" s="3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3:25" x14ac:dyDescent="0.25">
      <c r="M175" s="3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3:25" x14ac:dyDescent="0.25">
      <c r="M176" s="3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3:25" x14ac:dyDescent="0.25">
      <c r="M177" s="3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3:25" x14ac:dyDescent="0.25">
      <c r="M178" s="3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3:25" x14ac:dyDescent="0.25">
      <c r="M179" s="3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3:25" x14ac:dyDescent="0.25">
      <c r="M180" s="3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3:25" x14ac:dyDescent="0.25">
      <c r="M181" s="3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3:25" x14ac:dyDescent="0.25">
      <c r="M182" s="3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3:25" x14ac:dyDescent="0.25">
      <c r="M183" s="3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3:25" x14ac:dyDescent="0.25">
      <c r="M184" s="3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3:25" x14ac:dyDescent="0.25">
      <c r="M185" s="3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3:25" x14ac:dyDescent="0.25">
      <c r="M186" s="3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3:25" x14ac:dyDescent="0.25">
      <c r="M187" s="3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3:25" x14ac:dyDescent="0.25">
      <c r="M188" s="3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3:25" x14ac:dyDescent="0.25">
      <c r="M189" s="3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3:25" x14ac:dyDescent="0.25">
      <c r="M190" s="3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3:25" x14ac:dyDescent="0.25">
      <c r="M191" s="3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3:25" x14ac:dyDescent="0.25">
      <c r="M192" s="3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3:25" x14ac:dyDescent="0.25">
      <c r="M193" s="3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3:25" x14ac:dyDescent="0.25">
      <c r="M194" s="3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3:25" x14ac:dyDescent="0.25">
      <c r="M195" s="3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3:25" x14ac:dyDescent="0.25">
      <c r="M196" s="3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3:25" x14ac:dyDescent="0.25">
      <c r="M197" s="3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3:25" x14ac:dyDescent="0.25">
      <c r="M198" s="3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3:25" x14ac:dyDescent="0.25">
      <c r="M199" s="3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3:25" x14ac:dyDescent="0.25">
      <c r="M200" s="3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3:25" x14ac:dyDescent="0.25">
      <c r="M201" s="3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3:25" x14ac:dyDescent="0.25">
      <c r="M202" s="3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3:25" x14ac:dyDescent="0.25">
      <c r="M203" s="3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3:25" x14ac:dyDescent="0.25">
      <c r="M204" s="3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3:25" x14ac:dyDescent="0.25">
      <c r="M205" s="3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3:25" x14ac:dyDescent="0.25">
      <c r="M206" s="3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3:25" x14ac:dyDescent="0.25">
      <c r="M207" s="3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3:25" x14ac:dyDescent="0.25">
      <c r="M208" s="3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3:25" x14ac:dyDescent="0.25">
      <c r="M209" s="3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3:25" x14ac:dyDescent="0.25">
      <c r="M210" s="3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3:25" x14ac:dyDescent="0.25">
      <c r="M211" s="3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3:25" x14ac:dyDescent="0.25">
      <c r="M212" s="3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3:25" x14ac:dyDescent="0.25">
      <c r="M213" s="3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3:25" x14ac:dyDescent="0.25">
      <c r="M214" s="3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3:25" x14ac:dyDescent="0.25">
      <c r="M215" s="3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3:25" x14ac:dyDescent="0.25">
      <c r="M216" s="3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3:25" x14ac:dyDescent="0.25">
      <c r="M217" s="3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3:25" x14ac:dyDescent="0.25">
      <c r="M218" s="3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3:25" x14ac:dyDescent="0.25">
      <c r="M219" s="3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3:25" x14ac:dyDescent="0.25">
      <c r="M220" s="3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3:25" x14ac:dyDescent="0.25">
      <c r="M221" s="3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3:25" x14ac:dyDescent="0.25">
      <c r="M222" s="3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3:25" x14ac:dyDescent="0.25">
      <c r="M223" s="3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3:25" x14ac:dyDescent="0.25">
      <c r="M224" s="3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3:25" x14ac:dyDescent="0.25">
      <c r="M225" s="3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3:25" x14ac:dyDescent="0.25">
      <c r="M226" s="3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3:25" x14ac:dyDescent="0.25">
      <c r="M227" s="3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3:25" x14ac:dyDescent="0.25">
      <c r="M228" s="3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3:25" x14ac:dyDescent="0.25">
      <c r="M229" s="3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3:25" x14ac:dyDescent="0.25">
      <c r="M230" s="3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3:25" x14ac:dyDescent="0.25">
      <c r="M231" s="3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3:25" x14ac:dyDescent="0.25">
      <c r="M232" s="3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3:25" x14ac:dyDescent="0.25">
      <c r="M233" s="3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3:25" x14ac:dyDescent="0.25">
      <c r="M234" s="3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3:25" x14ac:dyDescent="0.25">
      <c r="M235" s="3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3:25" x14ac:dyDescent="0.25">
      <c r="M236" s="3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3:25" x14ac:dyDescent="0.25">
      <c r="M237" s="3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3:25" x14ac:dyDescent="0.25">
      <c r="M238" s="3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3:25" x14ac:dyDescent="0.25">
      <c r="M239" s="3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3:25" x14ac:dyDescent="0.25">
      <c r="M240" s="3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3:25" x14ac:dyDescent="0.25">
      <c r="M241" s="3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3:25" x14ac:dyDescent="0.25">
      <c r="M242" s="3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3:25" x14ac:dyDescent="0.25">
      <c r="M243" s="3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3:25" x14ac:dyDescent="0.25">
      <c r="M244" s="3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3:25" x14ac:dyDescent="0.25">
      <c r="M245" s="3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3:25" x14ac:dyDescent="0.25">
      <c r="M246" s="3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3:25" x14ac:dyDescent="0.25">
      <c r="M247" s="3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3:25" x14ac:dyDescent="0.25">
      <c r="M248" s="3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3:25" x14ac:dyDescent="0.25">
      <c r="M249" s="3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3:25" x14ac:dyDescent="0.25">
      <c r="M250" s="3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3:25" x14ac:dyDescent="0.25">
      <c r="M251" s="3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3:25" x14ac:dyDescent="0.25">
      <c r="M252" s="3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3:25" x14ac:dyDescent="0.25">
      <c r="M253" s="3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3:25" x14ac:dyDescent="0.25">
      <c r="M254" s="3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3:25" x14ac:dyDescent="0.25">
      <c r="M255" s="3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3:25" x14ac:dyDescent="0.25">
      <c r="M256" s="3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3:25" x14ac:dyDescent="0.25">
      <c r="M257" s="3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3:25" x14ac:dyDescent="0.25">
      <c r="M258" s="3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3:25" x14ac:dyDescent="0.25">
      <c r="M259" s="3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3:25" x14ac:dyDescent="0.25">
      <c r="M260" s="3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3:25" x14ac:dyDescent="0.25">
      <c r="M261" s="3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3:25" x14ac:dyDescent="0.25">
      <c r="M262" s="3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3:25" x14ac:dyDescent="0.25">
      <c r="M263" s="3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3:25" x14ac:dyDescent="0.25">
      <c r="M264" s="3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3:25" x14ac:dyDescent="0.25">
      <c r="M265" s="3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3:25" x14ac:dyDescent="0.25">
      <c r="M266" s="3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3:25" x14ac:dyDescent="0.25">
      <c r="M267" s="3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3:25" x14ac:dyDescent="0.25">
      <c r="M268" s="3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3:25" x14ac:dyDescent="0.25">
      <c r="M269" s="3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3:25" x14ac:dyDescent="0.25">
      <c r="M270" s="3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3:25" x14ac:dyDescent="0.25">
      <c r="M271" s="3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3:25" x14ac:dyDescent="0.25">
      <c r="M272" s="3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3:25" x14ac:dyDescent="0.25">
      <c r="M273" s="3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3:25" x14ac:dyDescent="0.25">
      <c r="M274" s="3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3:25" x14ac:dyDescent="0.25">
      <c r="M275" s="3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3:25" x14ac:dyDescent="0.25">
      <c r="M276" s="3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3:25" x14ac:dyDescent="0.25">
      <c r="M277" s="3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3:25" x14ac:dyDescent="0.25">
      <c r="M278" s="3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3:25" x14ac:dyDescent="0.25">
      <c r="M279" s="3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3:25" x14ac:dyDescent="0.25">
      <c r="M280" s="3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3:25" x14ac:dyDescent="0.25">
      <c r="M281" s="3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3:25" x14ac:dyDescent="0.25">
      <c r="M282" s="3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3:25" x14ac:dyDescent="0.25">
      <c r="M283" s="3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3:25" x14ac:dyDescent="0.25">
      <c r="M284" s="3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3:25" x14ac:dyDescent="0.25">
      <c r="M285" s="3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3:25" x14ac:dyDescent="0.25">
      <c r="M286" s="3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3:25" x14ac:dyDescent="0.25">
      <c r="M287" s="3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3:25" x14ac:dyDescent="0.25">
      <c r="M288" s="3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3:25" x14ac:dyDescent="0.25">
      <c r="M289" s="3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3:25" x14ac:dyDescent="0.25">
      <c r="M290" s="3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3:25" x14ac:dyDescent="0.25">
      <c r="M291" s="3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3:25" x14ac:dyDescent="0.25">
      <c r="M292" s="3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3:25" x14ac:dyDescent="0.25">
      <c r="M293" s="3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3:25" x14ac:dyDescent="0.25">
      <c r="M294" s="3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3:25" x14ac:dyDescent="0.25">
      <c r="M295" s="3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3:25" x14ac:dyDescent="0.25">
      <c r="M296" s="3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3:25" x14ac:dyDescent="0.25">
      <c r="M297" s="3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3:25" x14ac:dyDescent="0.25">
      <c r="M298" s="3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3:25" x14ac:dyDescent="0.25">
      <c r="M299" s="3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3:25" x14ac:dyDescent="0.25">
      <c r="M300" s="3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3:25" x14ac:dyDescent="0.25">
      <c r="M301" s="3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3:25" x14ac:dyDescent="0.25">
      <c r="M302" s="3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3:25" x14ac:dyDescent="0.25">
      <c r="M303" s="3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3:25" x14ac:dyDescent="0.25">
      <c r="M304" s="3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3:25" x14ac:dyDescent="0.25">
      <c r="M305" s="3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3:25" x14ac:dyDescent="0.25">
      <c r="M306" s="3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3:25" x14ac:dyDescent="0.25">
      <c r="M307" s="3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3:25" x14ac:dyDescent="0.25">
      <c r="M308" s="3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3:25" x14ac:dyDescent="0.25">
      <c r="M309" s="3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3:25" x14ac:dyDescent="0.25">
      <c r="M310" s="3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3:25" x14ac:dyDescent="0.25">
      <c r="M311" s="3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3:25" x14ac:dyDescent="0.25">
      <c r="M312" s="3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3:25" x14ac:dyDescent="0.25">
      <c r="M313" s="3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3:25" x14ac:dyDescent="0.25">
      <c r="M314" s="3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3:25" x14ac:dyDescent="0.25">
      <c r="M315" s="3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3:25" x14ac:dyDescent="0.25">
      <c r="M316" s="3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3:25" x14ac:dyDescent="0.25">
      <c r="M317" s="3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3:25" x14ac:dyDescent="0.25">
      <c r="M318" s="3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3:25" x14ac:dyDescent="0.25">
      <c r="M319" s="3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3:25" x14ac:dyDescent="0.25">
      <c r="M320" s="3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3:25" x14ac:dyDescent="0.25">
      <c r="M321" s="3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3:25" x14ac:dyDescent="0.25">
      <c r="M322" s="3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3:25" x14ac:dyDescent="0.25">
      <c r="M323" s="3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3:25" x14ac:dyDescent="0.25">
      <c r="M324" s="3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3:25" x14ac:dyDescent="0.25">
      <c r="M325" s="3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3:25" x14ac:dyDescent="0.25">
      <c r="M326" s="3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3:25" x14ac:dyDescent="0.25">
      <c r="M327" s="3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3:25" x14ac:dyDescent="0.25">
      <c r="M328" s="3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3:25" x14ac:dyDescent="0.25">
      <c r="M329" s="3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3:25" x14ac:dyDescent="0.25">
      <c r="M330" s="3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3:25" x14ac:dyDescent="0.25">
      <c r="M331" s="3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3:25" x14ac:dyDescent="0.25">
      <c r="M332" s="3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3:25" x14ac:dyDescent="0.25">
      <c r="M333" s="3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3:25" x14ac:dyDescent="0.25">
      <c r="M334" s="3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3:25" x14ac:dyDescent="0.25">
      <c r="M335" s="3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3:25" x14ac:dyDescent="0.25">
      <c r="M336" s="3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3:25" x14ac:dyDescent="0.25">
      <c r="M337" s="3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3:25" x14ac:dyDescent="0.25">
      <c r="M338" s="3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3:25" x14ac:dyDescent="0.25">
      <c r="M339" s="3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3:25" x14ac:dyDescent="0.25">
      <c r="M340" s="3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3:25" x14ac:dyDescent="0.25">
      <c r="M341" s="3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3:25" x14ac:dyDescent="0.25">
      <c r="M342" s="3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3:25" x14ac:dyDescent="0.25">
      <c r="M343" s="3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3:25" x14ac:dyDescent="0.25">
      <c r="M344" s="3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3:25" x14ac:dyDescent="0.25">
      <c r="M345" s="3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3:25" x14ac:dyDescent="0.25">
      <c r="M346" s="3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3:25" x14ac:dyDescent="0.25">
      <c r="M347" s="3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3:25" x14ac:dyDescent="0.25">
      <c r="M348" s="3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3:25" x14ac:dyDescent="0.25">
      <c r="M349" s="3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3:25" x14ac:dyDescent="0.25">
      <c r="M350" s="3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3:25" x14ac:dyDescent="0.25">
      <c r="M351" s="3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3:25" x14ac:dyDescent="0.25">
      <c r="M352" s="3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3:25" x14ac:dyDescent="0.25">
      <c r="M353" s="3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3:25" x14ac:dyDescent="0.25">
      <c r="M354" s="3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3:25" x14ac:dyDescent="0.25">
      <c r="M355" s="3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3:25" x14ac:dyDescent="0.25">
      <c r="M356" s="3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3:25" x14ac:dyDescent="0.25">
      <c r="M357" s="3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3:25" x14ac:dyDescent="0.25">
      <c r="M358" s="3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3:25" x14ac:dyDescent="0.25">
      <c r="M359" s="3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3:25" x14ac:dyDescent="0.25">
      <c r="M360" s="3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3:25" x14ac:dyDescent="0.25">
      <c r="M361" s="3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3:25" x14ac:dyDescent="0.25">
      <c r="M362" s="3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3:25" x14ac:dyDescent="0.25">
      <c r="M363" s="3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3:25" x14ac:dyDescent="0.25">
      <c r="M364" s="3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3:25" x14ac:dyDescent="0.25">
      <c r="M365" s="3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3:25" x14ac:dyDescent="0.25">
      <c r="M366" s="3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3:25" x14ac:dyDescent="0.25">
      <c r="M367" s="3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3:25" x14ac:dyDescent="0.25">
      <c r="M368" s="3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3:25" x14ac:dyDescent="0.25">
      <c r="M369" s="3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3:25" x14ac:dyDescent="0.25">
      <c r="M370" s="3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3:25" x14ac:dyDescent="0.25">
      <c r="M371" s="3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3:25" x14ac:dyDescent="0.25">
      <c r="M372" s="3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3:25" x14ac:dyDescent="0.25">
      <c r="M373" s="3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3:25" x14ac:dyDescent="0.25">
      <c r="M374" s="3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3:25" x14ac:dyDescent="0.25">
      <c r="M375" s="3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3:25" x14ac:dyDescent="0.25">
      <c r="M376" s="3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3:25" x14ac:dyDescent="0.25">
      <c r="M377" s="3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3:25" x14ac:dyDescent="0.25">
      <c r="M378" s="3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3:25" x14ac:dyDescent="0.25">
      <c r="M379" s="3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3:25" x14ac:dyDescent="0.25">
      <c r="M380" s="3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3:25" x14ac:dyDescent="0.25">
      <c r="M381" s="3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3:25" x14ac:dyDescent="0.25">
      <c r="M382" s="3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3:25" x14ac:dyDescent="0.25">
      <c r="M383" s="3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3:25" x14ac:dyDescent="0.25">
      <c r="M384" s="3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3:25" x14ac:dyDescent="0.25">
      <c r="M385" s="3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3:25" x14ac:dyDescent="0.25">
      <c r="M386" s="3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3:25" x14ac:dyDescent="0.25">
      <c r="M387" s="3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3:25" x14ac:dyDescent="0.25">
      <c r="M388" s="3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3:25" x14ac:dyDescent="0.25">
      <c r="M389" s="3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3:25" x14ac:dyDescent="0.25">
      <c r="M390" s="3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3:25" x14ac:dyDescent="0.25">
      <c r="M391" s="3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3:25" x14ac:dyDescent="0.25">
      <c r="M392" s="3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3:25" x14ac:dyDescent="0.25">
      <c r="M393" s="3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3:25" x14ac:dyDescent="0.25">
      <c r="M394" s="3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3:25" x14ac:dyDescent="0.25">
      <c r="M395" s="3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3:25" x14ac:dyDescent="0.25">
      <c r="M396" s="3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3:25" x14ac:dyDescent="0.25">
      <c r="M397" s="3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3:25" x14ac:dyDescent="0.25">
      <c r="M398" s="3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3:25" x14ac:dyDescent="0.25">
      <c r="M399" s="3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3:25" x14ac:dyDescent="0.25">
      <c r="M400" s="3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3:25" x14ac:dyDescent="0.25">
      <c r="M401" s="3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3:25" x14ac:dyDescent="0.25">
      <c r="M402" s="3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3:25" x14ac:dyDescent="0.25">
      <c r="M403" s="3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3:25" x14ac:dyDescent="0.25">
      <c r="M404" s="3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3:25" x14ac:dyDescent="0.25">
      <c r="M405" s="3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3:25" x14ac:dyDescent="0.25">
      <c r="M406" s="3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3:25" x14ac:dyDescent="0.25">
      <c r="M407" s="3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3:25" x14ac:dyDescent="0.25">
      <c r="M408" s="3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3:25" x14ac:dyDescent="0.25">
      <c r="M409" s="3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3:25" x14ac:dyDescent="0.25">
      <c r="M410" s="3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3:25" x14ac:dyDescent="0.25">
      <c r="M411" s="3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3:25" x14ac:dyDescent="0.25">
      <c r="M412" s="3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3:25" x14ac:dyDescent="0.25">
      <c r="M413" s="3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3:25" x14ac:dyDescent="0.25">
      <c r="M414" s="3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3:25" x14ac:dyDescent="0.25">
      <c r="M415" s="3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3:25" x14ac:dyDescent="0.25">
      <c r="M416" s="3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3:25" x14ac:dyDescent="0.25">
      <c r="M417" s="3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3:25" x14ac:dyDescent="0.25">
      <c r="M418" s="3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3:25" x14ac:dyDescent="0.25">
      <c r="M419" s="3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3:25" x14ac:dyDescent="0.25">
      <c r="M420" s="3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3:25" x14ac:dyDescent="0.25">
      <c r="M421" s="3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3:25" x14ac:dyDescent="0.25">
      <c r="M422" s="3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3:25" x14ac:dyDescent="0.25">
      <c r="M423" s="3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3:25" x14ac:dyDescent="0.25">
      <c r="M424" s="3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3:25" x14ac:dyDescent="0.25">
      <c r="M425" s="3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3:25" x14ac:dyDescent="0.25">
      <c r="M426" s="3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3:25" x14ac:dyDescent="0.25">
      <c r="M427" s="3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3:25" x14ac:dyDescent="0.25">
      <c r="M428" s="3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3:25" x14ac:dyDescent="0.25">
      <c r="M429" s="3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3:25" x14ac:dyDescent="0.25">
      <c r="M430" s="3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3:25" x14ac:dyDescent="0.25">
      <c r="M431" s="3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3:25" x14ac:dyDescent="0.25">
      <c r="M432" s="3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3:25" x14ac:dyDescent="0.25">
      <c r="M433" s="3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3:25" x14ac:dyDescent="0.25">
      <c r="M434" s="3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3:25" x14ac:dyDescent="0.25">
      <c r="M435" s="3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3:25" x14ac:dyDescent="0.25">
      <c r="M436" s="3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3:25" x14ac:dyDescent="0.25">
      <c r="M437" s="3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3:25" x14ac:dyDescent="0.25">
      <c r="M438" s="3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3:25" x14ac:dyDescent="0.25">
      <c r="M439" s="3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3:25" x14ac:dyDescent="0.25">
      <c r="M440" s="3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3:25" x14ac:dyDescent="0.25">
      <c r="M441" s="3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3:25" x14ac:dyDescent="0.25">
      <c r="M442" s="3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3:25" x14ac:dyDescent="0.25">
      <c r="M443" s="3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3:25" x14ac:dyDescent="0.25">
      <c r="M444" s="3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3:25" x14ac:dyDescent="0.25">
      <c r="M445" s="3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3:25" x14ac:dyDescent="0.25">
      <c r="M446" s="3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3:25" x14ac:dyDescent="0.25">
      <c r="M447" s="3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3:25" x14ac:dyDescent="0.25">
      <c r="M448" s="3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3:25" x14ac:dyDescent="0.25">
      <c r="M449" s="3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3:25" x14ac:dyDescent="0.25">
      <c r="M450" s="3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3:25" x14ac:dyDescent="0.25">
      <c r="M451" s="3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3:25" x14ac:dyDescent="0.25">
      <c r="M452" s="3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3:25" x14ac:dyDescent="0.25">
      <c r="M453" s="3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3:25" x14ac:dyDescent="0.25">
      <c r="M454" s="3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3:25" x14ac:dyDescent="0.25">
      <c r="M455" s="3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3:25" x14ac:dyDescent="0.25">
      <c r="M456" s="3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3:25" x14ac:dyDescent="0.25">
      <c r="M457" s="3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3:25" x14ac:dyDescent="0.25">
      <c r="M458" s="3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3:25" x14ac:dyDescent="0.25">
      <c r="M459" s="3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3:25" x14ac:dyDescent="0.25">
      <c r="M460" s="3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3:25" x14ac:dyDescent="0.25">
      <c r="M461" s="3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3:25" x14ac:dyDescent="0.25">
      <c r="M462" s="3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3:25" x14ac:dyDescent="0.25">
      <c r="M463" s="3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3:25" x14ac:dyDescent="0.25">
      <c r="M464" s="3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3:25" x14ac:dyDescent="0.25">
      <c r="M465" s="3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3:25" x14ac:dyDescent="0.25">
      <c r="M466" s="3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3:25" x14ac:dyDescent="0.25">
      <c r="M467" s="3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3:25" x14ac:dyDescent="0.25">
      <c r="M468" s="3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3:25" x14ac:dyDescent="0.25">
      <c r="M469" s="3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3:25" x14ac:dyDescent="0.25">
      <c r="M470" s="3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3:25" x14ac:dyDescent="0.25">
      <c r="M471" s="3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3:25" x14ac:dyDescent="0.25">
      <c r="M472" s="3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3:25" x14ac:dyDescent="0.25">
      <c r="M473" s="3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3:25" x14ac:dyDescent="0.25">
      <c r="M474" s="3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3:25" x14ac:dyDescent="0.25">
      <c r="M475" s="3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3:25" x14ac:dyDescent="0.25">
      <c r="M476" s="3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3:25" x14ac:dyDescent="0.25">
      <c r="M477" s="3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3:25" x14ac:dyDescent="0.25">
      <c r="M478" s="3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3:25" x14ac:dyDescent="0.25">
      <c r="M479" s="3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3:25" x14ac:dyDescent="0.25">
      <c r="M480" s="3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3:25" x14ac:dyDescent="0.25">
      <c r="M481" s="3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3:25" x14ac:dyDescent="0.25">
      <c r="M482" s="3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3:25" x14ac:dyDescent="0.25">
      <c r="M483" s="3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3:25" x14ac:dyDescent="0.25">
      <c r="M484" s="3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3:25" x14ac:dyDescent="0.25">
      <c r="M485" s="3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3:25" x14ac:dyDescent="0.25">
      <c r="M486" s="3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3:25" x14ac:dyDescent="0.25">
      <c r="M487" s="3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3:25" x14ac:dyDescent="0.25">
      <c r="M488" s="3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3:25" x14ac:dyDescent="0.25">
      <c r="M489" s="3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3:25" x14ac:dyDescent="0.25">
      <c r="M490" s="3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3:25" x14ac:dyDescent="0.25">
      <c r="M491" s="3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3:25" x14ac:dyDescent="0.25">
      <c r="M492" s="3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3:25" x14ac:dyDescent="0.25">
      <c r="M493" s="3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3:25" x14ac:dyDescent="0.25">
      <c r="M494" s="3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3:25" x14ac:dyDescent="0.25">
      <c r="M495" s="3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3:25" x14ac:dyDescent="0.25">
      <c r="M496" s="3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3:25" x14ac:dyDescent="0.25">
      <c r="M497" s="3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3:25" x14ac:dyDescent="0.25">
      <c r="M498" s="3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3:25" x14ac:dyDescent="0.25">
      <c r="M499" s="3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3:25" x14ac:dyDescent="0.25">
      <c r="M500" s="3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3:25" x14ac:dyDescent="0.25">
      <c r="M501" s="3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3:25" x14ac:dyDescent="0.25">
      <c r="M502" s="3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3:25" x14ac:dyDescent="0.25">
      <c r="M503" s="3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3:25" x14ac:dyDescent="0.25">
      <c r="M504" s="3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3:25" x14ac:dyDescent="0.25">
      <c r="M505" s="3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3:25" x14ac:dyDescent="0.25">
      <c r="M506" s="3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3:25" x14ac:dyDescent="0.25">
      <c r="M507" s="3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3:25" x14ac:dyDescent="0.25">
      <c r="M508" s="3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3:25" x14ac:dyDescent="0.25">
      <c r="M509" s="3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3:25" x14ac:dyDescent="0.25">
      <c r="M510" s="3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3:25" x14ac:dyDescent="0.25">
      <c r="M511" s="3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3:25" x14ac:dyDescent="0.25">
      <c r="M512" s="3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3:25" x14ac:dyDescent="0.25">
      <c r="M513" s="3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3:25" x14ac:dyDescent="0.25">
      <c r="M514" s="3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3:25" x14ac:dyDescent="0.25">
      <c r="M515" s="3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3:25" x14ac:dyDescent="0.25">
      <c r="M516" s="3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3:25" x14ac:dyDescent="0.25">
      <c r="M517" s="3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3:25" x14ac:dyDescent="0.25">
      <c r="M518" s="3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3:25" x14ac:dyDescent="0.25">
      <c r="M519" s="3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3:25" x14ac:dyDescent="0.25">
      <c r="M520" s="3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3:25" x14ac:dyDescent="0.25">
      <c r="M521" s="3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3:25" x14ac:dyDescent="0.25">
      <c r="M522" s="3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3:25" x14ac:dyDescent="0.25">
      <c r="M523" s="3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3:25" x14ac:dyDescent="0.25">
      <c r="M524" s="3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3:25" x14ac:dyDescent="0.25">
      <c r="M525" s="3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3:25" x14ac:dyDescent="0.25">
      <c r="M526" s="3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3:25" x14ac:dyDescent="0.25">
      <c r="M527" s="3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3:25" x14ac:dyDescent="0.25">
      <c r="M528" s="3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3:25" x14ac:dyDescent="0.25">
      <c r="M529" s="3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3:25" x14ac:dyDescent="0.25">
      <c r="M530" s="3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3:25" x14ac:dyDescent="0.25">
      <c r="M531" s="3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3:25" x14ac:dyDescent="0.25">
      <c r="M532" s="3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3:25" x14ac:dyDescent="0.25">
      <c r="M533" s="3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3:25" x14ac:dyDescent="0.25">
      <c r="M534" s="3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3:25" x14ac:dyDescent="0.25">
      <c r="M535" s="3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3:25" x14ac:dyDescent="0.25">
      <c r="M536" s="3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3:25" x14ac:dyDescent="0.25">
      <c r="M537" s="3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3:25" x14ac:dyDescent="0.25">
      <c r="M538" s="3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3:25" x14ac:dyDescent="0.25">
      <c r="M539" s="3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3:25" x14ac:dyDescent="0.25">
      <c r="M540" s="3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3:25" x14ac:dyDescent="0.25">
      <c r="M541" s="3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3:25" x14ac:dyDescent="0.25">
      <c r="M542" s="3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3:25" x14ac:dyDescent="0.25">
      <c r="M543" s="3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3:25" x14ac:dyDescent="0.25">
      <c r="M544" s="3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3:25" x14ac:dyDescent="0.25">
      <c r="M545" s="3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3:25" x14ac:dyDescent="0.25">
      <c r="M546" s="3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3:25" x14ac:dyDescent="0.25">
      <c r="M547" s="3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3:25" x14ac:dyDescent="0.25">
      <c r="M548" s="3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3:25" x14ac:dyDescent="0.25">
      <c r="M549" s="3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3:25" x14ac:dyDescent="0.25">
      <c r="M550" s="3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3:25" x14ac:dyDescent="0.25">
      <c r="M551" s="3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3:25" x14ac:dyDescent="0.25">
      <c r="M552" s="3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3:25" x14ac:dyDescent="0.25">
      <c r="M553" s="3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3:25" x14ac:dyDescent="0.25">
      <c r="M554" s="3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3:25" x14ac:dyDescent="0.25">
      <c r="M555" s="3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3:25" x14ac:dyDescent="0.25">
      <c r="M556" s="3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3:25" x14ac:dyDescent="0.25">
      <c r="M557" s="3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3:25" x14ac:dyDescent="0.25">
      <c r="M558" s="3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3:25" x14ac:dyDescent="0.25">
      <c r="M559" s="3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3:25" x14ac:dyDescent="0.25">
      <c r="M560" s="3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3:25" x14ac:dyDescent="0.25">
      <c r="M561" s="3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3:25" x14ac:dyDescent="0.25">
      <c r="M562" s="3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3:25" x14ac:dyDescent="0.25">
      <c r="M563" s="3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3:25" x14ac:dyDescent="0.25">
      <c r="M564" s="3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3:25" x14ac:dyDescent="0.25">
      <c r="M565" s="3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3:25" x14ac:dyDescent="0.25">
      <c r="M566" s="3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3:25" x14ac:dyDescent="0.25">
      <c r="M567" s="3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3:25" x14ac:dyDescent="0.25">
      <c r="M568" s="3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3:25" x14ac:dyDescent="0.25">
      <c r="M569" s="3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3:25" x14ac:dyDescent="0.25">
      <c r="M570" s="3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3:25" x14ac:dyDescent="0.25">
      <c r="M571" s="3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3:25" x14ac:dyDescent="0.25">
      <c r="M572" s="3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3:25" x14ac:dyDescent="0.25">
      <c r="M573" s="3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3:25" x14ac:dyDescent="0.25">
      <c r="M574" s="3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3:25" x14ac:dyDescent="0.25">
      <c r="M575" s="3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3:25" x14ac:dyDescent="0.25">
      <c r="M576" s="3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3:25" x14ac:dyDescent="0.25">
      <c r="M577" s="3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3:25" x14ac:dyDescent="0.25">
      <c r="M578" s="3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3:25" x14ac:dyDescent="0.25">
      <c r="M579" s="3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3:25" x14ac:dyDescent="0.25">
      <c r="M580" s="3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3:25" x14ac:dyDescent="0.25">
      <c r="M581" s="3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3:25" x14ac:dyDescent="0.25">
      <c r="M582" s="3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3:25" x14ac:dyDescent="0.25">
      <c r="M583" s="3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3:25" x14ac:dyDescent="0.25">
      <c r="M584" s="3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3:25" x14ac:dyDescent="0.25">
      <c r="M585" s="3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3:25" x14ac:dyDescent="0.25">
      <c r="M586" s="3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3:25" x14ac:dyDescent="0.25">
      <c r="M587" s="3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3:25" x14ac:dyDescent="0.25">
      <c r="M588" s="3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3:25" x14ac:dyDescent="0.25">
      <c r="M589" s="3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3:25" x14ac:dyDescent="0.25">
      <c r="M590" s="3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3:25" x14ac:dyDescent="0.25">
      <c r="M591" s="3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3:25" x14ac:dyDescent="0.25">
      <c r="M592" s="3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3:25" x14ac:dyDescent="0.25">
      <c r="M593" s="3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3:25" x14ac:dyDescent="0.25">
      <c r="M594" s="3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3:25" x14ac:dyDescent="0.25">
      <c r="M595" s="3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3:25" x14ac:dyDescent="0.25">
      <c r="M596" s="3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3:25" x14ac:dyDescent="0.25">
      <c r="M597" s="3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3:25" x14ac:dyDescent="0.25">
      <c r="M598" s="3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3:25" x14ac:dyDescent="0.25">
      <c r="M599" s="3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3:25" x14ac:dyDescent="0.25">
      <c r="M600" s="3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3:25" x14ac:dyDescent="0.25">
      <c r="M601" s="3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3:25" x14ac:dyDescent="0.25">
      <c r="M602" s="3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3:25" x14ac:dyDescent="0.25">
      <c r="M603" s="3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3:25" x14ac:dyDescent="0.25">
      <c r="M604" s="3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3:25" x14ac:dyDescent="0.25">
      <c r="M605" s="3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3:25" x14ac:dyDescent="0.25">
      <c r="M606" s="3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3:25" x14ac:dyDescent="0.25">
      <c r="M607" s="3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3:25" x14ac:dyDescent="0.25">
      <c r="M608" s="3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3:25" x14ac:dyDescent="0.25">
      <c r="M609" s="3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3:25" x14ac:dyDescent="0.25">
      <c r="M610" s="3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3:25" x14ac:dyDescent="0.25">
      <c r="M611" s="3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3:25" x14ac:dyDescent="0.25">
      <c r="M612" s="3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3:25" x14ac:dyDescent="0.25">
      <c r="M613" s="3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3:25" x14ac:dyDescent="0.25">
      <c r="M614" s="3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3:25" x14ac:dyDescent="0.25">
      <c r="M615" s="3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3:25" x14ac:dyDescent="0.25">
      <c r="M616" s="3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3:25" x14ac:dyDescent="0.25">
      <c r="M617" s="3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3:25" x14ac:dyDescent="0.25">
      <c r="M618" s="3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3:25" x14ac:dyDescent="0.25">
      <c r="M619" s="3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3:25" x14ac:dyDescent="0.25">
      <c r="M620" s="3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3:25" x14ac:dyDescent="0.25">
      <c r="M621" s="3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3:25" x14ac:dyDescent="0.25">
      <c r="M622" s="3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3:25" x14ac:dyDescent="0.25">
      <c r="M623" s="3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3:25" x14ac:dyDescent="0.25">
      <c r="M624" s="3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3:25" x14ac:dyDescent="0.25">
      <c r="M625" s="3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3:25" x14ac:dyDescent="0.25">
      <c r="M626" s="3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3:25" x14ac:dyDescent="0.25">
      <c r="M627" s="3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3:25" x14ac:dyDescent="0.25">
      <c r="M628" s="3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3:25" x14ac:dyDescent="0.25">
      <c r="M629" s="3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3:25" x14ac:dyDescent="0.25">
      <c r="M630" s="3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3:25" x14ac:dyDescent="0.25">
      <c r="M631" s="3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3:25" x14ac:dyDescent="0.25">
      <c r="M632" s="3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3:25" x14ac:dyDescent="0.25">
      <c r="M633" s="3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3:25" x14ac:dyDescent="0.25">
      <c r="M634" s="3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3:25" x14ac:dyDescent="0.25">
      <c r="M635" s="3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3:25" x14ac:dyDescent="0.25">
      <c r="M636" s="3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3:25" x14ac:dyDescent="0.25">
      <c r="M637" s="3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3:25" x14ac:dyDescent="0.25">
      <c r="M638" s="3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3:25" x14ac:dyDescent="0.25">
      <c r="M639" s="3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3:25" x14ac:dyDescent="0.25">
      <c r="M640" s="3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3:25" x14ac:dyDescent="0.25">
      <c r="M641" s="3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3:25" x14ac:dyDescent="0.25">
      <c r="M642" s="3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3:25" x14ac:dyDescent="0.25">
      <c r="M643" s="3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3:25" x14ac:dyDescent="0.25">
      <c r="M644" s="3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3:25" x14ac:dyDescent="0.25">
      <c r="M645" s="3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3:25" x14ac:dyDescent="0.25">
      <c r="M646" s="3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3:25" x14ac:dyDescent="0.25">
      <c r="M647" s="3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3:25" x14ac:dyDescent="0.25">
      <c r="M648" s="3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3:25" x14ac:dyDescent="0.25">
      <c r="M649" s="3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3:25" x14ac:dyDescent="0.25">
      <c r="M650" s="3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3:25" x14ac:dyDescent="0.25">
      <c r="M651" s="3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3:25" x14ac:dyDescent="0.25">
      <c r="M652" s="3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3:25" x14ac:dyDescent="0.25">
      <c r="M653" s="3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3:25" x14ac:dyDescent="0.25">
      <c r="M654" s="3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3:25" x14ac:dyDescent="0.25">
      <c r="M655" s="3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3:25" x14ac:dyDescent="0.25">
      <c r="M656" s="3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3:25" x14ac:dyDescent="0.25">
      <c r="M657" s="3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3:25" x14ac:dyDescent="0.25">
      <c r="M658" s="3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3:25" x14ac:dyDescent="0.25">
      <c r="M659" s="3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3:25" x14ac:dyDescent="0.25">
      <c r="M660" s="3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3:25" x14ac:dyDescent="0.25">
      <c r="M661" s="3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3:25" x14ac:dyDescent="0.25">
      <c r="M662" s="3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3:25" x14ac:dyDescent="0.25">
      <c r="M663" s="3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3:25" x14ac:dyDescent="0.25">
      <c r="M664" s="3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3:25" x14ac:dyDescent="0.25">
      <c r="M665" s="3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3:25" x14ac:dyDescent="0.25">
      <c r="M666" s="3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3:25" x14ac:dyDescent="0.25">
      <c r="M667" s="3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3:25" x14ac:dyDescent="0.25">
      <c r="M668" s="3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3:25" x14ac:dyDescent="0.25">
      <c r="M669" s="3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3:25" x14ac:dyDescent="0.25">
      <c r="M670" s="3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3:25" x14ac:dyDescent="0.25">
      <c r="M671" s="3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3:25" x14ac:dyDescent="0.25">
      <c r="M672" s="3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3:25" x14ac:dyDescent="0.25">
      <c r="M673" s="3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3:25" x14ac:dyDescent="0.25">
      <c r="M674" s="3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3:25" x14ac:dyDescent="0.25">
      <c r="M675" s="3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3:25" x14ac:dyDescent="0.25">
      <c r="M676" s="3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3:25" x14ac:dyDescent="0.25">
      <c r="M677" s="3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3:25" x14ac:dyDescent="0.25">
      <c r="M678" s="3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3:25" x14ac:dyDescent="0.25">
      <c r="M679" s="3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3:25" x14ac:dyDescent="0.25">
      <c r="M680" s="3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3:25" x14ac:dyDescent="0.25">
      <c r="M681" s="3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3:25" x14ac:dyDescent="0.25">
      <c r="M682" s="3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3:25" x14ac:dyDescent="0.25">
      <c r="M683" s="3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3:25" x14ac:dyDescent="0.25">
      <c r="M684" s="3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3:25" x14ac:dyDescent="0.25">
      <c r="M685" s="3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3:25" x14ac:dyDescent="0.25">
      <c r="M686" s="3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3:25" x14ac:dyDescent="0.25">
      <c r="M687" s="3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3:25" x14ac:dyDescent="0.25">
      <c r="M688" s="3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3:25" x14ac:dyDescent="0.25">
      <c r="M689" s="3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3:25" x14ac:dyDescent="0.25">
      <c r="M690" s="3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3:25" x14ac:dyDescent="0.25">
      <c r="M691" s="3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3:25" x14ac:dyDescent="0.25">
      <c r="M692" s="3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3:25" x14ac:dyDescent="0.25">
      <c r="M693" s="3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3:25" x14ac:dyDescent="0.25">
      <c r="M694" s="3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3:25" x14ac:dyDescent="0.25">
      <c r="M695" s="3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3:25" x14ac:dyDescent="0.25">
      <c r="M696" s="3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3:25" x14ac:dyDescent="0.25">
      <c r="M697" s="3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3:25" x14ac:dyDescent="0.25">
      <c r="M698" s="3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3:25" x14ac:dyDescent="0.25">
      <c r="M699" s="3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3:25" x14ac:dyDescent="0.25">
      <c r="M700" s="3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3:25" x14ac:dyDescent="0.25">
      <c r="M701" s="3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3:25" x14ac:dyDescent="0.25">
      <c r="M702" s="3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3:25" x14ac:dyDescent="0.25">
      <c r="M703" s="3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3:25" x14ac:dyDescent="0.25">
      <c r="M704" s="3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3:25" x14ac:dyDescent="0.25">
      <c r="M705" s="3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3:25" x14ac:dyDescent="0.25">
      <c r="M706" s="3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3:25" x14ac:dyDescent="0.25">
      <c r="M707" s="3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3:25" x14ac:dyDescent="0.25">
      <c r="M708" s="3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3:25" x14ac:dyDescent="0.25">
      <c r="M709" s="3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3:25" x14ac:dyDescent="0.25">
      <c r="M710" s="3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3:25" x14ac:dyDescent="0.25">
      <c r="M711" s="3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3:25" x14ac:dyDescent="0.25">
      <c r="M712" s="3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3:25" x14ac:dyDescent="0.25">
      <c r="M713" s="3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3:25" x14ac:dyDescent="0.25">
      <c r="M714" s="3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3:25" x14ac:dyDescent="0.25">
      <c r="M715" s="3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3:25" x14ac:dyDescent="0.25">
      <c r="M716" s="3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3:25" x14ac:dyDescent="0.25">
      <c r="M717" s="3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3:25" x14ac:dyDescent="0.25">
      <c r="M718" s="3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3:25" x14ac:dyDescent="0.25">
      <c r="M719" s="3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3:25" x14ac:dyDescent="0.25">
      <c r="M720" s="3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3:25" x14ac:dyDescent="0.25">
      <c r="M721" s="3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3:25" x14ac:dyDescent="0.25">
      <c r="M722" s="3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3:25" x14ac:dyDescent="0.25">
      <c r="M723" s="3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3:25" x14ac:dyDescent="0.25">
      <c r="M724" s="3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3:25" x14ac:dyDescent="0.25">
      <c r="M725" s="3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3:25" x14ac:dyDescent="0.25">
      <c r="M726" s="3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3:25" x14ac:dyDescent="0.25">
      <c r="M727" s="3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3:25" x14ac:dyDescent="0.25">
      <c r="M728" s="3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3:25" x14ac:dyDescent="0.25">
      <c r="M729" s="3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3:25" x14ac:dyDescent="0.25">
      <c r="M730" s="3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3:25" x14ac:dyDescent="0.25">
      <c r="M731" s="3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3:25" x14ac:dyDescent="0.25">
      <c r="M732" s="3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3:25" x14ac:dyDescent="0.25">
      <c r="M733" s="3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3:25" x14ac:dyDescent="0.25">
      <c r="M734" s="3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3:25" x14ac:dyDescent="0.25">
      <c r="M735" s="3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3:25" x14ac:dyDescent="0.25">
      <c r="M736" s="3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3:25" x14ac:dyDescent="0.25">
      <c r="M737" s="3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3:25" x14ac:dyDescent="0.25">
      <c r="M738" s="3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3:25" x14ac:dyDescent="0.25">
      <c r="M739" s="3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3:25" x14ac:dyDescent="0.25">
      <c r="M740" s="3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3:25" x14ac:dyDescent="0.25">
      <c r="M741" s="3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3:25" x14ac:dyDescent="0.25">
      <c r="M742" s="3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3:25" x14ac:dyDescent="0.25">
      <c r="M743" s="3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3:25" x14ac:dyDescent="0.25">
      <c r="M744" s="3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3:25" x14ac:dyDescent="0.25">
      <c r="M745" s="3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3:25" x14ac:dyDescent="0.25">
      <c r="M746" s="3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3:25" x14ac:dyDescent="0.25">
      <c r="M747" s="3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3:25" x14ac:dyDescent="0.25">
      <c r="M748" s="3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3:25" x14ac:dyDescent="0.25">
      <c r="M749" s="3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3:25" x14ac:dyDescent="0.25">
      <c r="M750" s="3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3:25" x14ac:dyDescent="0.25">
      <c r="M751" s="3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3:25" x14ac:dyDescent="0.25">
      <c r="M752" s="3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3:25" x14ac:dyDescent="0.25">
      <c r="M753" s="3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3:25" x14ac:dyDescent="0.25">
      <c r="M754" s="3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3:25" x14ac:dyDescent="0.25">
      <c r="M755" s="3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3:25" x14ac:dyDescent="0.25">
      <c r="M756" s="3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3:25" x14ac:dyDescent="0.25">
      <c r="M757" s="3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3:25" x14ac:dyDescent="0.25">
      <c r="M758" s="3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3:25" x14ac:dyDescent="0.25">
      <c r="M759" s="3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3:25" x14ac:dyDescent="0.25">
      <c r="M760" s="3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3:25" x14ac:dyDescent="0.25">
      <c r="M761" s="3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3:25" x14ac:dyDescent="0.25">
      <c r="M762" s="3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3:25" x14ac:dyDescent="0.25">
      <c r="M763" s="3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3:25" x14ac:dyDescent="0.25">
      <c r="M764" s="3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3:25" x14ac:dyDescent="0.25">
      <c r="M765" s="3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3:25" x14ac:dyDescent="0.25">
      <c r="M766" s="3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3:25" x14ac:dyDescent="0.25">
      <c r="M767" s="3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3:25" x14ac:dyDescent="0.25">
      <c r="M768" s="3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3:25" x14ac:dyDescent="0.25">
      <c r="M769" s="3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3:25" x14ac:dyDescent="0.25">
      <c r="M770" s="3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3:25" x14ac:dyDescent="0.25">
      <c r="M771" s="3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3:25" x14ac:dyDescent="0.25">
      <c r="M772" s="3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3:25" x14ac:dyDescent="0.25">
      <c r="M773" s="3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3:25" x14ac:dyDescent="0.25">
      <c r="M774" s="3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3:25" x14ac:dyDescent="0.25">
      <c r="M775" s="3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3:25" x14ac:dyDescent="0.25">
      <c r="M776" s="3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3:25" x14ac:dyDescent="0.25">
      <c r="M777" s="3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3:25" x14ac:dyDescent="0.25">
      <c r="M778" s="3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3:25" x14ac:dyDescent="0.25">
      <c r="M779" s="3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3:25" x14ac:dyDescent="0.25">
      <c r="M780" s="3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3:25" x14ac:dyDescent="0.25">
      <c r="M781" s="3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3:25" x14ac:dyDescent="0.25">
      <c r="M782" s="3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3:25" x14ac:dyDescent="0.25">
      <c r="M783" s="3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3:25" x14ac:dyDescent="0.25">
      <c r="M784" s="3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3:25" x14ac:dyDescent="0.25">
      <c r="M785" s="3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3:25" x14ac:dyDescent="0.25">
      <c r="M786" s="3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3:25" x14ac:dyDescent="0.25">
      <c r="M787" s="3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3:25" x14ac:dyDescent="0.25">
      <c r="M788" s="3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3:25" x14ac:dyDescent="0.25">
      <c r="M789" s="3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3:25" x14ac:dyDescent="0.25">
      <c r="M790" s="3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3:25" x14ac:dyDescent="0.25">
      <c r="M791" s="3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3:25" x14ac:dyDescent="0.25">
      <c r="M792" s="3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3:25" x14ac:dyDescent="0.25">
      <c r="M793" s="3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3:25" x14ac:dyDescent="0.25">
      <c r="M794" s="3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3:25" x14ac:dyDescent="0.25">
      <c r="M795" s="3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3:25" x14ac:dyDescent="0.25">
      <c r="M796" s="3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3:25" x14ac:dyDescent="0.25">
      <c r="M797" s="3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3:25" x14ac:dyDescent="0.25">
      <c r="M798" s="3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3:25" x14ac:dyDescent="0.25">
      <c r="M799" s="3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3:25" x14ac:dyDescent="0.25">
      <c r="M800" s="3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3:25" x14ac:dyDescent="0.25">
      <c r="M801" s="3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3:25" x14ac:dyDescent="0.25">
      <c r="M802" s="3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3:25" x14ac:dyDescent="0.25">
      <c r="M803" s="3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3:25" x14ac:dyDescent="0.25">
      <c r="M804" s="3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3:25" x14ac:dyDescent="0.25">
      <c r="M805" s="3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3:25" x14ac:dyDescent="0.25">
      <c r="M806" s="3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3:25" x14ac:dyDescent="0.25">
      <c r="M807" s="3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3:25" x14ac:dyDescent="0.25">
      <c r="M808" s="3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3:25" x14ac:dyDescent="0.25">
      <c r="M809" s="3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3:25" x14ac:dyDescent="0.25">
      <c r="M810" s="3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3:25" x14ac:dyDescent="0.25">
      <c r="M811" s="3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3:25" x14ac:dyDescent="0.25">
      <c r="M812" s="3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3:25" x14ac:dyDescent="0.25">
      <c r="M813" s="3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3:25" x14ac:dyDescent="0.25">
      <c r="M814" s="3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3:25" x14ac:dyDescent="0.25">
      <c r="M815" s="3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3:25" x14ac:dyDescent="0.25">
      <c r="M816" s="3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3:25" x14ac:dyDescent="0.25">
      <c r="M817" s="3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3:25" x14ac:dyDescent="0.25">
      <c r="M818" s="3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3:25" x14ac:dyDescent="0.25">
      <c r="M819" s="3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3:25" x14ac:dyDescent="0.25">
      <c r="M820" s="3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3:25" x14ac:dyDescent="0.25">
      <c r="M821" s="3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3:25" x14ac:dyDescent="0.25">
      <c r="M822" s="3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3:25" x14ac:dyDescent="0.25">
      <c r="M823" s="3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3:25" x14ac:dyDescent="0.25">
      <c r="M824" s="3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3:25" x14ac:dyDescent="0.25">
      <c r="M825" s="3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3:25" x14ac:dyDescent="0.25">
      <c r="M826" s="3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3:25" x14ac:dyDescent="0.25">
      <c r="M827" s="3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3:25" x14ac:dyDescent="0.25">
      <c r="M828" s="3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3:25" x14ac:dyDescent="0.25">
      <c r="M829" s="3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3:25" x14ac:dyDescent="0.25">
      <c r="M830" s="3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3:25" x14ac:dyDescent="0.25">
      <c r="M831" s="3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3:25" x14ac:dyDescent="0.25">
      <c r="M832" s="3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3:25" x14ac:dyDescent="0.25">
      <c r="M833" s="3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3:25" x14ac:dyDescent="0.25">
      <c r="M834" s="3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3:25" x14ac:dyDescent="0.25">
      <c r="M835" s="3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3:25" x14ac:dyDescent="0.25">
      <c r="M836" s="3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3:25" x14ac:dyDescent="0.25">
      <c r="M837" s="3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3:25" x14ac:dyDescent="0.25">
      <c r="M838" s="3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3:25" x14ac:dyDescent="0.25">
      <c r="M839" s="3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3:25" x14ac:dyDescent="0.25">
      <c r="M840" s="3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3:25" x14ac:dyDescent="0.25">
      <c r="M841" s="3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3:25" x14ac:dyDescent="0.25">
      <c r="M842" s="3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3:25" x14ac:dyDescent="0.25">
      <c r="M843" s="3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3:25" x14ac:dyDescent="0.25">
      <c r="M844" s="3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3:25" x14ac:dyDescent="0.25">
      <c r="M845" s="3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3:25" x14ac:dyDescent="0.25">
      <c r="M846" s="3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3:25" x14ac:dyDescent="0.25">
      <c r="M847" s="3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3:25" x14ac:dyDescent="0.25">
      <c r="M848" s="3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3:25" x14ac:dyDescent="0.25">
      <c r="M849" s="3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3:25" x14ac:dyDescent="0.25">
      <c r="M850" s="3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3:25" x14ac:dyDescent="0.25">
      <c r="M851" s="3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3:25" x14ac:dyDescent="0.25">
      <c r="M852" s="3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3:25" x14ac:dyDescent="0.25">
      <c r="M853" s="3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3:25" x14ac:dyDescent="0.25">
      <c r="M854" s="3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3:25" x14ac:dyDescent="0.25">
      <c r="M855" s="3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3:25" x14ac:dyDescent="0.25">
      <c r="M856" s="3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3:25" x14ac:dyDescent="0.25">
      <c r="M857" s="3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3:25" x14ac:dyDescent="0.25">
      <c r="M858" s="3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3:25" x14ac:dyDescent="0.25">
      <c r="M859" s="3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3:25" x14ac:dyDescent="0.25">
      <c r="M860" s="3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3:25" x14ac:dyDescent="0.25">
      <c r="M861" s="3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3:25" x14ac:dyDescent="0.25">
      <c r="M862" s="3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3:25" x14ac:dyDescent="0.25">
      <c r="M863" s="3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3:25" x14ac:dyDescent="0.25">
      <c r="M864" s="3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3:25" x14ac:dyDescent="0.25">
      <c r="M865" s="3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3:25" x14ac:dyDescent="0.25">
      <c r="M866" s="3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3:25" x14ac:dyDescent="0.25">
      <c r="M867" s="3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3:25" x14ac:dyDescent="0.25">
      <c r="M868" s="3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3:25" x14ac:dyDescent="0.25">
      <c r="M869" s="3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3:25" x14ac:dyDescent="0.25">
      <c r="M870" s="3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3:25" x14ac:dyDescent="0.25">
      <c r="M871" s="3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3:25" x14ac:dyDescent="0.25">
      <c r="M872" s="3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3:25" x14ac:dyDescent="0.25">
      <c r="M873" s="3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3:25" x14ac:dyDescent="0.25">
      <c r="M874" s="3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3:25" x14ac:dyDescent="0.25">
      <c r="M875" s="3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3:25" x14ac:dyDescent="0.25">
      <c r="M876" s="3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3:25" x14ac:dyDescent="0.25">
      <c r="M877" s="3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3:25" x14ac:dyDescent="0.25">
      <c r="M878" s="3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3:25" x14ac:dyDescent="0.25">
      <c r="M879" s="3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3:25" x14ac:dyDescent="0.25">
      <c r="M880" s="3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3:25" x14ac:dyDescent="0.25">
      <c r="M881" s="3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3:25" x14ac:dyDescent="0.25">
      <c r="M882" s="3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3:25" x14ac:dyDescent="0.25">
      <c r="M883" s="3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3:25" x14ac:dyDescent="0.25">
      <c r="M884" s="3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3:25" x14ac:dyDescent="0.25">
      <c r="M885" s="3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3:25" x14ac:dyDescent="0.25">
      <c r="M886" s="3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3:25" x14ac:dyDescent="0.25">
      <c r="M887" s="3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3:25" x14ac:dyDescent="0.25">
      <c r="M888" s="3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3:25" x14ac:dyDescent="0.25">
      <c r="M889" s="3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3:25" x14ac:dyDescent="0.25">
      <c r="M890" s="3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3:25" x14ac:dyDescent="0.25">
      <c r="M891" s="3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3:25" x14ac:dyDescent="0.25">
      <c r="M892" s="3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3:25" x14ac:dyDescent="0.25">
      <c r="M893" s="3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3:25" x14ac:dyDescent="0.25">
      <c r="M894" s="3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3:25" x14ac:dyDescent="0.25">
      <c r="M895" s="3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3:25" x14ac:dyDescent="0.25">
      <c r="M896" s="3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3:25" x14ac:dyDescent="0.25">
      <c r="M897" s="3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3:25" x14ac:dyDescent="0.25">
      <c r="M898" s="3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3:25" x14ac:dyDescent="0.25">
      <c r="M899" s="3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3:25" x14ac:dyDescent="0.25">
      <c r="M900" s="3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3:25" x14ac:dyDescent="0.25">
      <c r="M901" s="3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3:25" x14ac:dyDescent="0.25">
      <c r="M902" s="3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3:25" x14ac:dyDescent="0.25">
      <c r="M903" s="3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3:25" x14ac:dyDescent="0.25">
      <c r="M904" s="3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3:25" x14ac:dyDescent="0.25">
      <c r="M905" s="3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3:25" x14ac:dyDescent="0.25">
      <c r="M906" s="3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3:25" x14ac:dyDescent="0.25">
      <c r="M907" s="3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3:25" x14ac:dyDescent="0.25">
      <c r="M908" s="3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3:25" x14ac:dyDescent="0.25">
      <c r="M909" s="3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3:25" x14ac:dyDescent="0.25">
      <c r="M910" s="3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3:25" x14ac:dyDescent="0.25">
      <c r="M911" s="3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3:25" x14ac:dyDescent="0.25">
      <c r="M912" s="3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3:25" x14ac:dyDescent="0.25">
      <c r="M913" s="3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3:25" x14ac:dyDescent="0.25">
      <c r="M914" s="3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3:25" x14ac:dyDescent="0.25">
      <c r="M915" s="3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3:25" x14ac:dyDescent="0.25">
      <c r="M916" s="3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3:25" x14ac:dyDescent="0.25">
      <c r="M917" s="3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3:25" x14ac:dyDescent="0.25">
      <c r="M918" s="3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3:25" x14ac:dyDescent="0.25">
      <c r="M919" s="3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3:25" x14ac:dyDescent="0.25">
      <c r="M920" s="3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3:25" x14ac:dyDescent="0.25">
      <c r="M921" s="3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3:25" x14ac:dyDescent="0.25">
      <c r="M922" s="3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3:25" x14ac:dyDescent="0.25">
      <c r="M923" s="3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3:25" x14ac:dyDescent="0.25">
      <c r="M924" s="3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3:25" x14ac:dyDescent="0.25">
      <c r="M925" s="3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3:25" x14ac:dyDescent="0.25">
      <c r="M926" s="3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3:25" x14ac:dyDescent="0.25">
      <c r="M927" s="3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3:25" x14ac:dyDescent="0.25">
      <c r="M928" s="3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3:25" x14ac:dyDescent="0.25">
      <c r="M929" s="3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3:25" x14ac:dyDescent="0.25">
      <c r="M930" s="3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3:25" x14ac:dyDescent="0.25">
      <c r="M931" s="3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3:25" x14ac:dyDescent="0.25">
      <c r="M932" s="3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3:25" x14ac:dyDescent="0.25">
      <c r="M933" s="3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3:25" x14ac:dyDescent="0.25">
      <c r="M934" s="3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3:25" x14ac:dyDescent="0.25">
      <c r="M935" s="3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3:25" x14ac:dyDescent="0.25">
      <c r="M936" s="3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3:25" x14ac:dyDescent="0.25">
      <c r="M937" s="3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3:25" x14ac:dyDescent="0.25">
      <c r="M938" s="3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3:25" x14ac:dyDescent="0.25">
      <c r="M939" s="3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3:25" x14ac:dyDescent="0.25">
      <c r="M940" s="3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3:25" x14ac:dyDescent="0.25">
      <c r="M941" s="3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3:25" x14ac:dyDescent="0.25">
      <c r="M942" s="3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3:25" x14ac:dyDescent="0.25">
      <c r="M943" s="3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3:25" x14ac:dyDescent="0.25">
      <c r="M944" s="3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3:25" x14ac:dyDescent="0.25">
      <c r="M945" s="3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3:25" x14ac:dyDescent="0.25">
      <c r="M946" s="3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3:25" x14ac:dyDescent="0.25">
      <c r="M947" s="3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3:25" x14ac:dyDescent="0.25">
      <c r="M948" s="3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3:25" x14ac:dyDescent="0.25">
      <c r="M949" s="3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3:25" x14ac:dyDescent="0.25">
      <c r="M950" s="3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3:25" x14ac:dyDescent="0.25">
      <c r="M951" s="3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3:25" x14ac:dyDescent="0.25">
      <c r="M952" s="3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3:25" x14ac:dyDescent="0.25">
      <c r="M953" s="3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3:25" x14ac:dyDescent="0.25">
      <c r="M954" s="3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3:25" x14ac:dyDescent="0.25">
      <c r="M955" s="3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3:25" x14ac:dyDescent="0.25">
      <c r="M956" s="3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3:25" x14ac:dyDescent="0.25">
      <c r="M957" s="3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3:25" x14ac:dyDescent="0.25">
      <c r="M958" s="3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3:25" x14ac:dyDescent="0.25">
      <c r="M959" s="3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3:25" x14ac:dyDescent="0.25">
      <c r="M960" s="3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3:25" x14ac:dyDescent="0.25">
      <c r="M961" s="3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3:25" x14ac:dyDescent="0.25">
      <c r="M962" s="3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3:25" x14ac:dyDescent="0.25">
      <c r="M963" s="3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3:25" x14ac:dyDescent="0.25">
      <c r="M964" s="3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3:25" x14ac:dyDescent="0.25">
      <c r="M965" s="3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3:25" x14ac:dyDescent="0.25">
      <c r="M966" s="3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3:25" x14ac:dyDescent="0.25">
      <c r="M967" s="3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3:25" x14ac:dyDescent="0.25">
      <c r="M968" s="3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3:25" x14ac:dyDescent="0.25">
      <c r="M969" s="3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3:25" x14ac:dyDescent="0.25">
      <c r="M970" s="3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3:25" x14ac:dyDescent="0.25">
      <c r="M971" s="3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3:25" x14ac:dyDescent="0.25">
      <c r="M972" s="3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3:25" x14ac:dyDescent="0.25">
      <c r="M973" s="3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3:25" x14ac:dyDescent="0.25">
      <c r="M974" s="3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3:25" x14ac:dyDescent="0.25">
      <c r="M975" s="3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3:25" x14ac:dyDescent="0.25">
      <c r="M976" s="3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3:25" x14ac:dyDescent="0.25">
      <c r="M977" s="3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3:25" x14ac:dyDescent="0.25">
      <c r="M978" s="3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3:25" x14ac:dyDescent="0.25">
      <c r="M979" s="3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3:25" x14ac:dyDescent="0.25">
      <c r="M980" s="3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3:25" x14ac:dyDescent="0.25">
      <c r="M981" s="3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3:25" x14ac:dyDescent="0.25">
      <c r="M982" s="3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3:25" x14ac:dyDescent="0.25">
      <c r="M983" s="3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3:25" x14ac:dyDescent="0.25">
      <c r="M984" s="3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3:25" x14ac:dyDescent="0.25">
      <c r="M985" s="3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3:25" x14ac:dyDescent="0.25">
      <c r="M986" s="3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3:25" x14ac:dyDescent="0.25">
      <c r="M987" s="3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3:25" x14ac:dyDescent="0.25">
      <c r="M988" s="3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3:25" x14ac:dyDescent="0.25">
      <c r="M989" s="3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3:25" x14ac:dyDescent="0.25">
      <c r="M990" s="3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3:25" x14ac:dyDescent="0.25">
      <c r="M991" s="3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3:25" x14ac:dyDescent="0.25">
      <c r="M992" s="3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3:25" x14ac:dyDescent="0.25">
      <c r="M993" s="3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3:25" x14ac:dyDescent="0.25">
      <c r="M994" s="3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3:25" x14ac:dyDescent="0.25">
      <c r="M995" s="3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3:25" x14ac:dyDescent="0.25">
      <c r="M996" s="3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3:25" x14ac:dyDescent="0.25">
      <c r="M997" s="3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3:25" x14ac:dyDescent="0.25">
      <c r="M998" s="3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3:25" x14ac:dyDescent="0.25">
      <c r="M999" s="3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3:25" x14ac:dyDescent="0.25">
      <c r="M1000" s="3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3:25" x14ac:dyDescent="0.25">
      <c r="M1001" s="3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3:25" x14ac:dyDescent="0.25">
      <c r="M1002" s="3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3:25" x14ac:dyDescent="0.25">
      <c r="M1003" s="3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3:25" x14ac:dyDescent="0.25">
      <c r="M1004" s="3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3:25" x14ac:dyDescent="0.25">
      <c r="M1005" s="3"/>
      <c r="N1005" s="2">
        <f>N1004*2</f>
        <v>0</v>
      </c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3:25" x14ac:dyDescent="0.25">
      <c r="M1006" s="3"/>
      <c r="O1006" s="2"/>
    </row>
    <row r="1007" spans="13:25" x14ac:dyDescent="0.25">
      <c r="M1007" s="3"/>
    </row>
    <row r="1008" spans="13:25" x14ac:dyDescent="0.25">
      <c r="M1008" s="3"/>
    </row>
    <row r="1009" spans="12:13" s="2" customFormat="1" x14ac:dyDescent="0.25">
      <c r="L1009" s="3"/>
      <c r="M1009" s="3"/>
    </row>
    <row r="1010" spans="12:13" s="2" customFormat="1" x14ac:dyDescent="0.25">
      <c r="L1010" s="3"/>
      <c r="M1010" s="3"/>
    </row>
    <row r="1011" spans="12:13" s="2" customFormat="1" x14ac:dyDescent="0.25">
      <c r="L1011" s="3"/>
      <c r="M1011" s="3"/>
    </row>
    <row r="1012" spans="12:13" s="2" customFormat="1" x14ac:dyDescent="0.25">
      <c r="L1012" s="3"/>
      <c r="M1012" s="3"/>
    </row>
    <row r="1013" spans="12:13" s="2" customFormat="1" x14ac:dyDescent="0.25">
      <c r="L1013" s="3"/>
      <c r="M1013" s="3"/>
    </row>
    <row r="1014" spans="12:13" s="2" customFormat="1" x14ac:dyDescent="0.25">
      <c r="L1014" s="3"/>
      <c r="M1014" s="3"/>
    </row>
    <row r="1015" spans="12:13" s="2" customFormat="1" x14ac:dyDescent="0.25">
      <c r="L1015" s="3"/>
      <c r="M1015" s="3"/>
    </row>
    <row r="1016" spans="12:13" s="2" customFormat="1" x14ac:dyDescent="0.25">
      <c r="L1016" s="3"/>
      <c r="M1016" s="3"/>
    </row>
    <row r="1017" spans="12:13" s="2" customFormat="1" x14ac:dyDescent="0.25">
      <c r="L1017" s="3"/>
      <c r="M1017" s="3"/>
    </row>
    <row r="1018" spans="12:13" s="2" customFormat="1" x14ac:dyDescent="0.25">
      <c r="L1018" s="3"/>
      <c r="M1018" s="3"/>
    </row>
    <row r="1019" spans="12:13" s="2" customFormat="1" x14ac:dyDescent="0.25">
      <c r="L1019" s="3"/>
      <c r="M1019" s="3"/>
    </row>
    <row r="1020" spans="12:13" s="2" customFormat="1" x14ac:dyDescent="0.25">
      <c r="L1020" s="3"/>
      <c r="M1020" s="3"/>
    </row>
    <row r="1021" spans="12:13" s="2" customFormat="1" x14ac:dyDescent="0.25">
      <c r="L1021" s="3"/>
      <c r="M1021" s="3"/>
    </row>
    <row r="1022" spans="12:13" s="2" customFormat="1" x14ac:dyDescent="0.25">
      <c r="L1022" s="3"/>
      <c r="M1022" s="3"/>
    </row>
    <row r="1023" spans="12:13" s="2" customFormat="1" x14ac:dyDescent="0.25">
      <c r="L1023" s="3"/>
      <c r="M1023" s="3"/>
    </row>
    <row r="1024" spans="12:13" s="2" customFormat="1" x14ac:dyDescent="0.25">
      <c r="L1024" s="3"/>
      <c r="M1024" s="3"/>
    </row>
    <row r="1025" spans="12:13" s="2" customFormat="1" x14ac:dyDescent="0.25">
      <c r="L1025" s="3"/>
      <c r="M1025" s="3"/>
    </row>
    <row r="1026" spans="12:13" s="2" customFormat="1" x14ac:dyDescent="0.25">
      <c r="L1026" s="3"/>
      <c r="M1026" s="3"/>
    </row>
    <row r="1027" spans="12:13" s="2" customFormat="1" x14ac:dyDescent="0.25">
      <c r="L1027" s="3"/>
      <c r="M1027" s="3"/>
    </row>
    <row r="1028" spans="12:13" s="2" customFormat="1" x14ac:dyDescent="0.25">
      <c r="L1028" s="3"/>
      <c r="M1028" s="3"/>
    </row>
    <row r="1029" spans="12:13" s="2" customFormat="1" x14ac:dyDescent="0.25">
      <c r="L1029" s="3"/>
      <c r="M1029" s="3"/>
    </row>
    <row r="1030" spans="12:13" s="2" customFormat="1" x14ac:dyDescent="0.25">
      <c r="L1030" s="3"/>
      <c r="M1030" s="3"/>
    </row>
    <row r="1031" spans="12:13" s="2" customFormat="1" x14ac:dyDescent="0.25">
      <c r="L1031" s="3"/>
      <c r="M1031" s="3"/>
    </row>
    <row r="1032" spans="12:13" s="2" customFormat="1" x14ac:dyDescent="0.25">
      <c r="L1032" s="3"/>
      <c r="M1032" s="3"/>
    </row>
    <row r="1033" spans="12:13" s="2" customFormat="1" x14ac:dyDescent="0.25">
      <c r="L1033" s="3"/>
      <c r="M1033" s="3"/>
    </row>
    <row r="1034" spans="12:13" s="2" customFormat="1" x14ac:dyDescent="0.25">
      <c r="L1034" s="3"/>
      <c r="M1034" s="3"/>
    </row>
    <row r="1035" spans="12:13" s="2" customFormat="1" x14ac:dyDescent="0.25">
      <c r="L1035" s="3"/>
      <c r="M1035" s="3"/>
    </row>
    <row r="1036" spans="12:13" s="2" customFormat="1" x14ac:dyDescent="0.25">
      <c r="L1036" s="3"/>
      <c r="M1036" s="3"/>
    </row>
    <row r="1037" spans="12:13" s="2" customFormat="1" x14ac:dyDescent="0.25">
      <c r="L1037" s="3"/>
      <c r="M1037" s="3"/>
    </row>
    <row r="1038" spans="12:13" s="2" customFormat="1" x14ac:dyDescent="0.25">
      <c r="L1038" s="3"/>
      <c r="M1038" s="3"/>
    </row>
    <row r="1039" spans="12:13" s="2" customFormat="1" x14ac:dyDescent="0.25">
      <c r="L1039" s="3"/>
      <c r="M1039" s="3"/>
    </row>
    <row r="1040" spans="12:13" s="2" customFormat="1" x14ac:dyDescent="0.25">
      <c r="L1040" s="3"/>
      <c r="M1040" s="3"/>
    </row>
    <row r="1041" spans="12:13" s="2" customFormat="1" x14ac:dyDescent="0.25">
      <c r="L1041" s="3"/>
      <c r="M1041" s="3"/>
    </row>
    <row r="1042" spans="12:13" s="2" customFormat="1" x14ac:dyDescent="0.25">
      <c r="L1042" s="3"/>
      <c r="M1042" s="3"/>
    </row>
    <row r="1043" spans="12:13" s="2" customFormat="1" x14ac:dyDescent="0.25">
      <c r="L1043" s="3"/>
      <c r="M1043" s="3"/>
    </row>
    <row r="1044" spans="12:13" s="2" customFormat="1" x14ac:dyDescent="0.25">
      <c r="L1044" s="3"/>
      <c r="M1044" s="3"/>
    </row>
    <row r="1045" spans="12:13" s="2" customFormat="1" x14ac:dyDescent="0.25">
      <c r="L1045" s="3"/>
      <c r="M1045" s="3"/>
    </row>
    <row r="1046" spans="12:13" s="2" customFormat="1" x14ac:dyDescent="0.25">
      <c r="L1046" s="3"/>
      <c r="M1046" s="3"/>
    </row>
    <row r="1047" spans="12:13" s="2" customFormat="1" x14ac:dyDescent="0.25">
      <c r="L1047" s="3"/>
      <c r="M1047" s="3"/>
    </row>
    <row r="1048" spans="12:13" s="2" customFormat="1" x14ac:dyDescent="0.25">
      <c r="L1048" s="3"/>
      <c r="M1048" s="3"/>
    </row>
    <row r="1049" spans="12:13" s="2" customFormat="1" x14ac:dyDescent="0.25">
      <c r="L1049" s="3"/>
      <c r="M1049" s="3"/>
    </row>
    <row r="1050" spans="12:13" s="2" customFormat="1" x14ac:dyDescent="0.25">
      <c r="L1050" s="3"/>
      <c r="M1050" s="3"/>
    </row>
    <row r="1051" spans="12:13" s="2" customFormat="1" x14ac:dyDescent="0.25">
      <c r="L1051" s="3"/>
      <c r="M1051" s="3"/>
    </row>
    <row r="1052" spans="12:13" s="2" customFormat="1" x14ac:dyDescent="0.25">
      <c r="L1052" s="3"/>
      <c r="M1052" s="3"/>
    </row>
    <row r="1053" spans="12:13" s="2" customFormat="1" x14ac:dyDescent="0.25">
      <c r="L1053" s="3"/>
      <c r="M1053" s="3"/>
    </row>
    <row r="1054" spans="12:13" s="2" customFormat="1" x14ac:dyDescent="0.25">
      <c r="L1054" s="3"/>
      <c r="M1054" s="3"/>
    </row>
    <row r="1055" spans="12:13" s="2" customFormat="1" x14ac:dyDescent="0.25">
      <c r="L1055" s="3"/>
      <c r="M1055" s="3"/>
    </row>
    <row r="1056" spans="12:13" s="2" customFormat="1" x14ac:dyDescent="0.25">
      <c r="L1056" s="3"/>
      <c r="M1056" s="3"/>
    </row>
    <row r="1057" spans="12:13" s="2" customFormat="1" x14ac:dyDescent="0.25">
      <c r="L1057" s="3"/>
      <c r="M1057" s="3"/>
    </row>
    <row r="1058" spans="12:13" s="2" customFormat="1" x14ac:dyDescent="0.25">
      <c r="L1058" s="3"/>
      <c r="M1058" s="3"/>
    </row>
    <row r="1059" spans="12:13" s="2" customFormat="1" x14ac:dyDescent="0.25">
      <c r="L1059" s="3"/>
      <c r="M1059" s="3"/>
    </row>
    <row r="1060" spans="12:13" s="2" customFormat="1" x14ac:dyDescent="0.25">
      <c r="L1060" s="3"/>
      <c r="M1060" s="3"/>
    </row>
    <row r="1061" spans="12:13" s="2" customFormat="1" x14ac:dyDescent="0.25">
      <c r="L1061" s="3"/>
      <c r="M1061" s="3"/>
    </row>
    <row r="1062" spans="12:13" s="2" customFormat="1" x14ac:dyDescent="0.25">
      <c r="L1062" s="3"/>
      <c r="M1062" s="3"/>
    </row>
    <row r="1063" spans="12:13" s="2" customFormat="1" x14ac:dyDescent="0.25">
      <c r="L1063" s="3"/>
      <c r="M1063" s="3"/>
    </row>
    <row r="1064" spans="12:13" s="2" customFormat="1" x14ac:dyDescent="0.25">
      <c r="L1064" s="3"/>
      <c r="M1064" s="3"/>
    </row>
    <row r="1065" spans="12:13" s="2" customFormat="1" x14ac:dyDescent="0.25">
      <c r="L1065" s="3"/>
      <c r="M1065" s="3"/>
    </row>
    <row r="1066" spans="12:13" s="2" customFormat="1" x14ac:dyDescent="0.25">
      <c r="L1066" s="3"/>
      <c r="M1066" s="3"/>
    </row>
    <row r="1067" spans="12:13" s="2" customFormat="1" x14ac:dyDescent="0.25">
      <c r="L1067" s="3"/>
      <c r="M1067" s="3"/>
    </row>
    <row r="1068" spans="12:13" s="2" customFormat="1" x14ac:dyDescent="0.25">
      <c r="L1068" s="3"/>
      <c r="M1068" s="3"/>
    </row>
    <row r="1069" spans="12:13" s="2" customFormat="1" x14ac:dyDescent="0.25">
      <c r="L1069" s="3"/>
      <c r="M1069" s="3"/>
    </row>
    <row r="1070" spans="12:13" s="2" customFormat="1" x14ac:dyDescent="0.25">
      <c r="L1070" s="3"/>
      <c r="M1070" s="3"/>
    </row>
    <row r="1071" spans="12:13" s="2" customFormat="1" x14ac:dyDescent="0.25">
      <c r="L1071" s="3"/>
      <c r="M1071" s="3"/>
    </row>
    <row r="1072" spans="12:13" s="2" customFormat="1" x14ac:dyDescent="0.25">
      <c r="L1072" s="3"/>
      <c r="M1072" s="3"/>
    </row>
    <row r="1073" spans="12:13" s="2" customFormat="1" x14ac:dyDescent="0.25">
      <c r="L1073" s="3"/>
      <c r="M1073" s="3"/>
    </row>
    <row r="1074" spans="12:13" s="2" customFormat="1" x14ac:dyDescent="0.25">
      <c r="L1074" s="3"/>
      <c r="M1074" s="3"/>
    </row>
    <row r="1075" spans="12:13" s="2" customFormat="1" x14ac:dyDescent="0.25">
      <c r="L1075" s="3"/>
      <c r="M1075" s="3"/>
    </row>
    <row r="1076" spans="12:13" s="2" customFormat="1" x14ac:dyDescent="0.25">
      <c r="L1076" s="3"/>
      <c r="M1076" s="3"/>
    </row>
    <row r="1077" spans="12:13" s="2" customFormat="1" x14ac:dyDescent="0.25">
      <c r="L1077" s="3"/>
      <c r="M1077" s="3"/>
    </row>
    <row r="1078" spans="12:13" s="2" customFormat="1" x14ac:dyDescent="0.25">
      <c r="L1078" s="3"/>
      <c r="M1078" s="3"/>
    </row>
    <row r="1079" spans="12:13" s="2" customFormat="1" x14ac:dyDescent="0.25">
      <c r="L1079" s="3"/>
      <c r="M1079" s="3"/>
    </row>
    <row r="1080" spans="12:13" s="2" customFormat="1" x14ac:dyDescent="0.25">
      <c r="L1080" s="3"/>
      <c r="M1080" s="3"/>
    </row>
    <row r="1081" spans="12:13" s="2" customFormat="1" x14ac:dyDescent="0.25">
      <c r="L1081" s="3"/>
      <c r="M1081" s="3"/>
    </row>
    <row r="1082" spans="12:13" s="2" customFormat="1" x14ac:dyDescent="0.25">
      <c r="L1082" s="3"/>
      <c r="M1082" s="3"/>
    </row>
    <row r="1083" spans="12:13" s="2" customFormat="1" x14ac:dyDescent="0.25">
      <c r="L1083" s="3"/>
      <c r="M1083" s="3"/>
    </row>
    <row r="1084" spans="12:13" s="2" customFormat="1" x14ac:dyDescent="0.25">
      <c r="L1084" s="3"/>
      <c r="M1084" s="3"/>
    </row>
    <row r="1085" spans="12:13" s="2" customFormat="1" x14ac:dyDescent="0.25">
      <c r="L1085" s="3"/>
      <c r="M1085" s="3"/>
    </row>
    <row r="1086" spans="12:13" s="2" customFormat="1" x14ac:dyDescent="0.25">
      <c r="L1086" s="3"/>
      <c r="M1086" s="3"/>
    </row>
    <row r="1087" spans="12:13" s="2" customFormat="1" x14ac:dyDescent="0.25">
      <c r="L1087" s="3"/>
      <c r="M1087" s="3"/>
    </row>
    <row r="1088" spans="12:13" s="2" customFormat="1" x14ac:dyDescent="0.25">
      <c r="L1088" s="3"/>
      <c r="M1088" s="3"/>
    </row>
    <row r="1089" spans="12:13" s="2" customFormat="1" x14ac:dyDescent="0.25">
      <c r="L1089" s="3"/>
      <c r="M1089" s="3"/>
    </row>
    <row r="1090" spans="12:13" s="2" customFormat="1" x14ac:dyDescent="0.25">
      <c r="L1090" s="3"/>
      <c r="M1090" s="3"/>
    </row>
    <row r="1091" spans="12:13" s="2" customFormat="1" x14ac:dyDescent="0.25">
      <c r="L1091" s="3"/>
      <c r="M1091" s="3"/>
    </row>
    <row r="1092" spans="12:13" s="2" customFormat="1" x14ac:dyDescent="0.25">
      <c r="L1092" s="3"/>
      <c r="M1092" s="3"/>
    </row>
    <row r="1093" spans="12:13" s="2" customFormat="1" x14ac:dyDescent="0.25">
      <c r="L1093" s="3"/>
      <c r="M1093" s="3"/>
    </row>
    <row r="1094" spans="12:13" s="2" customFormat="1" x14ac:dyDescent="0.25">
      <c r="L1094" s="3"/>
      <c r="M1094" s="3"/>
    </row>
    <row r="1095" spans="12:13" s="2" customFormat="1" x14ac:dyDescent="0.25">
      <c r="L1095" s="3"/>
      <c r="M1095" s="3"/>
    </row>
    <row r="1096" spans="12:13" s="2" customFormat="1" x14ac:dyDescent="0.25">
      <c r="L1096" s="3"/>
      <c r="M1096" s="3"/>
    </row>
    <row r="1097" spans="12:13" s="2" customFormat="1" x14ac:dyDescent="0.25">
      <c r="L1097" s="3"/>
      <c r="M1097" s="3"/>
    </row>
    <row r="1098" spans="12:13" s="2" customFormat="1" x14ac:dyDescent="0.25">
      <c r="L1098" s="3"/>
      <c r="M1098" s="3"/>
    </row>
    <row r="1099" spans="12:13" s="2" customFormat="1" x14ac:dyDescent="0.25">
      <c r="L1099" s="3"/>
      <c r="M1099" s="3"/>
    </row>
    <row r="1100" spans="12:13" s="2" customFormat="1" x14ac:dyDescent="0.25">
      <c r="L1100" s="3"/>
      <c r="M1100" s="3"/>
    </row>
    <row r="1101" spans="12:13" s="2" customFormat="1" x14ac:dyDescent="0.25">
      <c r="L1101" s="3"/>
      <c r="M1101" s="3"/>
    </row>
    <row r="1102" spans="12:13" s="2" customFormat="1" x14ac:dyDescent="0.25">
      <c r="L1102" s="3"/>
      <c r="M1102" s="3"/>
    </row>
    <row r="1103" spans="12:13" s="2" customFormat="1" x14ac:dyDescent="0.25">
      <c r="L1103" s="3"/>
      <c r="M1103" s="3"/>
    </row>
    <row r="1104" spans="12:13" s="2" customFormat="1" x14ac:dyDescent="0.25">
      <c r="L1104" s="3"/>
      <c r="M1104" s="3"/>
    </row>
    <row r="1105" spans="12:13" s="2" customFormat="1" x14ac:dyDescent="0.25">
      <c r="L1105" s="3"/>
      <c r="M1105" s="3"/>
    </row>
    <row r="1106" spans="12:13" s="2" customFormat="1" x14ac:dyDescent="0.25">
      <c r="L1106" s="3"/>
      <c r="M1106" s="3"/>
    </row>
    <row r="1107" spans="12:13" s="2" customFormat="1" x14ac:dyDescent="0.25">
      <c r="L1107" s="3"/>
      <c r="M1107" s="3"/>
    </row>
    <row r="1108" spans="12:13" s="2" customFormat="1" x14ac:dyDescent="0.25">
      <c r="L1108" s="3"/>
      <c r="M1108" s="3"/>
    </row>
    <row r="1109" spans="12:13" s="2" customFormat="1" x14ac:dyDescent="0.25">
      <c r="L1109" s="3"/>
      <c r="M1109" s="3"/>
    </row>
    <row r="1110" spans="12:13" s="2" customFormat="1" x14ac:dyDescent="0.25">
      <c r="L1110" s="3"/>
      <c r="M1110" s="3"/>
    </row>
    <row r="1111" spans="12:13" s="2" customFormat="1" x14ac:dyDescent="0.25">
      <c r="L1111" s="3"/>
      <c r="M1111" s="3"/>
    </row>
    <row r="1112" spans="12:13" s="2" customFormat="1" x14ac:dyDescent="0.25">
      <c r="L1112" s="3"/>
      <c r="M1112" s="3"/>
    </row>
    <row r="1113" spans="12:13" s="2" customFormat="1" x14ac:dyDescent="0.25">
      <c r="L1113" s="3"/>
      <c r="M1113" s="3"/>
    </row>
    <row r="1114" spans="12:13" s="2" customFormat="1" x14ac:dyDescent="0.25">
      <c r="L1114" s="3"/>
      <c r="M1114" s="3"/>
    </row>
    <row r="1115" spans="12:13" s="2" customFormat="1" x14ac:dyDescent="0.25">
      <c r="L1115" s="3"/>
      <c r="M1115" s="3"/>
    </row>
    <row r="1116" spans="12:13" s="2" customFormat="1" x14ac:dyDescent="0.25">
      <c r="L1116" s="3"/>
      <c r="M1116" s="3"/>
    </row>
    <row r="1117" spans="12:13" s="2" customFormat="1" x14ac:dyDescent="0.25">
      <c r="L1117" s="3"/>
      <c r="M1117" s="3"/>
    </row>
    <row r="1118" spans="12:13" s="2" customFormat="1" x14ac:dyDescent="0.25">
      <c r="L1118" s="3"/>
      <c r="M1118" s="3"/>
    </row>
    <row r="1119" spans="12:13" s="2" customFormat="1" x14ac:dyDescent="0.25">
      <c r="L1119" s="3"/>
      <c r="M1119" s="3"/>
    </row>
    <row r="1120" spans="12:13" s="2" customFormat="1" x14ac:dyDescent="0.25">
      <c r="L1120" s="3"/>
      <c r="M1120" s="3"/>
    </row>
    <row r="1121" spans="12:13" s="2" customFormat="1" x14ac:dyDescent="0.25">
      <c r="L1121" s="3"/>
      <c r="M1121" s="3"/>
    </row>
    <row r="1122" spans="12:13" s="2" customFormat="1" x14ac:dyDescent="0.25">
      <c r="L1122" s="3"/>
      <c r="M1122" s="3"/>
    </row>
    <row r="1123" spans="12:13" s="2" customFormat="1" x14ac:dyDescent="0.25">
      <c r="L1123" s="3"/>
      <c r="M1123" s="3"/>
    </row>
    <row r="1124" spans="12:13" s="2" customFormat="1" x14ac:dyDescent="0.25">
      <c r="L1124" s="3"/>
      <c r="M1124" s="3"/>
    </row>
    <row r="1125" spans="12:13" s="2" customFormat="1" x14ac:dyDescent="0.25">
      <c r="L1125" s="3"/>
      <c r="M1125" s="3"/>
    </row>
    <row r="1126" spans="12:13" s="2" customFormat="1" x14ac:dyDescent="0.25">
      <c r="L1126" s="3"/>
      <c r="M1126" s="3"/>
    </row>
    <row r="1127" spans="12:13" s="2" customFormat="1" x14ac:dyDescent="0.25">
      <c r="L1127" s="3"/>
      <c r="M1127" s="3"/>
    </row>
    <row r="1128" spans="12:13" s="2" customFormat="1" x14ac:dyDescent="0.25">
      <c r="L1128" s="3"/>
      <c r="M1128" s="3"/>
    </row>
    <row r="1129" spans="12:13" s="2" customFormat="1" x14ac:dyDescent="0.25">
      <c r="L1129" s="3"/>
      <c r="M1129" s="3"/>
    </row>
    <row r="1130" spans="12:13" s="2" customFormat="1" x14ac:dyDescent="0.25">
      <c r="L1130" s="3"/>
      <c r="M1130" s="3"/>
    </row>
    <row r="1131" spans="12:13" s="2" customFormat="1" x14ac:dyDescent="0.25">
      <c r="L1131" s="3"/>
      <c r="M1131" s="3"/>
    </row>
    <row r="1132" spans="12:13" s="2" customFormat="1" x14ac:dyDescent="0.25">
      <c r="L1132" s="3"/>
      <c r="M1132" s="3"/>
    </row>
    <row r="1133" spans="12:13" s="2" customFormat="1" x14ac:dyDescent="0.25">
      <c r="L1133" s="3"/>
      <c r="M1133" s="3"/>
    </row>
    <row r="1134" spans="12:13" s="2" customFormat="1" x14ac:dyDescent="0.25">
      <c r="L1134" s="3"/>
      <c r="M1134" s="3"/>
    </row>
    <row r="1135" spans="12:13" s="2" customFormat="1" x14ac:dyDescent="0.25">
      <c r="L1135" s="3"/>
      <c r="M1135" s="3"/>
    </row>
    <row r="1136" spans="12:13" s="2" customFormat="1" x14ac:dyDescent="0.25">
      <c r="L1136" s="3"/>
      <c r="M1136" s="3"/>
    </row>
    <row r="1137" spans="12:13" s="2" customFormat="1" x14ac:dyDescent="0.25">
      <c r="L1137" s="3"/>
      <c r="M1137" s="3"/>
    </row>
    <row r="1138" spans="12:13" s="2" customFormat="1" x14ac:dyDescent="0.25">
      <c r="L1138" s="3"/>
      <c r="M1138" s="3"/>
    </row>
    <row r="1139" spans="12:13" s="2" customFormat="1" x14ac:dyDescent="0.25">
      <c r="L1139" s="3"/>
      <c r="M1139" s="3"/>
    </row>
    <row r="1140" spans="12:13" s="2" customFormat="1" x14ac:dyDescent="0.25">
      <c r="L1140" s="3"/>
      <c r="M1140" s="3"/>
    </row>
    <row r="1141" spans="12:13" s="2" customFormat="1" x14ac:dyDescent="0.25">
      <c r="L1141" s="3"/>
      <c r="M1141" s="3"/>
    </row>
    <row r="1142" spans="12:13" s="2" customFormat="1" x14ac:dyDescent="0.25">
      <c r="L1142" s="3"/>
      <c r="M1142" s="3"/>
    </row>
    <row r="1143" spans="12:13" s="2" customFormat="1" x14ac:dyDescent="0.25">
      <c r="L1143" s="3"/>
      <c r="M1143" s="3"/>
    </row>
    <row r="1144" spans="12:13" s="2" customFormat="1" x14ac:dyDescent="0.25">
      <c r="L1144" s="3"/>
      <c r="M1144" s="3"/>
    </row>
    <row r="1145" spans="12:13" s="2" customFormat="1" x14ac:dyDescent="0.25">
      <c r="L1145" s="3"/>
      <c r="M1145" s="3"/>
    </row>
    <row r="1146" spans="12:13" s="2" customFormat="1" x14ac:dyDescent="0.25">
      <c r="L1146" s="3"/>
      <c r="M1146" s="3"/>
    </row>
    <row r="1147" spans="12:13" s="2" customFormat="1" x14ac:dyDescent="0.25">
      <c r="L1147" s="3"/>
      <c r="M1147" s="3"/>
    </row>
    <row r="1148" spans="12:13" s="2" customFormat="1" x14ac:dyDescent="0.25">
      <c r="L1148" s="3"/>
      <c r="M1148" s="3"/>
    </row>
    <row r="1149" spans="12:13" s="2" customFormat="1" x14ac:dyDescent="0.25">
      <c r="L1149" s="3"/>
      <c r="M1149" s="3"/>
    </row>
    <row r="1150" spans="12:13" s="2" customFormat="1" x14ac:dyDescent="0.25">
      <c r="L1150" s="3"/>
      <c r="M1150" s="3"/>
    </row>
    <row r="1151" spans="12:13" s="2" customFormat="1" x14ac:dyDescent="0.25">
      <c r="L1151" s="3"/>
      <c r="M1151" s="3"/>
    </row>
    <row r="1152" spans="12:13" s="2" customFormat="1" x14ac:dyDescent="0.25">
      <c r="L1152" s="3"/>
      <c r="M1152" s="3"/>
    </row>
    <row r="1153" spans="12:13" s="2" customFormat="1" x14ac:dyDescent="0.25">
      <c r="L1153" s="3"/>
      <c r="M1153" s="3"/>
    </row>
    <row r="1154" spans="12:13" s="2" customFormat="1" x14ac:dyDescent="0.25">
      <c r="L1154" s="3"/>
      <c r="M1154" s="3"/>
    </row>
    <row r="1155" spans="12:13" s="2" customFormat="1" x14ac:dyDescent="0.25">
      <c r="L1155" s="3"/>
      <c r="M1155" s="3"/>
    </row>
    <row r="1156" spans="12:13" s="2" customFormat="1" x14ac:dyDescent="0.25">
      <c r="L1156" s="3"/>
      <c r="M1156" s="3"/>
    </row>
    <row r="1157" spans="12:13" s="2" customFormat="1" x14ac:dyDescent="0.25">
      <c r="L1157" s="3"/>
      <c r="M1157" s="3"/>
    </row>
    <row r="1158" spans="12:13" s="2" customFormat="1" x14ac:dyDescent="0.25">
      <c r="L1158" s="3"/>
      <c r="M1158" s="3"/>
    </row>
    <row r="1159" spans="12:13" s="2" customFormat="1" x14ac:dyDescent="0.25">
      <c r="L1159" s="3"/>
      <c r="M1159" s="3"/>
    </row>
    <row r="1160" spans="12:13" s="2" customFormat="1" x14ac:dyDescent="0.25">
      <c r="L1160" s="3"/>
      <c r="M1160" s="3"/>
    </row>
    <row r="1161" spans="12:13" s="2" customFormat="1" x14ac:dyDescent="0.25">
      <c r="L1161" s="3"/>
      <c r="M1161" s="3"/>
    </row>
    <row r="1162" spans="12:13" s="2" customFormat="1" x14ac:dyDescent="0.25">
      <c r="L1162" s="3"/>
      <c r="M1162" s="3"/>
    </row>
    <row r="1163" spans="12:13" s="2" customFormat="1" x14ac:dyDescent="0.25">
      <c r="L1163" s="3"/>
      <c r="M1163" s="3"/>
    </row>
    <row r="1164" spans="12:13" s="2" customFormat="1" x14ac:dyDescent="0.25">
      <c r="L1164" s="3"/>
      <c r="M1164" s="3"/>
    </row>
    <row r="1165" spans="12:13" s="2" customFormat="1" x14ac:dyDescent="0.25">
      <c r="L1165" s="3"/>
      <c r="M1165" s="3"/>
    </row>
    <row r="1166" spans="12:13" s="2" customFormat="1" x14ac:dyDescent="0.25">
      <c r="L1166" s="3"/>
      <c r="M1166" s="3"/>
    </row>
    <row r="1167" spans="12:13" s="2" customFormat="1" x14ac:dyDescent="0.25">
      <c r="L1167" s="3"/>
      <c r="M1167" s="3"/>
    </row>
    <row r="1168" spans="12:13" s="2" customFormat="1" x14ac:dyDescent="0.25">
      <c r="L1168" s="3"/>
      <c r="M1168" s="3"/>
    </row>
    <row r="1169" spans="12:13" s="2" customFormat="1" x14ac:dyDescent="0.25">
      <c r="L1169" s="3"/>
      <c r="M1169" s="3"/>
    </row>
    <row r="1170" spans="12:13" s="2" customFormat="1" x14ac:dyDescent="0.25">
      <c r="L1170" s="3"/>
      <c r="M1170" s="3"/>
    </row>
    <row r="1171" spans="12:13" s="2" customFormat="1" x14ac:dyDescent="0.25">
      <c r="L1171" s="3"/>
      <c r="M1171" s="3"/>
    </row>
    <row r="1172" spans="12:13" s="2" customFormat="1" x14ac:dyDescent="0.25">
      <c r="L1172" s="3"/>
      <c r="M1172" s="3"/>
    </row>
    <row r="1173" spans="12:13" s="2" customFormat="1" x14ac:dyDescent="0.25">
      <c r="L1173" s="3"/>
      <c r="M1173" s="3"/>
    </row>
    <row r="1174" spans="12:13" s="2" customFormat="1" x14ac:dyDescent="0.25">
      <c r="L1174" s="3"/>
      <c r="M1174" s="3"/>
    </row>
    <row r="1175" spans="12:13" s="2" customFormat="1" x14ac:dyDescent="0.25">
      <c r="L1175" s="3"/>
      <c r="M1175" s="3"/>
    </row>
    <row r="1176" spans="12:13" s="2" customFormat="1" x14ac:dyDescent="0.25">
      <c r="L1176" s="3"/>
      <c r="M1176" s="3"/>
    </row>
    <row r="1177" spans="12:13" s="2" customFormat="1" x14ac:dyDescent="0.25">
      <c r="L1177" s="3"/>
      <c r="M1177" s="3"/>
    </row>
    <row r="1178" spans="12:13" s="2" customFormat="1" x14ac:dyDescent="0.25">
      <c r="L1178" s="3"/>
      <c r="M1178" s="3"/>
    </row>
    <row r="1179" spans="12:13" s="2" customFormat="1" x14ac:dyDescent="0.25">
      <c r="L1179" s="3"/>
      <c r="M1179" s="3"/>
    </row>
    <row r="1180" spans="12:13" s="2" customFormat="1" x14ac:dyDescent="0.25">
      <c r="L1180" s="3"/>
      <c r="M1180" s="3"/>
    </row>
    <row r="1181" spans="12:13" s="2" customFormat="1" x14ac:dyDescent="0.25">
      <c r="L1181" s="3"/>
      <c r="M1181" s="3"/>
    </row>
    <row r="1182" spans="12:13" s="2" customFormat="1" x14ac:dyDescent="0.25">
      <c r="L1182" s="3"/>
      <c r="M1182" s="3"/>
    </row>
    <row r="1183" spans="12:13" s="2" customFormat="1" x14ac:dyDescent="0.25">
      <c r="L1183" s="3"/>
      <c r="M1183" s="3"/>
    </row>
    <row r="1184" spans="12:13" s="2" customFormat="1" x14ac:dyDescent="0.25">
      <c r="L1184" s="3"/>
      <c r="M1184" s="3"/>
    </row>
    <row r="1185" spans="12:13" s="2" customFormat="1" x14ac:dyDescent="0.25">
      <c r="L1185" s="3"/>
      <c r="M1185" s="3"/>
    </row>
    <row r="1186" spans="12:13" s="2" customFormat="1" x14ac:dyDescent="0.25">
      <c r="L1186" s="3"/>
      <c r="M1186" s="3"/>
    </row>
    <row r="1187" spans="12:13" s="2" customFormat="1" x14ac:dyDescent="0.25">
      <c r="L1187" s="3"/>
      <c r="M1187" s="3"/>
    </row>
    <row r="1188" spans="12:13" s="2" customFormat="1" x14ac:dyDescent="0.25">
      <c r="L1188" s="3"/>
      <c r="M1188" s="3"/>
    </row>
    <row r="1189" spans="12:13" s="2" customFormat="1" x14ac:dyDescent="0.25">
      <c r="L1189" s="3"/>
      <c r="M1189" s="3"/>
    </row>
    <row r="1190" spans="12:13" s="2" customFormat="1" x14ac:dyDescent="0.25">
      <c r="L1190" s="3"/>
      <c r="M1190" s="3"/>
    </row>
    <row r="1191" spans="12:13" s="2" customFormat="1" x14ac:dyDescent="0.25">
      <c r="L1191" s="3"/>
      <c r="M1191" s="3"/>
    </row>
    <row r="1192" spans="12:13" s="2" customFormat="1" x14ac:dyDescent="0.25">
      <c r="L1192" s="3"/>
      <c r="M1192" s="3"/>
    </row>
    <row r="1193" spans="12:13" s="2" customFormat="1" x14ac:dyDescent="0.25">
      <c r="L1193" s="3"/>
      <c r="M1193" s="3"/>
    </row>
    <row r="1194" spans="12:13" s="2" customFormat="1" x14ac:dyDescent="0.25">
      <c r="L1194" s="3"/>
      <c r="M1194" s="3"/>
    </row>
    <row r="1195" spans="12:13" s="2" customFormat="1" x14ac:dyDescent="0.25">
      <c r="L1195" s="3"/>
      <c r="M1195" s="3"/>
    </row>
    <row r="1196" spans="12:13" s="2" customFormat="1" x14ac:dyDescent="0.25">
      <c r="L1196" s="3"/>
      <c r="M1196" s="3"/>
    </row>
    <row r="1197" spans="12:13" s="2" customFormat="1" x14ac:dyDescent="0.25">
      <c r="L1197" s="3"/>
      <c r="M1197" s="3"/>
    </row>
    <row r="1198" spans="12:13" s="2" customFormat="1" x14ac:dyDescent="0.25">
      <c r="L1198" s="3"/>
      <c r="M1198" s="3"/>
    </row>
    <row r="1199" spans="12:13" s="2" customFormat="1" x14ac:dyDescent="0.25">
      <c r="L1199" s="3"/>
      <c r="M1199" s="3"/>
    </row>
    <row r="1200" spans="12:13" s="2" customFormat="1" x14ac:dyDescent="0.25">
      <c r="L1200" s="3"/>
      <c r="M1200" s="3"/>
    </row>
    <row r="1201" spans="12:13" s="2" customFormat="1" x14ac:dyDescent="0.25">
      <c r="L1201" s="3"/>
      <c r="M1201" s="3"/>
    </row>
    <row r="1202" spans="12:13" s="2" customFormat="1" x14ac:dyDescent="0.25">
      <c r="L1202" s="3"/>
      <c r="M1202" s="3"/>
    </row>
    <row r="1203" spans="12:13" s="2" customFormat="1" x14ac:dyDescent="0.25">
      <c r="L1203" s="3"/>
      <c r="M1203" s="3"/>
    </row>
    <row r="1204" spans="12:13" s="2" customFormat="1" x14ac:dyDescent="0.25">
      <c r="L1204" s="3"/>
      <c r="M1204" s="3"/>
    </row>
    <row r="1205" spans="12:13" s="2" customFormat="1" x14ac:dyDescent="0.25">
      <c r="L1205" s="3"/>
      <c r="M1205" s="3"/>
    </row>
    <row r="1206" spans="12:13" s="2" customFormat="1" x14ac:dyDescent="0.25">
      <c r="L1206" s="3"/>
      <c r="M1206" s="3"/>
    </row>
    <row r="1207" spans="12:13" s="2" customFormat="1" x14ac:dyDescent="0.25">
      <c r="L1207" s="3"/>
      <c r="M1207" s="3"/>
    </row>
    <row r="1208" spans="12:13" s="2" customFormat="1" x14ac:dyDescent="0.25">
      <c r="L1208" s="3"/>
      <c r="M1208" s="3"/>
    </row>
    <row r="1209" spans="12:13" s="2" customFormat="1" x14ac:dyDescent="0.25">
      <c r="L1209" s="3"/>
      <c r="M1209" s="3"/>
    </row>
    <row r="1210" spans="12:13" s="2" customFormat="1" x14ac:dyDescent="0.25">
      <c r="L1210" s="3"/>
      <c r="M1210" s="3"/>
    </row>
    <row r="1211" spans="12:13" s="2" customFormat="1" x14ac:dyDescent="0.25">
      <c r="L1211" s="3"/>
      <c r="M1211" s="3"/>
    </row>
    <row r="1212" spans="12:13" s="2" customFormat="1" x14ac:dyDescent="0.25">
      <c r="L1212" s="3"/>
      <c r="M1212" s="3"/>
    </row>
    <row r="1213" spans="12:13" s="2" customFormat="1" x14ac:dyDescent="0.25">
      <c r="L1213" s="3"/>
      <c r="M1213" s="3"/>
    </row>
    <row r="1214" spans="12:13" s="2" customFormat="1" x14ac:dyDescent="0.25">
      <c r="L1214" s="3"/>
      <c r="M1214" s="3"/>
    </row>
    <row r="1215" spans="12:13" s="2" customFormat="1" x14ac:dyDescent="0.25">
      <c r="L1215" s="3"/>
      <c r="M1215" s="3"/>
    </row>
    <row r="1216" spans="12:13" s="2" customFormat="1" x14ac:dyDescent="0.25">
      <c r="L1216" s="3"/>
      <c r="M1216" s="3"/>
    </row>
    <row r="1217" spans="12:13" s="2" customFormat="1" x14ac:dyDescent="0.25">
      <c r="L1217" s="3"/>
      <c r="M121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5AF2-5025-41D1-9496-114F64558FEE}">
  <dimension ref="A1:T1217"/>
  <sheetViews>
    <sheetView tabSelected="1" topLeftCell="N1" workbookViewId="0">
      <selection activeCell="W26" sqref="W26"/>
    </sheetView>
  </sheetViews>
  <sheetFormatPr defaultRowHeight="14" x14ac:dyDescent="0.25"/>
  <cols>
    <col min="1" max="6" width="5.81640625" customWidth="1"/>
    <col min="7" max="7" width="5" style="3" customWidth="1"/>
    <col min="8" max="8" width="6.90625" customWidth="1"/>
    <col min="9" max="9" width="12.453125" style="2" bestFit="1" customWidth="1"/>
    <col min="10" max="20" width="7.08984375" customWidth="1"/>
  </cols>
  <sheetData>
    <row r="1" spans="1:20" x14ac:dyDescent="0.25">
      <c r="A1" s="3" t="s">
        <v>34</v>
      </c>
      <c r="B1" s="3">
        <v>50</v>
      </c>
      <c r="C1" s="3"/>
      <c r="D1" s="3"/>
      <c r="E1" s="3"/>
      <c r="F1" s="3"/>
      <c r="G1" s="3" t="s">
        <v>33</v>
      </c>
      <c r="H1">
        <v>100</v>
      </c>
      <c r="J1" t="s">
        <v>32</v>
      </c>
    </row>
    <row r="2" spans="1:20" x14ac:dyDescent="0.25">
      <c r="A2" s="3"/>
      <c r="B2" s="3"/>
      <c r="C2" s="3"/>
      <c r="D2" s="3"/>
      <c r="E2" s="3"/>
      <c r="F2" s="3"/>
      <c r="I2" s="6">
        <f>MIN(A4:F104)</f>
        <v>11.960234029077499</v>
      </c>
    </row>
    <row r="3" spans="1:20" x14ac:dyDescent="0.25">
      <c r="A3" t="s">
        <v>47</v>
      </c>
      <c r="B3" t="s">
        <v>48</v>
      </c>
      <c r="C3" t="s">
        <v>49</v>
      </c>
      <c r="D3" t="s">
        <v>50</v>
      </c>
      <c r="E3" t="s">
        <v>51</v>
      </c>
      <c r="G3"/>
      <c r="I3" s="6">
        <f>MAX(A4:C104)</f>
        <v>19.812974599853099</v>
      </c>
      <c r="J3" s="3" t="str">
        <f>A3</f>
        <v>Decima+Random</v>
      </c>
      <c r="K3" s="3" t="str">
        <f>B3</f>
        <v>HH2+Random</v>
      </c>
      <c r="L3" s="3" t="str">
        <f>C3</f>
        <v>HH5+Random</v>
      </c>
      <c r="M3" s="3"/>
      <c r="N3" s="3"/>
      <c r="O3" s="3"/>
      <c r="P3" s="3"/>
      <c r="Q3" s="3"/>
      <c r="R3" s="3"/>
      <c r="S3" s="3"/>
      <c r="T3" s="3"/>
    </row>
    <row r="4" spans="1:20" x14ac:dyDescent="0.25">
      <c r="A4">
        <v>17.427336973696399</v>
      </c>
      <c r="B4">
        <v>19.812974599853099</v>
      </c>
      <c r="C4">
        <v>16.9350441886826</v>
      </c>
      <c r="D4">
        <v>15.574837472189801</v>
      </c>
      <c r="E4">
        <v>17.584033595387702</v>
      </c>
      <c r="G4"/>
      <c r="H4" s="3">
        <v>0</v>
      </c>
      <c r="I4" s="2">
        <f>((I$3-I$2)/$H$1)*$H4+$I$2</f>
        <v>11.960234029077499</v>
      </c>
      <c r="J4" s="5">
        <f>COUNTIFS(A$4:A$104,"&gt;="&amp;I$4,A$4:A$104,"&lt;"&amp;I5)/$B$1</f>
        <v>0</v>
      </c>
      <c r="K4" s="5">
        <f>COUNTIFS(B$4:B$104,"&gt;="&amp;$I$4,B$4:B$104,"&lt;"&amp;$I5)/$B$1</f>
        <v>0.02</v>
      </c>
      <c r="L4" s="5">
        <f>COUNTIFS(C$4:C$104,"&gt;="&amp;$I$4,C$4:C$104,"&lt;"&amp;$I5)/$B$1</f>
        <v>0</v>
      </c>
      <c r="M4" s="5"/>
      <c r="N4" s="5"/>
      <c r="O4" s="5"/>
      <c r="P4" s="5"/>
      <c r="Q4" s="5"/>
      <c r="R4" s="5"/>
      <c r="S4" s="5"/>
      <c r="T4" s="5"/>
    </row>
    <row r="5" spans="1:20" x14ac:dyDescent="0.25">
      <c r="A5">
        <v>14.3240955534642</v>
      </c>
      <c r="B5">
        <v>14.8423402558895</v>
      </c>
      <c r="C5">
        <v>15.950597564538199</v>
      </c>
      <c r="D5">
        <v>14.462350962305599</v>
      </c>
      <c r="E5">
        <v>16.6314454369403</v>
      </c>
      <c r="G5"/>
      <c r="H5" s="3">
        <f>H4+1</f>
        <v>1</v>
      </c>
      <c r="I5" s="2">
        <f>((I$3-I$2)/$H$1)*$H5+$I$2</f>
        <v>12.038761434785256</v>
      </c>
      <c r="J5" s="5">
        <f>COUNTIFS(A$4:A$104,"&gt;="&amp;I$4,A$4:A$104,"&lt;"&amp;I6)/$B$1</f>
        <v>0</v>
      </c>
      <c r="K5" s="5">
        <f>COUNTIFS(B$4:B$104,"&gt;="&amp;$I$4,B$4:B$104,"&lt;"&amp;$I6)/$B$1</f>
        <v>0.02</v>
      </c>
      <c r="L5" s="5">
        <f>COUNTIFS(C$4:C$104,"&gt;="&amp;$I$4,C$4:C$104,"&lt;"&amp;$I6)/$B$1</f>
        <v>0</v>
      </c>
      <c r="M5" s="5"/>
      <c r="N5" s="5"/>
      <c r="O5" s="5"/>
      <c r="P5" s="5"/>
      <c r="Q5" s="5"/>
      <c r="R5" s="5"/>
      <c r="S5" s="5"/>
      <c r="T5" s="5"/>
    </row>
    <row r="6" spans="1:20" x14ac:dyDescent="0.25">
      <c r="A6">
        <v>16.259892984338801</v>
      </c>
      <c r="B6">
        <v>16.097632436403501</v>
      </c>
      <c r="C6">
        <v>14.1604562647218</v>
      </c>
      <c r="D6">
        <v>14.122393012572701</v>
      </c>
      <c r="E6">
        <v>14.693344280400099</v>
      </c>
      <c r="G6"/>
      <c r="H6" s="3">
        <f>H5+1</f>
        <v>2</v>
      </c>
      <c r="I6" s="2">
        <f>((I$3-I$2)/$H$1)*$H6+$I$2</f>
        <v>12.117288840493011</v>
      </c>
      <c r="J6" s="5">
        <f>COUNTIFS(A$4:A$104,"&gt;="&amp;I$4,A$4:A$104,"&lt;"&amp;I7)/$B$1</f>
        <v>0</v>
      </c>
      <c r="K6" s="5">
        <f>COUNTIFS(B$4:B$104,"&gt;="&amp;$I$4,B$4:B$104,"&lt;"&amp;$I7)/$B$1</f>
        <v>0.02</v>
      </c>
      <c r="L6" s="5">
        <f>COUNTIFS(C$4:C$104,"&gt;="&amp;$I$4,C$4:C$104,"&lt;"&amp;$I7)/$B$1</f>
        <v>0</v>
      </c>
      <c r="M6" s="5"/>
      <c r="N6" s="5"/>
      <c r="O6" s="5"/>
      <c r="P6" s="5"/>
      <c r="Q6" s="5"/>
      <c r="R6" s="5"/>
      <c r="S6" s="5"/>
      <c r="T6" s="5"/>
    </row>
    <row r="7" spans="1:20" x14ac:dyDescent="0.25">
      <c r="A7">
        <v>14.399207156244801</v>
      </c>
      <c r="B7">
        <v>15.570877384797299</v>
      </c>
      <c r="C7">
        <v>14.1706224409828</v>
      </c>
      <c r="D7">
        <v>13.956429059668601</v>
      </c>
      <c r="E7">
        <v>19.5157662980703</v>
      </c>
      <c r="G7"/>
      <c r="H7" s="3">
        <f>H6+1</f>
        <v>3</v>
      </c>
      <c r="I7" s="2">
        <f>((I$3-I$2)/$H$1)*$H7+$I$2</f>
        <v>12.195816246200767</v>
      </c>
      <c r="J7" s="5">
        <f>COUNTIFS(A$4:A$104,"&gt;="&amp;I$4,A$4:A$104,"&lt;"&amp;I8)/$B$1</f>
        <v>0</v>
      </c>
      <c r="K7" s="5">
        <f>COUNTIFS(B$4:B$104,"&gt;="&amp;$I$4,B$4:B$104,"&lt;"&amp;$I8)/$B$1</f>
        <v>0.02</v>
      </c>
      <c r="L7" s="5">
        <f>COUNTIFS(C$4:C$104,"&gt;="&amp;$I$4,C$4:C$104,"&lt;"&amp;$I8)/$B$1</f>
        <v>0</v>
      </c>
      <c r="M7" s="5"/>
      <c r="N7" s="5"/>
      <c r="O7" s="5"/>
      <c r="P7" s="5"/>
      <c r="Q7" s="5"/>
      <c r="R7" s="5"/>
      <c r="S7" s="5"/>
      <c r="T7" s="5"/>
    </row>
    <row r="8" spans="1:20" x14ac:dyDescent="0.25">
      <c r="A8">
        <v>12.769190980921699</v>
      </c>
      <c r="B8">
        <v>17.3686977674835</v>
      </c>
      <c r="C8">
        <v>15.8400564155626</v>
      </c>
      <c r="D8">
        <v>13.860191328941699</v>
      </c>
      <c r="E8">
        <v>13.397656224002301</v>
      </c>
      <c r="G8"/>
      <c r="H8" s="3">
        <f>H7+1</f>
        <v>4</v>
      </c>
      <c r="I8" s="2">
        <f>((I$3-I$2)/$H$1)*$H8+$I$2</f>
        <v>12.274343651908524</v>
      </c>
      <c r="J8" s="5">
        <f>COUNTIFS(A$4:A$104,"&gt;="&amp;I$4,A$4:A$104,"&lt;"&amp;I9)/$B$1</f>
        <v>0</v>
      </c>
      <c r="K8" s="5">
        <f>COUNTIFS(B$4:B$104,"&gt;="&amp;$I$4,B$4:B$104,"&lt;"&amp;$I9)/$B$1</f>
        <v>0.02</v>
      </c>
      <c r="L8" s="5">
        <f>COUNTIFS(C$4:C$104,"&gt;="&amp;$I$4,C$4:C$104,"&lt;"&amp;$I9)/$B$1</f>
        <v>0</v>
      </c>
      <c r="M8" s="5"/>
      <c r="N8" s="5"/>
      <c r="O8" s="5"/>
      <c r="P8" s="5"/>
      <c r="Q8" s="5"/>
      <c r="R8" s="5"/>
      <c r="S8" s="5"/>
      <c r="T8" s="5"/>
    </row>
    <row r="9" spans="1:20" x14ac:dyDescent="0.25">
      <c r="A9">
        <v>15.543470652885199</v>
      </c>
      <c r="B9">
        <v>14.5811985867135</v>
      </c>
      <c r="C9">
        <v>13.734956719308</v>
      </c>
      <c r="D9">
        <v>13.758361010233401</v>
      </c>
      <c r="E9">
        <v>16.6910276976615</v>
      </c>
      <c r="G9"/>
      <c r="H9" s="3">
        <f>H8+1</f>
        <v>5</v>
      </c>
      <c r="I9" s="2">
        <f>((I$3-I$2)/$H$1)*$H9+$I$2</f>
        <v>12.35287105761628</v>
      </c>
      <c r="J9" s="5">
        <f>COUNTIFS(A$4:A$104,"&gt;="&amp;I$4,A$4:A$104,"&lt;"&amp;I10)/$B$1</f>
        <v>0</v>
      </c>
      <c r="K9" s="5">
        <f>COUNTIFS(B$4:B$104,"&gt;="&amp;$I$4,B$4:B$104,"&lt;"&amp;$I10)/$B$1</f>
        <v>0.02</v>
      </c>
      <c r="L9" s="5">
        <f>COUNTIFS(C$4:C$104,"&gt;="&amp;$I$4,C$4:C$104,"&lt;"&amp;$I10)/$B$1</f>
        <v>0</v>
      </c>
      <c r="M9" s="5"/>
      <c r="N9" s="5"/>
      <c r="O9" s="5"/>
      <c r="P9" s="5"/>
      <c r="Q9" s="5"/>
      <c r="R9" s="5"/>
      <c r="S9" s="5"/>
      <c r="T9" s="5"/>
    </row>
    <row r="10" spans="1:20" x14ac:dyDescent="0.25">
      <c r="A10">
        <v>15.720391634217</v>
      </c>
      <c r="B10">
        <v>13.9170345342679</v>
      </c>
      <c r="C10">
        <v>12.879972467314101</v>
      </c>
      <c r="D10">
        <v>17.969131764691099</v>
      </c>
      <c r="E10">
        <v>13.025568548874899</v>
      </c>
      <c r="G10"/>
      <c r="H10" s="3">
        <f>H9+1</f>
        <v>6</v>
      </c>
      <c r="I10" s="2">
        <f>((I$3-I$2)/$H$1)*$H10+$I$2</f>
        <v>12.431398463324035</v>
      </c>
      <c r="J10" s="5">
        <f>COUNTIFS(A$4:A$104,"&gt;="&amp;I$4,A$4:A$104,"&lt;"&amp;I11)/$B$1</f>
        <v>0</v>
      </c>
      <c r="K10" s="5">
        <f>COUNTIFS(B$4:B$104,"&gt;="&amp;$I$4,B$4:B$104,"&lt;"&amp;$I11)/$B$1</f>
        <v>0.02</v>
      </c>
      <c r="L10" s="5">
        <f>COUNTIFS(C$4:C$104,"&gt;="&amp;$I$4,C$4:C$104,"&lt;"&amp;$I11)/$B$1</f>
        <v>0.04</v>
      </c>
      <c r="M10" s="5"/>
      <c r="N10" s="5"/>
      <c r="O10" s="5"/>
      <c r="P10" s="5"/>
      <c r="Q10" s="5"/>
      <c r="R10" s="5"/>
      <c r="S10" s="5"/>
      <c r="T10" s="5"/>
    </row>
    <row r="11" spans="1:20" x14ac:dyDescent="0.25">
      <c r="A11">
        <v>14.476883202614101</v>
      </c>
      <c r="B11">
        <v>13.257850002525</v>
      </c>
      <c r="C11">
        <v>15.0276217646911</v>
      </c>
      <c r="D11">
        <v>13.1136963968227</v>
      </c>
      <c r="E11">
        <v>15.987780973660801</v>
      </c>
      <c r="G11"/>
      <c r="H11" s="3">
        <f>H10+1</f>
        <v>7</v>
      </c>
      <c r="I11" s="2">
        <f>((I$3-I$2)/$H$1)*$H11+$I$2</f>
        <v>12.509925869031791</v>
      </c>
      <c r="J11" s="5">
        <f>COUNTIFS(A$4:A$104,"&gt;="&amp;I$4,A$4:A$104,"&lt;"&amp;I12)/$B$1</f>
        <v>0</v>
      </c>
      <c r="K11" s="5">
        <f>COUNTIFS(B$4:B$104,"&gt;="&amp;$I$4,B$4:B$104,"&lt;"&amp;$I12)/$B$1</f>
        <v>0.02</v>
      </c>
      <c r="L11" s="5">
        <f>COUNTIFS(C$4:C$104,"&gt;="&amp;$I$4,C$4:C$104,"&lt;"&amp;$I12)/$B$1</f>
        <v>0.04</v>
      </c>
      <c r="M11" s="5"/>
      <c r="N11" s="5"/>
      <c r="O11" s="5"/>
      <c r="P11" s="5"/>
      <c r="Q11" s="5"/>
      <c r="R11" s="5"/>
      <c r="S11" s="5"/>
      <c r="T11" s="5"/>
    </row>
    <row r="12" spans="1:20" x14ac:dyDescent="0.25">
      <c r="A12">
        <v>16.652432827848799</v>
      </c>
      <c r="B12">
        <v>13.8384843154788</v>
      </c>
      <c r="C12">
        <v>13.250529955829499</v>
      </c>
      <c r="D12">
        <v>15.8012618274355</v>
      </c>
      <c r="E12">
        <v>19.668127294809601</v>
      </c>
      <c r="G12"/>
      <c r="H12" s="3">
        <f>H11+1</f>
        <v>8</v>
      </c>
      <c r="I12" s="2">
        <f>((I$3-I$2)/$H$1)*$H12+$I$2</f>
        <v>12.588453274739548</v>
      </c>
      <c r="J12" s="5">
        <f>COUNTIFS(A$4:A$104,"&gt;="&amp;I$4,A$4:A$104,"&lt;"&amp;I13)/$B$1</f>
        <v>0.04</v>
      </c>
      <c r="K12" s="5">
        <f>COUNTIFS(B$4:B$104,"&gt;="&amp;$I$4,B$4:B$104,"&lt;"&amp;$I13)/$B$1</f>
        <v>0.04</v>
      </c>
      <c r="L12" s="5">
        <f>COUNTIFS(C$4:C$104,"&gt;="&amp;$I$4,C$4:C$104,"&lt;"&amp;$I13)/$B$1</f>
        <v>0.04</v>
      </c>
      <c r="M12" s="5"/>
      <c r="N12" s="5"/>
      <c r="O12" s="5"/>
      <c r="P12" s="5"/>
      <c r="Q12" s="5"/>
      <c r="R12" s="5"/>
      <c r="S12" s="5"/>
      <c r="T12" s="5"/>
    </row>
    <row r="13" spans="1:20" x14ac:dyDescent="0.25">
      <c r="A13">
        <v>14.030194858720799</v>
      </c>
      <c r="B13">
        <v>13.0807836844145</v>
      </c>
      <c r="C13">
        <v>19.1443664723969</v>
      </c>
      <c r="D13">
        <v>13.606791959969</v>
      </c>
      <c r="E13">
        <v>15.1501332532088</v>
      </c>
      <c r="G13"/>
      <c r="H13" s="3">
        <f>H12+1</f>
        <v>9</v>
      </c>
      <c r="I13" s="2">
        <f>((I$3-I$2)/$H$1)*$H13+$I$2</f>
        <v>12.666980680447303</v>
      </c>
      <c r="J13" s="5">
        <f>COUNTIFS(A$4:A$104,"&gt;="&amp;I$4,A$4:A$104,"&lt;"&amp;I14)/$B$1</f>
        <v>0.04</v>
      </c>
      <c r="K13" s="5">
        <f>COUNTIFS(B$4:B$104,"&gt;="&amp;$I$4,B$4:B$104,"&lt;"&amp;$I14)/$B$1</f>
        <v>0.04</v>
      </c>
      <c r="L13" s="5">
        <f>COUNTIFS(C$4:C$104,"&gt;="&amp;$I$4,C$4:C$104,"&lt;"&amp;$I14)/$B$1</f>
        <v>0.06</v>
      </c>
      <c r="M13" s="5"/>
      <c r="N13" s="5"/>
      <c r="O13" s="5"/>
      <c r="P13" s="5"/>
      <c r="Q13" s="5"/>
      <c r="R13" s="5"/>
      <c r="S13" s="5"/>
      <c r="T13" s="5"/>
    </row>
    <row r="14" spans="1:20" x14ac:dyDescent="0.25">
      <c r="A14">
        <v>14.111898192096699</v>
      </c>
      <c r="B14">
        <v>15.3038544484782</v>
      </c>
      <c r="C14">
        <v>15.7762203761019</v>
      </c>
      <c r="D14">
        <v>15.156793783613701</v>
      </c>
      <c r="E14">
        <v>12.3677457576614</v>
      </c>
      <c r="G14"/>
      <c r="H14" s="3">
        <f>H13+1</f>
        <v>10</v>
      </c>
      <c r="I14" s="2">
        <f>((I$3-I$2)/$H$1)*$H14+$I$2</f>
        <v>12.745508086155059</v>
      </c>
      <c r="J14" s="5">
        <f>COUNTIFS(A$4:A$104,"&gt;="&amp;I$4,A$4:A$104,"&lt;"&amp;I15)/$B$1</f>
        <v>0.06</v>
      </c>
      <c r="K14" s="5">
        <f>COUNTIFS(B$4:B$104,"&gt;="&amp;$I$4,B$4:B$104,"&lt;"&amp;$I15)/$B$1</f>
        <v>0.04</v>
      </c>
      <c r="L14" s="5">
        <f>COUNTIFS(C$4:C$104,"&gt;="&amp;$I$4,C$4:C$104,"&lt;"&amp;$I15)/$B$1</f>
        <v>0.08</v>
      </c>
      <c r="M14" s="5"/>
      <c r="N14" s="5"/>
      <c r="O14" s="5"/>
      <c r="P14" s="5"/>
      <c r="Q14" s="5"/>
      <c r="R14" s="5"/>
      <c r="S14" s="5"/>
      <c r="T14" s="5"/>
    </row>
    <row r="15" spans="1:20" x14ac:dyDescent="0.25">
      <c r="A15">
        <v>14.181213209895301</v>
      </c>
      <c r="B15">
        <v>13.3630150384295</v>
      </c>
      <c r="C15">
        <v>14.896590955488801</v>
      </c>
      <c r="D15">
        <v>13.8195738230456</v>
      </c>
      <c r="E15">
        <v>14.834405224813599</v>
      </c>
      <c r="G15"/>
      <c r="H15" s="3">
        <f>H14+1</f>
        <v>11</v>
      </c>
      <c r="I15" s="2">
        <f>((I$3-I$2)/$H$1)*$H15+$I$2</f>
        <v>12.824035491862816</v>
      </c>
      <c r="J15" s="5">
        <f>COUNTIFS(A$4:A$104,"&gt;="&amp;I$4,A$4:A$104,"&lt;"&amp;I16)/$B$1</f>
        <v>0.06</v>
      </c>
      <c r="K15" s="5">
        <f>COUNTIFS(B$4:B$104,"&gt;="&amp;$I$4,B$4:B$104,"&lt;"&amp;$I16)/$B$1</f>
        <v>0.06</v>
      </c>
      <c r="L15" s="5">
        <f>COUNTIFS(C$4:C$104,"&gt;="&amp;$I$4,C$4:C$104,"&lt;"&amp;$I16)/$B$1</f>
        <v>0.1</v>
      </c>
      <c r="M15" s="5"/>
      <c r="N15" s="5"/>
      <c r="O15" s="5"/>
      <c r="P15" s="5"/>
      <c r="Q15" s="5"/>
      <c r="R15" s="5"/>
      <c r="S15" s="5"/>
      <c r="T15" s="5"/>
    </row>
    <row r="16" spans="1:20" x14ac:dyDescent="0.25">
      <c r="A16">
        <v>17.841733673114199</v>
      </c>
      <c r="B16">
        <v>16.485838156027899</v>
      </c>
      <c r="C16">
        <v>19.0969714734211</v>
      </c>
      <c r="D16">
        <v>21.460524620510402</v>
      </c>
      <c r="E16">
        <v>14.8052967201454</v>
      </c>
      <c r="G16"/>
      <c r="H16" s="3">
        <f>H15+1</f>
        <v>12</v>
      </c>
      <c r="I16" s="2">
        <f>((I$3-I$2)/$H$1)*$H16+$I$2</f>
        <v>12.902562897570572</v>
      </c>
      <c r="J16" s="5">
        <f>COUNTIFS(A$4:A$104,"&gt;="&amp;I$4,A$4:A$104,"&lt;"&amp;I17)/$B$1</f>
        <v>0.06</v>
      </c>
      <c r="K16" s="5">
        <f>COUNTIFS(B$4:B$104,"&gt;="&amp;$I$4,B$4:B$104,"&lt;"&amp;$I17)/$B$1</f>
        <v>0.06</v>
      </c>
      <c r="L16" s="5">
        <f>COUNTIFS(C$4:C$104,"&gt;="&amp;$I$4,C$4:C$104,"&lt;"&amp;$I17)/$B$1</f>
        <v>0.12</v>
      </c>
      <c r="M16" s="5"/>
      <c r="N16" s="5"/>
      <c r="O16" s="5"/>
      <c r="P16" s="5"/>
      <c r="Q16" s="5"/>
      <c r="R16" s="5"/>
      <c r="S16" s="5"/>
      <c r="T16" s="5"/>
    </row>
    <row r="17" spans="1:20" x14ac:dyDescent="0.25">
      <c r="A17">
        <v>13.2636932002066</v>
      </c>
      <c r="B17">
        <v>13.875621481154001</v>
      </c>
      <c r="C17">
        <v>13.9126408794416</v>
      </c>
      <c r="D17">
        <v>16.487752468372101</v>
      </c>
      <c r="E17">
        <v>16.317914934095199</v>
      </c>
      <c r="G17"/>
      <c r="H17" s="3">
        <f>H16+1</f>
        <v>13</v>
      </c>
      <c r="I17" s="2">
        <f>((I$3-I$2)/$H$1)*$H17+$I$2</f>
        <v>12.981090303278327</v>
      </c>
      <c r="J17" s="5">
        <f>COUNTIFS(A$4:A$104,"&gt;="&amp;I$4,A$4:A$104,"&lt;"&amp;I18)/$B$1</f>
        <v>0.06</v>
      </c>
      <c r="K17" s="5">
        <f>COUNTIFS(B$4:B$104,"&gt;="&amp;$I$4,B$4:B$104,"&lt;"&amp;$I18)/$B$1</f>
        <v>0.06</v>
      </c>
      <c r="L17" s="5">
        <f>COUNTIFS(C$4:C$104,"&gt;="&amp;$I$4,C$4:C$104,"&lt;"&amp;$I18)/$B$1</f>
        <v>0.12</v>
      </c>
      <c r="M17" s="5"/>
      <c r="N17" s="5"/>
      <c r="O17" s="5"/>
      <c r="P17" s="5"/>
      <c r="Q17" s="5"/>
      <c r="R17" s="5"/>
      <c r="S17" s="5"/>
      <c r="T17" s="5"/>
    </row>
    <row r="18" spans="1:20" x14ac:dyDescent="0.25">
      <c r="A18">
        <v>15.016001475454001</v>
      </c>
      <c r="B18">
        <v>15.4196193314528</v>
      </c>
      <c r="C18">
        <v>13.5166968122128</v>
      </c>
      <c r="D18">
        <v>13.6565112956485</v>
      </c>
      <c r="E18">
        <v>13.273008910480099</v>
      </c>
      <c r="G18"/>
      <c r="H18" s="3">
        <f>H17+1</f>
        <v>14</v>
      </c>
      <c r="I18" s="2">
        <f>((I$3-I$2)/$H$1)*$H18+$I$2</f>
        <v>13.059617708986083</v>
      </c>
      <c r="J18" s="5">
        <f>COUNTIFS(A$4:A$104,"&gt;="&amp;I$4,A$4:A$104,"&lt;"&amp;I19)/$B$1</f>
        <v>0.08</v>
      </c>
      <c r="K18" s="5">
        <f>COUNTIFS(B$4:B$104,"&gt;="&amp;$I$4,B$4:B$104,"&lt;"&amp;$I19)/$B$1</f>
        <v>0.1</v>
      </c>
      <c r="L18" s="5">
        <f>COUNTIFS(C$4:C$104,"&gt;="&amp;$I$4,C$4:C$104,"&lt;"&amp;$I19)/$B$1</f>
        <v>0.14000000000000001</v>
      </c>
      <c r="M18" s="5"/>
      <c r="N18" s="5"/>
      <c r="O18" s="5"/>
      <c r="P18" s="5"/>
      <c r="Q18" s="5"/>
      <c r="R18" s="5"/>
      <c r="S18" s="5"/>
      <c r="T18" s="5"/>
    </row>
    <row r="19" spans="1:20" x14ac:dyDescent="0.25">
      <c r="A19">
        <v>13.5210487175877</v>
      </c>
      <c r="B19">
        <v>13.3631002432671</v>
      </c>
      <c r="C19">
        <v>13.3036989664334</v>
      </c>
      <c r="D19">
        <v>16.161803863234699</v>
      </c>
      <c r="E19">
        <v>13.0575571946175</v>
      </c>
      <c r="G19"/>
      <c r="H19" s="3">
        <f>H18+1</f>
        <v>15</v>
      </c>
      <c r="I19" s="2">
        <f>((I$3-I$2)/$H$1)*$H19+$I$2</f>
        <v>13.13814511469384</v>
      </c>
      <c r="J19" s="5">
        <f>COUNTIFS(A$4:A$104,"&gt;="&amp;I$4,A$4:A$104,"&lt;"&amp;I20)/$B$1</f>
        <v>0.08</v>
      </c>
      <c r="K19" s="5">
        <f>COUNTIFS(B$4:B$104,"&gt;="&amp;$I$4,B$4:B$104,"&lt;"&amp;$I20)/$B$1</f>
        <v>0.12</v>
      </c>
      <c r="L19" s="5">
        <f>COUNTIFS(C$4:C$104,"&gt;="&amp;$I$4,C$4:C$104,"&lt;"&amp;$I20)/$B$1</f>
        <v>0.14000000000000001</v>
      </c>
      <c r="M19" s="5"/>
      <c r="N19" s="5"/>
      <c r="O19" s="5"/>
      <c r="P19" s="5"/>
      <c r="Q19" s="5"/>
      <c r="R19" s="5"/>
      <c r="S19" s="5"/>
      <c r="T19" s="5"/>
    </row>
    <row r="20" spans="1:20" x14ac:dyDescent="0.25">
      <c r="A20">
        <v>14.938765603501199</v>
      </c>
      <c r="B20">
        <v>13.402493366653299</v>
      </c>
      <c r="C20">
        <v>16.149088409495</v>
      </c>
      <c r="D20">
        <v>17.282739642420299</v>
      </c>
      <c r="E20">
        <v>14.0918036518348</v>
      </c>
      <c r="G20"/>
      <c r="H20" s="3">
        <f>H19+1</f>
        <v>16</v>
      </c>
      <c r="I20" s="2">
        <f>((I$3-I$2)/$H$1)*$H20+$I$2</f>
        <v>13.216672520401595</v>
      </c>
      <c r="J20" s="5">
        <f>COUNTIFS(A$4:A$104,"&gt;="&amp;I$4,A$4:A$104,"&lt;"&amp;I21)/$B$1</f>
        <v>0.1</v>
      </c>
      <c r="K20" s="5">
        <f>COUNTIFS(B$4:B$104,"&gt;="&amp;$I$4,B$4:B$104,"&lt;"&amp;$I21)/$B$1</f>
        <v>0.14000000000000001</v>
      </c>
      <c r="L20" s="5">
        <f>COUNTIFS(C$4:C$104,"&gt;="&amp;$I$4,C$4:C$104,"&lt;"&amp;$I21)/$B$1</f>
        <v>0.16</v>
      </c>
      <c r="M20" s="5"/>
      <c r="N20" s="5"/>
      <c r="O20" s="5"/>
      <c r="P20" s="5"/>
      <c r="Q20" s="5"/>
      <c r="R20" s="5"/>
      <c r="S20" s="5"/>
      <c r="T20" s="5"/>
    </row>
    <row r="21" spans="1:20" x14ac:dyDescent="0.25">
      <c r="A21">
        <v>15.3484366177262</v>
      </c>
      <c r="B21">
        <v>15.5633304610599</v>
      </c>
      <c r="C21">
        <v>14.667570832785501</v>
      </c>
      <c r="D21">
        <v>13.949728754147101</v>
      </c>
      <c r="E21">
        <v>14.535996500400101</v>
      </c>
      <c r="G21"/>
      <c r="H21" s="3">
        <f>H20+1</f>
        <v>17</v>
      </c>
      <c r="I21" s="2">
        <f>((I$3-I$2)/$H$1)*$H21+$I$2</f>
        <v>13.295199926109351</v>
      </c>
      <c r="J21" s="5">
        <f>COUNTIFS(A$4:A$104,"&gt;="&amp;I$4,A$4:A$104,"&lt;"&amp;I22)/$B$1</f>
        <v>0.1</v>
      </c>
      <c r="K21" s="5">
        <f>COUNTIFS(B$4:B$104,"&gt;="&amp;$I$4,B$4:B$104,"&lt;"&amp;$I22)/$B$1</f>
        <v>0.2</v>
      </c>
      <c r="L21" s="5">
        <f>COUNTIFS(C$4:C$104,"&gt;="&amp;$I$4,C$4:C$104,"&lt;"&amp;$I22)/$B$1</f>
        <v>0.24</v>
      </c>
      <c r="M21" s="5"/>
      <c r="N21" s="5"/>
      <c r="O21" s="5"/>
      <c r="P21" s="5"/>
      <c r="Q21" s="5"/>
      <c r="R21" s="5"/>
      <c r="S21" s="5"/>
      <c r="T21" s="5"/>
    </row>
    <row r="22" spans="1:20" x14ac:dyDescent="0.25">
      <c r="A22">
        <v>15.6841836692765</v>
      </c>
      <c r="B22">
        <v>11.960234029077499</v>
      </c>
      <c r="C22">
        <v>13.660924271426399</v>
      </c>
      <c r="D22">
        <v>14.6071050797261</v>
      </c>
      <c r="E22">
        <v>15.3876963369389</v>
      </c>
      <c r="G22"/>
      <c r="H22" s="3">
        <f>H21+1</f>
        <v>18</v>
      </c>
      <c r="I22" s="2">
        <f>((I$3-I$2)/$H$1)*$H22+$I$2</f>
        <v>13.373727331817108</v>
      </c>
      <c r="J22" s="5">
        <f>COUNTIFS(A$4:A$104,"&gt;="&amp;I$4,A$4:A$104,"&lt;"&amp;I23)/$B$1</f>
        <v>0.1</v>
      </c>
      <c r="K22" s="5">
        <f>COUNTIFS(B$4:B$104,"&gt;="&amp;$I$4,B$4:B$104,"&lt;"&amp;$I23)/$B$1</f>
        <v>0.22</v>
      </c>
      <c r="L22" s="5">
        <f>COUNTIFS(C$4:C$104,"&gt;="&amp;$I$4,C$4:C$104,"&lt;"&amp;$I23)/$B$1</f>
        <v>0.26</v>
      </c>
      <c r="M22" s="5"/>
      <c r="N22" s="5"/>
      <c r="O22" s="5"/>
      <c r="P22" s="5"/>
      <c r="Q22" s="5"/>
      <c r="R22" s="5"/>
      <c r="S22" s="5"/>
      <c r="T22" s="5"/>
    </row>
    <row r="23" spans="1:20" x14ac:dyDescent="0.25">
      <c r="A23">
        <v>12.6198864907114</v>
      </c>
      <c r="B23">
        <v>13.501165080322901</v>
      </c>
      <c r="C23">
        <v>16.133628244871101</v>
      </c>
      <c r="D23">
        <v>13.4854979486985</v>
      </c>
      <c r="E23">
        <v>16.822891363885802</v>
      </c>
      <c r="G23"/>
      <c r="H23" s="3">
        <f>H22+1</f>
        <v>19</v>
      </c>
      <c r="I23" s="2">
        <f>((I$3-I$2)/$H$1)*$H23+$I$2</f>
        <v>13.452254737524864</v>
      </c>
      <c r="J23" s="5">
        <f>COUNTIFS(A$4:A$104,"&gt;="&amp;I$4,A$4:A$104,"&lt;"&amp;I24)/$B$1</f>
        <v>0.14000000000000001</v>
      </c>
      <c r="K23" s="5">
        <f>COUNTIFS(B$4:B$104,"&gt;="&amp;$I$4,B$4:B$104,"&lt;"&amp;$I24)/$B$1</f>
        <v>0.24</v>
      </c>
      <c r="L23" s="5">
        <f>COUNTIFS(C$4:C$104,"&gt;="&amp;$I$4,C$4:C$104,"&lt;"&amp;$I24)/$B$1</f>
        <v>0.28000000000000003</v>
      </c>
      <c r="M23" s="5"/>
      <c r="N23" s="5"/>
      <c r="O23" s="5"/>
      <c r="P23" s="5"/>
      <c r="Q23" s="5"/>
      <c r="R23" s="5"/>
      <c r="S23" s="5"/>
      <c r="T23" s="5"/>
    </row>
    <row r="24" spans="1:20" x14ac:dyDescent="0.25">
      <c r="A24">
        <v>13.9015914677999</v>
      </c>
      <c r="B24">
        <v>14.538375731569101</v>
      </c>
      <c r="C24">
        <v>14.355343466079599</v>
      </c>
      <c r="D24">
        <v>14.9955869565766</v>
      </c>
      <c r="E24">
        <v>15.4359013554713</v>
      </c>
      <c r="G24"/>
      <c r="H24" s="3">
        <f>H23+1</f>
        <v>20</v>
      </c>
      <c r="I24" s="2">
        <f>((I$3-I$2)/$H$1)*$H24+$I$2</f>
        <v>13.530782143232619</v>
      </c>
      <c r="J24" s="5">
        <f>COUNTIFS(A$4:A$104,"&gt;="&amp;I$4,A$4:A$104,"&lt;"&amp;I25)/$B$1</f>
        <v>0.16</v>
      </c>
      <c r="K24" s="5">
        <f>COUNTIFS(B$4:B$104,"&gt;="&amp;$I$4,B$4:B$104,"&lt;"&amp;$I25)/$B$1</f>
        <v>0.28000000000000003</v>
      </c>
      <c r="L24" s="5">
        <f>COUNTIFS(C$4:C$104,"&gt;="&amp;$I$4,C$4:C$104,"&lt;"&amp;$I25)/$B$1</f>
        <v>0.28000000000000003</v>
      </c>
      <c r="M24" s="5"/>
      <c r="N24" s="5"/>
      <c r="O24" s="5"/>
      <c r="P24" s="5"/>
      <c r="Q24" s="5"/>
      <c r="R24" s="5"/>
      <c r="S24" s="5"/>
      <c r="T24" s="5"/>
    </row>
    <row r="25" spans="1:20" x14ac:dyDescent="0.25">
      <c r="A25">
        <v>16.630568886526699</v>
      </c>
      <c r="B25">
        <v>14.6868703193143</v>
      </c>
      <c r="C25">
        <v>13.3571389003748</v>
      </c>
      <c r="D25">
        <v>13.836978202728</v>
      </c>
      <c r="E25">
        <v>13.547489860347699</v>
      </c>
      <c r="G25"/>
      <c r="H25" s="3">
        <f>H24+1</f>
        <v>21</v>
      </c>
      <c r="I25" s="2">
        <f>((I$3-I$2)/$H$1)*$H25+$I$2</f>
        <v>13.609309548940375</v>
      </c>
      <c r="J25" s="5">
        <f>COUNTIFS(A$4:A$104,"&gt;="&amp;I$4,A$4:A$104,"&lt;"&amp;I26)/$B$1</f>
        <v>0.16</v>
      </c>
      <c r="K25" s="5">
        <f>COUNTIFS(B$4:B$104,"&gt;="&amp;$I$4,B$4:B$104,"&lt;"&amp;$I26)/$B$1</f>
        <v>0.34</v>
      </c>
      <c r="L25" s="5">
        <f>COUNTIFS(C$4:C$104,"&gt;="&amp;$I$4,C$4:C$104,"&lt;"&amp;$I26)/$B$1</f>
        <v>0.32</v>
      </c>
      <c r="M25" s="5"/>
      <c r="N25" s="5"/>
      <c r="O25" s="5"/>
      <c r="P25" s="5"/>
      <c r="Q25" s="5"/>
      <c r="R25" s="5"/>
      <c r="S25" s="5"/>
      <c r="T25" s="5"/>
    </row>
    <row r="26" spans="1:20" x14ac:dyDescent="0.25">
      <c r="A26">
        <v>15.477988410238</v>
      </c>
      <c r="B26">
        <v>13.330854865523101</v>
      </c>
      <c r="C26">
        <v>12.674020835290801</v>
      </c>
      <c r="D26">
        <v>18.6470211844623</v>
      </c>
      <c r="E26">
        <v>18.283203340275701</v>
      </c>
      <c r="G26"/>
      <c r="H26" s="3">
        <f>H25+1</f>
        <v>22</v>
      </c>
      <c r="I26" s="2">
        <f>((I$3-I$2)/$H$1)*$H26+$I$2</f>
        <v>13.687836954648132</v>
      </c>
      <c r="J26" s="5">
        <f>COUNTIFS(A$4:A$104,"&gt;="&amp;I$4,A$4:A$104,"&lt;"&amp;I27)/$B$1</f>
        <v>0.16</v>
      </c>
      <c r="K26" s="5">
        <f>COUNTIFS(B$4:B$104,"&gt;="&amp;$I$4,B$4:B$104,"&lt;"&amp;$I27)/$B$1</f>
        <v>0.36</v>
      </c>
      <c r="L26" s="5">
        <f>COUNTIFS(C$4:C$104,"&gt;="&amp;$I$4,C$4:C$104,"&lt;"&amp;$I27)/$B$1</f>
        <v>0.34</v>
      </c>
      <c r="M26" s="5"/>
      <c r="N26" s="5"/>
      <c r="O26" s="5"/>
      <c r="P26" s="5"/>
      <c r="Q26" s="5"/>
      <c r="R26" s="5"/>
      <c r="S26" s="5"/>
      <c r="T26" s="5"/>
    </row>
    <row r="27" spans="1:20" x14ac:dyDescent="0.25">
      <c r="A27">
        <v>13.9083925805195</v>
      </c>
      <c r="B27">
        <v>15.6784096898327</v>
      </c>
      <c r="C27">
        <v>14.555625197648901</v>
      </c>
      <c r="D27">
        <v>12.872248675005601</v>
      </c>
      <c r="E27">
        <v>15.325338863218599</v>
      </c>
      <c r="G27"/>
      <c r="H27" s="3">
        <f>H26+1</f>
        <v>23</v>
      </c>
      <c r="I27" s="2">
        <f>((I$3-I$2)/$H$1)*$H27+$I$2</f>
        <v>13.766364360355887</v>
      </c>
      <c r="J27" s="5">
        <f>COUNTIFS(A$4:A$104,"&gt;="&amp;I$4,A$4:A$104,"&lt;"&amp;I28)/$B$1</f>
        <v>0.22</v>
      </c>
      <c r="K27" s="5">
        <f>COUNTIFS(B$4:B$104,"&gt;="&amp;$I$4,B$4:B$104,"&lt;"&amp;$I28)/$B$1</f>
        <v>0.38</v>
      </c>
      <c r="L27" s="5">
        <f>COUNTIFS(C$4:C$104,"&gt;="&amp;$I$4,C$4:C$104,"&lt;"&amp;$I28)/$B$1</f>
        <v>0.34</v>
      </c>
      <c r="M27" s="5"/>
      <c r="N27" s="5"/>
      <c r="O27" s="5"/>
      <c r="P27" s="5"/>
      <c r="Q27" s="5"/>
      <c r="R27" s="5"/>
      <c r="S27" s="5"/>
      <c r="T27" s="5"/>
    </row>
    <row r="28" spans="1:20" x14ac:dyDescent="0.25">
      <c r="A28">
        <v>13.458233693857601</v>
      </c>
      <c r="B28">
        <v>13.190421800842801</v>
      </c>
      <c r="C28">
        <v>13.3294286166867</v>
      </c>
      <c r="D28">
        <v>13.6713487017822</v>
      </c>
      <c r="E28">
        <v>13.371510813976601</v>
      </c>
      <c r="G28"/>
      <c r="H28" s="3">
        <f>H27+1</f>
        <v>24</v>
      </c>
      <c r="I28" s="2">
        <f>((I$3-I$2)/$H$1)*$H28+$I$2</f>
        <v>13.844891766063643</v>
      </c>
      <c r="J28" s="5">
        <f>COUNTIFS(A$4:A$104,"&gt;="&amp;I$4,A$4:A$104,"&lt;"&amp;I29)/$B$1</f>
        <v>0.26</v>
      </c>
      <c r="K28" s="5">
        <f>COUNTIFS(B$4:B$104,"&gt;="&amp;$I$4,B$4:B$104,"&lt;"&amp;$I29)/$B$1</f>
        <v>0.44</v>
      </c>
      <c r="L28" s="5">
        <f>COUNTIFS(C$4:C$104,"&gt;="&amp;$I$4,C$4:C$104,"&lt;"&amp;$I29)/$B$1</f>
        <v>0.38</v>
      </c>
      <c r="M28" s="5"/>
      <c r="N28" s="5"/>
      <c r="O28" s="5"/>
      <c r="P28" s="5"/>
      <c r="Q28" s="5"/>
      <c r="R28" s="5"/>
      <c r="S28" s="5"/>
      <c r="T28" s="5"/>
    </row>
    <row r="29" spans="1:20" x14ac:dyDescent="0.25">
      <c r="A29">
        <v>12.6412933701976</v>
      </c>
      <c r="B29">
        <v>13.9646704412178</v>
      </c>
      <c r="C29">
        <v>14.501146186346199</v>
      </c>
      <c r="D29">
        <v>16.207083565675401</v>
      </c>
      <c r="E29">
        <v>15.4658412256437</v>
      </c>
      <c r="G29"/>
      <c r="H29" s="3">
        <f>H28+1</f>
        <v>25</v>
      </c>
      <c r="I29" s="2">
        <f>((I$3-I$2)/$H$1)*$H29+$I$2</f>
        <v>13.9234191717714</v>
      </c>
      <c r="J29" s="5">
        <f>COUNTIFS(A$4:A$104,"&gt;="&amp;I$4,A$4:A$104,"&lt;"&amp;I30)/$B$1</f>
        <v>0.28000000000000003</v>
      </c>
      <c r="K29" s="5">
        <f>COUNTIFS(B$4:B$104,"&gt;="&amp;$I$4,B$4:B$104,"&lt;"&amp;$I30)/$B$1</f>
        <v>0.46</v>
      </c>
      <c r="L29" s="5">
        <f>COUNTIFS(C$4:C$104,"&gt;="&amp;$I$4,C$4:C$104,"&lt;"&amp;$I30)/$B$1</f>
        <v>0.44</v>
      </c>
      <c r="M29" s="5"/>
      <c r="N29" s="5"/>
      <c r="O29" s="5"/>
      <c r="P29" s="5"/>
      <c r="Q29" s="5"/>
      <c r="R29" s="5"/>
      <c r="S29" s="5"/>
      <c r="T29" s="5"/>
    </row>
    <row r="30" spans="1:20" x14ac:dyDescent="0.25">
      <c r="A30">
        <v>15.303742274089201</v>
      </c>
      <c r="B30">
        <v>13.579604571163101</v>
      </c>
      <c r="C30">
        <v>14.968145114785001</v>
      </c>
      <c r="D30">
        <v>16.4676120734885</v>
      </c>
      <c r="E30">
        <v>16.3196084000719</v>
      </c>
      <c r="G30"/>
      <c r="H30" s="3">
        <f>H29+1</f>
        <v>26</v>
      </c>
      <c r="I30" s="2">
        <f>((I$3-I$2)/$H$1)*$H30+$I$2</f>
        <v>14.001946577479156</v>
      </c>
      <c r="J30" s="5">
        <f>COUNTIFS(A$4:A$104,"&gt;="&amp;I$4,A$4:A$104,"&lt;"&amp;I31)/$B$1</f>
        <v>0.3</v>
      </c>
      <c r="K30" s="5">
        <f>COUNTIFS(B$4:B$104,"&gt;="&amp;$I$4,B$4:B$104,"&lt;"&amp;$I31)/$B$1</f>
        <v>0.46</v>
      </c>
      <c r="L30" s="5">
        <f>COUNTIFS(C$4:C$104,"&gt;="&amp;$I$4,C$4:C$104,"&lt;"&amp;$I31)/$B$1</f>
        <v>0.44</v>
      </c>
      <c r="M30" s="5"/>
      <c r="N30" s="5"/>
      <c r="O30" s="5"/>
      <c r="P30" s="5"/>
      <c r="Q30" s="5"/>
      <c r="R30" s="5"/>
      <c r="S30" s="5"/>
      <c r="T30" s="5"/>
    </row>
    <row r="31" spans="1:20" x14ac:dyDescent="0.25">
      <c r="A31">
        <v>13.833782971765499</v>
      </c>
      <c r="B31">
        <v>12.874037194915299</v>
      </c>
      <c r="C31">
        <v>13.0699127292611</v>
      </c>
      <c r="D31">
        <v>13.5030220817822</v>
      </c>
      <c r="E31">
        <v>15.563919078443799</v>
      </c>
      <c r="G31"/>
      <c r="H31" s="3">
        <f>H30+1</f>
        <v>27</v>
      </c>
      <c r="I31" s="2">
        <f>((I$3-I$2)/$H$1)*$H31+$I$2</f>
        <v>14.080473983186911</v>
      </c>
      <c r="J31" s="5">
        <f>COUNTIFS(A$4:A$104,"&gt;="&amp;I$4,A$4:A$104,"&lt;"&amp;I32)/$B$1</f>
        <v>0.32</v>
      </c>
      <c r="K31" s="5">
        <f>COUNTIFS(B$4:B$104,"&gt;="&amp;$I$4,B$4:B$104,"&lt;"&amp;$I32)/$B$1</f>
        <v>0.48</v>
      </c>
      <c r="L31" s="5">
        <f>COUNTIFS(C$4:C$104,"&gt;="&amp;$I$4,C$4:C$104,"&lt;"&amp;$I32)/$B$1</f>
        <v>0.46</v>
      </c>
      <c r="M31" s="5"/>
      <c r="N31" s="5"/>
      <c r="O31" s="5"/>
      <c r="P31" s="5"/>
      <c r="Q31" s="5"/>
      <c r="R31" s="5"/>
      <c r="S31" s="5"/>
      <c r="T31" s="5"/>
    </row>
    <row r="32" spans="1:20" x14ac:dyDescent="0.25">
      <c r="A32">
        <v>15.5924572850566</v>
      </c>
      <c r="B32">
        <v>13.123571105208899</v>
      </c>
      <c r="C32">
        <v>13.921836239466399</v>
      </c>
      <c r="D32">
        <v>14.3299981544095</v>
      </c>
      <c r="E32">
        <v>15.159377811874799</v>
      </c>
      <c r="G32"/>
      <c r="H32" s="3">
        <f>H31+1</f>
        <v>28</v>
      </c>
      <c r="I32" s="2">
        <f>((I$3-I$2)/$H$1)*$H32+$I$2</f>
        <v>14.159001388894668</v>
      </c>
      <c r="J32" s="5">
        <f>COUNTIFS(A$4:A$104,"&gt;="&amp;I$4,A$4:A$104,"&lt;"&amp;I33)/$B$1</f>
        <v>0.36</v>
      </c>
      <c r="K32" s="5">
        <f>COUNTIFS(B$4:B$104,"&gt;="&amp;$I$4,B$4:B$104,"&lt;"&amp;$I33)/$B$1</f>
        <v>0.48</v>
      </c>
      <c r="L32" s="5">
        <f>COUNTIFS(C$4:C$104,"&gt;="&amp;$I$4,C$4:C$104,"&lt;"&amp;$I33)/$B$1</f>
        <v>0.52</v>
      </c>
      <c r="M32" s="5"/>
      <c r="N32" s="5"/>
      <c r="O32" s="5"/>
      <c r="P32" s="5"/>
      <c r="Q32" s="5"/>
      <c r="R32" s="5"/>
      <c r="S32" s="5"/>
      <c r="T32" s="5"/>
    </row>
    <row r="33" spans="1:20" x14ac:dyDescent="0.25">
      <c r="A33">
        <v>13.8166149516533</v>
      </c>
      <c r="B33">
        <v>15.0125654305655</v>
      </c>
      <c r="C33">
        <v>12.4870121784788</v>
      </c>
      <c r="D33">
        <v>15.635561391752701</v>
      </c>
      <c r="E33">
        <v>14.342231578778</v>
      </c>
      <c r="G33"/>
      <c r="H33" s="3">
        <f>H32+1</f>
        <v>29</v>
      </c>
      <c r="I33" s="2">
        <f>((I$3-I$2)/$H$1)*$H33+$I$2</f>
        <v>14.237528794602422</v>
      </c>
      <c r="J33" s="5">
        <f>COUNTIFS(A$4:A$104,"&gt;="&amp;I$4,A$4:A$104,"&lt;"&amp;I34)/$B$1</f>
        <v>0.36</v>
      </c>
      <c r="K33" s="5">
        <f>COUNTIFS(B$4:B$104,"&gt;="&amp;$I$4,B$4:B$104,"&lt;"&amp;$I34)/$B$1</f>
        <v>0.5</v>
      </c>
      <c r="L33" s="5">
        <f>COUNTIFS(C$4:C$104,"&gt;="&amp;$I$4,C$4:C$104,"&lt;"&amp;$I34)/$B$1</f>
        <v>0.52</v>
      </c>
      <c r="M33" s="5"/>
      <c r="N33" s="5"/>
      <c r="O33" s="5"/>
      <c r="P33" s="5"/>
      <c r="Q33" s="5"/>
      <c r="R33" s="5"/>
      <c r="S33" s="5"/>
      <c r="T33" s="5"/>
    </row>
    <row r="34" spans="1:20" x14ac:dyDescent="0.25">
      <c r="A34">
        <v>16.485637932135599</v>
      </c>
      <c r="B34">
        <v>13.598068349296801</v>
      </c>
      <c r="C34">
        <v>13.9317786093129</v>
      </c>
      <c r="D34">
        <v>14.893167533163</v>
      </c>
      <c r="E34">
        <v>13.538963927115899</v>
      </c>
      <c r="G34"/>
      <c r="H34" s="3">
        <f>H33+1</f>
        <v>30</v>
      </c>
      <c r="I34" s="2">
        <f>((I$3-I$2)/$H$1)*$H34+$I$2</f>
        <v>14.316056200310179</v>
      </c>
      <c r="J34" s="5">
        <f>COUNTIFS(A$4:A$104,"&gt;="&amp;I$4,A$4:A$104,"&lt;"&amp;I35)/$B$1</f>
        <v>0.38</v>
      </c>
      <c r="K34" s="5">
        <f>COUNTIFS(B$4:B$104,"&gt;="&amp;$I$4,B$4:B$104,"&lt;"&amp;$I35)/$B$1</f>
        <v>0.5</v>
      </c>
      <c r="L34" s="5">
        <f>COUNTIFS(C$4:C$104,"&gt;="&amp;$I$4,C$4:C$104,"&lt;"&amp;$I35)/$B$1</f>
        <v>0.56000000000000005</v>
      </c>
      <c r="M34" s="5"/>
      <c r="N34" s="5"/>
      <c r="O34" s="5"/>
      <c r="P34" s="5"/>
      <c r="Q34" s="5"/>
      <c r="R34" s="5"/>
      <c r="S34" s="5"/>
      <c r="T34" s="5"/>
    </row>
    <row r="35" spans="1:20" x14ac:dyDescent="0.25">
      <c r="A35">
        <v>15.8356614745726</v>
      </c>
      <c r="B35">
        <v>12.6096473182239</v>
      </c>
      <c r="C35">
        <v>14.837814992372801</v>
      </c>
      <c r="D35">
        <v>17.360686677838501</v>
      </c>
      <c r="E35">
        <v>15.713288351624501</v>
      </c>
      <c r="G35"/>
      <c r="H35" s="3">
        <f>H34+1</f>
        <v>31</v>
      </c>
      <c r="I35" s="2">
        <f>((I$3-I$2)/$H$1)*$H35+$I$2</f>
        <v>14.394583606017935</v>
      </c>
      <c r="J35" s="5">
        <f>COUNTIFS(A$4:A$104,"&gt;="&amp;I$4,A$4:A$104,"&lt;"&amp;I36)/$B$1</f>
        <v>0.4</v>
      </c>
      <c r="K35" s="5">
        <f>COUNTIFS(B$4:B$104,"&gt;="&amp;$I$4,B$4:B$104,"&lt;"&amp;$I36)/$B$1</f>
        <v>0.52</v>
      </c>
      <c r="L35" s="5">
        <f>COUNTIFS(C$4:C$104,"&gt;="&amp;$I$4,C$4:C$104,"&lt;"&amp;$I36)/$B$1</f>
        <v>0.6</v>
      </c>
      <c r="M35" s="5"/>
      <c r="N35" s="5"/>
      <c r="O35" s="5"/>
      <c r="P35" s="5"/>
      <c r="Q35" s="5"/>
      <c r="R35" s="5"/>
      <c r="S35" s="5"/>
      <c r="T35" s="5"/>
    </row>
    <row r="36" spans="1:20" x14ac:dyDescent="0.25">
      <c r="A36">
        <v>17.001147226318398</v>
      </c>
      <c r="B36">
        <v>15.0959754477964</v>
      </c>
      <c r="C36">
        <v>14.4556445235658</v>
      </c>
      <c r="D36">
        <v>16.004674834501099</v>
      </c>
      <c r="E36">
        <v>15.618085677840799</v>
      </c>
      <c r="G36"/>
      <c r="H36" s="3">
        <f>H35+1</f>
        <v>32</v>
      </c>
      <c r="I36" s="2">
        <f>((I$3-I$2)/$H$1)*$H36+$I$2</f>
        <v>14.473111011725692</v>
      </c>
      <c r="J36" s="5">
        <f>COUNTIFS(A$4:A$104,"&gt;="&amp;I$4,A$4:A$104,"&lt;"&amp;I37)/$B$1</f>
        <v>0.44</v>
      </c>
      <c r="K36" s="5">
        <f>COUNTIFS(B$4:B$104,"&gt;="&amp;$I$4,B$4:B$104,"&lt;"&amp;$I37)/$B$1</f>
        <v>0.56000000000000005</v>
      </c>
      <c r="L36" s="5">
        <f>COUNTIFS(C$4:C$104,"&gt;="&amp;$I$4,C$4:C$104,"&lt;"&amp;$I37)/$B$1</f>
        <v>0.62</v>
      </c>
      <c r="M36" s="5"/>
      <c r="N36" s="5"/>
      <c r="O36" s="5"/>
      <c r="P36" s="5"/>
      <c r="Q36" s="5"/>
      <c r="R36" s="5"/>
      <c r="S36" s="5"/>
      <c r="T36" s="5"/>
    </row>
    <row r="37" spans="1:20" x14ac:dyDescent="0.25">
      <c r="A37">
        <v>13.963303673408999</v>
      </c>
      <c r="B37">
        <v>14.1366662647218</v>
      </c>
      <c r="C37">
        <v>14.1990435668428</v>
      </c>
      <c r="D37">
        <v>16.941587164614599</v>
      </c>
      <c r="E37">
        <v>15.2651060871223</v>
      </c>
      <c r="G37"/>
      <c r="H37" s="3">
        <f>H36+1</f>
        <v>33</v>
      </c>
      <c r="I37" s="2">
        <f>((I$3-I$2)/$H$1)*$H37+$I$2</f>
        <v>14.551638417433448</v>
      </c>
      <c r="J37" s="5">
        <f>COUNTIFS(A$4:A$104,"&gt;="&amp;I$4,A$4:A$104,"&lt;"&amp;I38)/$B$1</f>
        <v>0.44</v>
      </c>
      <c r="K37" s="5">
        <f>COUNTIFS(B$4:B$104,"&gt;="&amp;$I$4,B$4:B$104,"&lt;"&amp;$I38)/$B$1</f>
        <v>0.57999999999999996</v>
      </c>
      <c r="L37" s="5">
        <f>COUNTIFS(C$4:C$104,"&gt;="&amp;$I$4,C$4:C$104,"&lt;"&amp;$I38)/$B$1</f>
        <v>0.64</v>
      </c>
      <c r="M37" s="5"/>
      <c r="N37" s="5"/>
      <c r="O37" s="5"/>
      <c r="P37" s="5"/>
      <c r="Q37" s="5"/>
      <c r="R37" s="5"/>
      <c r="S37" s="5"/>
      <c r="T37" s="5"/>
    </row>
    <row r="38" spans="1:20" x14ac:dyDescent="0.25">
      <c r="A38">
        <v>13.5588275226827</v>
      </c>
      <c r="B38">
        <v>14.2914196899565</v>
      </c>
      <c r="C38">
        <v>17.742195024985399</v>
      </c>
      <c r="D38">
        <v>16.812878250971998</v>
      </c>
      <c r="E38">
        <v>13.5930370735046</v>
      </c>
      <c r="G38"/>
      <c r="H38" s="3">
        <f>H37+1</f>
        <v>34</v>
      </c>
      <c r="I38" s="2">
        <f>((I$3-I$2)/$H$1)*$H38+$I$2</f>
        <v>14.630165823141203</v>
      </c>
      <c r="J38" s="5">
        <f>COUNTIFS(A$4:A$104,"&gt;="&amp;I$4,A$4:A$104,"&lt;"&amp;I39)/$B$1</f>
        <v>0.46</v>
      </c>
      <c r="K38" s="5">
        <f>COUNTIFS(B$4:B$104,"&gt;="&amp;$I$4,B$4:B$104,"&lt;"&amp;$I39)/$B$1</f>
        <v>0.6</v>
      </c>
      <c r="L38" s="5">
        <f>COUNTIFS(C$4:C$104,"&gt;="&amp;$I$4,C$4:C$104,"&lt;"&amp;$I39)/$B$1</f>
        <v>0.66</v>
      </c>
      <c r="M38" s="5"/>
      <c r="N38" s="5"/>
      <c r="O38" s="5"/>
      <c r="P38" s="5"/>
      <c r="Q38" s="5"/>
      <c r="R38" s="5"/>
      <c r="S38" s="5"/>
      <c r="T38" s="5"/>
    </row>
    <row r="39" spans="1:20" x14ac:dyDescent="0.25">
      <c r="A39">
        <v>16.988560284386701</v>
      </c>
      <c r="B39">
        <v>13.644083529584201</v>
      </c>
      <c r="C39">
        <v>13.3931660137912</v>
      </c>
      <c r="D39">
        <v>14.7490987362038</v>
      </c>
      <c r="E39">
        <v>15.8227147931042</v>
      </c>
      <c r="G39"/>
      <c r="H39" s="3">
        <f>H38+1</f>
        <v>35</v>
      </c>
      <c r="I39" s="2">
        <f>((I$3-I$2)/$H$1)*$H39+$I$2</f>
        <v>14.70869322884896</v>
      </c>
      <c r="J39" s="5">
        <f>COUNTIFS(A$4:A$104,"&gt;="&amp;I$4,A$4:A$104,"&lt;"&amp;I40)/$B$1</f>
        <v>0.46</v>
      </c>
      <c r="K39" s="5">
        <f>COUNTIFS(B$4:B$104,"&gt;="&amp;$I$4,B$4:B$104,"&lt;"&amp;$I40)/$B$1</f>
        <v>0.6</v>
      </c>
      <c r="L39" s="5">
        <f>COUNTIFS(C$4:C$104,"&gt;="&amp;$I$4,C$4:C$104,"&lt;"&amp;$I40)/$B$1</f>
        <v>0.66</v>
      </c>
      <c r="M39" s="5"/>
      <c r="N39" s="5"/>
      <c r="O39" s="5"/>
      <c r="P39" s="5"/>
      <c r="Q39" s="5"/>
      <c r="R39" s="5"/>
      <c r="S39" s="5"/>
      <c r="T39" s="5"/>
    </row>
    <row r="40" spans="1:20" x14ac:dyDescent="0.25">
      <c r="A40">
        <v>15.1276098288147</v>
      </c>
      <c r="B40">
        <v>14.4220901097541</v>
      </c>
      <c r="C40">
        <v>15.5177032180993</v>
      </c>
      <c r="D40">
        <v>15.248121487902701</v>
      </c>
      <c r="E40">
        <v>15.6947152464023</v>
      </c>
      <c r="G40"/>
      <c r="H40" s="3">
        <f>H39+1</f>
        <v>36</v>
      </c>
      <c r="I40" s="2">
        <f>((I$3-I$2)/$H$1)*$H40+$I$2</f>
        <v>14.787220634556714</v>
      </c>
      <c r="J40" s="5">
        <f>COUNTIFS(A$4:A$104,"&gt;="&amp;I$4,A$4:A$104,"&lt;"&amp;I41)/$B$1</f>
        <v>0.46</v>
      </c>
      <c r="K40" s="5">
        <f>COUNTIFS(B$4:B$104,"&gt;="&amp;$I$4,B$4:B$104,"&lt;"&amp;$I41)/$B$1</f>
        <v>0.62</v>
      </c>
      <c r="L40" s="5">
        <f>COUNTIFS(C$4:C$104,"&gt;="&amp;$I$4,C$4:C$104,"&lt;"&amp;$I41)/$B$1</f>
        <v>0.68</v>
      </c>
      <c r="M40" s="5"/>
      <c r="N40" s="5"/>
      <c r="O40" s="5"/>
      <c r="P40" s="5"/>
      <c r="Q40" s="5"/>
      <c r="R40" s="5"/>
      <c r="S40" s="5"/>
      <c r="T40" s="5"/>
    </row>
    <row r="41" spans="1:20" x14ac:dyDescent="0.25">
      <c r="A41">
        <v>18.944772482200399</v>
      </c>
      <c r="B41">
        <v>15.416829875510199</v>
      </c>
      <c r="C41">
        <v>12.4623457303514</v>
      </c>
      <c r="D41">
        <v>15.1983575187434</v>
      </c>
      <c r="E41">
        <v>14.0914627664802</v>
      </c>
      <c r="G41"/>
      <c r="H41" s="3">
        <f>H40+1</f>
        <v>37</v>
      </c>
      <c r="I41" s="2">
        <f>((I$3-I$2)/$H$1)*$H41+$I$2</f>
        <v>14.865748040264471</v>
      </c>
      <c r="J41" s="5">
        <f>COUNTIFS(A$4:A$104,"&gt;="&amp;I$4,A$4:A$104,"&lt;"&amp;I42)/$B$1</f>
        <v>0.5</v>
      </c>
      <c r="K41" s="5">
        <f>COUNTIFS(B$4:B$104,"&gt;="&amp;$I$4,B$4:B$104,"&lt;"&amp;$I42)/$B$1</f>
        <v>0.62</v>
      </c>
      <c r="L41" s="5">
        <f>COUNTIFS(C$4:C$104,"&gt;="&amp;$I$4,C$4:C$104,"&lt;"&amp;$I42)/$B$1</f>
        <v>0.7</v>
      </c>
      <c r="M41" s="5"/>
      <c r="N41" s="5"/>
      <c r="O41" s="5"/>
      <c r="P41" s="5"/>
      <c r="Q41" s="5"/>
      <c r="R41" s="5"/>
      <c r="S41" s="5"/>
      <c r="T41" s="5"/>
    </row>
    <row r="42" spans="1:20" x14ac:dyDescent="0.25">
      <c r="A42">
        <v>13.8254072183507</v>
      </c>
      <c r="B42">
        <v>16.130373922870699</v>
      </c>
      <c r="C42">
        <v>15.6890850230119</v>
      </c>
      <c r="D42">
        <v>13.0586071217386</v>
      </c>
      <c r="E42">
        <v>16.286288522700101</v>
      </c>
      <c r="G42"/>
      <c r="H42" s="3">
        <f>H41+1</f>
        <v>38</v>
      </c>
      <c r="I42" s="2">
        <f>((I$3-I$2)/$H$1)*$H42+$I$2</f>
        <v>14.944275445972227</v>
      </c>
      <c r="J42" s="5">
        <f>COUNTIFS(A$4:A$104,"&gt;="&amp;I$4,A$4:A$104,"&lt;"&amp;I43)/$B$1</f>
        <v>0.52</v>
      </c>
      <c r="K42" s="5">
        <f>COUNTIFS(B$4:B$104,"&gt;="&amp;$I$4,B$4:B$104,"&lt;"&amp;$I43)/$B$1</f>
        <v>0.64</v>
      </c>
      <c r="L42" s="5">
        <f>COUNTIFS(C$4:C$104,"&gt;="&amp;$I$4,C$4:C$104,"&lt;"&amp;$I43)/$B$1</f>
        <v>0.72</v>
      </c>
      <c r="M42" s="5"/>
      <c r="N42" s="5"/>
      <c r="O42" s="5"/>
      <c r="P42" s="5"/>
      <c r="Q42" s="5"/>
      <c r="R42" s="5"/>
      <c r="S42" s="5"/>
      <c r="T42" s="5"/>
    </row>
    <row r="43" spans="1:20" x14ac:dyDescent="0.25">
      <c r="A43">
        <v>15.734201826151899</v>
      </c>
      <c r="B43">
        <v>13.7557265922932</v>
      </c>
      <c r="C43">
        <v>12.9545910017374</v>
      </c>
      <c r="D43">
        <v>17.716722427493199</v>
      </c>
      <c r="E43">
        <v>13.5780254381077</v>
      </c>
      <c r="G43"/>
      <c r="H43" s="3">
        <f>H42+1</f>
        <v>39</v>
      </c>
      <c r="I43" s="2">
        <f>((I$3-I$2)/$H$1)*$H43+$I$2</f>
        <v>15.022802851679984</v>
      </c>
      <c r="J43" s="5">
        <f>COUNTIFS(A$4:A$104,"&gt;="&amp;I$4,A$4:A$104,"&lt;"&amp;I44)/$B$1</f>
        <v>0.52</v>
      </c>
      <c r="K43" s="5">
        <f>COUNTIFS(B$4:B$104,"&gt;="&amp;$I$4,B$4:B$104,"&lt;"&amp;$I44)/$B$1</f>
        <v>0.66</v>
      </c>
      <c r="L43" s="5">
        <f>COUNTIFS(C$4:C$104,"&gt;="&amp;$I$4,C$4:C$104,"&lt;"&amp;$I44)/$B$1</f>
        <v>0.74</v>
      </c>
      <c r="M43" s="5"/>
      <c r="N43" s="5"/>
      <c r="O43" s="5"/>
      <c r="P43" s="5"/>
      <c r="Q43" s="5"/>
      <c r="R43" s="5"/>
      <c r="S43" s="5"/>
      <c r="T43" s="5"/>
    </row>
    <row r="44" spans="1:20" x14ac:dyDescent="0.25">
      <c r="A44">
        <v>15.4335003294996</v>
      </c>
      <c r="B44">
        <v>13.883869103801199</v>
      </c>
      <c r="C44">
        <v>14.1578745644091</v>
      </c>
      <c r="D44">
        <v>12.348585981551601</v>
      </c>
      <c r="E44">
        <v>13.6729095483688</v>
      </c>
      <c r="G44"/>
      <c r="H44" s="3">
        <f>H43+1</f>
        <v>40</v>
      </c>
      <c r="I44" s="2">
        <f>((I$3-I$2)/$H$1)*$H44+$I$2</f>
        <v>15.10133025738774</v>
      </c>
      <c r="J44" s="5">
        <f>COUNTIFS(A$4:A$104,"&gt;="&amp;I$4,A$4:A$104,"&lt;"&amp;I45)/$B$1</f>
        <v>0.54</v>
      </c>
      <c r="K44" s="5">
        <f>COUNTIFS(B$4:B$104,"&gt;="&amp;$I$4,B$4:B$104,"&lt;"&amp;$I45)/$B$1</f>
        <v>0.68</v>
      </c>
      <c r="L44" s="5">
        <f>COUNTIFS(C$4:C$104,"&gt;="&amp;$I$4,C$4:C$104,"&lt;"&amp;$I45)/$B$1</f>
        <v>0.74</v>
      </c>
      <c r="M44" s="5"/>
      <c r="N44" s="5"/>
      <c r="O44" s="5"/>
      <c r="P44" s="5"/>
      <c r="Q44" s="5"/>
      <c r="R44" s="5"/>
      <c r="S44" s="5"/>
      <c r="T44" s="5"/>
    </row>
    <row r="45" spans="1:20" x14ac:dyDescent="0.25">
      <c r="A45">
        <v>15.489444928948</v>
      </c>
      <c r="B45">
        <v>15.764485054130301</v>
      </c>
      <c r="C45">
        <v>14.3347525310615</v>
      </c>
      <c r="D45">
        <v>13.280800173039999</v>
      </c>
      <c r="E45">
        <v>14.509042598046401</v>
      </c>
      <c r="G45"/>
      <c r="H45" s="3">
        <f>H44+1</f>
        <v>41</v>
      </c>
      <c r="I45" s="2">
        <f>((I$3-I$2)/$H$1)*$H45+$I$2</f>
        <v>15.179857663095495</v>
      </c>
      <c r="J45" s="5">
        <f>COUNTIFS(A$4:A$104,"&gt;="&amp;I$4,A$4:A$104,"&lt;"&amp;I46)/$B$1</f>
        <v>0.54</v>
      </c>
      <c r="K45" s="5">
        <f>COUNTIFS(B$4:B$104,"&gt;="&amp;$I$4,B$4:B$104,"&lt;"&amp;$I46)/$B$1</f>
        <v>0.68</v>
      </c>
      <c r="L45" s="5">
        <f>COUNTIFS(C$4:C$104,"&gt;="&amp;$I$4,C$4:C$104,"&lt;"&amp;$I46)/$B$1</f>
        <v>0.74</v>
      </c>
      <c r="M45" s="5"/>
      <c r="N45" s="5"/>
      <c r="O45" s="5"/>
      <c r="P45" s="5"/>
      <c r="Q45" s="5"/>
      <c r="R45" s="5"/>
      <c r="S45" s="5"/>
      <c r="T45" s="5"/>
    </row>
    <row r="46" spans="1:20" x14ac:dyDescent="0.25">
      <c r="A46">
        <v>15.7256248859</v>
      </c>
      <c r="B46">
        <v>15.147229606867</v>
      </c>
      <c r="C46">
        <v>16.394172998498298</v>
      </c>
      <c r="D46">
        <v>13.711639166388601</v>
      </c>
      <c r="E46">
        <v>16.458886745086701</v>
      </c>
      <c r="G46"/>
      <c r="H46" s="3">
        <f>H45+1</f>
        <v>42</v>
      </c>
      <c r="I46" s="2">
        <f>((I$3-I$2)/$H$1)*$H46+$I$2</f>
        <v>15.258385068803252</v>
      </c>
      <c r="J46" s="5">
        <f>COUNTIFS(A$4:A$104,"&gt;="&amp;I$4,A$4:A$104,"&lt;"&amp;I47)/$B$1</f>
        <v>0.56000000000000005</v>
      </c>
      <c r="K46" s="5">
        <f>COUNTIFS(B$4:B$104,"&gt;="&amp;$I$4,B$4:B$104,"&lt;"&amp;$I47)/$B$1</f>
        <v>0.72</v>
      </c>
      <c r="L46" s="5">
        <f>COUNTIFS(C$4:C$104,"&gt;="&amp;$I$4,C$4:C$104,"&lt;"&amp;$I47)/$B$1</f>
        <v>0.74</v>
      </c>
      <c r="M46" s="5"/>
      <c r="N46" s="5"/>
      <c r="O46" s="5"/>
      <c r="P46" s="5"/>
      <c r="Q46" s="5"/>
      <c r="R46" s="5"/>
      <c r="S46" s="5"/>
      <c r="T46" s="5"/>
    </row>
    <row r="47" spans="1:20" x14ac:dyDescent="0.25">
      <c r="A47">
        <v>17.077752715708701</v>
      </c>
      <c r="B47">
        <v>15.858112507480801</v>
      </c>
      <c r="C47">
        <v>13.992801146106601</v>
      </c>
      <c r="D47">
        <v>13.7816830731918</v>
      </c>
      <c r="E47">
        <v>14.278513339144601</v>
      </c>
      <c r="G47"/>
      <c r="H47" s="3">
        <f>H46+1</f>
        <v>43</v>
      </c>
      <c r="I47" s="2">
        <f>((I$3-I$2)/$H$1)*$H47+$I$2</f>
        <v>15.336912474511006</v>
      </c>
      <c r="J47" s="5">
        <f>COUNTIFS(A$4:A$104,"&gt;="&amp;I$4,A$4:A$104,"&lt;"&amp;I48)/$B$1</f>
        <v>0.57999999999999996</v>
      </c>
      <c r="K47" s="5">
        <f>COUNTIFS(B$4:B$104,"&gt;="&amp;$I$4,B$4:B$104,"&lt;"&amp;$I48)/$B$1</f>
        <v>0.72</v>
      </c>
      <c r="L47" s="5">
        <f>COUNTIFS(C$4:C$104,"&gt;="&amp;$I$4,C$4:C$104,"&lt;"&amp;$I48)/$B$1</f>
        <v>0.74</v>
      </c>
      <c r="M47" s="5"/>
      <c r="N47" s="5"/>
      <c r="O47" s="5"/>
      <c r="P47" s="5"/>
      <c r="Q47" s="5"/>
      <c r="R47" s="5"/>
      <c r="S47" s="5"/>
      <c r="T47" s="5"/>
    </row>
    <row r="48" spans="1:20" x14ac:dyDescent="0.25">
      <c r="A48">
        <v>14.197348719684999</v>
      </c>
      <c r="B48">
        <v>14.5394123795675</v>
      </c>
      <c r="C48">
        <v>13.6560150973283</v>
      </c>
      <c r="D48">
        <v>14.772844812472499</v>
      </c>
      <c r="E48">
        <v>15.2589525008416</v>
      </c>
      <c r="G48"/>
      <c r="H48" s="3">
        <f>H47+1</f>
        <v>44</v>
      </c>
      <c r="I48" s="2">
        <f>((I$3-I$2)/$H$1)*$H48+$I$2</f>
        <v>15.415439880218763</v>
      </c>
      <c r="J48" s="5">
        <f>COUNTIFS(A$4:A$104,"&gt;="&amp;I$4,A$4:A$104,"&lt;"&amp;I49)/$B$1</f>
        <v>0.64</v>
      </c>
      <c r="K48" s="5">
        <f>COUNTIFS(B$4:B$104,"&gt;="&amp;$I$4,B$4:B$104,"&lt;"&amp;$I49)/$B$1</f>
        <v>0.76</v>
      </c>
      <c r="L48" s="5">
        <f>COUNTIFS(C$4:C$104,"&gt;="&amp;$I$4,C$4:C$104,"&lt;"&amp;$I49)/$B$1</f>
        <v>0.74</v>
      </c>
      <c r="M48" s="5"/>
      <c r="N48" s="5"/>
      <c r="O48" s="5"/>
      <c r="P48" s="5"/>
      <c r="Q48" s="5"/>
      <c r="R48" s="5"/>
      <c r="S48" s="5"/>
      <c r="T48" s="5"/>
    </row>
    <row r="49" spans="1:20" x14ac:dyDescent="0.25">
      <c r="A49">
        <v>13.130061126552601</v>
      </c>
      <c r="B49">
        <v>15.311609230736201</v>
      </c>
      <c r="C49">
        <v>12.7543662698079</v>
      </c>
      <c r="D49">
        <v>16.888095706213502</v>
      </c>
      <c r="E49">
        <v>15.8557237374366</v>
      </c>
      <c r="G49"/>
      <c r="H49" s="3">
        <f>H48+1</f>
        <v>45</v>
      </c>
      <c r="I49" s="2">
        <f>((I$3-I$2)/$H$1)*$H49+$I$2</f>
        <v>15.493967285926519</v>
      </c>
      <c r="J49" s="5">
        <f>COUNTIFS(A$4:A$104,"&gt;="&amp;I$4,A$4:A$104,"&lt;"&amp;I50)/$B$1</f>
        <v>0.66</v>
      </c>
      <c r="K49" s="5">
        <f>COUNTIFS(B$4:B$104,"&gt;="&amp;$I$4,B$4:B$104,"&lt;"&amp;$I50)/$B$1</f>
        <v>0.8</v>
      </c>
      <c r="L49" s="5">
        <f>COUNTIFS(C$4:C$104,"&gt;="&amp;$I$4,C$4:C$104,"&lt;"&amp;$I50)/$B$1</f>
        <v>0.76</v>
      </c>
      <c r="M49" s="5"/>
      <c r="N49" s="5"/>
      <c r="O49" s="5"/>
      <c r="P49" s="5"/>
      <c r="Q49" s="5"/>
      <c r="R49" s="5"/>
      <c r="S49" s="5"/>
      <c r="T49" s="5"/>
    </row>
    <row r="50" spans="1:20" x14ac:dyDescent="0.25">
      <c r="A50">
        <v>14.5358013484393</v>
      </c>
      <c r="B50">
        <v>16.0201951344512</v>
      </c>
      <c r="C50">
        <v>13.3137491392537</v>
      </c>
      <c r="D50">
        <v>14.8121608840442</v>
      </c>
      <c r="E50">
        <v>16.0416425987165</v>
      </c>
      <c r="G50"/>
      <c r="H50" s="3">
        <f>H49+1</f>
        <v>46</v>
      </c>
      <c r="I50" s="2">
        <f>((I$3-I$2)/$H$1)*$H50+$I$2</f>
        <v>15.572494691634276</v>
      </c>
      <c r="J50" s="5">
        <f>COUNTIFS(A$4:A$104,"&gt;="&amp;I$4,A$4:A$104,"&lt;"&amp;I51)/$B$1</f>
        <v>0.68</v>
      </c>
      <c r="K50" s="5">
        <f>COUNTIFS(B$4:B$104,"&gt;="&amp;$I$4,B$4:B$104,"&lt;"&amp;$I51)/$B$1</f>
        <v>0.8</v>
      </c>
      <c r="L50" s="5">
        <f>COUNTIFS(C$4:C$104,"&gt;="&amp;$I$4,C$4:C$104,"&lt;"&amp;$I51)/$B$1</f>
        <v>0.76</v>
      </c>
      <c r="M50" s="5"/>
      <c r="N50" s="5"/>
      <c r="O50" s="5"/>
      <c r="P50" s="5"/>
      <c r="Q50" s="5"/>
      <c r="R50" s="5"/>
      <c r="S50" s="5"/>
      <c r="T50" s="5"/>
    </row>
    <row r="51" spans="1:20" x14ac:dyDescent="0.25">
      <c r="A51">
        <v>17.555308075713199</v>
      </c>
      <c r="B51">
        <v>13.6673064907114</v>
      </c>
      <c r="C51">
        <v>16.663915465355501</v>
      </c>
      <c r="D51">
        <v>14.8421015830085</v>
      </c>
      <c r="E51">
        <v>14.113798736203799</v>
      </c>
      <c r="G51"/>
      <c r="H51" s="3">
        <f>H50+1</f>
        <v>47</v>
      </c>
      <c r="I51" s="2">
        <f>((I$3-I$2)/$H$1)*$H51+$I$2</f>
        <v>15.651022097342032</v>
      </c>
      <c r="J51" s="5">
        <f>COUNTIFS(A$4:A$104,"&gt;="&amp;I$4,A$4:A$104,"&lt;"&amp;I52)/$B$1</f>
        <v>0.74</v>
      </c>
      <c r="K51" s="5">
        <f>COUNTIFS(B$4:B$104,"&gt;="&amp;$I$4,B$4:B$104,"&lt;"&amp;$I52)/$B$1</f>
        <v>0.84</v>
      </c>
      <c r="L51" s="5">
        <f>COUNTIFS(C$4:C$104,"&gt;="&amp;$I$4,C$4:C$104,"&lt;"&amp;$I52)/$B$1</f>
        <v>0.78</v>
      </c>
      <c r="M51" s="5"/>
      <c r="N51" s="5"/>
      <c r="O51" s="5"/>
      <c r="P51" s="5"/>
      <c r="Q51" s="5"/>
      <c r="R51" s="5"/>
      <c r="S51" s="5"/>
      <c r="T51" s="5"/>
    </row>
    <row r="52" spans="1:20" x14ac:dyDescent="0.25">
      <c r="A52">
        <v>14.915078963240299</v>
      </c>
      <c r="B52">
        <v>13.655735583782601</v>
      </c>
      <c r="C52">
        <v>14.4354113492655</v>
      </c>
      <c r="D52">
        <v>18.6299101857621</v>
      </c>
      <c r="E52">
        <v>14.6876293975542</v>
      </c>
      <c r="G52"/>
      <c r="H52" s="3">
        <f>H51+1</f>
        <v>48</v>
      </c>
      <c r="I52" s="2">
        <f>((I$3-I$2)/$H$1)*$H52+$I$2</f>
        <v>15.729549503049787</v>
      </c>
      <c r="J52" s="5">
        <f>COUNTIFS(A$4:A$104,"&gt;="&amp;I$4,A$4:A$104,"&lt;"&amp;I53)/$B$1</f>
        <v>0.76</v>
      </c>
      <c r="K52" s="5">
        <f>COUNTIFS(B$4:B$104,"&gt;="&amp;$I$4,B$4:B$104,"&lt;"&amp;$I53)/$B$1</f>
        <v>0.86</v>
      </c>
      <c r="L52" s="5">
        <f>COUNTIFS(C$4:C$104,"&gt;="&amp;$I$4,C$4:C$104,"&lt;"&amp;$I53)/$B$1</f>
        <v>0.8</v>
      </c>
      <c r="M52" s="5"/>
      <c r="N52" s="5"/>
      <c r="O52" s="5"/>
      <c r="P52" s="5"/>
      <c r="Q52" s="5"/>
      <c r="R52" s="5"/>
      <c r="S52" s="5"/>
      <c r="T52" s="5"/>
    </row>
    <row r="53" spans="1:20" x14ac:dyDescent="0.25">
      <c r="A53">
        <v>14.691327318565101</v>
      </c>
      <c r="B53">
        <v>15.6814499025527</v>
      </c>
      <c r="C53">
        <v>13.9772502558895</v>
      </c>
      <c r="D53">
        <v>18.057240536338501</v>
      </c>
      <c r="E53">
        <v>13.6845881560279</v>
      </c>
      <c r="G53"/>
      <c r="H53" s="3">
        <f>H52+1</f>
        <v>49</v>
      </c>
      <c r="I53" s="2">
        <f>((I$3-I$2)/$H$1)*$H53+$I$2</f>
        <v>15.808076908757544</v>
      </c>
      <c r="J53" s="5">
        <f>COUNTIFS(A$4:A$104,"&gt;="&amp;I$4,A$4:A$104,"&lt;"&amp;I54)/$B$1</f>
        <v>0.78</v>
      </c>
      <c r="K53" s="5">
        <f>COUNTIFS(B$4:B$104,"&gt;="&amp;$I$4,B$4:B$104,"&lt;"&amp;$I54)/$B$1</f>
        <v>0.88</v>
      </c>
      <c r="L53" s="5">
        <f>COUNTIFS(C$4:C$104,"&gt;="&amp;$I$4,C$4:C$104,"&lt;"&amp;$I54)/$B$1</f>
        <v>0.82</v>
      </c>
      <c r="M53" s="5"/>
      <c r="N53" s="5"/>
      <c r="O53" s="5"/>
      <c r="P53" s="5"/>
      <c r="Q53" s="5"/>
      <c r="R53" s="5"/>
      <c r="S53" s="5"/>
      <c r="T53" s="5"/>
    </row>
    <row r="54" spans="1:20" x14ac:dyDescent="0.25">
      <c r="A54" s="2"/>
      <c r="B54" s="2"/>
      <c r="C54" s="2"/>
      <c r="D54" s="2"/>
      <c r="E54" s="2"/>
      <c r="F54" s="2"/>
      <c r="H54" s="3">
        <f>H53+1</f>
        <v>50</v>
      </c>
      <c r="I54" s="2">
        <f>((I$3-I$2)/$H$1)*$H54+$I$2</f>
        <v>15.886604314465298</v>
      </c>
      <c r="J54" s="5">
        <f>COUNTIFS(A$4:A$104,"&gt;="&amp;I$4,A$4:A$104,"&lt;"&amp;I55)/$B$1</f>
        <v>0.78</v>
      </c>
      <c r="K54" s="5">
        <f>COUNTIFS(B$4:B$104,"&gt;="&amp;$I$4,B$4:B$104,"&lt;"&amp;$I55)/$B$1</f>
        <v>0.88</v>
      </c>
      <c r="L54" s="5">
        <f>COUNTIFS(C$4:C$104,"&gt;="&amp;$I$4,C$4:C$104,"&lt;"&amp;$I55)/$B$1</f>
        <v>0.84</v>
      </c>
      <c r="M54" s="5"/>
      <c r="N54" s="5"/>
      <c r="O54" s="5"/>
      <c r="P54" s="5"/>
      <c r="Q54" s="5"/>
      <c r="R54" s="5"/>
      <c r="S54" s="5"/>
      <c r="T54" s="5"/>
    </row>
    <row r="55" spans="1:20" x14ac:dyDescent="0.25">
      <c r="A55" s="2"/>
      <c r="B55" s="2"/>
      <c r="C55" s="2"/>
      <c r="D55" s="2"/>
      <c r="E55" s="2"/>
      <c r="F55" s="2"/>
      <c r="H55" s="3">
        <f>H54+1</f>
        <v>51</v>
      </c>
      <c r="I55" s="2">
        <f>((I$3-I$2)/$H$1)*$H55+$I$2</f>
        <v>15.965131720173055</v>
      </c>
      <c r="J55" s="5">
        <f>COUNTIFS(A$4:A$104,"&gt;="&amp;I$4,A$4:A$104,"&lt;"&amp;I56)/$B$1</f>
        <v>0.78</v>
      </c>
      <c r="K55" s="5">
        <f>COUNTIFS(B$4:B$104,"&gt;="&amp;$I$4,B$4:B$104,"&lt;"&amp;$I56)/$B$1</f>
        <v>0.9</v>
      </c>
      <c r="L55" s="5">
        <f>COUNTIFS(C$4:C$104,"&gt;="&amp;$I$4,C$4:C$104,"&lt;"&amp;$I56)/$B$1</f>
        <v>0.84</v>
      </c>
      <c r="M55" s="5"/>
      <c r="N55" s="5"/>
      <c r="O55" s="5"/>
      <c r="P55" s="5"/>
      <c r="Q55" s="5"/>
      <c r="R55" s="5"/>
      <c r="S55" s="5"/>
      <c r="T55" s="5"/>
    </row>
    <row r="56" spans="1:20" x14ac:dyDescent="0.25">
      <c r="A56" s="2"/>
      <c r="B56" s="2"/>
      <c r="C56" s="2"/>
      <c r="D56" s="2"/>
      <c r="E56" s="2"/>
      <c r="F56" s="2"/>
      <c r="H56" s="3">
        <f>H55+1</f>
        <v>52</v>
      </c>
      <c r="I56" s="2">
        <f>((I$3-I$2)/$H$1)*$H56+$I$2</f>
        <v>16.043659125880811</v>
      </c>
      <c r="J56" s="5">
        <f>COUNTIFS(A$4:A$104,"&gt;="&amp;I$4,A$4:A$104,"&lt;"&amp;I57)/$B$1</f>
        <v>0.78</v>
      </c>
      <c r="K56" s="5">
        <f>COUNTIFS(B$4:B$104,"&gt;="&amp;$I$4,B$4:B$104,"&lt;"&amp;$I57)/$B$1</f>
        <v>0.92</v>
      </c>
      <c r="L56" s="5">
        <f>COUNTIFS(C$4:C$104,"&gt;="&amp;$I$4,C$4:C$104,"&lt;"&amp;$I57)/$B$1</f>
        <v>0.84</v>
      </c>
      <c r="M56" s="5"/>
      <c r="N56" s="5"/>
      <c r="O56" s="5"/>
      <c r="P56" s="5"/>
      <c r="Q56" s="5"/>
      <c r="R56" s="5"/>
      <c r="S56" s="5"/>
      <c r="T56" s="5"/>
    </row>
    <row r="57" spans="1:20" x14ac:dyDescent="0.25">
      <c r="A57" s="2"/>
      <c r="B57" s="2"/>
      <c r="C57" s="2"/>
      <c r="D57" s="2"/>
      <c r="E57" s="2"/>
      <c r="F57" s="2"/>
      <c r="H57" s="3">
        <f>H56+1</f>
        <v>53</v>
      </c>
      <c r="I57" s="2">
        <f>((I$3-I$2)/$H$1)*$H57+$I$2</f>
        <v>16.122186531588568</v>
      </c>
      <c r="J57" s="5">
        <f>COUNTIFS(A$4:A$104,"&gt;="&amp;I$4,A$4:A$104,"&lt;"&amp;I58)/$B$1</f>
        <v>0.78</v>
      </c>
      <c r="K57" s="5">
        <f>COUNTIFS(B$4:B$104,"&gt;="&amp;$I$4,B$4:B$104,"&lt;"&amp;$I58)/$B$1</f>
        <v>0.94</v>
      </c>
      <c r="L57" s="5">
        <f>COUNTIFS(C$4:C$104,"&gt;="&amp;$I$4,C$4:C$104,"&lt;"&amp;$I58)/$B$1</f>
        <v>0.88</v>
      </c>
      <c r="M57" s="5"/>
      <c r="N57" s="5"/>
      <c r="O57" s="5"/>
      <c r="P57" s="5"/>
      <c r="Q57" s="5"/>
      <c r="R57" s="5"/>
      <c r="S57" s="5"/>
      <c r="T57" s="5"/>
    </row>
    <row r="58" spans="1:20" x14ac:dyDescent="0.25">
      <c r="A58" s="2"/>
      <c r="B58" s="2"/>
      <c r="C58" s="2"/>
      <c r="D58" s="2"/>
      <c r="E58" s="2"/>
      <c r="F58" s="2"/>
      <c r="H58" s="3">
        <f>H57+1</f>
        <v>54</v>
      </c>
      <c r="I58" s="2">
        <f>((I$3-I$2)/$H$1)*$H58+$I$2</f>
        <v>16.200713937296324</v>
      </c>
      <c r="J58" s="5">
        <f>COUNTIFS(A$4:A$104,"&gt;="&amp;I$4,A$4:A$104,"&lt;"&amp;I59)/$B$1</f>
        <v>0.8</v>
      </c>
      <c r="K58" s="5">
        <f>COUNTIFS(B$4:B$104,"&gt;="&amp;$I$4,B$4:B$104,"&lt;"&amp;$I59)/$B$1</f>
        <v>0.94</v>
      </c>
      <c r="L58" s="5">
        <f>COUNTIFS(C$4:C$104,"&gt;="&amp;$I$4,C$4:C$104,"&lt;"&amp;$I59)/$B$1</f>
        <v>0.88</v>
      </c>
      <c r="M58" s="5"/>
      <c r="N58" s="5"/>
      <c r="O58" s="5"/>
      <c r="P58" s="5"/>
      <c r="Q58" s="5"/>
      <c r="R58" s="5"/>
      <c r="S58" s="5"/>
      <c r="T58" s="5"/>
    </row>
    <row r="59" spans="1:20" x14ac:dyDescent="0.25">
      <c r="A59" s="2"/>
      <c r="B59" s="2"/>
      <c r="C59" s="2"/>
      <c r="D59" s="2"/>
      <c r="E59" s="2"/>
      <c r="F59" s="2"/>
      <c r="H59" s="3">
        <f>H58+1</f>
        <v>55</v>
      </c>
      <c r="I59" s="2">
        <f>((I$3-I$2)/$H$1)*$H59+$I$2</f>
        <v>16.279241343004081</v>
      </c>
      <c r="J59" s="5">
        <f>COUNTIFS(A$4:A$104,"&gt;="&amp;I$4,A$4:A$104,"&lt;"&amp;I60)/$B$1</f>
        <v>0.8</v>
      </c>
      <c r="K59" s="5">
        <f>COUNTIFS(B$4:B$104,"&gt;="&amp;$I$4,B$4:B$104,"&lt;"&amp;$I60)/$B$1</f>
        <v>0.94</v>
      </c>
      <c r="L59" s="5">
        <f>COUNTIFS(C$4:C$104,"&gt;="&amp;$I$4,C$4:C$104,"&lt;"&amp;$I60)/$B$1</f>
        <v>0.88</v>
      </c>
      <c r="M59" s="5"/>
      <c r="N59" s="5"/>
      <c r="O59" s="5"/>
      <c r="P59" s="5"/>
      <c r="Q59" s="5"/>
      <c r="R59" s="5"/>
      <c r="S59" s="5"/>
      <c r="T59" s="5"/>
    </row>
    <row r="60" spans="1:20" x14ac:dyDescent="0.25">
      <c r="A60" s="2"/>
      <c r="B60" s="2"/>
      <c r="C60" s="2"/>
      <c r="D60" s="2"/>
      <c r="E60" s="2"/>
      <c r="F60" s="2"/>
      <c r="H60" s="3">
        <f>H59+1</f>
        <v>56</v>
      </c>
      <c r="I60" s="2">
        <f>((I$3-I$2)/$H$1)*$H60+$I$2</f>
        <v>16.357768748711834</v>
      </c>
      <c r="J60" s="5">
        <f>COUNTIFS(A$4:A$104,"&gt;="&amp;I$4,A$4:A$104,"&lt;"&amp;I61)/$B$1</f>
        <v>0.8</v>
      </c>
      <c r="K60" s="5">
        <f>COUNTIFS(B$4:B$104,"&gt;="&amp;$I$4,B$4:B$104,"&lt;"&amp;$I61)/$B$1</f>
        <v>0.94</v>
      </c>
      <c r="L60" s="5">
        <f>COUNTIFS(C$4:C$104,"&gt;="&amp;$I$4,C$4:C$104,"&lt;"&amp;$I61)/$B$1</f>
        <v>0.9</v>
      </c>
      <c r="M60" s="5"/>
      <c r="N60" s="5"/>
      <c r="O60" s="5"/>
      <c r="P60" s="5"/>
      <c r="Q60" s="5"/>
      <c r="R60" s="5"/>
      <c r="S60" s="5"/>
      <c r="T60" s="5"/>
    </row>
    <row r="61" spans="1:20" x14ac:dyDescent="0.25">
      <c r="A61" s="2"/>
      <c r="B61" s="2"/>
      <c r="C61" s="2"/>
      <c r="D61" s="2"/>
      <c r="E61" s="2"/>
      <c r="F61" s="2"/>
      <c r="H61" s="3">
        <f>H60+1</f>
        <v>57</v>
      </c>
      <c r="I61" s="2">
        <f>((I$3-I$2)/$H$1)*$H61+$I$2</f>
        <v>16.43629615441959</v>
      </c>
      <c r="J61" s="5">
        <f>COUNTIFS(A$4:A$104,"&gt;="&amp;I$4,A$4:A$104,"&lt;"&amp;I62)/$B$1</f>
        <v>0.82</v>
      </c>
      <c r="K61" s="5">
        <f>COUNTIFS(B$4:B$104,"&gt;="&amp;$I$4,B$4:B$104,"&lt;"&amp;$I62)/$B$1</f>
        <v>0.96</v>
      </c>
      <c r="L61" s="5">
        <f>COUNTIFS(C$4:C$104,"&gt;="&amp;$I$4,C$4:C$104,"&lt;"&amp;$I62)/$B$1</f>
        <v>0.9</v>
      </c>
      <c r="M61" s="5"/>
      <c r="N61" s="5"/>
      <c r="O61" s="5"/>
      <c r="P61" s="5"/>
      <c r="Q61" s="5"/>
      <c r="R61" s="5"/>
      <c r="S61" s="5"/>
      <c r="T61" s="5"/>
    </row>
    <row r="62" spans="1:20" x14ac:dyDescent="0.25">
      <c r="A62" s="2"/>
      <c r="B62" s="2"/>
      <c r="C62" s="2"/>
      <c r="D62" s="2"/>
      <c r="E62" s="2"/>
      <c r="F62" s="2"/>
      <c r="H62" s="3">
        <f>H61+1</f>
        <v>58</v>
      </c>
      <c r="I62" s="2">
        <f>((I$3-I$2)/$H$1)*$H62+$I$2</f>
        <v>16.514823560127347</v>
      </c>
      <c r="J62" s="5">
        <f>COUNTIFS(A$4:A$104,"&gt;="&amp;I$4,A$4:A$104,"&lt;"&amp;I63)/$B$1</f>
        <v>0.82</v>
      </c>
      <c r="K62" s="5">
        <f>COUNTIFS(B$4:B$104,"&gt;="&amp;$I$4,B$4:B$104,"&lt;"&amp;$I63)/$B$1</f>
        <v>0.96</v>
      </c>
      <c r="L62" s="5">
        <f>COUNTIFS(C$4:C$104,"&gt;="&amp;$I$4,C$4:C$104,"&lt;"&amp;$I63)/$B$1</f>
        <v>0.9</v>
      </c>
      <c r="M62" s="5"/>
      <c r="N62" s="5"/>
      <c r="O62" s="5"/>
      <c r="P62" s="5"/>
      <c r="Q62" s="5"/>
      <c r="R62" s="5"/>
      <c r="S62" s="5"/>
      <c r="T62" s="5"/>
    </row>
    <row r="63" spans="1:20" x14ac:dyDescent="0.25">
      <c r="A63" s="2"/>
      <c r="B63" s="2"/>
      <c r="C63" s="2"/>
      <c r="D63" s="2"/>
      <c r="E63" s="2"/>
      <c r="F63" s="2"/>
      <c r="H63" s="3">
        <f>H62+1</f>
        <v>59</v>
      </c>
      <c r="I63" s="2">
        <f>((I$3-I$2)/$H$1)*$H63+$I$2</f>
        <v>16.593350965835103</v>
      </c>
      <c r="J63" s="5">
        <f>COUNTIFS(A$4:A$104,"&gt;="&amp;I$4,A$4:A$104,"&lt;"&amp;I64)/$B$1</f>
        <v>0.86</v>
      </c>
      <c r="K63" s="5">
        <f>COUNTIFS(B$4:B$104,"&gt;="&amp;$I$4,B$4:B$104,"&lt;"&amp;$I64)/$B$1</f>
        <v>0.96</v>
      </c>
      <c r="L63" s="5">
        <f>COUNTIFS(C$4:C$104,"&gt;="&amp;$I$4,C$4:C$104,"&lt;"&amp;$I64)/$B$1</f>
        <v>0.92</v>
      </c>
      <c r="M63" s="5"/>
      <c r="N63" s="5"/>
      <c r="O63" s="5"/>
      <c r="P63" s="5"/>
      <c r="Q63" s="5"/>
      <c r="R63" s="5"/>
      <c r="S63" s="5"/>
      <c r="T63" s="5"/>
    </row>
    <row r="64" spans="1:20" x14ac:dyDescent="0.25">
      <c r="A64" s="2"/>
      <c r="B64" s="2"/>
      <c r="C64" s="2"/>
      <c r="D64" s="2"/>
      <c r="E64" s="2"/>
      <c r="F64" s="2"/>
      <c r="H64" s="3">
        <f>H63+1</f>
        <v>60</v>
      </c>
      <c r="I64" s="2">
        <f>((I$3-I$2)/$H$1)*$H64+$I$2</f>
        <v>16.67187837154286</v>
      </c>
      <c r="J64" s="5">
        <f>COUNTIFS(A$4:A$104,"&gt;="&amp;I$4,A$4:A$104,"&lt;"&amp;I65)/$B$1</f>
        <v>0.86</v>
      </c>
      <c r="K64" s="5">
        <f>COUNTIFS(B$4:B$104,"&gt;="&amp;$I$4,B$4:B$104,"&lt;"&amp;$I65)/$B$1</f>
        <v>0.96</v>
      </c>
      <c r="L64" s="5">
        <f>COUNTIFS(C$4:C$104,"&gt;="&amp;$I$4,C$4:C$104,"&lt;"&amp;$I65)/$B$1</f>
        <v>0.92</v>
      </c>
      <c r="M64" s="5"/>
      <c r="N64" s="5"/>
      <c r="O64" s="5"/>
      <c r="P64" s="5"/>
      <c r="Q64" s="5"/>
      <c r="R64" s="5"/>
      <c r="S64" s="5"/>
      <c r="T64" s="5"/>
    </row>
    <row r="65" spans="1:20" x14ac:dyDescent="0.25">
      <c r="A65" s="2"/>
      <c r="B65" s="2"/>
      <c r="C65" s="2"/>
      <c r="D65" s="2"/>
      <c r="E65" s="2"/>
      <c r="F65" s="2"/>
      <c r="H65" s="3">
        <f>H64+1</f>
        <v>61</v>
      </c>
      <c r="I65" s="2">
        <f>((I$3-I$2)/$H$1)*$H65+$I$2</f>
        <v>16.750405777250617</v>
      </c>
      <c r="J65" s="5">
        <f>COUNTIFS(A$4:A$104,"&gt;="&amp;I$4,A$4:A$104,"&lt;"&amp;I66)/$B$1</f>
        <v>0.86</v>
      </c>
      <c r="K65" s="5">
        <f>COUNTIFS(B$4:B$104,"&gt;="&amp;$I$4,B$4:B$104,"&lt;"&amp;$I66)/$B$1</f>
        <v>0.96</v>
      </c>
      <c r="L65" s="5">
        <f>COUNTIFS(C$4:C$104,"&gt;="&amp;$I$4,C$4:C$104,"&lt;"&amp;$I66)/$B$1</f>
        <v>0.92</v>
      </c>
      <c r="M65" s="5"/>
      <c r="N65" s="5"/>
      <c r="O65" s="5"/>
      <c r="P65" s="5"/>
      <c r="Q65" s="5"/>
      <c r="R65" s="5"/>
      <c r="S65" s="5"/>
      <c r="T65" s="5"/>
    </row>
    <row r="66" spans="1:20" x14ac:dyDescent="0.25">
      <c r="A66" s="2"/>
      <c r="B66" s="2"/>
      <c r="C66" s="2"/>
      <c r="D66" s="2"/>
      <c r="E66" s="2"/>
      <c r="F66" s="2"/>
      <c r="H66" s="3">
        <f>H65+1</f>
        <v>62</v>
      </c>
      <c r="I66" s="2">
        <f>((I$3-I$2)/$H$1)*$H66+$I$2</f>
        <v>16.828933182958373</v>
      </c>
      <c r="J66" s="5">
        <f>COUNTIFS(A$4:A$104,"&gt;="&amp;I$4,A$4:A$104,"&lt;"&amp;I67)/$B$1</f>
        <v>0.86</v>
      </c>
      <c r="K66" s="5">
        <f>COUNTIFS(B$4:B$104,"&gt;="&amp;$I$4,B$4:B$104,"&lt;"&amp;$I67)/$B$1</f>
        <v>0.96</v>
      </c>
      <c r="L66" s="5">
        <f>COUNTIFS(C$4:C$104,"&gt;="&amp;$I$4,C$4:C$104,"&lt;"&amp;$I67)/$B$1</f>
        <v>0.92</v>
      </c>
      <c r="M66" s="5"/>
      <c r="N66" s="5"/>
      <c r="O66" s="5"/>
      <c r="P66" s="5"/>
      <c r="Q66" s="5"/>
      <c r="R66" s="5"/>
      <c r="S66" s="5"/>
      <c r="T66" s="5"/>
    </row>
    <row r="67" spans="1:20" x14ac:dyDescent="0.25">
      <c r="A67" s="2"/>
      <c r="B67" s="2"/>
      <c r="C67" s="2"/>
      <c r="D67" s="2"/>
      <c r="E67" s="2"/>
      <c r="F67" s="2"/>
      <c r="H67" s="3">
        <f>H66+1</f>
        <v>63</v>
      </c>
      <c r="I67" s="2">
        <f>((I$3-I$2)/$H$1)*$H67+$I$2</f>
        <v>16.907460588666126</v>
      </c>
      <c r="J67" s="5">
        <f>COUNTIFS(A$4:A$104,"&gt;="&amp;I$4,A$4:A$104,"&lt;"&amp;I68)/$B$1</f>
        <v>0.86</v>
      </c>
      <c r="K67" s="5">
        <f>COUNTIFS(B$4:B$104,"&gt;="&amp;$I$4,B$4:B$104,"&lt;"&amp;$I68)/$B$1</f>
        <v>0.96</v>
      </c>
      <c r="L67" s="5">
        <f>COUNTIFS(C$4:C$104,"&gt;="&amp;$I$4,C$4:C$104,"&lt;"&amp;$I68)/$B$1</f>
        <v>0.94</v>
      </c>
      <c r="M67" s="5"/>
      <c r="N67" s="5"/>
      <c r="O67" s="5"/>
      <c r="P67" s="5"/>
      <c r="Q67" s="5"/>
      <c r="R67" s="5"/>
      <c r="S67" s="5"/>
      <c r="T67" s="5"/>
    </row>
    <row r="68" spans="1:20" x14ac:dyDescent="0.25">
      <c r="A68" s="2"/>
      <c r="B68" s="2"/>
      <c r="C68" s="2"/>
      <c r="D68" s="2"/>
      <c r="E68" s="2"/>
      <c r="F68" s="2"/>
      <c r="H68" s="3">
        <f>H67+1</f>
        <v>64</v>
      </c>
      <c r="I68" s="2">
        <f>((I$3-I$2)/$H$1)*$H68+$I$2</f>
        <v>16.985987994373883</v>
      </c>
      <c r="J68" s="5">
        <f>COUNTIFS(A$4:A$104,"&gt;="&amp;I$4,A$4:A$104,"&lt;"&amp;I69)/$B$1</f>
        <v>0.9</v>
      </c>
      <c r="K68" s="5">
        <f>COUNTIFS(B$4:B$104,"&gt;="&amp;$I$4,B$4:B$104,"&lt;"&amp;$I69)/$B$1</f>
        <v>0.96</v>
      </c>
      <c r="L68" s="5">
        <f>COUNTIFS(C$4:C$104,"&gt;="&amp;$I$4,C$4:C$104,"&lt;"&amp;$I69)/$B$1</f>
        <v>0.94</v>
      </c>
      <c r="M68" s="5"/>
      <c r="N68" s="5"/>
      <c r="O68" s="5"/>
      <c r="P68" s="5"/>
      <c r="Q68" s="5"/>
      <c r="R68" s="5"/>
      <c r="S68" s="5"/>
      <c r="T68" s="5"/>
    </row>
    <row r="69" spans="1:20" x14ac:dyDescent="0.25">
      <c r="A69" s="2"/>
      <c r="B69" s="2"/>
      <c r="C69" s="2"/>
      <c r="D69" s="2"/>
      <c r="E69" s="2"/>
      <c r="F69" s="2"/>
      <c r="H69" s="3">
        <f>H68+1</f>
        <v>65</v>
      </c>
      <c r="I69" s="2">
        <f>((I$3-I$2)/$H$1)*$H69+$I$2</f>
        <v>17.064515400081639</v>
      </c>
      <c r="J69" s="5">
        <f>COUNTIFS(A$4:A$104,"&gt;="&amp;I$4,A$4:A$104,"&lt;"&amp;I70)/$B$1</f>
        <v>0.92</v>
      </c>
      <c r="K69" s="5">
        <f>COUNTIFS(B$4:B$104,"&gt;="&amp;$I$4,B$4:B$104,"&lt;"&amp;$I70)/$B$1</f>
        <v>0.96</v>
      </c>
      <c r="L69" s="5">
        <f>COUNTIFS(C$4:C$104,"&gt;="&amp;$I$4,C$4:C$104,"&lt;"&amp;$I70)/$B$1</f>
        <v>0.94</v>
      </c>
      <c r="M69" s="5"/>
      <c r="N69" s="5"/>
      <c r="O69" s="5"/>
      <c r="P69" s="5"/>
      <c r="Q69" s="5"/>
      <c r="R69" s="5"/>
      <c r="S69" s="5"/>
      <c r="T69" s="5"/>
    </row>
    <row r="70" spans="1:20" x14ac:dyDescent="0.25">
      <c r="A70" s="2"/>
      <c r="B70" s="2"/>
      <c r="C70" s="2"/>
      <c r="D70" s="2"/>
      <c r="E70" s="2"/>
      <c r="F70" s="2"/>
      <c r="H70" s="3">
        <f>H69+1</f>
        <v>66</v>
      </c>
      <c r="I70" s="2">
        <f>((I$3-I$2)/$H$1)*$H70+$I$2</f>
        <v>17.143042805789396</v>
      </c>
      <c r="J70" s="5">
        <f>COUNTIFS(A$4:A$104,"&gt;="&amp;I$4,A$4:A$104,"&lt;"&amp;I71)/$B$1</f>
        <v>0.92</v>
      </c>
      <c r="K70" s="5">
        <f>COUNTIFS(B$4:B$104,"&gt;="&amp;$I$4,B$4:B$104,"&lt;"&amp;$I71)/$B$1</f>
        <v>0.96</v>
      </c>
      <c r="L70" s="5">
        <f>COUNTIFS(C$4:C$104,"&gt;="&amp;$I$4,C$4:C$104,"&lt;"&amp;$I71)/$B$1</f>
        <v>0.94</v>
      </c>
      <c r="M70" s="5"/>
      <c r="N70" s="5"/>
      <c r="O70" s="5"/>
      <c r="P70" s="5"/>
      <c r="Q70" s="5"/>
      <c r="R70" s="5"/>
      <c r="S70" s="5"/>
      <c r="T70" s="5"/>
    </row>
    <row r="71" spans="1:20" x14ac:dyDescent="0.25">
      <c r="A71" s="2"/>
      <c r="B71" s="2"/>
      <c r="C71" s="2"/>
      <c r="D71" s="2"/>
      <c r="E71" s="2"/>
      <c r="F71" s="2"/>
      <c r="H71" s="3">
        <f>H70+1</f>
        <v>67</v>
      </c>
      <c r="I71" s="2">
        <f>((I$3-I$2)/$H$1)*$H71+$I$2</f>
        <v>17.221570211497152</v>
      </c>
      <c r="J71" s="5">
        <f>COUNTIFS(A$4:A$104,"&gt;="&amp;I$4,A$4:A$104,"&lt;"&amp;I72)/$B$1</f>
        <v>0.92</v>
      </c>
      <c r="K71" s="5">
        <f>COUNTIFS(B$4:B$104,"&gt;="&amp;$I$4,B$4:B$104,"&lt;"&amp;$I72)/$B$1</f>
        <v>0.96</v>
      </c>
      <c r="L71" s="5">
        <f>COUNTIFS(C$4:C$104,"&gt;="&amp;$I$4,C$4:C$104,"&lt;"&amp;$I72)/$B$1</f>
        <v>0.94</v>
      </c>
      <c r="M71" s="5"/>
      <c r="N71" s="5"/>
      <c r="O71" s="5"/>
      <c r="P71" s="5"/>
      <c r="Q71" s="5"/>
      <c r="R71" s="5"/>
      <c r="S71" s="5"/>
      <c r="T71" s="5"/>
    </row>
    <row r="72" spans="1:20" x14ac:dyDescent="0.25">
      <c r="A72" s="2"/>
      <c r="B72" s="2"/>
      <c r="C72" s="2"/>
      <c r="D72" s="2"/>
      <c r="E72" s="2"/>
      <c r="F72" s="2"/>
      <c r="H72" s="3">
        <f>H71+1</f>
        <v>68</v>
      </c>
      <c r="I72" s="2">
        <f>((I$3-I$2)/$H$1)*$H72+$I$2</f>
        <v>17.300097617204909</v>
      </c>
      <c r="J72" s="5">
        <f>COUNTIFS(A$4:A$104,"&gt;="&amp;I$4,A$4:A$104,"&lt;"&amp;I73)/$B$1</f>
        <v>0.92</v>
      </c>
      <c r="K72" s="5">
        <f>COUNTIFS(B$4:B$104,"&gt;="&amp;$I$4,B$4:B$104,"&lt;"&amp;$I73)/$B$1</f>
        <v>0.98</v>
      </c>
      <c r="L72" s="5">
        <f>COUNTIFS(C$4:C$104,"&gt;="&amp;$I$4,C$4:C$104,"&lt;"&amp;$I73)/$B$1</f>
        <v>0.94</v>
      </c>
      <c r="M72" s="5"/>
      <c r="N72" s="5"/>
      <c r="O72" s="5"/>
      <c r="P72" s="5"/>
      <c r="Q72" s="5"/>
      <c r="R72" s="5"/>
      <c r="S72" s="5"/>
      <c r="T72" s="5"/>
    </row>
    <row r="73" spans="1:20" x14ac:dyDescent="0.25">
      <c r="A73" s="2"/>
      <c r="B73" s="2"/>
      <c r="C73" s="2"/>
      <c r="D73" s="2"/>
      <c r="E73" s="2"/>
      <c r="F73" s="2"/>
      <c r="H73" s="3">
        <f>H72+1</f>
        <v>69</v>
      </c>
      <c r="I73" s="2">
        <f>((I$3-I$2)/$H$1)*$H73+$I$2</f>
        <v>17.378625022912665</v>
      </c>
      <c r="J73" s="5">
        <f>COUNTIFS(A$4:A$104,"&gt;="&amp;I$4,A$4:A$104,"&lt;"&amp;I74)/$B$1</f>
        <v>0.94</v>
      </c>
      <c r="K73" s="5">
        <f>COUNTIFS(B$4:B$104,"&gt;="&amp;$I$4,B$4:B$104,"&lt;"&amp;$I74)/$B$1</f>
        <v>0.98</v>
      </c>
      <c r="L73" s="5">
        <f>COUNTIFS(C$4:C$104,"&gt;="&amp;$I$4,C$4:C$104,"&lt;"&amp;$I74)/$B$1</f>
        <v>0.94</v>
      </c>
      <c r="M73" s="5"/>
      <c r="N73" s="5"/>
      <c r="O73" s="5"/>
      <c r="P73" s="5"/>
      <c r="Q73" s="5"/>
      <c r="R73" s="5"/>
      <c r="S73" s="5"/>
      <c r="T73" s="5"/>
    </row>
    <row r="74" spans="1:20" x14ac:dyDescent="0.25">
      <c r="A74" s="2"/>
      <c r="B74" s="2"/>
      <c r="C74" s="2"/>
      <c r="D74" s="2"/>
      <c r="E74" s="2"/>
      <c r="F74" s="2"/>
      <c r="H74" s="3">
        <f>H73+1</f>
        <v>70</v>
      </c>
      <c r="I74" s="2">
        <f>((I$3-I$2)/$H$1)*$H74+$I$2</f>
        <v>17.457152428620418</v>
      </c>
      <c r="J74" s="5">
        <f>COUNTIFS(A$4:A$104,"&gt;="&amp;I$4,A$4:A$104,"&lt;"&amp;I75)/$B$1</f>
        <v>0.94</v>
      </c>
      <c r="K74" s="5">
        <f>COUNTIFS(B$4:B$104,"&gt;="&amp;$I$4,B$4:B$104,"&lt;"&amp;$I75)/$B$1</f>
        <v>0.98</v>
      </c>
      <c r="L74" s="5">
        <f>COUNTIFS(C$4:C$104,"&gt;="&amp;$I$4,C$4:C$104,"&lt;"&amp;$I75)/$B$1</f>
        <v>0.94</v>
      </c>
      <c r="M74" s="5"/>
      <c r="N74" s="5"/>
      <c r="O74" s="5"/>
      <c r="P74" s="5"/>
      <c r="Q74" s="5"/>
      <c r="R74" s="5"/>
      <c r="S74" s="5"/>
      <c r="T74" s="5"/>
    </row>
    <row r="75" spans="1:20" x14ac:dyDescent="0.25">
      <c r="A75" s="2"/>
      <c r="B75" s="2"/>
      <c r="C75" s="2"/>
      <c r="D75" s="2"/>
      <c r="E75" s="2"/>
      <c r="F75" s="2"/>
      <c r="H75" s="3">
        <f>H74+1</f>
        <v>71</v>
      </c>
      <c r="I75" s="2">
        <f>((I$3-I$2)/$H$1)*$H75+$I$2</f>
        <v>17.535679834328175</v>
      </c>
      <c r="J75" s="5">
        <f>COUNTIFS(A$4:A$104,"&gt;="&amp;I$4,A$4:A$104,"&lt;"&amp;I76)/$B$1</f>
        <v>0.96</v>
      </c>
      <c r="K75" s="5">
        <f>COUNTIFS(B$4:B$104,"&gt;="&amp;$I$4,B$4:B$104,"&lt;"&amp;$I76)/$B$1</f>
        <v>0.98</v>
      </c>
      <c r="L75" s="5">
        <f>COUNTIFS(C$4:C$104,"&gt;="&amp;$I$4,C$4:C$104,"&lt;"&amp;$I76)/$B$1</f>
        <v>0.94</v>
      </c>
      <c r="M75" s="5"/>
      <c r="N75" s="5"/>
      <c r="O75" s="5"/>
      <c r="P75" s="5"/>
      <c r="Q75" s="5"/>
      <c r="R75" s="5"/>
      <c r="S75" s="5"/>
      <c r="T75" s="5"/>
    </row>
    <row r="76" spans="1:20" x14ac:dyDescent="0.25">
      <c r="A76" s="2"/>
      <c r="B76" s="2"/>
      <c r="C76" s="2"/>
      <c r="D76" s="2"/>
      <c r="E76" s="2"/>
      <c r="F76" s="2"/>
      <c r="H76" s="3">
        <f>H75+1</f>
        <v>72</v>
      </c>
      <c r="I76" s="2">
        <f>((I$3-I$2)/$H$1)*$H76+$I$2</f>
        <v>17.614207240035931</v>
      </c>
      <c r="J76" s="5">
        <f>COUNTIFS(A$4:A$104,"&gt;="&amp;I$4,A$4:A$104,"&lt;"&amp;I77)/$B$1</f>
        <v>0.96</v>
      </c>
      <c r="K76" s="5">
        <f>COUNTIFS(B$4:B$104,"&gt;="&amp;$I$4,B$4:B$104,"&lt;"&amp;$I77)/$B$1</f>
        <v>0.98</v>
      </c>
      <c r="L76" s="5">
        <f>COUNTIFS(C$4:C$104,"&gt;="&amp;$I$4,C$4:C$104,"&lt;"&amp;$I77)/$B$1</f>
        <v>0.94</v>
      </c>
      <c r="M76" s="5"/>
      <c r="N76" s="5"/>
      <c r="O76" s="5"/>
      <c r="P76" s="5"/>
      <c r="Q76" s="5"/>
      <c r="R76" s="5"/>
      <c r="S76" s="5"/>
      <c r="T76" s="5"/>
    </row>
    <row r="77" spans="1:20" x14ac:dyDescent="0.25">
      <c r="A77" s="2"/>
      <c r="B77" s="2"/>
      <c r="C77" s="2"/>
      <c r="D77" s="2"/>
      <c r="E77" s="2"/>
      <c r="F77" s="2"/>
      <c r="H77" s="3">
        <f>H76+1</f>
        <v>73</v>
      </c>
      <c r="I77" s="2">
        <f>((I$3-I$2)/$H$1)*$H77+$I$2</f>
        <v>17.692734645743688</v>
      </c>
      <c r="J77" s="5">
        <f>COUNTIFS(A$4:A$104,"&gt;="&amp;I$4,A$4:A$104,"&lt;"&amp;I78)/$B$1</f>
        <v>0.96</v>
      </c>
      <c r="K77" s="5">
        <f>COUNTIFS(B$4:B$104,"&gt;="&amp;$I$4,B$4:B$104,"&lt;"&amp;$I78)/$B$1</f>
        <v>0.98</v>
      </c>
      <c r="L77" s="5">
        <f>COUNTIFS(C$4:C$104,"&gt;="&amp;$I$4,C$4:C$104,"&lt;"&amp;$I78)/$B$1</f>
        <v>0.96</v>
      </c>
      <c r="M77" s="5"/>
      <c r="N77" s="5"/>
      <c r="O77" s="5"/>
      <c r="P77" s="5"/>
      <c r="Q77" s="5"/>
      <c r="R77" s="5"/>
      <c r="S77" s="5"/>
      <c r="T77" s="5"/>
    </row>
    <row r="78" spans="1:20" x14ac:dyDescent="0.25">
      <c r="A78" s="2"/>
      <c r="B78" s="2"/>
      <c r="C78" s="2"/>
      <c r="D78" s="2"/>
      <c r="E78" s="2"/>
      <c r="F78" s="2"/>
      <c r="H78" s="3">
        <f>H77+1</f>
        <v>74</v>
      </c>
      <c r="I78" s="2">
        <f>((I$3-I$2)/$H$1)*$H78+$I$2</f>
        <v>17.771262051451444</v>
      </c>
      <c r="J78" s="5">
        <f>COUNTIFS(A$4:A$104,"&gt;="&amp;I$4,A$4:A$104,"&lt;"&amp;I79)/$B$1</f>
        <v>0.98</v>
      </c>
      <c r="K78" s="5">
        <f>COUNTIFS(B$4:B$104,"&gt;="&amp;$I$4,B$4:B$104,"&lt;"&amp;$I79)/$B$1</f>
        <v>0.98</v>
      </c>
      <c r="L78" s="5">
        <f>COUNTIFS(C$4:C$104,"&gt;="&amp;$I$4,C$4:C$104,"&lt;"&amp;$I79)/$B$1</f>
        <v>0.96</v>
      </c>
      <c r="M78" s="5"/>
      <c r="N78" s="5"/>
      <c r="O78" s="5"/>
      <c r="P78" s="5"/>
      <c r="Q78" s="5"/>
      <c r="R78" s="5"/>
      <c r="S78" s="5"/>
      <c r="T78" s="5"/>
    </row>
    <row r="79" spans="1:20" x14ac:dyDescent="0.25">
      <c r="A79" s="2"/>
      <c r="B79" s="2"/>
      <c r="C79" s="2"/>
      <c r="D79" s="2"/>
      <c r="E79" s="2"/>
      <c r="F79" s="2"/>
      <c r="H79" s="3">
        <f>H78+1</f>
        <v>75</v>
      </c>
      <c r="I79" s="2">
        <f>((I$3-I$2)/$H$1)*$H79+$I$2</f>
        <v>17.849789457159201</v>
      </c>
      <c r="J79" s="5">
        <f>COUNTIFS(A$4:A$104,"&gt;="&amp;I$4,A$4:A$104,"&lt;"&amp;I80)/$B$1</f>
        <v>0.98</v>
      </c>
      <c r="K79" s="5">
        <f>COUNTIFS(B$4:B$104,"&gt;="&amp;$I$4,B$4:B$104,"&lt;"&amp;$I80)/$B$1</f>
        <v>0.98</v>
      </c>
      <c r="L79" s="5">
        <f>COUNTIFS(C$4:C$104,"&gt;="&amp;$I$4,C$4:C$104,"&lt;"&amp;$I80)/$B$1</f>
        <v>0.96</v>
      </c>
      <c r="M79" s="5"/>
      <c r="N79" s="5"/>
      <c r="O79" s="5"/>
      <c r="P79" s="5"/>
      <c r="Q79" s="5"/>
      <c r="R79" s="5"/>
      <c r="S79" s="5"/>
      <c r="T79" s="5"/>
    </row>
    <row r="80" spans="1:20" x14ac:dyDescent="0.25">
      <c r="A80" s="2"/>
      <c r="B80" s="2"/>
      <c r="C80" s="2"/>
      <c r="D80" s="2"/>
      <c r="E80" s="2"/>
      <c r="F80" s="2"/>
      <c r="H80" s="3">
        <f>H79+1</f>
        <v>76</v>
      </c>
      <c r="I80" s="2">
        <f>((I$3-I$2)/$H$1)*$H80+$I$2</f>
        <v>17.928316862866957</v>
      </c>
      <c r="J80" s="5">
        <f>COUNTIFS(A$4:A$104,"&gt;="&amp;I$4,A$4:A$104,"&lt;"&amp;I81)/$B$1</f>
        <v>0.98</v>
      </c>
      <c r="K80" s="5">
        <f>COUNTIFS(B$4:B$104,"&gt;="&amp;$I$4,B$4:B$104,"&lt;"&amp;$I81)/$B$1</f>
        <v>0.98</v>
      </c>
      <c r="L80" s="5">
        <f>COUNTIFS(C$4:C$104,"&gt;="&amp;$I$4,C$4:C$104,"&lt;"&amp;$I81)/$B$1</f>
        <v>0.96</v>
      </c>
      <c r="M80" s="5"/>
      <c r="N80" s="5"/>
      <c r="O80" s="5"/>
      <c r="P80" s="5"/>
      <c r="Q80" s="5"/>
      <c r="R80" s="5"/>
      <c r="S80" s="5"/>
      <c r="T80" s="5"/>
    </row>
    <row r="81" spans="1:20" x14ac:dyDescent="0.25">
      <c r="A81" s="2"/>
      <c r="B81" s="2"/>
      <c r="C81" s="2"/>
      <c r="D81" s="2"/>
      <c r="E81" s="2"/>
      <c r="F81" s="2"/>
      <c r="H81" s="3">
        <f>H80+1</f>
        <v>77</v>
      </c>
      <c r="I81" s="2">
        <f>((I$3-I$2)/$H$1)*$H81+$I$2</f>
        <v>18.00684426857471</v>
      </c>
      <c r="J81" s="5">
        <f>COUNTIFS(A$4:A$104,"&gt;="&amp;I$4,A$4:A$104,"&lt;"&amp;I82)/$B$1</f>
        <v>0.98</v>
      </c>
      <c r="K81" s="5">
        <f>COUNTIFS(B$4:B$104,"&gt;="&amp;$I$4,B$4:B$104,"&lt;"&amp;$I82)/$B$1</f>
        <v>0.98</v>
      </c>
      <c r="L81" s="5">
        <f>COUNTIFS(C$4:C$104,"&gt;="&amp;$I$4,C$4:C$104,"&lt;"&amp;$I82)/$B$1</f>
        <v>0.96</v>
      </c>
      <c r="M81" s="5"/>
      <c r="N81" s="5"/>
      <c r="O81" s="5"/>
      <c r="P81" s="5"/>
      <c r="Q81" s="5"/>
      <c r="R81" s="5"/>
      <c r="S81" s="5"/>
      <c r="T81" s="5"/>
    </row>
    <row r="82" spans="1:20" x14ac:dyDescent="0.25">
      <c r="A82" s="2"/>
      <c r="B82" s="2"/>
      <c r="C82" s="2"/>
      <c r="D82" s="2"/>
      <c r="E82" s="2"/>
      <c r="F82" s="2"/>
      <c r="H82" s="3">
        <f>H81+1</f>
        <v>78</v>
      </c>
      <c r="I82" s="2">
        <f>((I$3-I$2)/$H$1)*$H82+$I$2</f>
        <v>18.085371674282467</v>
      </c>
      <c r="J82" s="5">
        <f>COUNTIFS(A$4:A$104,"&gt;="&amp;I$4,A$4:A$104,"&lt;"&amp;I83)/$B$1</f>
        <v>0.98</v>
      </c>
      <c r="K82" s="5">
        <f>COUNTIFS(B$4:B$104,"&gt;="&amp;$I$4,B$4:B$104,"&lt;"&amp;$I83)/$B$1</f>
        <v>0.98</v>
      </c>
      <c r="L82" s="5">
        <f>COUNTIFS(C$4:C$104,"&gt;="&amp;$I$4,C$4:C$104,"&lt;"&amp;$I83)/$B$1</f>
        <v>0.96</v>
      </c>
      <c r="M82" s="5"/>
      <c r="N82" s="5"/>
      <c r="O82" s="5"/>
      <c r="P82" s="5"/>
      <c r="Q82" s="5"/>
      <c r="R82" s="5"/>
      <c r="S82" s="5"/>
      <c r="T82" s="5"/>
    </row>
    <row r="83" spans="1:20" x14ac:dyDescent="0.25">
      <c r="A83" s="2"/>
      <c r="B83" s="2"/>
      <c r="C83" s="2"/>
      <c r="D83" s="2"/>
      <c r="E83" s="2"/>
      <c r="F83" s="2"/>
      <c r="H83" s="3">
        <f>H82+1</f>
        <v>79</v>
      </c>
      <c r="I83" s="2">
        <f>((I$3-I$2)/$H$1)*$H83+$I$2</f>
        <v>18.163899079990223</v>
      </c>
      <c r="J83" s="5">
        <f>COUNTIFS(A$4:A$104,"&gt;="&amp;I$4,A$4:A$104,"&lt;"&amp;I84)/$B$1</f>
        <v>0.98</v>
      </c>
      <c r="K83" s="5">
        <f>COUNTIFS(B$4:B$104,"&gt;="&amp;$I$4,B$4:B$104,"&lt;"&amp;$I84)/$B$1</f>
        <v>0.98</v>
      </c>
      <c r="L83" s="5">
        <f>COUNTIFS(C$4:C$104,"&gt;="&amp;$I$4,C$4:C$104,"&lt;"&amp;$I84)/$B$1</f>
        <v>0.96</v>
      </c>
      <c r="M83" s="5"/>
      <c r="N83" s="5"/>
      <c r="O83" s="5"/>
      <c r="P83" s="5"/>
      <c r="Q83" s="5"/>
      <c r="R83" s="5"/>
      <c r="S83" s="5"/>
      <c r="T83" s="5"/>
    </row>
    <row r="84" spans="1:20" x14ac:dyDescent="0.25">
      <c r="A84" s="2"/>
      <c r="B84" s="2"/>
      <c r="C84" s="2"/>
      <c r="D84" s="2"/>
      <c r="E84" s="2"/>
      <c r="F84" s="2"/>
      <c r="H84" s="3">
        <f>H83+1</f>
        <v>80</v>
      </c>
      <c r="I84" s="2">
        <f>((I$3-I$2)/$H$1)*$H84+$I$2</f>
        <v>18.24242648569798</v>
      </c>
      <c r="J84" s="5">
        <f>COUNTIFS(A$4:A$104,"&gt;="&amp;I$4,A$4:A$104,"&lt;"&amp;I85)/$B$1</f>
        <v>0.98</v>
      </c>
      <c r="K84" s="5">
        <f>COUNTIFS(B$4:B$104,"&gt;="&amp;$I$4,B$4:B$104,"&lt;"&amp;$I85)/$B$1</f>
        <v>0.98</v>
      </c>
      <c r="L84" s="5">
        <f>COUNTIFS(C$4:C$104,"&gt;="&amp;$I$4,C$4:C$104,"&lt;"&amp;$I85)/$B$1</f>
        <v>0.96</v>
      </c>
      <c r="M84" s="5"/>
      <c r="N84" s="5"/>
      <c r="O84" s="5"/>
      <c r="P84" s="5"/>
      <c r="Q84" s="5"/>
      <c r="R84" s="5"/>
      <c r="S84" s="5"/>
      <c r="T84" s="5"/>
    </row>
    <row r="85" spans="1:20" x14ac:dyDescent="0.25">
      <c r="A85" s="2"/>
      <c r="B85" s="2"/>
      <c r="C85" s="2"/>
      <c r="D85" s="2"/>
      <c r="E85" s="2"/>
      <c r="F85" s="2"/>
      <c r="H85" s="3">
        <f>H84+1</f>
        <v>81</v>
      </c>
      <c r="I85" s="2">
        <f>((I$3-I$2)/$H$1)*$H85+$I$2</f>
        <v>18.320953891405736</v>
      </c>
      <c r="J85" s="5">
        <f>COUNTIFS(A$4:A$104,"&gt;="&amp;I$4,A$4:A$104,"&lt;"&amp;I86)/$B$1</f>
        <v>0.98</v>
      </c>
      <c r="K85" s="5">
        <f>COUNTIFS(B$4:B$104,"&gt;="&amp;$I$4,B$4:B$104,"&lt;"&amp;$I86)/$B$1</f>
        <v>0.98</v>
      </c>
      <c r="L85" s="5">
        <f>COUNTIFS(C$4:C$104,"&gt;="&amp;$I$4,C$4:C$104,"&lt;"&amp;$I86)/$B$1</f>
        <v>0.96</v>
      </c>
      <c r="M85" s="5"/>
      <c r="N85" s="5"/>
      <c r="O85" s="5"/>
      <c r="P85" s="5"/>
      <c r="Q85" s="5"/>
      <c r="R85" s="5"/>
      <c r="S85" s="5"/>
      <c r="T85" s="5"/>
    </row>
    <row r="86" spans="1:20" x14ac:dyDescent="0.25">
      <c r="A86" s="2"/>
      <c r="B86" s="2"/>
      <c r="C86" s="2"/>
      <c r="D86" s="2"/>
      <c r="E86" s="2"/>
      <c r="F86" s="2"/>
      <c r="H86" s="3">
        <f>H85+1</f>
        <v>82</v>
      </c>
      <c r="I86" s="2">
        <f>((I$3-I$2)/$H$1)*$H86+$I$2</f>
        <v>18.399481297113493</v>
      </c>
      <c r="J86" s="5">
        <f>COUNTIFS(A$4:A$104,"&gt;="&amp;I$4,A$4:A$104,"&lt;"&amp;I87)/$B$1</f>
        <v>0.98</v>
      </c>
      <c r="K86" s="5">
        <f>COUNTIFS(B$4:B$104,"&gt;="&amp;$I$4,B$4:B$104,"&lt;"&amp;$I87)/$B$1</f>
        <v>0.98</v>
      </c>
      <c r="L86" s="5">
        <f>COUNTIFS(C$4:C$104,"&gt;="&amp;$I$4,C$4:C$104,"&lt;"&amp;$I87)/$B$1</f>
        <v>0.96</v>
      </c>
      <c r="M86" s="5"/>
      <c r="N86" s="5"/>
      <c r="O86" s="5"/>
      <c r="P86" s="5"/>
      <c r="Q86" s="5"/>
      <c r="R86" s="5"/>
      <c r="S86" s="5"/>
      <c r="T86" s="5"/>
    </row>
    <row r="87" spans="1:20" x14ac:dyDescent="0.25">
      <c r="A87" s="2"/>
      <c r="B87" s="2"/>
      <c r="C87" s="2"/>
      <c r="D87" s="2"/>
      <c r="E87" s="2"/>
      <c r="F87" s="2"/>
      <c r="H87" s="3">
        <f>H86+1</f>
        <v>83</v>
      </c>
      <c r="I87" s="2">
        <f>((I$3-I$2)/$H$1)*$H87+$I$2</f>
        <v>18.478008702821249</v>
      </c>
      <c r="J87" s="5">
        <f>COUNTIFS(A$4:A$104,"&gt;="&amp;I$4,A$4:A$104,"&lt;"&amp;I88)/$B$1</f>
        <v>0.98</v>
      </c>
      <c r="K87" s="5">
        <f>COUNTIFS(B$4:B$104,"&gt;="&amp;$I$4,B$4:B$104,"&lt;"&amp;$I88)/$B$1</f>
        <v>0.98</v>
      </c>
      <c r="L87" s="5">
        <f>COUNTIFS(C$4:C$104,"&gt;="&amp;$I$4,C$4:C$104,"&lt;"&amp;$I88)/$B$1</f>
        <v>0.96</v>
      </c>
      <c r="M87" s="5"/>
      <c r="N87" s="5"/>
      <c r="O87" s="5"/>
      <c r="P87" s="5"/>
      <c r="Q87" s="5"/>
      <c r="R87" s="5"/>
      <c r="S87" s="5"/>
      <c r="T87" s="5"/>
    </row>
    <row r="88" spans="1:20" x14ac:dyDescent="0.25">
      <c r="A88" s="2"/>
      <c r="B88" s="2"/>
      <c r="C88" s="2"/>
      <c r="D88" s="2"/>
      <c r="E88" s="2"/>
      <c r="F88" s="2"/>
      <c r="H88" s="3">
        <f>H87+1</f>
        <v>84</v>
      </c>
      <c r="I88" s="2">
        <f>((I$3-I$2)/$H$1)*$H88+$I$2</f>
        <v>18.556536108529002</v>
      </c>
      <c r="J88" s="5">
        <f>COUNTIFS(A$4:A$104,"&gt;="&amp;I$4,A$4:A$104,"&lt;"&amp;I89)/$B$1</f>
        <v>0.98</v>
      </c>
      <c r="K88" s="5">
        <f>COUNTIFS(B$4:B$104,"&gt;="&amp;$I$4,B$4:B$104,"&lt;"&amp;$I89)/$B$1</f>
        <v>0.98</v>
      </c>
      <c r="L88" s="5">
        <f>COUNTIFS(C$4:C$104,"&gt;="&amp;$I$4,C$4:C$104,"&lt;"&amp;$I89)/$B$1</f>
        <v>0.96</v>
      </c>
      <c r="M88" s="5"/>
      <c r="N88" s="5"/>
      <c r="O88" s="5"/>
      <c r="P88" s="5"/>
      <c r="Q88" s="5"/>
      <c r="R88" s="5"/>
      <c r="S88" s="5"/>
      <c r="T88" s="5"/>
    </row>
    <row r="89" spans="1:20" x14ac:dyDescent="0.25">
      <c r="A89" s="2"/>
      <c r="B89" s="2"/>
      <c r="C89" s="2"/>
      <c r="D89" s="2"/>
      <c r="E89" s="2"/>
      <c r="F89" s="2"/>
      <c r="H89" s="3">
        <f>H88+1</f>
        <v>85</v>
      </c>
      <c r="I89" s="2">
        <f>((I$3-I$2)/$H$1)*$H89+$I$2</f>
        <v>18.635063514236759</v>
      </c>
      <c r="J89" s="5">
        <f>COUNTIFS(A$4:A$104,"&gt;="&amp;I$4,A$4:A$104,"&lt;"&amp;I90)/$B$1</f>
        <v>0.98</v>
      </c>
      <c r="K89" s="5">
        <f>COUNTIFS(B$4:B$104,"&gt;="&amp;$I$4,B$4:B$104,"&lt;"&amp;$I90)/$B$1</f>
        <v>0.98</v>
      </c>
      <c r="L89" s="5">
        <f>COUNTIFS(C$4:C$104,"&gt;="&amp;$I$4,C$4:C$104,"&lt;"&amp;$I90)/$B$1</f>
        <v>0.96</v>
      </c>
      <c r="M89" s="5"/>
      <c r="N89" s="5"/>
      <c r="O89" s="5"/>
      <c r="P89" s="5"/>
      <c r="Q89" s="5"/>
      <c r="R89" s="5"/>
      <c r="S89" s="5"/>
      <c r="T89" s="5"/>
    </row>
    <row r="90" spans="1:20" x14ac:dyDescent="0.25">
      <c r="A90" s="2"/>
      <c r="B90" s="2"/>
      <c r="C90" s="2"/>
      <c r="D90" s="2"/>
      <c r="E90" s="2"/>
      <c r="F90" s="2"/>
      <c r="H90" s="3">
        <f>H89+1</f>
        <v>86</v>
      </c>
      <c r="I90" s="2">
        <f>((I$3-I$2)/$H$1)*$H90+$I$2</f>
        <v>18.713590919944515</v>
      </c>
      <c r="J90" s="5">
        <f>COUNTIFS(A$4:A$104,"&gt;="&amp;I$4,A$4:A$104,"&lt;"&amp;I91)/$B$1</f>
        <v>0.98</v>
      </c>
      <c r="K90" s="5">
        <f>COUNTIFS(B$4:B$104,"&gt;="&amp;$I$4,B$4:B$104,"&lt;"&amp;$I91)/$B$1</f>
        <v>0.98</v>
      </c>
      <c r="L90" s="5">
        <f>COUNTIFS(C$4:C$104,"&gt;="&amp;$I$4,C$4:C$104,"&lt;"&amp;$I91)/$B$1</f>
        <v>0.96</v>
      </c>
      <c r="M90" s="5"/>
      <c r="N90" s="5"/>
      <c r="O90" s="5"/>
      <c r="P90" s="5"/>
      <c r="Q90" s="5"/>
      <c r="R90" s="5"/>
      <c r="S90" s="5"/>
      <c r="T90" s="5"/>
    </row>
    <row r="91" spans="1:20" x14ac:dyDescent="0.25">
      <c r="A91" s="2"/>
      <c r="B91" s="2"/>
      <c r="C91" s="2"/>
      <c r="D91" s="2"/>
      <c r="E91" s="2"/>
      <c r="F91" s="2"/>
      <c r="H91" s="3">
        <f>H90+1</f>
        <v>87</v>
      </c>
      <c r="I91" s="2">
        <f>((I$3-I$2)/$H$1)*$H91+$I$2</f>
        <v>18.792118325652272</v>
      </c>
      <c r="J91" s="5">
        <f>COUNTIFS(A$4:A$104,"&gt;="&amp;I$4,A$4:A$104,"&lt;"&amp;I92)/$B$1</f>
        <v>0.98</v>
      </c>
      <c r="K91" s="5">
        <f>COUNTIFS(B$4:B$104,"&gt;="&amp;$I$4,B$4:B$104,"&lt;"&amp;$I92)/$B$1</f>
        <v>0.98</v>
      </c>
      <c r="L91" s="5">
        <f>COUNTIFS(C$4:C$104,"&gt;="&amp;$I$4,C$4:C$104,"&lt;"&amp;$I92)/$B$1</f>
        <v>0.96</v>
      </c>
      <c r="M91" s="5"/>
      <c r="N91" s="5"/>
      <c r="O91" s="5"/>
      <c r="P91" s="5"/>
      <c r="Q91" s="5"/>
      <c r="R91" s="5"/>
      <c r="S91" s="5"/>
      <c r="T91" s="5"/>
    </row>
    <row r="92" spans="1:20" x14ac:dyDescent="0.25">
      <c r="A92" s="2"/>
      <c r="B92" s="2"/>
      <c r="C92" s="2"/>
      <c r="D92" s="2"/>
      <c r="E92" s="2"/>
      <c r="F92" s="2"/>
      <c r="H92" s="3">
        <f>H91+1</f>
        <v>88</v>
      </c>
      <c r="I92" s="2">
        <f>((I$3-I$2)/$H$1)*$H92+$I$2</f>
        <v>18.870645731360028</v>
      </c>
      <c r="J92" s="5">
        <f>COUNTIFS(A$4:A$104,"&gt;="&amp;I$4,A$4:A$104,"&lt;"&amp;I93)/$B$1</f>
        <v>1</v>
      </c>
      <c r="K92" s="5">
        <f>COUNTIFS(B$4:B$104,"&gt;="&amp;$I$4,B$4:B$104,"&lt;"&amp;$I93)/$B$1</f>
        <v>0.98</v>
      </c>
      <c r="L92" s="5">
        <f>COUNTIFS(C$4:C$104,"&gt;="&amp;$I$4,C$4:C$104,"&lt;"&amp;$I93)/$B$1</f>
        <v>0.96</v>
      </c>
      <c r="M92" s="5"/>
      <c r="N92" s="5"/>
      <c r="O92" s="5"/>
      <c r="P92" s="5"/>
      <c r="Q92" s="5"/>
      <c r="R92" s="5"/>
      <c r="S92" s="5"/>
      <c r="T92" s="5"/>
    </row>
    <row r="93" spans="1:20" x14ac:dyDescent="0.25">
      <c r="A93" s="2"/>
      <c r="B93" s="2"/>
      <c r="C93" s="2"/>
      <c r="D93" s="2"/>
      <c r="E93" s="2"/>
      <c r="F93" s="2"/>
      <c r="H93" s="3">
        <f>H92+1</f>
        <v>89</v>
      </c>
      <c r="I93" s="2">
        <f>((I$3-I$2)/$H$1)*$H93+$I$2</f>
        <v>18.949173137067785</v>
      </c>
      <c r="J93" s="5">
        <f>COUNTIFS(A$4:A$104,"&gt;="&amp;I$4,A$4:A$104,"&lt;"&amp;I94)/$B$1</f>
        <v>1</v>
      </c>
      <c r="K93" s="5">
        <f>COUNTIFS(B$4:B$104,"&gt;="&amp;$I$4,B$4:B$104,"&lt;"&amp;$I94)/$B$1</f>
        <v>0.98</v>
      </c>
      <c r="L93" s="5">
        <f>COUNTIFS(C$4:C$104,"&gt;="&amp;$I$4,C$4:C$104,"&lt;"&amp;$I94)/$B$1</f>
        <v>0.96</v>
      </c>
      <c r="M93" s="5"/>
      <c r="N93" s="5"/>
      <c r="O93" s="5"/>
      <c r="P93" s="5"/>
      <c r="Q93" s="5"/>
      <c r="R93" s="5"/>
      <c r="S93" s="5"/>
      <c r="T93" s="5"/>
    </row>
    <row r="94" spans="1:20" x14ac:dyDescent="0.25">
      <c r="A94" s="2"/>
      <c r="B94" s="2"/>
      <c r="C94" s="2"/>
      <c r="D94" s="2"/>
      <c r="E94" s="2"/>
      <c r="F94" s="2"/>
      <c r="H94" s="3">
        <f>H93+1</f>
        <v>90</v>
      </c>
      <c r="I94" s="2">
        <f>((I$3-I$2)/$H$1)*$H94+$I$2</f>
        <v>19.027700542775541</v>
      </c>
      <c r="J94" s="5">
        <f>COUNTIFS(A$4:A$104,"&gt;="&amp;I$4,A$4:A$104,"&lt;"&amp;I95)/$B$1</f>
        <v>1</v>
      </c>
      <c r="K94" s="5">
        <f>COUNTIFS(B$4:B$104,"&gt;="&amp;$I$4,B$4:B$104,"&lt;"&amp;$I95)/$B$1</f>
        <v>0.98</v>
      </c>
      <c r="L94" s="5">
        <f>COUNTIFS(C$4:C$104,"&gt;="&amp;$I$4,C$4:C$104,"&lt;"&amp;$I95)/$B$1</f>
        <v>0.98</v>
      </c>
      <c r="M94" s="5"/>
      <c r="N94" s="5"/>
      <c r="O94" s="5"/>
      <c r="P94" s="5"/>
      <c r="Q94" s="5"/>
      <c r="R94" s="5"/>
      <c r="S94" s="5"/>
      <c r="T94" s="5"/>
    </row>
    <row r="95" spans="1:20" x14ac:dyDescent="0.25">
      <c r="A95" s="2"/>
      <c r="B95" s="2"/>
      <c r="C95" s="2"/>
      <c r="D95" s="2"/>
      <c r="E95" s="2"/>
      <c r="F95" s="2"/>
      <c r="H95" s="3">
        <f>H94+1</f>
        <v>91</v>
      </c>
      <c r="I95" s="2">
        <f>((I$3-I$2)/$H$1)*$H95+$I$2</f>
        <v>19.106227948483294</v>
      </c>
      <c r="J95" s="5">
        <f>COUNTIFS(A$4:A$104,"&gt;="&amp;I$4,A$4:A$104,"&lt;"&amp;I96)/$B$1</f>
        <v>1</v>
      </c>
      <c r="K95" s="5">
        <f>COUNTIFS(B$4:B$104,"&gt;="&amp;$I$4,B$4:B$104,"&lt;"&amp;$I96)/$B$1</f>
        <v>0.98</v>
      </c>
      <c r="L95" s="5">
        <f>COUNTIFS(C$4:C$104,"&gt;="&amp;$I$4,C$4:C$104,"&lt;"&amp;$I96)/$B$1</f>
        <v>1</v>
      </c>
      <c r="M95" s="5"/>
      <c r="N95" s="5"/>
      <c r="O95" s="5"/>
      <c r="P95" s="5"/>
      <c r="Q95" s="5"/>
      <c r="R95" s="5"/>
      <c r="S95" s="5"/>
      <c r="T95" s="5"/>
    </row>
    <row r="96" spans="1:20" x14ac:dyDescent="0.25">
      <c r="A96" s="2"/>
      <c r="B96" s="2"/>
      <c r="C96" s="2"/>
      <c r="D96" s="2"/>
      <c r="E96" s="2"/>
      <c r="F96" s="2"/>
      <c r="H96" s="3">
        <f>H95+1</f>
        <v>92</v>
      </c>
      <c r="I96" s="2">
        <f>((I$3-I$2)/$H$1)*$H96+$I$2</f>
        <v>19.184755354191051</v>
      </c>
      <c r="J96" s="5">
        <f>COUNTIFS(A$4:A$104,"&gt;="&amp;I$4,A$4:A$104,"&lt;"&amp;I97)/$B$1</f>
        <v>1</v>
      </c>
      <c r="K96" s="5">
        <f>COUNTIFS(B$4:B$104,"&gt;="&amp;$I$4,B$4:B$104,"&lt;"&amp;$I97)/$B$1</f>
        <v>0.98</v>
      </c>
      <c r="L96" s="5">
        <f>COUNTIFS(C$4:C$104,"&gt;="&amp;$I$4,C$4:C$104,"&lt;"&amp;$I97)/$B$1</f>
        <v>1</v>
      </c>
      <c r="M96" s="5"/>
      <c r="N96" s="5"/>
      <c r="O96" s="5"/>
      <c r="P96" s="5"/>
      <c r="Q96" s="5"/>
      <c r="R96" s="5"/>
      <c r="S96" s="5"/>
      <c r="T96" s="5"/>
    </row>
    <row r="97" spans="1:20" x14ac:dyDescent="0.25">
      <c r="A97" s="2"/>
      <c r="B97" s="2"/>
      <c r="C97" s="2"/>
      <c r="D97" s="2"/>
      <c r="E97" s="2"/>
      <c r="F97" s="2"/>
      <c r="H97" s="3">
        <f>H96+1</f>
        <v>93</v>
      </c>
      <c r="I97" s="2">
        <f>((I$3-I$2)/$H$1)*$H97+$I$2</f>
        <v>19.263282759898807</v>
      </c>
      <c r="J97" s="5">
        <f>COUNTIFS(A$4:A$104,"&gt;="&amp;I$4,A$4:A$104,"&lt;"&amp;I98)/$B$1</f>
        <v>1</v>
      </c>
      <c r="K97" s="5">
        <f>COUNTIFS(B$4:B$104,"&gt;="&amp;$I$4,B$4:B$104,"&lt;"&amp;$I98)/$B$1</f>
        <v>0.98</v>
      </c>
      <c r="L97" s="5">
        <f>COUNTIFS(C$4:C$104,"&gt;="&amp;$I$4,C$4:C$104,"&lt;"&amp;$I98)/$B$1</f>
        <v>1</v>
      </c>
      <c r="M97" s="5"/>
      <c r="N97" s="5"/>
      <c r="O97" s="5"/>
      <c r="P97" s="5"/>
      <c r="Q97" s="5"/>
      <c r="R97" s="5"/>
      <c r="S97" s="5"/>
      <c r="T97" s="5"/>
    </row>
    <row r="98" spans="1:20" x14ac:dyDescent="0.25">
      <c r="A98" s="2"/>
      <c r="B98" s="2"/>
      <c r="C98" s="2"/>
      <c r="D98" s="2"/>
      <c r="E98" s="2"/>
      <c r="F98" s="2"/>
      <c r="H98" s="3">
        <f>H97+1</f>
        <v>94</v>
      </c>
      <c r="I98" s="2">
        <f>((I$3-I$2)/$H$1)*$H98+$I$2</f>
        <v>19.341810165606564</v>
      </c>
      <c r="J98" s="5">
        <f>COUNTIFS(A$4:A$104,"&gt;="&amp;I$4,A$4:A$104,"&lt;"&amp;I99)/$B$1</f>
        <v>1</v>
      </c>
      <c r="K98" s="5">
        <f>COUNTIFS(B$4:B$104,"&gt;="&amp;$I$4,B$4:B$104,"&lt;"&amp;$I99)/$B$1</f>
        <v>0.98</v>
      </c>
      <c r="L98" s="5">
        <f>COUNTIFS(C$4:C$104,"&gt;="&amp;$I$4,C$4:C$104,"&lt;"&amp;$I99)/$B$1</f>
        <v>1</v>
      </c>
      <c r="M98" s="5"/>
      <c r="N98" s="5"/>
      <c r="O98" s="5"/>
      <c r="P98" s="5"/>
      <c r="Q98" s="5"/>
      <c r="R98" s="5"/>
      <c r="S98" s="5"/>
      <c r="T98" s="5"/>
    </row>
    <row r="99" spans="1:20" x14ac:dyDescent="0.25">
      <c r="A99" s="2"/>
      <c r="B99" s="2"/>
      <c r="C99" s="2"/>
      <c r="D99" s="2"/>
      <c r="E99" s="2"/>
      <c r="F99" s="2"/>
      <c r="H99" s="3">
        <f>H98+1</f>
        <v>95</v>
      </c>
      <c r="I99" s="2">
        <f>((I$3-I$2)/$H$1)*$H99+$I$2</f>
        <v>19.42033757131432</v>
      </c>
      <c r="J99" s="5">
        <f>COUNTIFS(A$4:A$104,"&gt;="&amp;I$4,A$4:A$104,"&lt;"&amp;I100)/$B$1</f>
        <v>1</v>
      </c>
      <c r="K99" s="5">
        <f>COUNTIFS(B$4:B$104,"&gt;="&amp;$I$4,B$4:B$104,"&lt;"&amp;$I100)/$B$1</f>
        <v>0.98</v>
      </c>
      <c r="L99" s="5">
        <f>COUNTIFS(C$4:C$104,"&gt;="&amp;$I$4,C$4:C$104,"&lt;"&amp;$I100)/$B$1</f>
        <v>1</v>
      </c>
      <c r="M99" s="5"/>
      <c r="N99" s="5"/>
      <c r="O99" s="5"/>
      <c r="P99" s="5"/>
      <c r="Q99" s="5"/>
      <c r="R99" s="5"/>
      <c r="S99" s="5"/>
      <c r="T99" s="5"/>
    </row>
    <row r="100" spans="1:20" x14ac:dyDescent="0.25">
      <c r="A100" s="2"/>
      <c r="B100" s="2"/>
      <c r="C100" s="2"/>
      <c r="D100" s="2"/>
      <c r="E100" s="2"/>
      <c r="F100" s="2"/>
      <c r="H100" s="3">
        <f>H99+1</f>
        <v>96</v>
      </c>
      <c r="I100" s="2">
        <f>((I$3-I$2)/$H$1)*$H100+$I$2</f>
        <v>19.498864977022073</v>
      </c>
      <c r="J100" s="5">
        <f>COUNTIFS(A$4:A$104,"&gt;="&amp;I$4,A$4:A$104,"&lt;"&amp;I101)/$B$1</f>
        <v>1</v>
      </c>
      <c r="K100" s="5">
        <f>COUNTIFS(B$4:B$104,"&gt;="&amp;$I$4,B$4:B$104,"&lt;"&amp;$I101)/$B$1</f>
        <v>0.98</v>
      </c>
      <c r="L100" s="5">
        <f>COUNTIFS(C$4:C$104,"&gt;="&amp;$I$4,C$4:C$104,"&lt;"&amp;$I101)/$B$1</f>
        <v>1</v>
      </c>
      <c r="M100" s="5"/>
      <c r="N100" s="5"/>
      <c r="O100" s="5"/>
      <c r="P100" s="5"/>
      <c r="Q100" s="5"/>
      <c r="R100" s="5"/>
      <c r="S100" s="5"/>
      <c r="T100" s="5"/>
    </row>
    <row r="101" spans="1:20" x14ac:dyDescent="0.25">
      <c r="A101" s="2"/>
      <c r="B101" s="2"/>
      <c r="C101" s="2"/>
      <c r="D101" s="2"/>
      <c r="E101" s="2"/>
      <c r="F101" s="2"/>
      <c r="H101" s="3">
        <f>H100+1</f>
        <v>97</v>
      </c>
      <c r="I101" s="2">
        <f>((I$3-I$2)/$H$1)*$H101+$I$2</f>
        <v>19.577392382729833</v>
      </c>
      <c r="J101" s="5">
        <f>COUNTIFS(A$4:A$104,"&gt;="&amp;I$4,A$4:A$104,"&lt;"&amp;I102)/$B$1</f>
        <v>1</v>
      </c>
      <c r="K101" s="5">
        <f>COUNTIFS(B$4:B$104,"&gt;="&amp;$I$4,B$4:B$104,"&lt;"&amp;$I102)/$B$1</f>
        <v>0.98</v>
      </c>
      <c r="L101" s="5">
        <f>COUNTIFS(C$4:C$104,"&gt;="&amp;$I$4,C$4:C$104,"&lt;"&amp;$I102)/$B$1</f>
        <v>1</v>
      </c>
      <c r="M101" s="5"/>
      <c r="N101" s="5"/>
      <c r="O101" s="5"/>
      <c r="P101" s="5"/>
      <c r="Q101" s="5"/>
      <c r="R101" s="5"/>
      <c r="S101" s="5"/>
      <c r="T101" s="5"/>
    </row>
    <row r="102" spans="1:20" x14ac:dyDescent="0.25">
      <c r="A102" s="2"/>
      <c r="B102" s="2"/>
      <c r="C102" s="2"/>
      <c r="D102" s="2"/>
      <c r="E102" s="2"/>
      <c r="F102" s="2"/>
      <c r="H102" s="3">
        <f>H101+1</f>
        <v>98</v>
      </c>
      <c r="I102" s="2">
        <f>((I$3-I$2)/$H$1)*$H102+$I$2</f>
        <v>19.655919788437586</v>
      </c>
      <c r="J102" s="5">
        <f>COUNTIFS(A$4:A$104,"&gt;="&amp;I$4,A$4:A$104,"&lt;"&amp;I103)/$B$1</f>
        <v>1</v>
      </c>
      <c r="K102" s="5">
        <f>COUNTIFS(B$4:B$104,"&gt;="&amp;$I$4,B$4:B$104,"&lt;"&amp;$I103)/$B$1</f>
        <v>0.98</v>
      </c>
      <c r="L102" s="5">
        <f>COUNTIFS(C$4:C$104,"&gt;="&amp;$I$4,C$4:C$104,"&lt;"&amp;$I103)/$B$1</f>
        <v>1</v>
      </c>
      <c r="M102" s="5"/>
      <c r="N102" s="5"/>
      <c r="O102" s="5"/>
      <c r="P102" s="5"/>
      <c r="Q102" s="5"/>
      <c r="R102" s="5"/>
      <c r="S102" s="5"/>
      <c r="T102" s="5"/>
    </row>
    <row r="103" spans="1:20" x14ac:dyDescent="0.25">
      <c r="A103" s="2"/>
      <c r="B103" s="2"/>
      <c r="C103" s="2"/>
      <c r="D103" s="2"/>
      <c r="E103" s="2"/>
      <c r="F103" s="2"/>
      <c r="H103" s="3">
        <f>H102+1</f>
        <v>99</v>
      </c>
      <c r="I103" s="2">
        <f>((I$3-I$2)/$H$1)*$H103+$I$2</f>
        <v>19.734447194145343</v>
      </c>
      <c r="J103" s="5">
        <f>COUNTIFS(A$4:A$104,"&gt;="&amp;I$4,A$4:A$104,"&lt;"&amp;I104)/$B$1</f>
        <v>1</v>
      </c>
      <c r="K103" s="5">
        <f>COUNTIFS(B$4:B$104,"&gt;="&amp;$I$4,B$4:B$104,"&lt;"&amp;$I104)/$B$1</f>
        <v>0.98</v>
      </c>
      <c r="L103" s="5">
        <f>COUNTIFS(C$4:C$104,"&gt;="&amp;$I$4,C$4:C$104,"&lt;"&amp;$I104)/$B$1</f>
        <v>1</v>
      </c>
      <c r="M103" s="5"/>
      <c r="N103" s="5"/>
      <c r="O103" s="5"/>
      <c r="P103" s="5"/>
      <c r="Q103" s="5"/>
      <c r="R103" s="5"/>
      <c r="S103" s="5"/>
      <c r="T103" s="5"/>
    </row>
    <row r="104" spans="1:20" x14ac:dyDescent="0.25">
      <c r="H104" s="3">
        <f>H103+1</f>
        <v>100</v>
      </c>
      <c r="I104" s="2">
        <f>((I$3-I$2)/$H$1)*$H104+$I$2</f>
        <v>19.812974599853099</v>
      </c>
      <c r="J104" s="5">
        <f>COUNTIFS(A$4:A$104,"&gt;="&amp;I$4,A$4:A$104,"&lt;"&amp;I105)/$B$1</f>
        <v>1</v>
      </c>
      <c r="K104" s="5">
        <f>COUNTIFS(B$4:B$104,"&gt;="&amp;$I$4,B$4:B$104,"&lt;"&amp;$I105)/$B$1</f>
        <v>1</v>
      </c>
      <c r="L104" s="5">
        <f>COUNTIFS(C$4:C$104,"&gt;="&amp;$I$4,C$4:C$104,"&lt;"&amp;$I105)/$B$1</f>
        <v>1</v>
      </c>
      <c r="M104" s="5"/>
      <c r="N104" s="5"/>
      <c r="O104" s="5"/>
      <c r="P104" s="5"/>
      <c r="Q104" s="5"/>
      <c r="R104" s="5"/>
      <c r="S104" s="5"/>
      <c r="T104" s="5"/>
    </row>
    <row r="105" spans="1:20" x14ac:dyDescent="0.25">
      <c r="H105" s="3"/>
      <c r="I105" s="2">
        <f>I104+10</f>
        <v>29.812974599853099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5">
      <c r="H106" s="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5">
      <c r="H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25">
      <c r="H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25">
      <c r="H109" s="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5">
      <c r="H110" s="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x14ac:dyDescent="0.25">
      <c r="H111" s="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25">
      <c r="H112" s="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8:20" x14ac:dyDescent="0.25">
      <c r="H113" s="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8:20" x14ac:dyDescent="0.25">
      <c r="H114" s="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8:20" x14ac:dyDescent="0.25">
      <c r="H115" s="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8:20" x14ac:dyDescent="0.25">
      <c r="H116" s="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8:20" x14ac:dyDescent="0.25">
      <c r="H117" s="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8:20" x14ac:dyDescent="0.25">
      <c r="H118" s="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8:20" x14ac:dyDescent="0.25">
      <c r="H119" s="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8:20" x14ac:dyDescent="0.25">
      <c r="H120" s="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8:20" x14ac:dyDescent="0.25">
      <c r="H121" s="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8:20" x14ac:dyDescent="0.25">
      <c r="H122" s="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8:20" x14ac:dyDescent="0.25">
      <c r="H123" s="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8:20" x14ac:dyDescent="0.25">
      <c r="H124" s="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8:20" x14ac:dyDescent="0.25">
      <c r="H125" s="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8:20" x14ac:dyDescent="0.25">
      <c r="H126" s="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8:20" x14ac:dyDescent="0.25">
      <c r="H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8:20" x14ac:dyDescent="0.25">
      <c r="H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8:20" x14ac:dyDescent="0.25">
      <c r="H129" s="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8:20" x14ac:dyDescent="0.25">
      <c r="H130" s="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8:20" x14ac:dyDescent="0.25">
      <c r="H131" s="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8:20" x14ac:dyDescent="0.25">
      <c r="H132" s="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8:20" x14ac:dyDescent="0.25">
      <c r="H133" s="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8:20" x14ac:dyDescent="0.25">
      <c r="H134" s="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8:20" x14ac:dyDescent="0.25">
      <c r="H135" s="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8:20" x14ac:dyDescent="0.25">
      <c r="H136" s="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8:20" x14ac:dyDescent="0.25">
      <c r="H137" s="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8:20" x14ac:dyDescent="0.25">
      <c r="H138" s="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8:20" x14ac:dyDescent="0.25">
      <c r="H139" s="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8:20" x14ac:dyDescent="0.25">
      <c r="H140" s="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8:20" x14ac:dyDescent="0.25">
      <c r="H141" s="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8:20" x14ac:dyDescent="0.25">
      <c r="H142" s="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8:20" x14ac:dyDescent="0.25">
      <c r="H143" s="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8:20" x14ac:dyDescent="0.25">
      <c r="H144" s="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8:20" x14ac:dyDescent="0.25">
      <c r="H145" s="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8:20" x14ac:dyDescent="0.25">
      <c r="H146" s="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8:20" x14ac:dyDescent="0.25">
      <c r="H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8:20" x14ac:dyDescent="0.25">
      <c r="H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8:20" x14ac:dyDescent="0.25">
      <c r="H149" s="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8:20" x14ac:dyDescent="0.25">
      <c r="H150" s="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8:20" x14ac:dyDescent="0.25">
      <c r="H151" s="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8:20" x14ac:dyDescent="0.25">
      <c r="H152" s="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8:20" x14ac:dyDescent="0.25">
      <c r="H153" s="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8:20" x14ac:dyDescent="0.25">
      <c r="H154" s="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8:20" x14ac:dyDescent="0.25">
      <c r="H155" s="3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8:20" x14ac:dyDescent="0.25">
      <c r="H156" s="3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8:20" x14ac:dyDescent="0.25">
      <c r="H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8:20" x14ac:dyDescent="0.25">
      <c r="H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8:20" x14ac:dyDescent="0.25">
      <c r="H159" s="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8:20" x14ac:dyDescent="0.25">
      <c r="H160" s="3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8:20" x14ac:dyDescent="0.25">
      <c r="H161" s="3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8:20" x14ac:dyDescent="0.25">
      <c r="H162" s="3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8:20" x14ac:dyDescent="0.25">
      <c r="H163" s="3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8:20" x14ac:dyDescent="0.25">
      <c r="H164" s="3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8:20" x14ac:dyDescent="0.25">
      <c r="H165" s="3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8:20" x14ac:dyDescent="0.25">
      <c r="H166" s="3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8:20" x14ac:dyDescent="0.25">
      <c r="H167" s="3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8:20" x14ac:dyDescent="0.25">
      <c r="H168" s="3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8:20" x14ac:dyDescent="0.25">
      <c r="H169" s="3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8:20" x14ac:dyDescent="0.25">
      <c r="H170" s="3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8:20" x14ac:dyDescent="0.25">
      <c r="H171" s="3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8:20" x14ac:dyDescent="0.25">
      <c r="H172" s="3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8:20" x14ac:dyDescent="0.25">
      <c r="H173" s="3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8:20" x14ac:dyDescent="0.25">
      <c r="H174" s="3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8:20" x14ac:dyDescent="0.25">
      <c r="H175" s="3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8:20" x14ac:dyDescent="0.25">
      <c r="H176" s="3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8:20" x14ac:dyDescent="0.25">
      <c r="H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8:20" x14ac:dyDescent="0.25">
      <c r="H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8:20" x14ac:dyDescent="0.25">
      <c r="H179" s="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8:20" x14ac:dyDescent="0.25">
      <c r="H180" s="3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8:20" x14ac:dyDescent="0.25">
      <c r="H181" s="3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8:20" x14ac:dyDescent="0.25">
      <c r="H182" s="3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8:20" x14ac:dyDescent="0.25">
      <c r="H183" s="3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8:20" x14ac:dyDescent="0.25">
      <c r="H184" s="3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8:20" x14ac:dyDescent="0.25">
      <c r="H185" s="3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8:20" x14ac:dyDescent="0.25">
      <c r="H186" s="3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8:20" x14ac:dyDescent="0.25">
      <c r="H187" s="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8:20" x14ac:dyDescent="0.25">
      <c r="H188" s="3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8:20" x14ac:dyDescent="0.25">
      <c r="H189" s="3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8:20" x14ac:dyDescent="0.25">
      <c r="H190" s="3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8:20" x14ac:dyDescent="0.25">
      <c r="H191" s="3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8:20" x14ac:dyDescent="0.25">
      <c r="H192" s="3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8:20" x14ac:dyDescent="0.25">
      <c r="H193" s="3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8:20" x14ac:dyDescent="0.25">
      <c r="H194" s="3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8:20" x14ac:dyDescent="0.25">
      <c r="H195" s="3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8:20" x14ac:dyDescent="0.25">
      <c r="H196" s="3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8:20" x14ac:dyDescent="0.25">
      <c r="H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8:20" x14ac:dyDescent="0.25">
      <c r="H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8:20" x14ac:dyDescent="0.25">
      <c r="H199" s="3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8:20" x14ac:dyDescent="0.25">
      <c r="H200" s="3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8:20" x14ac:dyDescent="0.25">
      <c r="H201" s="3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8:20" x14ac:dyDescent="0.25">
      <c r="H202" s="3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8:20" x14ac:dyDescent="0.25">
      <c r="H203" s="3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8:20" x14ac:dyDescent="0.25">
      <c r="H204" s="3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8:20" x14ac:dyDescent="0.25">
      <c r="H205" s="3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8:20" x14ac:dyDescent="0.25">
      <c r="H206" s="3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8:20" x14ac:dyDescent="0.25">
      <c r="H207" s="3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8:20" x14ac:dyDescent="0.25">
      <c r="H208" s="3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8:20" x14ac:dyDescent="0.25">
      <c r="H209" s="3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8:20" x14ac:dyDescent="0.25">
      <c r="H210" s="3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8:20" x14ac:dyDescent="0.25">
      <c r="H211" s="3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8:20" x14ac:dyDescent="0.25">
      <c r="H212" s="3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8:20" x14ac:dyDescent="0.25">
      <c r="H213" s="3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8:20" x14ac:dyDescent="0.25">
      <c r="H214" s="3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8:20" x14ac:dyDescent="0.25">
      <c r="H215" s="3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8:20" x14ac:dyDescent="0.25">
      <c r="H216" s="3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8:20" x14ac:dyDescent="0.25">
      <c r="H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8:20" x14ac:dyDescent="0.25">
      <c r="H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8:20" x14ac:dyDescent="0.25">
      <c r="H219" s="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8:20" x14ac:dyDescent="0.25">
      <c r="H220" s="3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8:20" x14ac:dyDescent="0.25">
      <c r="H221" s="3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8:20" x14ac:dyDescent="0.25">
      <c r="H222" s="3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8:20" x14ac:dyDescent="0.25">
      <c r="H223" s="3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8:20" x14ac:dyDescent="0.25">
      <c r="H224" s="3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8:20" x14ac:dyDescent="0.25">
      <c r="H225" s="3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8:20" x14ac:dyDescent="0.25">
      <c r="H226" s="3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8:20" x14ac:dyDescent="0.25">
      <c r="H227" s="3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8:20" x14ac:dyDescent="0.25">
      <c r="H228" s="3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8:20" x14ac:dyDescent="0.25">
      <c r="H229" s="3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8:20" x14ac:dyDescent="0.25">
      <c r="H230" s="3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8:20" x14ac:dyDescent="0.25">
      <c r="H231" s="3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8:20" x14ac:dyDescent="0.25">
      <c r="H232" s="3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8:20" x14ac:dyDescent="0.25">
      <c r="H233" s="3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8:20" x14ac:dyDescent="0.25">
      <c r="H234" s="3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8:20" x14ac:dyDescent="0.25">
      <c r="H235" s="3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8:20" x14ac:dyDescent="0.25">
      <c r="H236" s="3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8:20" x14ac:dyDescent="0.25">
      <c r="H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8:20" x14ac:dyDescent="0.25">
      <c r="H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8:20" x14ac:dyDescent="0.25">
      <c r="H239" s="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8:20" x14ac:dyDescent="0.25">
      <c r="H240" s="3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8:20" x14ac:dyDescent="0.25">
      <c r="H241" s="3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8:20" x14ac:dyDescent="0.25">
      <c r="H242" s="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8:20" x14ac:dyDescent="0.25">
      <c r="H243" s="3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8:20" x14ac:dyDescent="0.25">
      <c r="H244" s="3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8:20" x14ac:dyDescent="0.25">
      <c r="H245" s="3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8:20" x14ac:dyDescent="0.25">
      <c r="H246" s="3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8:20" x14ac:dyDescent="0.25">
      <c r="H247" s="3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8:20" x14ac:dyDescent="0.25">
      <c r="H248" s="3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8:20" x14ac:dyDescent="0.25">
      <c r="H249" s="3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8:20" x14ac:dyDescent="0.25">
      <c r="H250" s="3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8:20" x14ac:dyDescent="0.25">
      <c r="H251" s="3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8:20" x14ac:dyDescent="0.25">
      <c r="H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8:20" x14ac:dyDescent="0.25">
      <c r="H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8:20" x14ac:dyDescent="0.25">
      <c r="H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8:20" x14ac:dyDescent="0.25">
      <c r="H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8:20" x14ac:dyDescent="0.25">
      <c r="H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8:20" x14ac:dyDescent="0.25">
      <c r="H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8:20" x14ac:dyDescent="0.25">
      <c r="H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8:20" x14ac:dyDescent="0.25">
      <c r="H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8:20" x14ac:dyDescent="0.25">
      <c r="H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8:20" x14ac:dyDescent="0.25">
      <c r="H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8:20" x14ac:dyDescent="0.25">
      <c r="H262" s="3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8:20" x14ac:dyDescent="0.25">
      <c r="H263" s="3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8:20" x14ac:dyDescent="0.25">
      <c r="H264" s="3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8:20" x14ac:dyDescent="0.25">
      <c r="H265" s="3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8:20" x14ac:dyDescent="0.25">
      <c r="H266" s="3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8:20" x14ac:dyDescent="0.25">
      <c r="H267" s="3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8:20" x14ac:dyDescent="0.25">
      <c r="H268" s="3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8:20" x14ac:dyDescent="0.25">
      <c r="H269" s="3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8:20" x14ac:dyDescent="0.25">
      <c r="H270" s="3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8:20" x14ac:dyDescent="0.25">
      <c r="H271" s="3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8:20" x14ac:dyDescent="0.25">
      <c r="H272" s="3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8:20" x14ac:dyDescent="0.25">
      <c r="H273" s="3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8:20" x14ac:dyDescent="0.25">
      <c r="H274" s="3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8:20" x14ac:dyDescent="0.25">
      <c r="H275" s="3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8:20" x14ac:dyDescent="0.25">
      <c r="H276" s="3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8:20" x14ac:dyDescent="0.25">
      <c r="H277" s="3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8:20" x14ac:dyDescent="0.25">
      <c r="H278" s="3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8:20" x14ac:dyDescent="0.25">
      <c r="H279" s="3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8:20" x14ac:dyDescent="0.25">
      <c r="H280" s="3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8:20" x14ac:dyDescent="0.25">
      <c r="H281" s="3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8:20" x14ac:dyDescent="0.25">
      <c r="H282" s="3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8:20" x14ac:dyDescent="0.25">
      <c r="H283" s="3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8:20" x14ac:dyDescent="0.25">
      <c r="H284" s="3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8:20" x14ac:dyDescent="0.25">
      <c r="H285" s="3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8:20" x14ac:dyDescent="0.25">
      <c r="H286" s="3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8:20" x14ac:dyDescent="0.25">
      <c r="H287" s="3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8:20" x14ac:dyDescent="0.25">
      <c r="H288" s="3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8:20" x14ac:dyDescent="0.25">
      <c r="H289" s="3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8:20" x14ac:dyDescent="0.25">
      <c r="H290" s="3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8:20" x14ac:dyDescent="0.25">
      <c r="H291" s="3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8:20" x14ac:dyDescent="0.25">
      <c r="H292" s="3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8:20" x14ac:dyDescent="0.25">
      <c r="H293" s="3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8:20" x14ac:dyDescent="0.25">
      <c r="H294" s="3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8:20" x14ac:dyDescent="0.25">
      <c r="H295" s="3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8:20" x14ac:dyDescent="0.25">
      <c r="H296" s="3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8:20" x14ac:dyDescent="0.25">
      <c r="H297" s="3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8:20" x14ac:dyDescent="0.25">
      <c r="H298" s="3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8:20" x14ac:dyDescent="0.25">
      <c r="H299" s="3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8:20" x14ac:dyDescent="0.25">
      <c r="H300" s="3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8:20" x14ac:dyDescent="0.25">
      <c r="H301" s="3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8:20" x14ac:dyDescent="0.25">
      <c r="H302" s="3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8:20" x14ac:dyDescent="0.25">
      <c r="H303" s="3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8:20" x14ac:dyDescent="0.25">
      <c r="H304" s="3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8:20" x14ac:dyDescent="0.25">
      <c r="H305" s="3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8:20" x14ac:dyDescent="0.25">
      <c r="H306" s="3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8:20" x14ac:dyDescent="0.25">
      <c r="H307" s="3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8:20" x14ac:dyDescent="0.25">
      <c r="H308" s="3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8:20" x14ac:dyDescent="0.25">
      <c r="H309" s="3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8:20" x14ac:dyDescent="0.25">
      <c r="H310" s="3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8:20" x14ac:dyDescent="0.25">
      <c r="H311" s="3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8:20" x14ac:dyDescent="0.25">
      <c r="H312" s="3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8:20" x14ac:dyDescent="0.25">
      <c r="H313" s="3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8:20" x14ac:dyDescent="0.25">
      <c r="H314" s="3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8:20" x14ac:dyDescent="0.25">
      <c r="H315" s="3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8:20" x14ac:dyDescent="0.25">
      <c r="H316" s="3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8:20" x14ac:dyDescent="0.25">
      <c r="H317" s="3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8:20" x14ac:dyDescent="0.25">
      <c r="H318" s="3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8:20" x14ac:dyDescent="0.25">
      <c r="H319" s="3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8:20" x14ac:dyDescent="0.25">
      <c r="H320" s="3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8:20" x14ac:dyDescent="0.25">
      <c r="H321" s="3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8:20" x14ac:dyDescent="0.25">
      <c r="H322" s="3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8:20" x14ac:dyDescent="0.25">
      <c r="H323" s="3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8:20" x14ac:dyDescent="0.25">
      <c r="H324" s="3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8:20" x14ac:dyDescent="0.25">
      <c r="H325" s="3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8:20" x14ac:dyDescent="0.25">
      <c r="H326" s="3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8:20" x14ac:dyDescent="0.25">
      <c r="H327" s="3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8:20" x14ac:dyDescent="0.25">
      <c r="H328" s="3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8:20" x14ac:dyDescent="0.25">
      <c r="H329" s="3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8:20" x14ac:dyDescent="0.25">
      <c r="H330" s="3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8:20" x14ac:dyDescent="0.25">
      <c r="H331" s="3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8:20" x14ac:dyDescent="0.25">
      <c r="H332" s="3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8:20" x14ac:dyDescent="0.25">
      <c r="H333" s="3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8:20" x14ac:dyDescent="0.25">
      <c r="H334" s="3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8:20" x14ac:dyDescent="0.25">
      <c r="H335" s="3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8:20" x14ac:dyDescent="0.25">
      <c r="H336" s="3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8:20" x14ac:dyDescent="0.25">
      <c r="H337" s="3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8:20" x14ac:dyDescent="0.25">
      <c r="H338" s="3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8:20" x14ac:dyDescent="0.25">
      <c r="H339" s="3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8:20" x14ac:dyDescent="0.25">
      <c r="H340" s="3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8:20" x14ac:dyDescent="0.25">
      <c r="H341" s="3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8:20" x14ac:dyDescent="0.25">
      <c r="H342" s="3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8:20" x14ac:dyDescent="0.25">
      <c r="H343" s="3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8:20" x14ac:dyDescent="0.25">
      <c r="H344" s="3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8:20" x14ac:dyDescent="0.25">
      <c r="H345" s="3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8:20" x14ac:dyDescent="0.25">
      <c r="H346" s="3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8:20" x14ac:dyDescent="0.25">
      <c r="H347" s="3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8:20" x14ac:dyDescent="0.25">
      <c r="H348" s="3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8:20" x14ac:dyDescent="0.25">
      <c r="H349" s="3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8:20" x14ac:dyDescent="0.25">
      <c r="H350" s="3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8:20" x14ac:dyDescent="0.25">
      <c r="H351" s="3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8:20" x14ac:dyDescent="0.25">
      <c r="H352" s="3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8:20" x14ac:dyDescent="0.25">
      <c r="H353" s="3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8:20" x14ac:dyDescent="0.25">
      <c r="H354" s="3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8:20" x14ac:dyDescent="0.25">
      <c r="H355" s="3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8:20" x14ac:dyDescent="0.25">
      <c r="H356" s="3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8:20" x14ac:dyDescent="0.25">
      <c r="H357" s="3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8:20" x14ac:dyDescent="0.25">
      <c r="H358" s="3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8:20" x14ac:dyDescent="0.25">
      <c r="H359" s="3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8:20" x14ac:dyDescent="0.25">
      <c r="H360" s="3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8:20" x14ac:dyDescent="0.25">
      <c r="H361" s="3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8:20" x14ac:dyDescent="0.25">
      <c r="H362" s="3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8:20" x14ac:dyDescent="0.25">
      <c r="H363" s="3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8:20" x14ac:dyDescent="0.25">
      <c r="H364" s="3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8:20" x14ac:dyDescent="0.25">
      <c r="H365" s="3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8:20" x14ac:dyDescent="0.25">
      <c r="H366" s="3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8:20" x14ac:dyDescent="0.25">
      <c r="H367" s="3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8:20" x14ac:dyDescent="0.25">
      <c r="H368" s="3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8:20" x14ac:dyDescent="0.25">
      <c r="H369" s="3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8:20" x14ac:dyDescent="0.25">
      <c r="H370" s="3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8:20" x14ac:dyDescent="0.25">
      <c r="H371" s="3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8:20" x14ac:dyDescent="0.25">
      <c r="H372" s="3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8:20" x14ac:dyDescent="0.25">
      <c r="H373" s="3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8:20" x14ac:dyDescent="0.25">
      <c r="H374" s="3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8:20" x14ac:dyDescent="0.25">
      <c r="H375" s="3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8:20" x14ac:dyDescent="0.25">
      <c r="H376" s="3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8:20" x14ac:dyDescent="0.25">
      <c r="H377" s="3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8:20" x14ac:dyDescent="0.25">
      <c r="H378" s="3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8:20" x14ac:dyDescent="0.25">
      <c r="H379" s="3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8:20" x14ac:dyDescent="0.25">
      <c r="H380" s="3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8:20" x14ac:dyDescent="0.25">
      <c r="H381" s="3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8:20" x14ac:dyDescent="0.25">
      <c r="H382" s="3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8:20" x14ac:dyDescent="0.25">
      <c r="H383" s="3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8:20" x14ac:dyDescent="0.25">
      <c r="H384" s="3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8:20" x14ac:dyDescent="0.25">
      <c r="H385" s="3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8:20" x14ac:dyDescent="0.25">
      <c r="H386" s="3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8:20" x14ac:dyDescent="0.25">
      <c r="H387" s="3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8:20" x14ac:dyDescent="0.25">
      <c r="H388" s="3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8:20" x14ac:dyDescent="0.25">
      <c r="H389" s="3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8:20" x14ac:dyDescent="0.25">
      <c r="H390" s="3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8:20" x14ac:dyDescent="0.25">
      <c r="H391" s="3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8:20" x14ac:dyDescent="0.25">
      <c r="H392" s="3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8:20" x14ac:dyDescent="0.25">
      <c r="H393" s="3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8:20" x14ac:dyDescent="0.25">
      <c r="H394" s="3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8:20" x14ac:dyDescent="0.25">
      <c r="H395" s="3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8:20" x14ac:dyDescent="0.25">
      <c r="H396" s="3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8:20" x14ac:dyDescent="0.25">
      <c r="H397" s="3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8:20" x14ac:dyDescent="0.25">
      <c r="H398" s="3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8:20" x14ac:dyDescent="0.25">
      <c r="H399" s="3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8:20" x14ac:dyDescent="0.25">
      <c r="H400" s="3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8:20" x14ac:dyDescent="0.25">
      <c r="H401" s="3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8:20" x14ac:dyDescent="0.25">
      <c r="H402" s="3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8:20" x14ac:dyDescent="0.25">
      <c r="H403" s="3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8:20" x14ac:dyDescent="0.25">
      <c r="H404" s="3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8:20" x14ac:dyDescent="0.25">
      <c r="H405" s="3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8:20" x14ac:dyDescent="0.25">
      <c r="H406" s="3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8:20" x14ac:dyDescent="0.25">
      <c r="H407" s="3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8:20" x14ac:dyDescent="0.25">
      <c r="H408" s="3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8:20" x14ac:dyDescent="0.25">
      <c r="H409" s="3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8:20" x14ac:dyDescent="0.25">
      <c r="H410" s="3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8:20" x14ac:dyDescent="0.25">
      <c r="H411" s="3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8:20" x14ac:dyDescent="0.25">
      <c r="H412" s="3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8:20" x14ac:dyDescent="0.25">
      <c r="H413" s="3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8:20" x14ac:dyDescent="0.25">
      <c r="H414" s="3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8:20" x14ac:dyDescent="0.25">
      <c r="H415" s="3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8:20" x14ac:dyDescent="0.25">
      <c r="H416" s="3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8:20" x14ac:dyDescent="0.25">
      <c r="H417" s="3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8:20" x14ac:dyDescent="0.25">
      <c r="H418" s="3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8:20" x14ac:dyDescent="0.25">
      <c r="H419" s="3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8:20" x14ac:dyDescent="0.25">
      <c r="H420" s="3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8:20" x14ac:dyDescent="0.25">
      <c r="H421" s="3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8:20" x14ac:dyDescent="0.25">
      <c r="H422" s="3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8:20" x14ac:dyDescent="0.25">
      <c r="H423" s="3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8:20" x14ac:dyDescent="0.25">
      <c r="H424" s="3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8:20" x14ac:dyDescent="0.25">
      <c r="H425" s="3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8:20" x14ac:dyDescent="0.25">
      <c r="H426" s="3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8:20" x14ac:dyDescent="0.25">
      <c r="H427" s="3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8:20" x14ac:dyDescent="0.25">
      <c r="H428" s="3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8:20" x14ac:dyDescent="0.25">
      <c r="H429" s="3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8:20" x14ac:dyDescent="0.25">
      <c r="H430" s="3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8:20" x14ac:dyDescent="0.25">
      <c r="H431" s="3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8:20" x14ac:dyDescent="0.25">
      <c r="H432" s="3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8:20" x14ac:dyDescent="0.25">
      <c r="H433" s="3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8:20" x14ac:dyDescent="0.25">
      <c r="H434" s="3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8:20" x14ac:dyDescent="0.25">
      <c r="H435" s="3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8:20" x14ac:dyDescent="0.25">
      <c r="H436" s="3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8:20" x14ac:dyDescent="0.25">
      <c r="H437" s="3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8:20" x14ac:dyDescent="0.25">
      <c r="H438" s="3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8:20" x14ac:dyDescent="0.25">
      <c r="H439" s="3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8:20" x14ac:dyDescent="0.25">
      <c r="H440" s="3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8:20" x14ac:dyDescent="0.25">
      <c r="H441" s="3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8:20" x14ac:dyDescent="0.25">
      <c r="H442" s="3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8:20" x14ac:dyDescent="0.25">
      <c r="H443" s="3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8:20" x14ac:dyDescent="0.25">
      <c r="H444" s="3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8:20" x14ac:dyDescent="0.25">
      <c r="H445" s="3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8:20" x14ac:dyDescent="0.25">
      <c r="H446" s="3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8:20" x14ac:dyDescent="0.25">
      <c r="H447" s="3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8:20" x14ac:dyDescent="0.25">
      <c r="H448" s="3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8:20" x14ac:dyDescent="0.25">
      <c r="H449" s="3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8:20" x14ac:dyDescent="0.25">
      <c r="H450" s="3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8:20" x14ac:dyDescent="0.25">
      <c r="H451" s="3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8:20" x14ac:dyDescent="0.25">
      <c r="H452" s="3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8:20" x14ac:dyDescent="0.25">
      <c r="H453" s="3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8:20" x14ac:dyDescent="0.25">
      <c r="H454" s="3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8:20" x14ac:dyDescent="0.25">
      <c r="H455" s="3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8:20" x14ac:dyDescent="0.25">
      <c r="H456" s="3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8:20" x14ac:dyDescent="0.25">
      <c r="H457" s="3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8:20" x14ac:dyDescent="0.25">
      <c r="H458" s="3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8:20" x14ac:dyDescent="0.25">
      <c r="H459" s="3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8:20" x14ac:dyDescent="0.25">
      <c r="H460" s="3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8:20" x14ac:dyDescent="0.25">
      <c r="H461" s="3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8:20" x14ac:dyDescent="0.25">
      <c r="H462" s="3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8:20" x14ac:dyDescent="0.25">
      <c r="H463" s="3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8:20" x14ac:dyDescent="0.25">
      <c r="H464" s="3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8:20" x14ac:dyDescent="0.25">
      <c r="H465" s="3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8:20" x14ac:dyDescent="0.25">
      <c r="H466" s="3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8:20" x14ac:dyDescent="0.25">
      <c r="H467" s="3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8:20" x14ac:dyDescent="0.25">
      <c r="H468" s="3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8:20" x14ac:dyDescent="0.25">
      <c r="H469" s="3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8:20" x14ac:dyDescent="0.25">
      <c r="H470" s="3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8:20" x14ac:dyDescent="0.25">
      <c r="H471" s="3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8:20" x14ac:dyDescent="0.25">
      <c r="H472" s="3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8:20" x14ac:dyDescent="0.25">
      <c r="H473" s="3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8:20" x14ac:dyDescent="0.25">
      <c r="H474" s="3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8:20" x14ac:dyDescent="0.25">
      <c r="H475" s="3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8:20" x14ac:dyDescent="0.25">
      <c r="H476" s="3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8:20" x14ac:dyDescent="0.25">
      <c r="H477" s="3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8:20" x14ac:dyDescent="0.25">
      <c r="H478" s="3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8:20" x14ac:dyDescent="0.25">
      <c r="H479" s="3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8:20" x14ac:dyDescent="0.25">
      <c r="H480" s="3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8:20" x14ac:dyDescent="0.25">
      <c r="H481" s="3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8:20" x14ac:dyDescent="0.25">
      <c r="H482" s="3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8:20" x14ac:dyDescent="0.25">
      <c r="H483" s="3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8:20" x14ac:dyDescent="0.25">
      <c r="H484" s="3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8:20" x14ac:dyDescent="0.25">
      <c r="H485" s="3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8:20" x14ac:dyDescent="0.25">
      <c r="H486" s="3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8:20" x14ac:dyDescent="0.25">
      <c r="H487" s="3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8:20" x14ac:dyDescent="0.25">
      <c r="H488" s="3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8:20" x14ac:dyDescent="0.25">
      <c r="H489" s="3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8:20" x14ac:dyDescent="0.25">
      <c r="H490" s="3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8:20" x14ac:dyDescent="0.25">
      <c r="H491" s="3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8:20" x14ac:dyDescent="0.25">
      <c r="H492" s="3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8:20" x14ac:dyDescent="0.25">
      <c r="H493" s="3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8:20" x14ac:dyDescent="0.25">
      <c r="H494" s="3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8:20" x14ac:dyDescent="0.25">
      <c r="H495" s="3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8:20" x14ac:dyDescent="0.25">
      <c r="H496" s="3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8:20" x14ac:dyDescent="0.25">
      <c r="H497" s="3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8:20" x14ac:dyDescent="0.25">
      <c r="H498" s="3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8:20" x14ac:dyDescent="0.25">
      <c r="H499" s="3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8:20" x14ac:dyDescent="0.25">
      <c r="H500" s="3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8:20" x14ac:dyDescent="0.25">
      <c r="H501" s="3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8:20" x14ac:dyDescent="0.25">
      <c r="H502" s="3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8:20" x14ac:dyDescent="0.25">
      <c r="H503" s="3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8:20" x14ac:dyDescent="0.25">
      <c r="H504" s="3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8:20" x14ac:dyDescent="0.25">
      <c r="H505" s="3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8:20" x14ac:dyDescent="0.25">
      <c r="H506" s="3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8:20" x14ac:dyDescent="0.25">
      <c r="H507" s="3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8:20" x14ac:dyDescent="0.25">
      <c r="H508" s="3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8:20" x14ac:dyDescent="0.25">
      <c r="H509" s="3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8:20" x14ac:dyDescent="0.25">
      <c r="H510" s="3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8:20" x14ac:dyDescent="0.25">
      <c r="H511" s="3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8:20" x14ac:dyDescent="0.25">
      <c r="H512" s="3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8:20" x14ac:dyDescent="0.25">
      <c r="H513" s="3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8:20" x14ac:dyDescent="0.25">
      <c r="H514" s="3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8:20" x14ac:dyDescent="0.25">
      <c r="H515" s="3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8:20" x14ac:dyDescent="0.25">
      <c r="H516" s="3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8:20" x14ac:dyDescent="0.25">
      <c r="H517" s="3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8:20" x14ac:dyDescent="0.25">
      <c r="H518" s="3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8:20" x14ac:dyDescent="0.25">
      <c r="H519" s="3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8:20" x14ac:dyDescent="0.25">
      <c r="H520" s="3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8:20" x14ac:dyDescent="0.25">
      <c r="H521" s="3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8:20" x14ac:dyDescent="0.25">
      <c r="H522" s="3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8:20" x14ac:dyDescent="0.25">
      <c r="H523" s="3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8:20" x14ac:dyDescent="0.25">
      <c r="H524" s="3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8:20" x14ac:dyDescent="0.25">
      <c r="H525" s="3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8:20" x14ac:dyDescent="0.25">
      <c r="H526" s="3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8:20" x14ac:dyDescent="0.25">
      <c r="H527" s="3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8:20" x14ac:dyDescent="0.25">
      <c r="H528" s="3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8:20" x14ac:dyDescent="0.25">
      <c r="H529" s="3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8:20" x14ac:dyDescent="0.25">
      <c r="H530" s="3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8:20" x14ac:dyDescent="0.25">
      <c r="H531" s="3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8:20" x14ac:dyDescent="0.25">
      <c r="H532" s="3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8:20" x14ac:dyDescent="0.25">
      <c r="H533" s="3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8:20" x14ac:dyDescent="0.25">
      <c r="H534" s="3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8:20" x14ac:dyDescent="0.25">
      <c r="H535" s="3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8:20" x14ac:dyDescent="0.25">
      <c r="H536" s="3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8:20" x14ac:dyDescent="0.25">
      <c r="H537" s="3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8:20" x14ac:dyDescent="0.25">
      <c r="H538" s="3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8:20" x14ac:dyDescent="0.25">
      <c r="H539" s="3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8:20" x14ac:dyDescent="0.25">
      <c r="H540" s="3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8:20" x14ac:dyDescent="0.25">
      <c r="H541" s="3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8:20" x14ac:dyDescent="0.25">
      <c r="H542" s="3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8:20" x14ac:dyDescent="0.25">
      <c r="H543" s="3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8:20" x14ac:dyDescent="0.25">
      <c r="H544" s="3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8:20" x14ac:dyDescent="0.25">
      <c r="H545" s="3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8:20" x14ac:dyDescent="0.25">
      <c r="H546" s="3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8:20" x14ac:dyDescent="0.25">
      <c r="H547" s="3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8:20" x14ac:dyDescent="0.25">
      <c r="H548" s="3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8:20" x14ac:dyDescent="0.25">
      <c r="H549" s="3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8:20" x14ac:dyDescent="0.25">
      <c r="H550" s="3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8:20" x14ac:dyDescent="0.25">
      <c r="H551" s="3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8:20" x14ac:dyDescent="0.25">
      <c r="H552" s="3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8:20" x14ac:dyDescent="0.25">
      <c r="H553" s="3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8:20" x14ac:dyDescent="0.25">
      <c r="H554" s="3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8:20" x14ac:dyDescent="0.25">
      <c r="H555" s="3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8:20" x14ac:dyDescent="0.25">
      <c r="H556" s="3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8:20" x14ac:dyDescent="0.25">
      <c r="H557" s="3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8:20" x14ac:dyDescent="0.25">
      <c r="H558" s="3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8:20" x14ac:dyDescent="0.25">
      <c r="H559" s="3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8:20" x14ac:dyDescent="0.25">
      <c r="H560" s="3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8:20" x14ac:dyDescent="0.25">
      <c r="H561" s="3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8:20" x14ac:dyDescent="0.25">
      <c r="H562" s="3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8:20" x14ac:dyDescent="0.25">
      <c r="H563" s="3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8:20" x14ac:dyDescent="0.25">
      <c r="H564" s="3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8:20" x14ac:dyDescent="0.25">
      <c r="H565" s="3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8:20" x14ac:dyDescent="0.25">
      <c r="H566" s="3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8:20" x14ac:dyDescent="0.25">
      <c r="H567" s="3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8:20" x14ac:dyDescent="0.25">
      <c r="H568" s="3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8:20" x14ac:dyDescent="0.25">
      <c r="H569" s="3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8:20" x14ac:dyDescent="0.25">
      <c r="H570" s="3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8:20" x14ac:dyDescent="0.25">
      <c r="H571" s="3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8:20" x14ac:dyDescent="0.25">
      <c r="H572" s="3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8:20" x14ac:dyDescent="0.25">
      <c r="H573" s="3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8:20" x14ac:dyDescent="0.25">
      <c r="H574" s="3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8:20" x14ac:dyDescent="0.25">
      <c r="H575" s="3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8:20" x14ac:dyDescent="0.25">
      <c r="H576" s="3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8:20" x14ac:dyDescent="0.25">
      <c r="H577" s="3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8:20" x14ac:dyDescent="0.25">
      <c r="H578" s="3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8:20" x14ac:dyDescent="0.25">
      <c r="H579" s="3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8:20" x14ac:dyDescent="0.25">
      <c r="H580" s="3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8:20" x14ac:dyDescent="0.25">
      <c r="H581" s="3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8:20" x14ac:dyDescent="0.25">
      <c r="H582" s="3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8:20" x14ac:dyDescent="0.25">
      <c r="H583" s="3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8:20" x14ac:dyDescent="0.25">
      <c r="H584" s="3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8:20" x14ac:dyDescent="0.25">
      <c r="H585" s="3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8:20" x14ac:dyDescent="0.25">
      <c r="H586" s="3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8:20" x14ac:dyDescent="0.25">
      <c r="H587" s="3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8:20" x14ac:dyDescent="0.25">
      <c r="H588" s="3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8:20" x14ac:dyDescent="0.25">
      <c r="H589" s="3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8:20" x14ac:dyDescent="0.25">
      <c r="H590" s="3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8:20" x14ac:dyDescent="0.25">
      <c r="H591" s="3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8:20" x14ac:dyDescent="0.25">
      <c r="H592" s="3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8:20" x14ac:dyDescent="0.25">
      <c r="H593" s="3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8:20" x14ac:dyDescent="0.25">
      <c r="H594" s="3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8:20" x14ac:dyDescent="0.25">
      <c r="H595" s="3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8:20" x14ac:dyDescent="0.25">
      <c r="H596" s="3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8:20" x14ac:dyDescent="0.25">
      <c r="H597" s="3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8:20" x14ac:dyDescent="0.25">
      <c r="H598" s="3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8:20" x14ac:dyDescent="0.25">
      <c r="H599" s="3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8:20" x14ac:dyDescent="0.25">
      <c r="H600" s="3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8:20" x14ac:dyDescent="0.25">
      <c r="H601" s="3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8:20" x14ac:dyDescent="0.25">
      <c r="H602" s="3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8:20" x14ac:dyDescent="0.25">
      <c r="H603" s="3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8:20" x14ac:dyDescent="0.25">
      <c r="H604" s="3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8:20" x14ac:dyDescent="0.25">
      <c r="H605" s="3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8:20" x14ac:dyDescent="0.25">
      <c r="H606" s="3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8:20" x14ac:dyDescent="0.25">
      <c r="H607" s="3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8:20" x14ac:dyDescent="0.25">
      <c r="H608" s="3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8:20" x14ac:dyDescent="0.25">
      <c r="H609" s="3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8:20" x14ac:dyDescent="0.25">
      <c r="H610" s="3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8:20" x14ac:dyDescent="0.25">
      <c r="H611" s="3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8:20" x14ac:dyDescent="0.25">
      <c r="H612" s="3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8:20" x14ac:dyDescent="0.25">
      <c r="H613" s="3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8:20" x14ac:dyDescent="0.25">
      <c r="H614" s="3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8:20" x14ac:dyDescent="0.25">
      <c r="H615" s="3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8:20" x14ac:dyDescent="0.25">
      <c r="H616" s="3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8:20" x14ac:dyDescent="0.25">
      <c r="H617" s="3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8:20" x14ac:dyDescent="0.25">
      <c r="H618" s="3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8:20" x14ac:dyDescent="0.25">
      <c r="H619" s="3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8:20" x14ac:dyDescent="0.25">
      <c r="H620" s="3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8:20" x14ac:dyDescent="0.25">
      <c r="H621" s="3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8:20" x14ac:dyDescent="0.25">
      <c r="H622" s="3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8:20" x14ac:dyDescent="0.25">
      <c r="H623" s="3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8:20" x14ac:dyDescent="0.25">
      <c r="H624" s="3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8:20" x14ac:dyDescent="0.25">
      <c r="H625" s="3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8:20" x14ac:dyDescent="0.25">
      <c r="H626" s="3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8:20" x14ac:dyDescent="0.25">
      <c r="H627" s="3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8:20" x14ac:dyDescent="0.25">
      <c r="H628" s="3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8:20" x14ac:dyDescent="0.25">
      <c r="H629" s="3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8:20" x14ac:dyDescent="0.25">
      <c r="H630" s="3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8:20" x14ac:dyDescent="0.25">
      <c r="H631" s="3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8:20" x14ac:dyDescent="0.25">
      <c r="H632" s="3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8:20" x14ac:dyDescent="0.25">
      <c r="H633" s="3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8:20" x14ac:dyDescent="0.25">
      <c r="H634" s="3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8:20" x14ac:dyDescent="0.25">
      <c r="H635" s="3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8:20" x14ac:dyDescent="0.25">
      <c r="H636" s="3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8:20" x14ac:dyDescent="0.25">
      <c r="H637" s="3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8:20" x14ac:dyDescent="0.25">
      <c r="H638" s="3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8:20" x14ac:dyDescent="0.25">
      <c r="H639" s="3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8:20" x14ac:dyDescent="0.25">
      <c r="H640" s="3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8:20" x14ac:dyDescent="0.25">
      <c r="H641" s="3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8:20" x14ac:dyDescent="0.25">
      <c r="H642" s="3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8:20" x14ac:dyDescent="0.25">
      <c r="H643" s="3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8:20" x14ac:dyDescent="0.25">
      <c r="H644" s="3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8:20" x14ac:dyDescent="0.25">
      <c r="H645" s="3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8:20" x14ac:dyDescent="0.25">
      <c r="H646" s="3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8:20" x14ac:dyDescent="0.25">
      <c r="H647" s="3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8:20" x14ac:dyDescent="0.25">
      <c r="H648" s="3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8:20" x14ac:dyDescent="0.25">
      <c r="H649" s="3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8:20" x14ac:dyDescent="0.25">
      <c r="H650" s="3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8:20" x14ac:dyDescent="0.25">
      <c r="H651" s="3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8:20" x14ac:dyDescent="0.25">
      <c r="H652" s="3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8:20" x14ac:dyDescent="0.25">
      <c r="H653" s="3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8:20" x14ac:dyDescent="0.25">
      <c r="H654" s="3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8:20" x14ac:dyDescent="0.25">
      <c r="H655" s="3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8:20" x14ac:dyDescent="0.25">
      <c r="H656" s="3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8:20" x14ac:dyDescent="0.25">
      <c r="H657" s="3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8:20" x14ac:dyDescent="0.25">
      <c r="H658" s="3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8:20" x14ac:dyDescent="0.25">
      <c r="H659" s="3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8:20" x14ac:dyDescent="0.25">
      <c r="H660" s="3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8:20" x14ac:dyDescent="0.25">
      <c r="H661" s="3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8:20" x14ac:dyDescent="0.25">
      <c r="H662" s="3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8:20" x14ac:dyDescent="0.25">
      <c r="H663" s="3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8:20" x14ac:dyDescent="0.25">
      <c r="H664" s="3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8:20" x14ac:dyDescent="0.25">
      <c r="H665" s="3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8:20" x14ac:dyDescent="0.25">
      <c r="H666" s="3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8:20" x14ac:dyDescent="0.25">
      <c r="H667" s="3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8:20" x14ac:dyDescent="0.25">
      <c r="H668" s="3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8:20" x14ac:dyDescent="0.25">
      <c r="H669" s="3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8:20" x14ac:dyDescent="0.25">
      <c r="H670" s="3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8:20" x14ac:dyDescent="0.25">
      <c r="H671" s="3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8:20" x14ac:dyDescent="0.25">
      <c r="H672" s="3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8:20" x14ac:dyDescent="0.25">
      <c r="H673" s="3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8:20" x14ac:dyDescent="0.25">
      <c r="H674" s="3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8:20" x14ac:dyDescent="0.25">
      <c r="H675" s="3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8:20" x14ac:dyDescent="0.25">
      <c r="H676" s="3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8:20" x14ac:dyDescent="0.25">
      <c r="H677" s="3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8:20" x14ac:dyDescent="0.25">
      <c r="H678" s="3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8:20" x14ac:dyDescent="0.25">
      <c r="H679" s="3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8:20" x14ac:dyDescent="0.25">
      <c r="H680" s="3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8:20" x14ac:dyDescent="0.25">
      <c r="H681" s="3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8:20" x14ac:dyDescent="0.25">
      <c r="H682" s="3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8:20" x14ac:dyDescent="0.25">
      <c r="H683" s="3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8:20" x14ac:dyDescent="0.25">
      <c r="H684" s="3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8:20" x14ac:dyDescent="0.25">
      <c r="H685" s="3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8:20" x14ac:dyDescent="0.25">
      <c r="H686" s="3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8:20" x14ac:dyDescent="0.25">
      <c r="H687" s="3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8:20" x14ac:dyDescent="0.25">
      <c r="H688" s="3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8:20" x14ac:dyDescent="0.25">
      <c r="H689" s="3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8:20" x14ac:dyDescent="0.25">
      <c r="H690" s="3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8:20" x14ac:dyDescent="0.25">
      <c r="H691" s="3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8:20" x14ac:dyDescent="0.25">
      <c r="H692" s="3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8:20" x14ac:dyDescent="0.25">
      <c r="H693" s="3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8:20" x14ac:dyDescent="0.25">
      <c r="H694" s="3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8:20" x14ac:dyDescent="0.25">
      <c r="H695" s="3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8:20" x14ac:dyDescent="0.25">
      <c r="H696" s="3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8:20" x14ac:dyDescent="0.25">
      <c r="H697" s="3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8:20" x14ac:dyDescent="0.25">
      <c r="H698" s="3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8:20" x14ac:dyDescent="0.25">
      <c r="H699" s="3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8:20" x14ac:dyDescent="0.25">
      <c r="H700" s="3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8:20" x14ac:dyDescent="0.25">
      <c r="H701" s="3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8:20" x14ac:dyDescent="0.25">
      <c r="H702" s="3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8:20" x14ac:dyDescent="0.25">
      <c r="H703" s="3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8:20" x14ac:dyDescent="0.25">
      <c r="H704" s="3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8:20" x14ac:dyDescent="0.25">
      <c r="H705" s="3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8:20" x14ac:dyDescent="0.25">
      <c r="H706" s="3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8:20" x14ac:dyDescent="0.25">
      <c r="H707" s="3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8:20" x14ac:dyDescent="0.25">
      <c r="H708" s="3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8:20" x14ac:dyDescent="0.25">
      <c r="H709" s="3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8:20" x14ac:dyDescent="0.25">
      <c r="H710" s="3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8:20" x14ac:dyDescent="0.25">
      <c r="H711" s="3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8:20" x14ac:dyDescent="0.25">
      <c r="H712" s="3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8:20" x14ac:dyDescent="0.25">
      <c r="H713" s="3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8:20" x14ac:dyDescent="0.25">
      <c r="H714" s="3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8:20" x14ac:dyDescent="0.25">
      <c r="H715" s="3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8:20" x14ac:dyDescent="0.25">
      <c r="H716" s="3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8:20" x14ac:dyDescent="0.25">
      <c r="H717" s="3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8:20" x14ac:dyDescent="0.25">
      <c r="H718" s="3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8:20" x14ac:dyDescent="0.25">
      <c r="H719" s="3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8:20" x14ac:dyDescent="0.25">
      <c r="H720" s="3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8:20" x14ac:dyDescent="0.25">
      <c r="H721" s="3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8:20" x14ac:dyDescent="0.25">
      <c r="H722" s="3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8:20" x14ac:dyDescent="0.25">
      <c r="H723" s="3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8:20" x14ac:dyDescent="0.25">
      <c r="H724" s="3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8:20" x14ac:dyDescent="0.25">
      <c r="H725" s="3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8:20" x14ac:dyDescent="0.25">
      <c r="H726" s="3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8:20" x14ac:dyDescent="0.25">
      <c r="H727" s="3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8:20" x14ac:dyDescent="0.25">
      <c r="H728" s="3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8:20" x14ac:dyDescent="0.25">
      <c r="H729" s="3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8:20" x14ac:dyDescent="0.25">
      <c r="H730" s="3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8:20" x14ac:dyDescent="0.25">
      <c r="H731" s="3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8:20" x14ac:dyDescent="0.25">
      <c r="H732" s="3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8:20" x14ac:dyDescent="0.25">
      <c r="H733" s="3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8:20" x14ac:dyDescent="0.25">
      <c r="H734" s="3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8:20" x14ac:dyDescent="0.25">
      <c r="H735" s="3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8:20" x14ac:dyDescent="0.25">
      <c r="H736" s="3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8:20" x14ac:dyDescent="0.25">
      <c r="H737" s="3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8:20" x14ac:dyDescent="0.25">
      <c r="H738" s="3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8:20" x14ac:dyDescent="0.25">
      <c r="H739" s="3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8:20" x14ac:dyDescent="0.25">
      <c r="H740" s="3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8:20" x14ac:dyDescent="0.25">
      <c r="H741" s="3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8:20" x14ac:dyDescent="0.25">
      <c r="H742" s="3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8:20" x14ac:dyDescent="0.25">
      <c r="H743" s="3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8:20" x14ac:dyDescent="0.25">
      <c r="H744" s="3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8:20" x14ac:dyDescent="0.25">
      <c r="H745" s="3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8:20" x14ac:dyDescent="0.25">
      <c r="H746" s="3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8:20" x14ac:dyDescent="0.25">
      <c r="H747" s="3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8:20" x14ac:dyDescent="0.25">
      <c r="H748" s="3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8:20" x14ac:dyDescent="0.25">
      <c r="H749" s="3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8:20" x14ac:dyDescent="0.25">
      <c r="H750" s="3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8:20" x14ac:dyDescent="0.25">
      <c r="H751" s="3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8:20" x14ac:dyDescent="0.25">
      <c r="H752" s="3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8:20" x14ac:dyDescent="0.25">
      <c r="H753" s="3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8:20" x14ac:dyDescent="0.25">
      <c r="H754" s="3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8:20" x14ac:dyDescent="0.25">
      <c r="H755" s="3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8:20" x14ac:dyDescent="0.25">
      <c r="H756" s="3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8:20" x14ac:dyDescent="0.25">
      <c r="H757" s="3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8:20" x14ac:dyDescent="0.25">
      <c r="H758" s="3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8:20" x14ac:dyDescent="0.25">
      <c r="H759" s="3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8:20" x14ac:dyDescent="0.25">
      <c r="H760" s="3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8:20" x14ac:dyDescent="0.25">
      <c r="H761" s="3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8:20" x14ac:dyDescent="0.25">
      <c r="H762" s="3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8:20" x14ac:dyDescent="0.25">
      <c r="H763" s="3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8:20" x14ac:dyDescent="0.25">
      <c r="H764" s="3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8:20" x14ac:dyDescent="0.25">
      <c r="H765" s="3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8:20" x14ac:dyDescent="0.25">
      <c r="H766" s="3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8:20" x14ac:dyDescent="0.25">
      <c r="H767" s="3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8:20" x14ac:dyDescent="0.25">
      <c r="H768" s="3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8:20" x14ac:dyDescent="0.25">
      <c r="H769" s="3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8:20" x14ac:dyDescent="0.25">
      <c r="H770" s="3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8:20" x14ac:dyDescent="0.25">
      <c r="H771" s="3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8:20" x14ac:dyDescent="0.25">
      <c r="H772" s="3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8:20" x14ac:dyDescent="0.25">
      <c r="H773" s="3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8:20" x14ac:dyDescent="0.25">
      <c r="H774" s="3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8:20" x14ac:dyDescent="0.25">
      <c r="H775" s="3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8:20" x14ac:dyDescent="0.25">
      <c r="H776" s="3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8:20" x14ac:dyDescent="0.25">
      <c r="H777" s="3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8:20" x14ac:dyDescent="0.25">
      <c r="H778" s="3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8:20" x14ac:dyDescent="0.25">
      <c r="H779" s="3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8:20" x14ac:dyDescent="0.25">
      <c r="H780" s="3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8:20" x14ac:dyDescent="0.25">
      <c r="H781" s="3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8:20" x14ac:dyDescent="0.25">
      <c r="H782" s="3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8:20" x14ac:dyDescent="0.25">
      <c r="H783" s="3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8:20" x14ac:dyDescent="0.25">
      <c r="H784" s="3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8:20" x14ac:dyDescent="0.25">
      <c r="H785" s="3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8:20" x14ac:dyDescent="0.25">
      <c r="H786" s="3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8:20" x14ac:dyDescent="0.25">
      <c r="H787" s="3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8:20" x14ac:dyDescent="0.25">
      <c r="H788" s="3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8:20" x14ac:dyDescent="0.25">
      <c r="H789" s="3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8:20" x14ac:dyDescent="0.25">
      <c r="H790" s="3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8:20" x14ac:dyDescent="0.25">
      <c r="H791" s="3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8:20" x14ac:dyDescent="0.25">
      <c r="H792" s="3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8:20" x14ac:dyDescent="0.25">
      <c r="H793" s="3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8:20" x14ac:dyDescent="0.25">
      <c r="H794" s="3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8:20" x14ac:dyDescent="0.25">
      <c r="H795" s="3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8:20" x14ac:dyDescent="0.25">
      <c r="H796" s="3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8:20" x14ac:dyDescent="0.25">
      <c r="H797" s="3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8:20" x14ac:dyDescent="0.25">
      <c r="H798" s="3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8:20" x14ac:dyDescent="0.25">
      <c r="H799" s="3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8:20" x14ac:dyDescent="0.25">
      <c r="H800" s="3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8:20" x14ac:dyDescent="0.25">
      <c r="H801" s="3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8:20" x14ac:dyDescent="0.25">
      <c r="H802" s="3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8:20" x14ac:dyDescent="0.25">
      <c r="H803" s="3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8:20" x14ac:dyDescent="0.25">
      <c r="H804" s="3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8:20" x14ac:dyDescent="0.25">
      <c r="H805" s="3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8:20" x14ac:dyDescent="0.25">
      <c r="H806" s="3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8:20" x14ac:dyDescent="0.25">
      <c r="H807" s="3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8:20" x14ac:dyDescent="0.25">
      <c r="H808" s="3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8:20" x14ac:dyDescent="0.25">
      <c r="H809" s="3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8:20" x14ac:dyDescent="0.25">
      <c r="H810" s="3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8:20" x14ac:dyDescent="0.25">
      <c r="H811" s="3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8:20" x14ac:dyDescent="0.25">
      <c r="H812" s="3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8:20" x14ac:dyDescent="0.25">
      <c r="H813" s="3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8:20" x14ac:dyDescent="0.25">
      <c r="H814" s="3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8:20" x14ac:dyDescent="0.25">
      <c r="H815" s="3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8:20" x14ac:dyDescent="0.25">
      <c r="H816" s="3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8:20" x14ac:dyDescent="0.25">
      <c r="H817" s="3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8:20" x14ac:dyDescent="0.25">
      <c r="H818" s="3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8:20" x14ac:dyDescent="0.25">
      <c r="H819" s="3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8:20" x14ac:dyDescent="0.25">
      <c r="H820" s="3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8:20" x14ac:dyDescent="0.25">
      <c r="H821" s="3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8:20" x14ac:dyDescent="0.25">
      <c r="H822" s="3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8:20" x14ac:dyDescent="0.25">
      <c r="H823" s="3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8:20" x14ac:dyDescent="0.25">
      <c r="H824" s="3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8:20" x14ac:dyDescent="0.25">
      <c r="H825" s="3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8:20" x14ac:dyDescent="0.25">
      <c r="H826" s="3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8:20" x14ac:dyDescent="0.25">
      <c r="H827" s="3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8:20" x14ac:dyDescent="0.25">
      <c r="H828" s="3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8:20" x14ac:dyDescent="0.25">
      <c r="H829" s="3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8:20" x14ac:dyDescent="0.25">
      <c r="H830" s="3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8:20" x14ac:dyDescent="0.25">
      <c r="H831" s="3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8:20" x14ac:dyDescent="0.25">
      <c r="H832" s="3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8:20" x14ac:dyDescent="0.25">
      <c r="H833" s="3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8:20" x14ac:dyDescent="0.25">
      <c r="H834" s="3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8:20" x14ac:dyDescent="0.25">
      <c r="H835" s="3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8:20" x14ac:dyDescent="0.25">
      <c r="H836" s="3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8:20" x14ac:dyDescent="0.25">
      <c r="H837" s="3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8:20" x14ac:dyDescent="0.25">
      <c r="H838" s="3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8:20" x14ac:dyDescent="0.25">
      <c r="H839" s="3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8:20" x14ac:dyDescent="0.25">
      <c r="H840" s="3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8:20" x14ac:dyDescent="0.25">
      <c r="H841" s="3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8:20" x14ac:dyDescent="0.25">
      <c r="H842" s="3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8:20" x14ac:dyDescent="0.25">
      <c r="H843" s="3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8:20" x14ac:dyDescent="0.25">
      <c r="H844" s="3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8:20" x14ac:dyDescent="0.25">
      <c r="H845" s="3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8:20" x14ac:dyDescent="0.25">
      <c r="H846" s="3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8:20" x14ac:dyDescent="0.25">
      <c r="H847" s="3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8:20" x14ac:dyDescent="0.25">
      <c r="H848" s="3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8:20" x14ac:dyDescent="0.25">
      <c r="H849" s="3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8:20" x14ac:dyDescent="0.25">
      <c r="H850" s="3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8:20" x14ac:dyDescent="0.25">
      <c r="H851" s="3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8:20" x14ac:dyDescent="0.25">
      <c r="H852" s="3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8:20" x14ac:dyDescent="0.25">
      <c r="H853" s="3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8:20" x14ac:dyDescent="0.25">
      <c r="H854" s="3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8:20" x14ac:dyDescent="0.25">
      <c r="H855" s="3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8:20" x14ac:dyDescent="0.25">
      <c r="H856" s="3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8:20" x14ac:dyDescent="0.25">
      <c r="H857" s="3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8:20" x14ac:dyDescent="0.25">
      <c r="H858" s="3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8:20" x14ac:dyDescent="0.25">
      <c r="H859" s="3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8:20" x14ac:dyDescent="0.25">
      <c r="H860" s="3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8:20" x14ac:dyDescent="0.25">
      <c r="H861" s="3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8:20" x14ac:dyDescent="0.25">
      <c r="H862" s="3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8:20" x14ac:dyDescent="0.25">
      <c r="H863" s="3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8:20" x14ac:dyDescent="0.25">
      <c r="H864" s="3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8:20" x14ac:dyDescent="0.25">
      <c r="H865" s="3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8:20" x14ac:dyDescent="0.25">
      <c r="H866" s="3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8:20" x14ac:dyDescent="0.25">
      <c r="H867" s="3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8:20" x14ac:dyDescent="0.25">
      <c r="H868" s="3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8:20" x14ac:dyDescent="0.25">
      <c r="H869" s="3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8:20" x14ac:dyDescent="0.25">
      <c r="H870" s="3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8:20" x14ac:dyDescent="0.25">
      <c r="H871" s="3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8:20" x14ac:dyDescent="0.25">
      <c r="H872" s="3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8:20" x14ac:dyDescent="0.25">
      <c r="H873" s="3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8:20" x14ac:dyDescent="0.25">
      <c r="H874" s="3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8:20" x14ac:dyDescent="0.25">
      <c r="H875" s="3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8:20" x14ac:dyDescent="0.25">
      <c r="H876" s="3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8:20" x14ac:dyDescent="0.25">
      <c r="H877" s="3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8:20" x14ac:dyDescent="0.25">
      <c r="H878" s="3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8:20" x14ac:dyDescent="0.25">
      <c r="H879" s="3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8:20" x14ac:dyDescent="0.25">
      <c r="H880" s="3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8:20" x14ac:dyDescent="0.25">
      <c r="H881" s="3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8:20" x14ac:dyDescent="0.25">
      <c r="H882" s="3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8:20" x14ac:dyDescent="0.25">
      <c r="H883" s="3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8:20" x14ac:dyDescent="0.25">
      <c r="H884" s="3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8:20" x14ac:dyDescent="0.25">
      <c r="H885" s="3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8:20" x14ac:dyDescent="0.25">
      <c r="H886" s="3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8:20" x14ac:dyDescent="0.25">
      <c r="H887" s="3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8:20" x14ac:dyDescent="0.25">
      <c r="H888" s="3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8:20" x14ac:dyDescent="0.25">
      <c r="H889" s="3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8:20" x14ac:dyDescent="0.25">
      <c r="H890" s="3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8:20" x14ac:dyDescent="0.25">
      <c r="H891" s="3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8:20" x14ac:dyDescent="0.25">
      <c r="H892" s="3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8:20" x14ac:dyDescent="0.25">
      <c r="H893" s="3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8:20" x14ac:dyDescent="0.25">
      <c r="H894" s="3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8:20" x14ac:dyDescent="0.25">
      <c r="H895" s="3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8:20" x14ac:dyDescent="0.25">
      <c r="H896" s="3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8:20" x14ac:dyDescent="0.25">
      <c r="H897" s="3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8:20" x14ac:dyDescent="0.25">
      <c r="H898" s="3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8:20" x14ac:dyDescent="0.25">
      <c r="H899" s="3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8:20" x14ac:dyDescent="0.25">
      <c r="H900" s="3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8:20" x14ac:dyDescent="0.25">
      <c r="H901" s="3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8:20" x14ac:dyDescent="0.25">
      <c r="H902" s="3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8:20" x14ac:dyDescent="0.25">
      <c r="H903" s="3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8:20" x14ac:dyDescent="0.25">
      <c r="H904" s="3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8:20" x14ac:dyDescent="0.25">
      <c r="H905" s="3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8:20" x14ac:dyDescent="0.25">
      <c r="H906" s="3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8:20" x14ac:dyDescent="0.25">
      <c r="H907" s="3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8:20" x14ac:dyDescent="0.25">
      <c r="H908" s="3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8:20" x14ac:dyDescent="0.25">
      <c r="H909" s="3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8:20" x14ac:dyDescent="0.25">
      <c r="H910" s="3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8:20" x14ac:dyDescent="0.25">
      <c r="H911" s="3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8:20" x14ac:dyDescent="0.25">
      <c r="H912" s="3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8:20" x14ac:dyDescent="0.25">
      <c r="H913" s="3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8:20" x14ac:dyDescent="0.25">
      <c r="H914" s="3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8:20" x14ac:dyDescent="0.25">
      <c r="H915" s="3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8:20" x14ac:dyDescent="0.25">
      <c r="H916" s="3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8:20" x14ac:dyDescent="0.25">
      <c r="H917" s="3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8:20" x14ac:dyDescent="0.25">
      <c r="H918" s="3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8:20" x14ac:dyDescent="0.25">
      <c r="H919" s="3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8:20" x14ac:dyDescent="0.25">
      <c r="H920" s="3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8:20" x14ac:dyDescent="0.25">
      <c r="H921" s="3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8:20" x14ac:dyDescent="0.25">
      <c r="H922" s="3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8:20" x14ac:dyDescent="0.25">
      <c r="H923" s="3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8:20" x14ac:dyDescent="0.25">
      <c r="H924" s="3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8:20" x14ac:dyDescent="0.25">
      <c r="H925" s="3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8:20" x14ac:dyDescent="0.25">
      <c r="H926" s="3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8:20" x14ac:dyDescent="0.25">
      <c r="H927" s="3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8:20" x14ac:dyDescent="0.25">
      <c r="H928" s="3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8:20" x14ac:dyDescent="0.25">
      <c r="H929" s="3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8:20" x14ac:dyDescent="0.25">
      <c r="H930" s="3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8:20" x14ac:dyDescent="0.25">
      <c r="H931" s="3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8:20" x14ac:dyDescent="0.25">
      <c r="H932" s="3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8:20" x14ac:dyDescent="0.25">
      <c r="H933" s="3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8:20" x14ac:dyDescent="0.25">
      <c r="H934" s="3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8:20" x14ac:dyDescent="0.25">
      <c r="H935" s="3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8:20" x14ac:dyDescent="0.25">
      <c r="H936" s="3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8:20" x14ac:dyDescent="0.25">
      <c r="H937" s="3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8:20" x14ac:dyDescent="0.25">
      <c r="H938" s="3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8:20" x14ac:dyDescent="0.25">
      <c r="H939" s="3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8:20" x14ac:dyDescent="0.25">
      <c r="H940" s="3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8:20" x14ac:dyDescent="0.25">
      <c r="H941" s="3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8:20" x14ac:dyDescent="0.25">
      <c r="H942" s="3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8:20" x14ac:dyDescent="0.25">
      <c r="H943" s="3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8:20" x14ac:dyDescent="0.25">
      <c r="H944" s="3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8:20" x14ac:dyDescent="0.25">
      <c r="H945" s="3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8:20" x14ac:dyDescent="0.25">
      <c r="H946" s="3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8:20" x14ac:dyDescent="0.25">
      <c r="H947" s="3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8:20" x14ac:dyDescent="0.25">
      <c r="H948" s="3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8:20" x14ac:dyDescent="0.25">
      <c r="H949" s="3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8:20" x14ac:dyDescent="0.25">
      <c r="H950" s="3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8:20" x14ac:dyDescent="0.25">
      <c r="H951" s="3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8:20" x14ac:dyDescent="0.25">
      <c r="H952" s="3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8:20" x14ac:dyDescent="0.25">
      <c r="H953" s="3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8:20" x14ac:dyDescent="0.25">
      <c r="H954" s="3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8:20" x14ac:dyDescent="0.25">
      <c r="H955" s="3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8:20" x14ac:dyDescent="0.25">
      <c r="H956" s="3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8:20" x14ac:dyDescent="0.25">
      <c r="H957" s="3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8:20" x14ac:dyDescent="0.25">
      <c r="H958" s="3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8:20" x14ac:dyDescent="0.25">
      <c r="H959" s="3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8:20" x14ac:dyDescent="0.25">
      <c r="H960" s="3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8:20" x14ac:dyDescent="0.25">
      <c r="H961" s="3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8:20" x14ac:dyDescent="0.25">
      <c r="H962" s="3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8:20" x14ac:dyDescent="0.25">
      <c r="H963" s="3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8:20" x14ac:dyDescent="0.25">
      <c r="H964" s="3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8:20" x14ac:dyDescent="0.25">
      <c r="H965" s="3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8:20" x14ac:dyDescent="0.25">
      <c r="H966" s="3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8:20" x14ac:dyDescent="0.25">
      <c r="H967" s="3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8:20" x14ac:dyDescent="0.25">
      <c r="H968" s="3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8:20" x14ac:dyDescent="0.25">
      <c r="H969" s="3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8:20" x14ac:dyDescent="0.25">
      <c r="H970" s="3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8:20" x14ac:dyDescent="0.25">
      <c r="H971" s="3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8:20" x14ac:dyDescent="0.25">
      <c r="H972" s="3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8:20" x14ac:dyDescent="0.25">
      <c r="H973" s="3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8:20" x14ac:dyDescent="0.25">
      <c r="H974" s="3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8:20" x14ac:dyDescent="0.25">
      <c r="H975" s="3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8:20" x14ac:dyDescent="0.25">
      <c r="H976" s="3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8:20" x14ac:dyDescent="0.25">
      <c r="H977" s="3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8:20" x14ac:dyDescent="0.25">
      <c r="H978" s="3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8:20" x14ac:dyDescent="0.25">
      <c r="H979" s="3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8:20" x14ac:dyDescent="0.25">
      <c r="H980" s="3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8:20" x14ac:dyDescent="0.25">
      <c r="H981" s="3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8:20" x14ac:dyDescent="0.25">
      <c r="H982" s="3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8:20" x14ac:dyDescent="0.25">
      <c r="H983" s="3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8:20" x14ac:dyDescent="0.25">
      <c r="H984" s="3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8:20" x14ac:dyDescent="0.25">
      <c r="H985" s="3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8:20" x14ac:dyDescent="0.25">
      <c r="H986" s="3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8:20" x14ac:dyDescent="0.25">
      <c r="H987" s="3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8:20" x14ac:dyDescent="0.25">
      <c r="H988" s="3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8:20" x14ac:dyDescent="0.25">
      <c r="H989" s="3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8:20" x14ac:dyDescent="0.25">
      <c r="H990" s="3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8:20" x14ac:dyDescent="0.25">
      <c r="H991" s="3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8:20" x14ac:dyDescent="0.25">
      <c r="H992" s="3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8:20" x14ac:dyDescent="0.25">
      <c r="H993" s="3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8:20" x14ac:dyDescent="0.25">
      <c r="H994" s="3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8:20" x14ac:dyDescent="0.25">
      <c r="H995" s="3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8:20" x14ac:dyDescent="0.25">
      <c r="H996" s="3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8:20" x14ac:dyDescent="0.25">
      <c r="H997" s="3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8:20" x14ac:dyDescent="0.25">
      <c r="H998" s="3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8:20" x14ac:dyDescent="0.25">
      <c r="H999" s="3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8:20" x14ac:dyDescent="0.25">
      <c r="H1000" s="3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8:20" x14ac:dyDescent="0.25">
      <c r="H1001" s="3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8:20" x14ac:dyDescent="0.25">
      <c r="H1002" s="3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8:20" x14ac:dyDescent="0.25">
      <c r="H1003" s="3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8:20" x14ac:dyDescent="0.25">
      <c r="H1004" s="3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8:20" x14ac:dyDescent="0.25">
      <c r="H1005" s="3"/>
      <c r="I1005" s="2">
        <f>I1004*2</f>
        <v>0</v>
      </c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spans="8:20" x14ac:dyDescent="0.25">
      <c r="H1006" s="3"/>
      <c r="J1006" s="2"/>
    </row>
    <row r="1007" spans="8:20" x14ac:dyDescent="0.25">
      <c r="H1007" s="3"/>
    </row>
    <row r="1008" spans="8:20" x14ac:dyDescent="0.25">
      <c r="H1008" s="3"/>
    </row>
    <row r="1009" spans="7:8" s="2" customFormat="1" x14ac:dyDescent="0.25">
      <c r="G1009" s="3"/>
      <c r="H1009" s="3"/>
    </row>
    <row r="1010" spans="7:8" s="2" customFormat="1" x14ac:dyDescent="0.25">
      <c r="G1010" s="3"/>
      <c r="H1010" s="3"/>
    </row>
    <row r="1011" spans="7:8" s="2" customFormat="1" x14ac:dyDescent="0.25">
      <c r="G1011" s="3"/>
      <c r="H1011" s="3"/>
    </row>
    <row r="1012" spans="7:8" s="2" customFormat="1" x14ac:dyDescent="0.25">
      <c r="G1012" s="3"/>
      <c r="H1012" s="3"/>
    </row>
    <row r="1013" spans="7:8" s="2" customFormat="1" x14ac:dyDescent="0.25">
      <c r="G1013" s="3"/>
      <c r="H1013" s="3"/>
    </row>
    <row r="1014" spans="7:8" s="2" customFormat="1" x14ac:dyDescent="0.25">
      <c r="G1014" s="3"/>
      <c r="H1014" s="3"/>
    </row>
    <row r="1015" spans="7:8" s="2" customFormat="1" x14ac:dyDescent="0.25">
      <c r="G1015" s="3"/>
      <c r="H1015" s="3"/>
    </row>
    <row r="1016" spans="7:8" s="2" customFormat="1" x14ac:dyDescent="0.25">
      <c r="G1016" s="3"/>
      <c r="H1016" s="3"/>
    </row>
    <row r="1017" spans="7:8" s="2" customFormat="1" x14ac:dyDescent="0.25">
      <c r="G1017" s="3"/>
      <c r="H1017" s="3"/>
    </row>
    <row r="1018" spans="7:8" s="2" customFormat="1" x14ac:dyDescent="0.25">
      <c r="G1018" s="3"/>
      <c r="H1018" s="3"/>
    </row>
    <row r="1019" spans="7:8" s="2" customFormat="1" x14ac:dyDescent="0.25">
      <c r="G1019" s="3"/>
      <c r="H1019" s="3"/>
    </row>
    <row r="1020" spans="7:8" s="2" customFormat="1" x14ac:dyDescent="0.25">
      <c r="G1020" s="3"/>
      <c r="H1020" s="3"/>
    </row>
    <row r="1021" spans="7:8" s="2" customFormat="1" x14ac:dyDescent="0.25">
      <c r="G1021" s="3"/>
      <c r="H1021" s="3"/>
    </row>
    <row r="1022" spans="7:8" s="2" customFormat="1" x14ac:dyDescent="0.25">
      <c r="G1022" s="3"/>
      <c r="H1022" s="3"/>
    </row>
    <row r="1023" spans="7:8" s="2" customFormat="1" x14ac:dyDescent="0.25">
      <c r="G1023" s="3"/>
      <c r="H1023" s="3"/>
    </row>
    <row r="1024" spans="7:8" s="2" customFormat="1" x14ac:dyDescent="0.25">
      <c r="G1024" s="3"/>
      <c r="H1024" s="3"/>
    </row>
    <row r="1025" spans="7:8" s="2" customFormat="1" x14ac:dyDescent="0.25">
      <c r="G1025" s="3"/>
      <c r="H1025" s="3"/>
    </row>
    <row r="1026" spans="7:8" s="2" customFormat="1" x14ac:dyDescent="0.25">
      <c r="G1026" s="3"/>
      <c r="H1026" s="3"/>
    </row>
    <row r="1027" spans="7:8" s="2" customFormat="1" x14ac:dyDescent="0.25">
      <c r="G1027" s="3"/>
      <c r="H1027" s="3"/>
    </row>
    <row r="1028" spans="7:8" s="2" customFormat="1" x14ac:dyDescent="0.25">
      <c r="G1028" s="3"/>
      <c r="H1028" s="3"/>
    </row>
    <row r="1029" spans="7:8" s="2" customFormat="1" x14ac:dyDescent="0.25">
      <c r="G1029" s="3"/>
      <c r="H1029" s="3"/>
    </row>
    <row r="1030" spans="7:8" s="2" customFormat="1" x14ac:dyDescent="0.25">
      <c r="G1030" s="3"/>
      <c r="H1030" s="3"/>
    </row>
    <row r="1031" spans="7:8" s="2" customFormat="1" x14ac:dyDescent="0.25">
      <c r="G1031" s="3"/>
      <c r="H1031" s="3"/>
    </row>
    <row r="1032" spans="7:8" s="2" customFormat="1" x14ac:dyDescent="0.25">
      <c r="G1032" s="3"/>
      <c r="H1032" s="3"/>
    </row>
    <row r="1033" spans="7:8" s="2" customFormat="1" x14ac:dyDescent="0.25">
      <c r="G1033" s="3"/>
      <c r="H1033" s="3"/>
    </row>
    <row r="1034" spans="7:8" s="2" customFormat="1" x14ac:dyDescent="0.25">
      <c r="G1034" s="3"/>
      <c r="H1034" s="3"/>
    </row>
    <row r="1035" spans="7:8" s="2" customFormat="1" x14ac:dyDescent="0.25">
      <c r="G1035" s="3"/>
      <c r="H1035" s="3"/>
    </row>
    <row r="1036" spans="7:8" s="2" customFormat="1" x14ac:dyDescent="0.25">
      <c r="G1036" s="3"/>
      <c r="H1036" s="3"/>
    </row>
    <row r="1037" spans="7:8" s="2" customFormat="1" x14ac:dyDescent="0.25">
      <c r="G1037" s="3"/>
      <c r="H1037" s="3"/>
    </row>
    <row r="1038" spans="7:8" s="2" customFormat="1" x14ac:dyDescent="0.25">
      <c r="G1038" s="3"/>
      <c r="H1038" s="3"/>
    </row>
    <row r="1039" spans="7:8" s="2" customFormat="1" x14ac:dyDescent="0.25">
      <c r="G1039" s="3"/>
      <c r="H1039" s="3"/>
    </row>
    <row r="1040" spans="7:8" s="2" customFormat="1" x14ac:dyDescent="0.25">
      <c r="G1040" s="3"/>
      <c r="H1040" s="3"/>
    </row>
    <row r="1041" spans="7:8" s="2" customFormat="1" x14ac:dyDescent="0.25">
      <c r="G1041" s="3"/>
      <c r="H1041" s="3"/>
    </row>
    <row r="1042" spans="7:8" s="2" customFormat="1" x14ac:dyDescent="0.25">
      <c r="G1042" s="3"/>
      <c r="H1042" s="3"/>
    </row>
    <row r="1043" spans="7:8" s="2" customFormat="1" x14ac:dyDescent="0.25">
      <c r="G1043" s="3"/>
      <c r="H1043" s="3"/>
    </row>
    <row r="1044" spans="7:8" s="2" customFormat="1" x14ac:dyDescent="0.25">
      <c r="G1044" s="3"/>
      <c r="H1044" s="3"/>
    </row>
    <row r="1045" spans="7:8" s="2" customFormat="1" x14ac:dyDescent="0.25">
      <c r="G1045" s="3"/>
      <c r="H1045" s="3"/>
    </row>
    <row r="1046" spans="7:8" s="2" customFormat="1" x14ac:dyDescent="0.25">
      <c r="G1046" s="3"/>
      <c r="H1046" s="3"/>
    </row>
    <row r="1047" spans="7:8" s="2" customFormat="1" x14ac:dyDescent="0.25">
      <c r="G1047" s="3"/>
      <c r="H1047" s="3"/>
    </row>
    <row r="1048" spans="7:8" s="2" customFormat="1" x14ac:dyDescent="0.25">
      <c r="G1048" s="3"/>
      <c r="H1048" s="3"/>
    </row>
    <row r="1049" spans="7:8" s="2" customFormat="1" x14ac:dyDescent="0.25">
      <c r="G1049" s="3"/>
      <c r="H1049" s="3"/>
    </row>
    <row r="1050" spans="7:8" s="2" customFormat="1" x14ac:dyDescent="0.25">
      <c r="G1050" s="3"/>
      <c r="H1050" s="3"/>
    </row>
    <row r="1051" spans="7:8" s="2" customFormat="1" x14ac:dyDescent="0.25">
      <c r="G1051" s="3"/>
      <c r="H1051" s="3"/>
    </row>
    <row r="1052" spans="7:8" s="2" customFormat="1" x14ac:dyDescent="0.25">
      <c r="G1052" s="3"/>
      <c r="H1052" s="3"/>
    </row>
    <row r="1053" spans="7:8" s="2" customFormat="1" x14ac:dyDescent="0.25">
      <c r="G1053" s="3"/>
      <c r="H1053" s="3"/>
    </row>
    <row r="1054" spans="7:8" s="2" customFormat="1" x14ac:dyDescent="0.25">
      <c r="G1054" s="3"/>
      <c r="H1054" s="3"/>
    </row>
    <row r="1055" spans="7:8" s="2" customFormat="1" x14ac:dyDescent="0.25">
      <c r="G1055" s="3"/>
      <c r="H1055" s="3"/>
    </row>
    <row r="1056" spans="7:8" s="2" customFormat="1" x14ac:dyDescent="0.25">
      <c r="G1056" s="3"/>
      <c r="H1056" s="3"/>
    </row>
    <row r="1057" spans="7:8" s="2" customFormat="1" x14ac:dyDescent="0.25">
      <c r="G1057" s="3"/>
      <c r="H1057" s="3"/>
    </row>
    <row r="1058" spans="7:8" s="2" customFormat="1" x14ac:dyDescent="0.25">
      <c r="G1058" s="3"/>
      <c r="H1058" s="3"/>
    </row>
    <row r="1059" spans="7:8" s="2" customFormat="1" x14ac:dyDescent="0.25">
      <c r="G1059" s="3"/>
      <c r="H1059" s="3"/>
    </row>
    <row r="1060" spans="7:8" s="2" customFormat="1" x14ac:dyDescent="0.25">
      <c r="G1060" s="3"/>
      <c r="H1060" s="3"/>
    </row>
    <row r="1061" spans="7:8" s="2" customFormat="1" x14ac:dyDescent="0.25">
      <c r="G1061" s="3"/>
      <c r="H1061" s="3"/>
    </row>
    <row r="1062" spans="7:8" s="2" customFormat="1" x14ac:dyDescent="0.25">
      <c r="G1062" s="3"/>
      <c r="H1062" s="3"/>
    </row>
    <row r="1063" spans="7:8" s="2" customFormat="1" x14ac:dyDescent="0.25">
      <c r="G1063" s="3"/>
      <c r="H1063" s="3"/>
    </row>
    <row r="1064" spans="7:8" s="2" customFormat="1" x14ac:dyDescent="0.25">
      <c r="G1064" s="3"/>
      <c r="H1064" s="3"/>
    </row>
    <row r="1065" spans="7:8" s="2" customFormat="1" x14ac:dyDescent="0.25">
      <c r="G1065" s="3"/>
      <c r="H1065" s="3"/>
    </row>
    <row r="1066" spans="7:8" s="2" customFormat="1" x14ac:dyDescent="0.25">
      <c r="G1066" s="3"/>
      <c r="H1066" s="3"/>
    </row>
    <row r="1067" spans="7:8" s="2" customFormat="1" x14ac:dyDescent="0.25">
      <c r="G1067" s="3"/>
      <c r="H1067" s="3"/>
    </row>
    <row r="1068" spans="7:8" s="2" customFormat="1" x14ac:dyDescent="0.25">
      <c r="G1068" s="3"/>
      <c r="H1068" s="3"/>
    </row>
    <row r="1069" spans="7:8" s="2" customFormat="1" x14ac:dyDescent="0.25">
      <c r="G1069" s="3"/>
      <c r="H1069" s="3"/>
    </row>
    <row r="1070" spans="7:8" s="2" customFormat="1" x14ac:dyDescent="0.25">
      <c r="G1070" s="3"/>
      <c r="H1070" s="3"/>
    </row>
    <row r="1071" spans="7:8" s="2" customFormat="1" x14ac:dyDescent="0.25">
      <c r="G1071" s="3"/>
      <c r="H1071" s="3"/>
    </row>
    <row r="1072" spans="7:8" s="2" customFormat="1" x14ac:dyDescent="0.25">
      <c r="G1072" s="3"/>
      <c r="H1072" s="3"/>
    </row>
    <row r="1073" spans="7:8" s="2" customFormat="1" x14ac:dyDescent="0.25">
      <c r="G1073" s="3"/>
      <c r="H1073" s="3"/>
    </row>
    <row r="1074" spans="7:8" s="2" customFormat="1" x14ac:dyDescent="0.25">
      <c r="G1074" s="3"/>
      <c r="H1074" s="3"/>
    </row>
    <row r="1075" spans="7:8" s="2" customFormat="1" x14ac:dyDescent="0.25">
      <c r="G1075" s="3"/>
      <c r="H1075" s="3"/>
    </row>
    <row r="1076" spans="7:8" s="2" customFormat="1" x14ac:dyDescent="0.25">
      <c r="G1076" s="3"/>
      <c r="H1076" s="3"/>
    </row>
    <row r="1077" spans="7:8" s="2" customFormat="1" x14ac:dyDescent="0.25">
      <c r="G1077" s="3"/>
      <c r="H1077" s="3"/>
    </row>
    <row r="1078" spans="7:8" s="2" customFormat="1" x14ac:dyDescent="0.25">
      <c r="G1078" s="3"/>
      <c r="H1078" s="3"/>
    </row>
    <row r="1079" spans="7:8" s="2" customFormat="1" x14ac:dyDescent="0.25">
      <c r="G1079" s="3"/>
      <c r="H1079" s="3"/>
    </row>
    <row r="1080" spans="7:8" s="2" customFormat="1" x14ac:dyDescent="0.25">
      <c r="G1080" s="3"/>
      <c r="H1080" s="3"/>
    </row>
    <row r="1081" spans="7:8" s="2" customFormat="1" x14ac:dyDescent="0.25">
      <c r="G1081" s="3"/>
      <c r="H1081" s="3"/>
    </row>
    <row r="1082" spans="7:8" s="2" customFormat="1" x14ac:dyDescent="0.25">
      <c r="G1082" s="3"/>
      <c r="H1082" s="3"/>
    </row>
    <row r="1083" spans="7:8" s="2" customFormat="1" x14ac:dyDescent="0.25">
      <c r="G1083" s="3"/>
      <c r="H1083" s="3"/>
    </row>
    <row r="1084" spans="7:8" s="2" customFormat="1" x14ac:dyDescent="0.25">
      <c r="G1084" s="3"/>
      <c r="H1084" s="3"/>
    </row>
    <row r="1085" spans="7:8" s="2" customFormat="1" x14ac:dyDescent="0.25">
      <c r="G1085" s="3"/>
      <c r="H1085" s="3"/>
    </row>
    <row r="1086" spans="7:8" s="2" customFormat="1" x14ac:dyDescent="0.25">
      <c r="G1086" s="3"/>
      <c r="H1086" s="3"/>
    </row>
    <row r="1087" spans="7:8" s="2" customFormat="1" x14ac:dyDescent="0.25">
      <c r="G1087" s="3"/>
      <c r="H1087" s="3"/>
    </row>
    <row r="1088" spans="7:8" s="2" customFormat="1" x14ac:dyDescent="0.25">
      <c r="G1088" s="3"/>
      <c r="H1088" s="3"/>
    </row>
    <row r="1089" spans="7:8" s="2" customFormat="1" x14ac:dyDescent="0.25">
      <c r="G1089" s="3"/>
      <c r="H1089" s="3"/>
    </row>
    <row r="1090" spans="7:8" s="2" customFormat="1" x14ac:dyDescent="0.25">
      <c r="G1090" s="3"/>
      <c r="H1090" s="3"/>
    </row>
    <row r="1091" spans="7:8" s="2" customFormat="1" x14ac:dyDescent="0.25">
      <c r="G1091" s="3"/>
      <c r="H1091" s="3"/>
    </row>
    <row r="1092" spans="7:8" s="2" customFormat="1" x14ac:dyDescent="0.25">
      <c r="G1092" s="3"/>
      <c r="H1092" s="3"/>
    </row>
    <row r="1093" spans="7:8" s="2" customFormat="1" x14ac:dyDescent="0.25">
      <c r="G1093" s="3"/>
      <c r="H1093" s="3"/>
    </row>
    <row r="1094" spans="7:8" s="2" customFormat="1" x14ac:dyDescent="0.25">
      <c r="G1094" s="3"/>
      <c r="H1094" s="3"/>
    </row>
    <row r="1095" spans="7:8" s="2" customFormat="1" x14ac:dyDescent="0.25">
      <c r="G1095" s="3"/>
      <c r="H1095" s="3"/>
    </row>
    <row r="1096" spans="7:8" s="2" customFormat="1" x14ac:dyDescent="0.25">
      <c r="G1096" s="3"/>
      <c r="H1096" s="3"/>
    </row>
    <row r="1097" spans="7:8" s="2" customFormat="1" x14ac:dyDescent="0.25">
      <c r="G1097" s="3"/>
      <c r="H1097" s="3"/>
    </row>
    <row r="1098" spans="7:8" s="2" customFormat="1" x14ac:dyDescent="0.25">
      <c r="G1098" s="3"/>
      <c r="H1098" s="3"/>
    </row>
    <row r="1099" spans="7:8" s="2" customFormat="1" x14ac:dyDescent="0.25">
      <c r="G1099" s="3"/>
      <c r="H1099" s="3"/>
    </row>
    <row r="1100" spans="7:8" s="2" customFormat="1" x14ac:dyDescent="0.25">
      <c r="G1100" s="3"/>
      <c r="H1100" s="3"/>
    </row>
    <row r="1101" spans="7:8" s="2" customFormat="1" x14ac:dyDescent="0.25">
      <c r="G1101" s="3"/>
      <c r="H1101" s="3"/>
    </row>
    <row r="1102" spans="7:8" s="2" customFormat="1" x14ac:dyDescent="0.25">
      <c r="G1102" s="3"/>
      <c r="H1102" s="3"/>
    </row>
    <row r="1103" spans="7:8" s="2" customFormat="1" x14ac:dyDescent="0.25">
      <c r="G1103" s="3"/>
      <c r="H1103" s="3"/>
    </row>
    <row r="1104" spans="7:8" s="2" customFormat="1" x14ac:dyDescent="0.25">
      <c r="G1104" s="3"/>
      <c r="H1104" s="3"/>
    </row>
    <row r="1105" spans="7:8" s="2" customFormat="1" x14ac:dyDescent="0.25">
      <c r="G1105" s="3"/>
      <c r="H1105" s="3"/>
    </row>
    <row r="1106" spans="7:8" s="2" customFormat="1" x14ac:dyDescent="0.25">
      <c r="G1106" s="3"/>
      <c r="H1106" s="3"/>
    </row>
    <row r="1107" spans="7:8" s="2" customFormat="1" x14ac:dyDescent="0.25">
      <c r="G1107" s="3"/>
      <c r="H1107" s="3"/>
    </row>
    <row r="1108" spans="7:8" s="2" customFormat="1" x14ac:dyDescent="0.25">
      <c r="G1108" s="3"/>
      <c r="H1108" s="3"/>
    </row>
    <row r="1109" spans="7:8" s="2" customFormat="1" x14ac:dyDescent="0.25">
      <c r="G1109" s="3"/>
      <c r="H1109" s="3"/>
    </row>
    <row r="1110" spans="7:8" s="2" customFormat="1" x14ac:dyDescent="0.25">
      <c r="G1110" s="3"/>
      <c r="H1110" s="3"/>
    </row>
    <row r="1111" spans="7:8" s="2" customFormat="1" x14ac:dyDescent="0.25">
      <c r="G1111" s="3"/>
      <c r="H1111" s="3"/>
    </row>
    <row r="1112" spans="7:8" s="2" customFormat="1" x14ac:dyDescent="0.25">
      <c r="G1112" s="3"/>
      <c r="H1112" s="3"/>
    </row>
    <row r="1113" spans="7:8" s="2" customFormat="1" x14ac:dyDescent="0.25">
      <c r="G1113" s="3"/>
      <c r="H1113" s="3"/>
    </row>
    <row r="1114" spans="7:8" s="2" customFormat="1" x14ac:dyDescent="0.25">
      <c r="G1114" s="3"/>
      <c r="H1114" s="3"/>
    </row>
    <row r="1115" spans="7:8" s="2" customFormat="1" x14ac:dyDescent="0.25">
      <c r="G1115" s="3"/>
      <c r="H1115" s="3"/>
    </row>
    <row r="1116" spans="7:8" s="2" customFormat="1" x14ac:dyDescent="0.25">
      <c r="G1116" s="3"/>
      <c r="H1116" s="3"/>
    </row>
    <row r="1117" spans="7:8" s="2" customFormat="1" x14ac:dyDescent="0.25">
      <c r="G1117" s="3"/>
      <c r="H1117" s="3"/>
    </row>
    <row r="1118" spans="7:8" s="2" customFormat="1" x14ac:dyDescent="0.25">
      <c r="G1118" s="3"/>
      <c r="H1118" s="3"/>
    </row>
    <row r="1119" spans="7:8" s="2" customFormat="1" x14ac:dyDescent="0.25">
      <c r="G1119" s="3"/>
      <c r="H1119" s="3"/>
    </row>
    <row r="1120" spans="7:8" s="2" customFormat="1" x14ac:dyDescent="0.25">
      <c r="G1120" s="3"/>
      <c r="H1120" s="3"/>
    </row>
    <row r="1121" spans="7:8" s="2" customFormat="1" x14ac:dyDescent="0.25">
      <c r="G1121" s="3"/>
      <c r="H1121" s="3"/>
    </row>
    <row r="1122" spans="7:8" s="2" customFormat="1" x14ac:dyDescent="0.25">
      <c r="G1122" s="3"/>
      <c r="H1122" s="3"/>
    </row>
    <row r="1123" spans="7:8" s="2" customFormat="1" x14ac:dyDescent="0.25">
      <c r="G1123" s="3"/>
      <c r="H1123" s="3"/>
    </row>
    <row r="1124" spans="7:8" s="2" customFormat="1" x14ac:dyDescent="0.25">
      <c r="G1124" s="3"/>
      <c r="H1124" s="3"/>
    </row>
    <row r="1125" spans="7:8" s="2" customFormat="1" x14ac:dyDescent="0.25">
      <c r="G1125" s="3"/>
      <c r="H1125" s="3"/>
    </row>
    <row r="1126" spans="7:8" s="2" customFormat="1" x14ac:dyDescent="0.25">
      <c r="G1126" s="3"/>
      <c r="H1126" s="3"/>
    </row>
    <row r="1127" spans="7:8" s="2" customFormat="1" x14ac:dyDescent="0.25">
      <c r="G1127" s="3"/>
      <c r="H1127" s="3"/>
    </row>
    <row r="1128" spans="7:8" s="2" customFormat="1" x14ac:dyDescent="0.25">
      <c r="G1128" s="3"/>
      <c r="H1128" s="3"/>
    </row>
    <row r="1129" spans="7:8" s="2" customFormat="1" x14ac:dyDescent="0.25">
      <c r="G1129" s="3"/>
      <c r="H1129" s="3"/>
    </row>
    <row r="1130" spans="7:8" s="2" customFormat="1" x14ac:dyDescent="0.25">
      <c r="G1130" s="3"/>
      <c r="H1130" s="3"/>
    </row>
    <row r="1131" spans="7:8" s="2" customFormat="1" x14ac:dyDescent="0.25">
      <c r="G1131" s="3"/>
      <c r="H1131" s="3"/>
    </row>
    <row r="1132" spans="7:8" s="2" customFormat="1" x14ac:dyDescent="0.25">
      <c r="G1132" s="3"/>
      <c r="H1132" s="3"/>
    </row>
    <row r="1133" spans="7:8" s="2" customFormat="1" x14ac:dyDescent="0.25">
      <c r="G1133" s="3"/>
      <c r="H1133" s="3"/>
    </row>
    <row r="1134" spans="7:8" s="2" customFormat="1" x14ac:dyDescent="0.25">
      <c r="G1134" s="3"/>
      <c r="H1134" s="3"/>
    </row>
    <row r="1135" spans="7:8" s="2" customFormat="1" x14ac:dyDescent="0.25">
      <c r="G1135" s="3"/>
      <c r="H1135" s="3"/>
    </row>
    <row r="1136" spans="7:8" s="2" customFormat="1" x14ac:dyDescent="0.25">
      <c r="G1136" s="3"/>
      <c r="H1136" s="3"/>
    </row>
    <row r="1137" spans="7:8" s="2" customFormat="1" x14ac:dyDescent="0.25">
      <c r="G1137" s="3"/>
      <c r="H1137" s="3"/>
    </row>
    <row r="1138" spans="7:8" s="2" customFormat="1" x14ac:dyDescent="0.25">
      <c r="G1138" s="3"/>
      <c r="H1138" s="3"/>
    </row>
    <row r="1139" spans="7:8" s="2" customFormat="1" x14ac:dyDescent="0.25">
      <c r="G1139" s="3"/>
      <c r="H1139" s="3"/>
    </row>
    <row r="1140" spans="7:8" s="2" customFormat="1" x14ac:dyDescent="0.25">
      <c r="G1140" s="3"/>
      <c r="H1140" s="3"/>
    </row>
    <row r="1141" spans="7:8" s="2" customFormat="1" x14ac:dyDescent="0.25">
      <c r="G1141" s="3"/>
      <c r="H1141" s="3"/>
    </row>
    <row r="1142" spans="7:8" s="2" customFormat="1" x14ac:dyDescent="0.25">
      <c r="G1142" s="3"/>
      <c r="H1142" s="3"/>
    </row>
    <row r="1143" spans="7:8" s="2" customFormat="1" x14ac:dyDescent="0.25">
      <c r="G1143" s="3"/>
      <c r="H1143" s="3"/>
    </row>
    <row r="1144" spans="7:8" s="2" customFormat="1" x14ac:dyDescent="0.25">
      <c r="G1144" s="3"/>
      <c r="H1144" s="3"/>
    </row>
    <row r="1145" spans="7:8" s="2" customFormat="1" x14ac:dyDescent="0.25">
      <c r="G1145" s="3"/>
      <c r="H1145" s="3"/>
    </row>
    <row r="1146" spans="7:8" s="2" customFormat="1" x14ac:dyDescent="0.25">
      <c r="G1146" s="3"/>
      <c r="H1146" s="3"/>
    </row>
    <row r="1147" spans="7:8" s="2" customFormat="1" x14ac:dyDescent="0.25">
      <c r="G1147" s="3"/>
      <c r="H1147" s="3"/>
    </row>
    <row r="1148" spans="7:8" s="2" customFormat="1" x14ac:dyDescent="0.25">
      <c r="G1148" s="3"/>
      <c r="H1148" s="3"/>
    </row>
    <row r="1149" spans="7:8" s="2" customFormat="1" x14ac:dyDescent="0.25">
      <c r="G1149" s="3"/>
      <c r="H1149" s="3"/>
    </row>
    <row r="1150" spans="7:8" s="2" customFormat="1" x14ac:dyDescent="0.25">
      <c r="G1150" s="3"/>
      <c r="H1150" s="3"/>
    </row>
    <row r="1151" spans="7:8" s="2" customFormat="1" x14ac:dyDescent="0.25">
      <c r="G1151" s="3"/>
      <c r="H1151" s="3"/>
    </row>
    <row r="1152" spans="7:8" s="2" customFormat="1" x14ac:dyDescent="0.25">
      <c r="G1152" s="3"/>
      <c r="H1152" s="3"/>
    </row>
    <row r="1153" spans="7:8" s="2" customFormat="1" x14ac:dyDescent="0.25">
      <c r="G1153" s="3"/>
      <c r="H1153" s="3"/>
    </row>
    <row r="1154" spans="7:8" s="2" customFormat="1" x14ac:dyDescent="0.25">
      <c r="G1154" s="3"/>
      <c r="H1154" s="3"/>
    </row>
    <row r="1155" spans="7:8" s="2" customFormat="1" x14ac:dyDescent="0.25">
      <c r="G1155" s="3"/>
      <c r="H1155" s="3"/>
    </row>
    <row r="1156" spans="7:8" s="2" customFormat="1" x14ac:dyDescent="0.25">
      <c r="G1156" s="3"/>
      <c r="H1156" s="3"/>
    </row>
    <row r="1157" spans="7:8" s="2" customFormat="1" x14ac:dyDescent="0.25">
      <c r="G1157" s="3"/>
      <c r="H1157" s="3"/>
    </row>
    <row r="1158" spans="7:8" s="2" customFormat="1" x14ac:dyDescent="0.25">
      <c r="G1158" s="3"/>
      <c r="H1158" s="3"/>
    </row>
    <row r="1159" spans="7:8" s="2" customFormat="1" x14ac:dyDescent="0.25">
      <c r="G1159" s="3"/>
      <c r="H1159" s="3"/>
    </row>
    <row r="1160" spans="7:8" s="2" customFormat="1" x14ac:dyDescent="0.25">
      <c r="G1160" s="3"/>
      <c r="H1160" s="3"/>
    </row>
    <row r="1161" spans="7:8" s="2" customFormat="1" x14ac:dyDescent="0.25">
      <c r="G1161" s="3"/>
      <c r="H1161" s="3"/>
    </row>
    <row r="1162" spans="7:8" s="2" customFormat="1" x14ac:dyDescent="0.25">
      <c r="G1162" s="3"/>
      <c r="H1162" s="3"/>
    </row>
    <row r="1163" spans="7:8" s="2" customFormat="1" x14ac:dyDescent="0.25">
      <c r="G1163" s="3"/>
      <c r="H1163" s="3"/>
    </row>
    <row r="1164" spans="7:8" s="2" customFormat="1" x14ac:dyDescent="0.25">
      <c r="G1164" s="3"/>
      <c r="H1164" s="3"/>
    </row>
    <row r="1165" spans="7:8" s="2" customFormat="1" x14ac:dyDescent="0.25">
      <c r="G1165" s="3"/>
      <c r="H1165" s="3"/>
    </row>
    <row r="1166" spans="7:8" s="2" customFormat="1" x14ac:dyDescent="0.25">
      <c r="G1166" s="3"/>
      <c r="H1166" s="3"/>
    </row>
    <row r="1167" spans="7:8" s="2" customFormat="1" x14ac:dyDescent="0.25">
      <c r="G1167" s="3"/>
      <c r="H1167" s="3"/>
    </row>
    <row r="1168" spans="7:8" s="2" customFormat="1" x14ac:dyDescent="0.25">
      <c r="G1168" s="3"/>
      <c r="H1168" s="3"/>
    </row>
    <row r="1169" spans="7:8" s="2" customFormat="1" x14ac:dyDescent="0.25">
      <c r="G1169" s="3"/>
      <c r="H1169" s="3"/>
    </row>
    <row r="1170" spans="7:8" s="2" customFormat="1" x14ac:dyDescent="0.25">
      <c r="G1170" s="3"/>
      <c r="H1170" s="3"/>
    </row>
    <row r="1171" spans="7:8" s="2" customFormat="1" x14ac:dyDescent="0.25">
      <c r="G1171" s="3"/>
      <c r="H1171" s="3"/>
    </row>
    <row r="1172" spans="7:8" s="2" customFormat="1" x14ac:dyDescent="0.25">
      <c r="G1172" s="3"/>
      <c r="H1172" s="3"/>
    </row>
    <row r="1173" spans="7:8" s="2" customFormat="1" x14ac:dyDescent="0.25">
      <c r="G1173" s="3"/>
      <c r="H1173" s="3"/>
    </row>
    <row r="1174" spans="7:8" s="2" customFormat="1" x14ac:dyDescent="0.25">
      <c r="G1174" s="3"/>
      <c r="H1174" s="3"/>
    </row>
    <row r="1175" spans="7:8" s="2" customFormat="1" x14ac:dyDescent="0.25">
      <c r="G1175" s="3"/>
      <c r="H1175" s="3"/>
    </row>
    <row r="1176" spans="7:8" s="2" customFormat="1" x14ac:dyDescent="0.25">
      <c r="G1176" s="3"/>
      <c r="H1176" s="3"/>
    </row>
    <row r="1177" spans="7:8" s="2" customFormat="1" x14ac:dyDescent="0.25">
      <c r="G1177" s="3"/>
      <c r="H1177" s="3"/>
    </row>
    <row r="1178" spans="7:8" s="2" customFormat="1" x14ac:dyDescent="0.25">
      <c r="G1178" s="3"/>
      <c r="H1178" s="3"/>
    </row>
    <row r="1179" spans="7:8" s="2" customFormat="1" x14ac:dyDescent="0.25">
      <c r="G1179" s="3"/>
      <c r="H1179" s="3"/>
    </row>
    <row r="1180" spans="7:8" s="2" customFormat="1" x14ac:dyDescent="0.25">
      <c r="G1180" s="3"/>
      <c r="H1180" s="3"/>
    </row>
    <row r="1181" spans="7:8" s="2" customFormat="1" x14ac:dyDescent="0.25">
      <c r="G1181" s="3"/>
      <c r="H1181" s="3"/>
    </row>
    <row r="1182" spans="7:8" s="2" customFormat="1" x14ac:dyDescent="0.25">
      <c r="G1182" s="3"/>
      <c r="H1182" s="3"/>
    </row>
    <row r="1183" spans="7:8" s="2" customFormat="1" x14ac:dyDescent="0.25">
      <c r="G1183" s="3"/>
      <c r="H1183" s="3"/>
    </row>
    <row r="1184" spans="7:8" s="2" customFormat="1" x14ac:dyDescent="0.25">
      <c r="G1184" s="3"/>
      <c r="H1184" s="3"/>
    </row>
    <row r="1185" spans="7:8" s="2" customFormat="1" x14ac:dyDescent="0.25">
      <c r="G1185" s="3"/>
      <c r="H1185" s="3"/>
    </row>
    <row r="1186" spans="7:8" s="2" customFormat="1" x14ac:dyDescent="0.25">
      <c r="G1186" s="3"/>
      <c r="H1186" s="3"/>
    </row>
    <row r="1187" spans="7:8" s="2" customFormat="1" x14ac:dyDescent="0.25">
      <c r="G1187" s="3"/>
      <c r="H1187" s="3"/>
    </row>
    <row r="1188" spans="7:8" s="2" customFormat="1" x14ac:dyDescent="0.25">
      <c r="G1188" s="3"/>
      <c r="H1188" s="3"/>
    </row>
    <row r="1189" spans="7:8" s="2" customFormat="1" x14ac:dyDescent="0.25">
      <c r="G1189" s="3"/>
      <c r="H1189" s="3"/>
    </row>
    <row r="1190" spans="7:8" s="2" customFormat="1" x14ac:dyDescent="0.25">
      <c r="G1190" s="3"/>
      <c r="H1190" s="3"/>
    </row>
    <row r="1191" spans="7:8" s="2" customFormat="1" x14ac:dyDescent="0.25">
      <c r="G1191" s="3"/>
      <c r="H1191" s="3"/>
    </row>
    <row r="1192" spans="7:8" s="2" customFormat="1" x14ac:dyDescent="0.25">
      <c r="G1192" s="3"/>
      <c r="H1192" s="3"/>
    </row>
    <row r="1193" spans="7:8" s="2" customFormat="1" x14ac:dyDescent="0.25">
      <c r="G1193" s="3"/>
      <c r="H1193" s="3"/>
    </row>
    <row r="1194" spans="7:8" s="2" customFormat="1" x14ac:dyDescent="0.25">
      <c r="G1194" s="3"/>
      <c r="H1194" s="3"/>
    </row>
    <row r="1195" spans="7:8" s="2" customFormat="1" x14ac:dyDescent="0.25">
      <c r="G1195" s="3"/>
      <c r="H1195" s="3"/>
    </row>
    <row r="1196" spans="7:8" s="2" customFormat="1" x14ac:dyDescent="0.25">
      <c r="G1196" s="3"/>
      <c r="H1196" s="3"/>
    </row>
    <row r="1197" spans="7:8" s="2" customFormat="1" x14ac:dyDescent="0.25">
      <c r="G1197" s="3"/>
      <c r="H1197" s="3"/>
    </row>
    <row r="1198" spans="7:8" s="2" customFormat="1" x14ac:dyDescent="0.25">
      <c r="G1198" s="3"/>
      <c r="H1198" s="3"/>
    </row>
    <row r="1199" spans="7:8" s="2" customFormat="1" x14ac:dyDescent="0.25">
      <c r="G1199" s="3"/>
      <c r="H1199" s="3"/>
    </row>
    <row r="1200" spans="7:8" s="2" customFormat="1" x14ac:dyDescent="0.25">
      <c r="G1200" s="3"/>
      <c r="H1200" s="3"/>
    </row>
    <row r="1201" spans="7:8" s="2" customFormat="1" x14ac:dyDescent="0.25">
      <c r="G1201" s="3"/>
      <c r="H1201" s="3"/>
    </row>
    <row r="1202" spans="7:8" s="2" customFormat="1" x14ac:dyDescent="0.25">
      <c r="G1202" s="3"/>
      <c r="H1202" s="3"/>
    </row>
    <row r="1203" spans="7:8" s="2" customFormat="1" x14ac:dyDescent="0.25">
      <c r="G1203" s="3"/>
      <c r="H1203" s="3"/>
    </row>
    <row r="1204" spans="7:8" s="2" customFormat="1" x14ac:dyDescent="0.25">
      <c r="G1204" s="3"/>
      <c r="H1204" s="3"/>
    </row>
    <row r="1205" spans="7:8" s="2" customFormat="1" x14ac:dyDescent="0.25">
      <c r="G1205" s="3"/>
      <c r="H1205" s="3"/>
    </row>
    <row r="1206" spans="7:8" s="2" customFormat="1" x14ac:dyDescent="0.25">
      <c r="G1206" s="3"/>
      <c r="H1206" s="3"/>
    </row>
    <row r="1207" spans="7:8" s="2" customFormat="1" x14ac:dyDescent="0.25">
      <c r="G1207" s="3"/>
      <c r="H1207" s="3"/>
    </row>
    <row r="1208" spans="7:8" s="2" customFormat="1" x14ac:dyDescent="0.25">
      <c r="G1208" s="3"/>
      <c r="H1208" s="3"/>
    </row>
    <row r="1209" spans="7:8" s="2" customFormat="1" x14ac:dyDescent="0.25">
      <c r="G1209" s="3"/>
      <c r="H1209" s="3"/>
    </row>
    <row r="1210" spans="7:8" s="2" customFormat="1" x14ac:dyDescent="0.25">
      <c r="G1210" s="3"/>
      <c r="H1210" s="3"/>
    </row>
    <row r="1211" spans="7:8" s="2" customFormat="1" x14ac:dyDescent="0.25">
      <c r="G1211" s="3"/>
      <c r="H1211" s="3"/>
    </row>
    <row r="1212" spans="7:8" s="2" customFormat="1" x14ac:dyDescent="0.25">
      <c r="G1212" s="3"/>
      <c r="H1212" s="3"/>
    </row>
    <row r="1213" spans="7:8" s="2" customFormat="1" x14ac:dyDescent="0.25">
      <c r="G1213" s="3"/>
      <c r="H1213" s="3"/>
    </row>
    <row r="1214" spans="7:8" s="2" customFormat="1" x14ac:dyDescent="0.25">
      <c r="G1214" s="3"/>
      <c r="H1214" s="3"/>
    </row>
    <row r="1215" spans="7:8" s="2" customFormat="1" x14ac:dyDescent="0.25">
      <c r="G1215" s="3"/>
      <c r="H1215" s="3"/>
    </row>
    <row r="1216" spans="7:8" s="2" customFormat="1" x14ac:dyDescent="0.25">
      <c r="G1216" s="3"/>
      <c r="H1216" s="3"/>
    </row>
    <row r="1217" spans="7:8" s="2" customFormat="1" x14ac:dyDescent="0.25">
      <c r="G1217" s="3"/>
      <c r="H121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BD4C-07AA-4AD3-AE32-4D63C6D0E432}">
  <dimension ref="A1:T1217"/>
  <sheetViews>
    <sheetView workbookViewId="0">
      <selection activeCell="M26" sqref="M26"/>
    </sheetView>
  </sheetViews>
  <sheetFormatPr defaultRowHeight="14" x14ac:dyDescent="0.25"/>
  <cols>
    <col min="1" max="6" width="5.81640625" customWidth="1"/>
    <col min="7" max="7" width="5" style="3" customWidth="1"/>
    <col min="8" max="8" width="6.90625" customWidth="1"/>
    <col min="9" max="9" width="12.453125" style="2" bestFit="1" customWidth="1"/>
    <col min="10" max="20" width="7.08984375" customWidth="1"/>
  </cols>
  <sheetData>
    <row r="1" spans="1:20" x14ac:dyDescent="0.25">
      <c r="A1" s="3" t="s">
        <v>34</v>
      </c>
      <c r="B1" s="3">
        <v>50</v>
      </c>
      <c r="C1" s="3"/>
      <c r="D1" s="3"/>
      <c r="E1" s="3"/>
      <c r="F1" s="3"/>
      <c r="G1" s="3" t="s">
        <v>33</v>
      </c>
      <c r="H1">
        <v>100</v>
      </c>
    </row>
    <row r="2" spans="1:20" x14ac:dyDescent="0.25">
      <c r="A2" s="3"/>
      <c r="B2" s="3"/>
      <c r="C2" s="3"/>
      <c r="D2" s="3"/>
      <c r="E2" s="3"/>
      <c r="F2" s="3"/>
      <c r="I2" s="6">
        <f>MIN(A4:F104)</f>
        <v>11.960234029077499</v>
      </c>
    </row>
    <row r="3" spans="1:20" x14ac:dyDescent="0.25">
      <c r="A3" t="s">
        <v>47</v>
      </c>
      <c r="B3" t="s">
        <v>48</v>
      </c>
      <c r="C3" t="s">
        <v>49</v>
      </c>
      <c r="D3" t="s">
        <v>50</v>
      </c>
      <c r="E3" t="s">
        <v>51</v>
      </c>
      <c r="G3"/>
      <c r="I3" s="6">
        <f>MAX(A4:C104)</f>
        <v>19.812974599853099</v>
      </c>
      <c r="J3" s="3"/>
      <c r="K3" s="3" t="s">
        <v>52</v>
      </c>
      <c r="L3" s="3"/>
      <c r="M3" s="3" t="s">
        <v>53</v>
      </c>
      <c r="N3" s="3"/>
      <c r="O3" s="3"/>
      <c r="P3" s="3"/>
      <c r="Q3" s="3"/>
      <c r="R3" s="3"/>
      <c r="S3" s="3"/>
      <c r="T3" s="3"/>
    </row>
    <row r="4" spans="1:20" x14ac:dyDescent="0.25">
      <c r="A4">
        <v>17.427336973696399</v>
      </c>
      <c r="B4">
        <v>19.812974599853099</v>
      </c>
      <c r="C4">
        <v>16.9350441886826</v>
      </c>
      <c r="D4">
        <v>15.574837472189801</v>
      </c>
      <c r="E4">
        <v>17.584033595387702</v>
      </c>
      <c r="G4"/>
      <c r="H4" s="3">
        <v>0</v>
      </c>
      <c r="I4" s="2">
        <f>((I$3-I$2)/$H$1)*$H4+$I$2</f>
        <v>11.960234029077499</v>
      </c>
      <c r="J4" s="5"/>
      <c r="K4" s="5">
        <f>COUNTIFS(B$4:B$104,"&gt;="&amp;$I$4,B$4:B$104,"&lt;"&amp;$I5)/$B$1</f>
        <v>0.02</v>
      </c>
      <c r="L4" s="5"/>
      <c r="M4" s="5">
        <f>COUNTIFS(D$4:D$104,"&gt;="&amp;$I$4,D$4:D$104,"&lt;"&amp;$I5)/$B$1</f>
        <v>0</v>
      </c>
      <c r="N4" s="5"/>
      <c r="O4" s="5"/>
      <c r="P4" s="5"/>
      <c r="Q4" s="5"/>
      <c r="R4" s="5"/>
      <c r="S4" s="5"/>
      <c r="T4" s="5"/>
    </row>
    <row r="5" spans="1:20" x14ac:dyDescent="0.25">
      <c r="A5">
        <v>14.3240955534642</v>
      </c>
      <c r="B5">
        <v>14.8423402558895</v>
      </c>
      <c r="C5">
        <v>15.950597564538199</v>
      </c>
      <c r="D5">
        <v>14.462350962305599</v>
      </c>
      <c r="E5">
        <v>16.6314454369403</v>
      </c>
      <c r="G5"/>
      <c r="H5" s="3">
        <f>H4+1</f>
        <v>1</v>
      </c>
      <c r="I5" s="2">
        <f>((I$3-I$2)/$H$1)*$H5+$I$2</f>
        <v>12.038761434785256</v>
      </c>
      <c r="J5" s="5"/>
      <c r="K5" s="5">
        <f>COUNTIFS(B$4:B$104,"&gt;="&amp;$I$4,B$4:B$104,"&lt;"&amp;$I6)/$B$1</f>
        <v>0.02</v>
      </c>
      <c r="L5" s="5"/>
      <c r="M5" s="5">
        <f>COUNTIFS(D$4:D$104,"&gt;="&amp;$I$4,D$4:D$104,"&lt;"&amp;$I6)/$B$1</f>
        <v>0</v>
      </c>
      <c r="N5" s="5"/>
      <c r="O5" s="5"/>
      <c r="P5" s="5"/>
      <c r="Q5" s="5"/>
      <c r="R5" s="5"/>
      <c r="S5" s="5"/>
      <c r="T5" s="5"/>
    </row>
    <row r="6" spans="1:20" x14ac:dyDescent="0.25">
      <c r="A6">
        <v>16.259892984338801</v>
      </c>
      <c r="B6">
        <v>16.097632436403501</v>
      </c>
      <c r="C6">
        <v>14.1604562647218</v>
      </c>
      <c r="D6">
        <v>14.122393012572701</v>
      </c>
      <c r="E6">
        <v>14.693344280400099</v>
      </c>
      <c r="G6"/>
      <c r="H6" s="3">
        <f>H5+1</f>
        <v>2</v>
      </c>
      <c r="I6" s="2">
        <f>((I$3-I$2)/$H$1)*$H6+$I$2</f>
        <v>12.117288840493011</v>
      </c>
      <c r="J6" s="5"/>
      <c r="K6" s="5">
        <f>COUNTIFS(B$4:B$104,"&gt;="&amp;$I$4,B$4:B$104,"&lt;"&amp;$I7)/$B$1</f>
        <v>0.02</v>
      </c>
      <c r="L6" s="5"/>
      <c r="M6" s="5">
        <f>COUNTIFS(D$4:D$104,"&gt;="&amp;$I$4,D$4:D$104,"&lt;"&amp;$I7)/$B$1</f>
        <v>0</v>
      </c>
      <c r="N6" s="5"/>
      <c r="O6" s="5"/>
      <c r="P6" s="5"/>
      <c r="Q6" s="5"/>
      <c r="R6" s="5"/>
      <c r="S6" s="5"/>
      <c r="T6" s="5"/>
    </row>
    <row r="7" spans="1:20" x14ac:dyDescent="0.25">
      <c r="A7">
        <v>14.399207156244801</v>
      </c>
      <c r="B7">
        <v>15.570877384797299</v>
      </c>
      <c r="C7">
        <v>14.1706224409828</v>
      </c>
      <c r="D7">
        <v>13.956429059668601</v>
      </c>
      <c r="E7">
        <v>19.5157662980703</v>
      </c>
      <c r="G7"/>
      <c r="H7" s="3">
        <f>H6+1</f>
        <v>3</v>
      </c>
      <c r="I7" s="2">
        <f>((I$3-I$2)/$H$1)*$H7+$I$2</f>
        <v>12.195816246200767</v>
      </c>
      <c r="J7" s="5"/>
      <c r="K7" s="5">
        <f>COUNTIFS(B$4:B$104,"&gt;="&amp;$I$4,B$4:B$104,"&lt;"&amp;$I8)/$B$1</f>
        <v>0.02</v>
      </c>
      <c r="L7" s="5"/>
      <c r="M7" s="5">
        <f>COUNTIFS(D$4:D$104,"&gt;="&amp;$I$4,D$4:D$104,"&lt;"&amp;$I8)/$B$1</f>
        <v>0</v>
      </c>
      <c r="N7" s="5"/>
      <c r="O7" s="5"/>
      <c r="P7" s="5"/>
      <c r="Q7" s="5"/>
      <c r="R7" s="5"/>
      <c r="S7" s="5"/>
      <c r="T7" s="5"/>
    </row>
    <row r="8" spans="1:20" x14ac:dyDescent="0.25">
      <c r="A8">
        <v>12.769190980921699</v>
      </c>
      <c r="B8">
        <v>17.3686977674835</v>
      </c>
      <c r="C8">
        <v>15.8400564155626</v>
      </c>
      <c r="D8">
        <v>13.860191328941699</v>
      </c>
      <c r="E8">
        <v>13.397656224002301</v>
      </c>
      <c r="G8"/>
      <c r="H8" s="3">
        <f>H7+1</f>
        <v>4</v>
      </c>
      <c r="I8" s="2">
        <f>((I$3-I$2)/$H$1)*$H8+$I$2</f>
        <v>12.274343651908524</v>
      </c>
      <c r="J8" s="5"/>
      <c r="K8" s="5">
        <f>COUNTIFS(B$4:B$104,"&gt;="&amp;$I$4,B$4:B$104,"&lt;"&amp;$I9)/$B$1</f>
        <v>0.02</v>
      </c>
      <c r="L8" s="5"/>
      <c r="M8" s="5">
        <f>COUNTIFS(D$4:D$104,"&gt;="&amp;$I$4,D$4:D$104,"&lt;"&amp;$I9)/$B$1</f>
        <v>0.02</v>
      </c>
      <c r="N8" s="5"/>
      <c r="O8" s="5"/>
      <c r="P8" s="5"/>
      <c r="Q8" s="5"/>
      <c r="R8" s="5"/>
      <c r="S8" s="5"/>
      <c r="T8" s="5"/>
    </row>
    <row r="9" spans="1:20" x14ac:dyDescent="0.25">
      <c r="A9">
        <v>15.543470652885199</v>
      </c>
      <c r="B9">
        <v>14.5811985867135</v>
      </c>
      <c r="C9">
        <v>13.734956719308</v>
      </c>
      <c r="D9">
        <v>13.758361010233401</v>
      </c>
      <c r="E9">
        <v>16.6910276976615</v>
      </c>
      <c r="G9"/>
      <c r="H9" s="3">
        <f>H8+1</f>
        <v>5</v>
      </c>
      <c r="I9" s="2">
        <f>((I$3-I$2)/$H$1)*$H9+$I$2</f>
        <v>12.35287105761628</v>
      </c>
      <c r="J9" s="5"/>
      <c r="K9" s="5">
        <f>COUNTIFS(B$4:B$104,"&gt;="&amp;$I$4,B$4:B$104,"&lt;"&amp;$I10)/$B$1</f>
        <v>0.02</v>
      </c>
      <c r="L9" s="5"/>
      <c r="M9" s="5">
        <f>COUNTIFS(D$4:D$104,"&gt;="&amp;$I$4,D$4:D$104,"&lt;"&amp;$I10)/$B$1</f>
        <v>0.02</v>
      </c>
      <c r="N9" s="5"/>
      <c r="O9" s="5"/>
      <c r="P9" s="5"/>
      <c r="Q9" s="5"/>
      <c r="R9" s="5"/>
      <c r="S9" s="5"/>
      <c r="T9" s="5"/>
    </row>
    <row r="10" spans="1:20" x14ac:dyDescent="0.25">
      <c r="A10">
        <v>15.720391634217</v>
      </c>
      <c r="B10">
        <v>13.9170345342679</v>
      </c>
      <c r="C10">
        <v>12.879972467314101</v>
      </c>
      <c r="D10">
        <v>17.969131764691099</v>
      </c>
      <c r="E10">
        <v>13.025568548874899</v>
      </c>
      <c r="G10"/>
      <c r="H10" s="3">
        <f>H9+1</f>
        <v>6</v>
      </c>
      <c r="I10" s="2">
        <f>((I$3-I$2)/$H$1)*$H10+$I$2</f>
        <v>12.431398463324035</v>
      </c>
      <c r="J10" s="5"/>
      <c r="K10" s="5">
        <f>COUNTIFS(B$4:B$104,"&gt;="&amp;$I$4,B$4:B$104,"&lt;"&amp;$I11)/$B$1</f>
        <v>0.02</v>
      </c>
      <c r="L10" s="5"/>
      <c r="M10" s="5">
        <f>COUNTIFS(D$4:D$104,"&gt;="&amp;$I$4,D$4:D$104,"&lt;"&amp;$I11)/$B$1</f>
        <v>0.02</v>
      </c>
      <c r="N10" s="5"/>
      <c r="O10" s="5"/>
      <c r="P10" s="5"/>
      <c r="Q10" s="5"/>
      <c r="R10" s="5"/>
      <c r="S10" s="5"/>
      <c r="T10" s="5"/>
    </row>
    <row r="11" spans="1:20" x14ac:dyDescent="0.25">
      <c r="A11">
        <v>14.476883202614101</v>
      </c>
      <c r="B11">
        <v>13.257850002525</v>
      </c>
      <c r="C11">
        <v>15.0276217646911</v>
      </c>
      <c r="D11">
        <v>13.1136963968227</v>
      </c>
      <c r="E11">
        <v>15.987780973660801</v>
      </c>
      <c r="G11"/>
      <c r="H11" s="3">
        <f>H10+1</f>
        <v>7</v>
      </c>
      <c r="I11" s="2">
        <f>((I$3-I$2)/$H$1)*$H11+$I$2</f>
        <v>12.509925869031791</v>
      </c>
      <c r="J11" s="5"/>
      <c r="K11" s="5">
        <f>COUNTIFS(B$4:B$104,"&gt;="&amp;$I$4,B$4:B$104,"&lt;"&amp;$I12)/$B$1</f>
        <v>0.02</v>
      </c>
      <c r="L11" s="5"/>
      <c r="M11" s="5">
        <f>COUNTIFS(D$4:D$104,"&gt;="&amp;$I$4,D$4:D$104,"&lt;"&amp;$I12)/$B$1</f>
        <v>0.02</v>
      </c>
      <c r="N11" s="5"/>
      <c r="O11" s="5"/>
      <c r="P11" s="5"/>
      <c r="Q11" s="5"/>
      <c r="R11" s="5"/>
      <c r="S11" s="5"/>
      <c r="T11" s="5"/>
    </row>
    <row r="12" spans="1:20" x14ac:dyDescent="0.25">
      <c r="A12">
        <v>16.652432827848799</v>
      </c>
      <c r="B12">
        <v>13.8384843154788</v>
      </c>
      <c r="C12">
        <v>13.250529955829499</v>
      </c>
      <c r="D12">
        <v>15.8012618274355</v>
      </c>
      <c r="E12">
        <v>19.668127294809601</v>
      </c>
      <c r="G12"/>
      <c r="H12" s="3">
        <f>H11+1</f>
        <v>8</v>
      </c>
      <c r="I12" s="2">
        <f>((I$3-I$2)/$H$1)*$H12+$I$2</f>
        <v>12.588453274739548</v>
      </c>
      <c r="J12" s="5"/>
      <c r="K12" s="5">
        <f>COUNTIFS(B$4:B$104,"&gt;="&amp;$I$4,B$4:B$104,"&lt;"&amp;$I13)/$B$1</f>
        <v>0.04</v>
      </c>
      <c r="L12" s="5"/>
      <c r="M12" s="5">
        <f>COUNTIFS(D$4:D$104,"&gt;="&amp;$I$4,D$4:D$104,"&lt;"&amp;$I13)/$B$1</f>
        <v>0.02</v>
      </c>
      <c r="N12" s="5"/>
      <c r="O12" s="5"/>
      <c r="P12" s="5"/>
      <c r="Q12" s="5"/>
      <c r="R12" s="5"/>
      <c r="S12" s="5"/>
      <c r="T12" s="5"/>
    </row>
    <row r="13" spans="1:20" x14ac:dyDescent="0.25">
      <c r="A13">
        <v>14.030194858720799</v>
      </c>
      <c r="B13">
        <v>13.0807836844145</v>
      </c>
      <c r="C13">
        <v>19.1443664723969</v>
      </c>
      <c r="D13">
        <v>13.606791959969</v>
      </c>
      <c r="E13">
        <v>15.1501332532088</v>
      </c>
      <c r="G13"/>
      <c r="H13" s="3">
        <f>H12+1</f>
        <v>9</v>
      </c>
      <c r="I13" s="2">
        <f>((I$3-I$2)/$H$1)*$H13+$I$2</f>
        <v>12.666980680447303</v>
      </c>
      <c r="J13" s="5"/>
      <c r="K13" s="5">
        <f>COUNTIFS(B$4:B$104,"&gt;="&amp;$I$4,B$4:B$104,"&lt;"&amp;$I14)/$B$1</f>
        <v>0.04</v>
      </c>
      <c r="L13" s="5"/>
      <c r="M13" s="5">
        <f>COUNTIFS(D$4:D$104,"&gt;="&amp;$I$4,D$4:D$104,"&lt;"&amp;$I14)/$B$1</f>
        <v>0.02</v>
      </c>
      <c r="N13" s="5"/>
      <c r="O13" s="5"/>
      <c r="P13" s="5"/>
      <c r="Q13" s="5"/>
      <c r="R13" s="5"/>
      <c r="S13" s="5"/>
      <c r="T13" s="5"/>
    </row>
    <row r="14" spans="1:20" x14ac:dyDescent="0.25">
      <c r="A14">
        <v>14.111898192096699</v>
      </c>
      <c r="B14">
        <v>15.3038544484782</v>
      </c>
      <c r="C14">
        <v>15.7762203761019</v>
      </c>
      <c r="D14">
        <v>15.156793783613701</v>
      </c>
      <c r="E14">
        <v>12.3677457576614</v>
      </c>
      <c r="G14"/>
      <c r="H14" s="3">
        <f>H13+1</f>
        <v>10</v>
      </c>
      <c r="I14" s="2">
        <f>((I$3-I$2)/$H$1)*$H14+$I$2</f>
        <v>12.745508086155059</v>
      </c>
      <c r="J14" s="5"/>
      <c r="K14" s="5">
        <f>COUNTIFS(B$4:B$104,"&gt;="&amp;$I$4,B$4:B$104,"&lt;"&amp;$I15)/$B$1</f>
        <v>0.04</v>
      </c>
      <c r="L14" s="5"/>
      <c r="M14" s="5">
        <f>COUNTIFS(D$4:D$104,"&gt;="&amp;$I$4,D$4:D$104,"&lt;"&amp;$I15)/$B$1</f>
        <v>0.02</v>
      </c>
      <c r="N14" s="5"/>
      <c r="O14" s="5"/>
      <c r="P14" s="5"/>
      <c r="Q14" s="5"/>
      <c r="R14" s="5"/>
      <c r="S14" s="5"/>
      <c r="T14" s="5"/>
    </row>
    <row r="15" spans="1:20" x14ac:dyDescent="0.25">
      <c r="A15">
        <v>14.181213209895301</v>
      </c>
      <c r="B15">
        <v>13.3630150384295</v>
      </c>
      <c r="C15">
        <v>14.896590955488801</v>
      </c>
      <c r="D15">
        <v>13.8195738230456</v>
      </c>
      <c r="E15">
        <v>14.834405224813599</v>
      </c>
      <c r="G15"/>
      <c r="H15" s="3">
        <f>H14+1</f>
        <v>11</v>
      </c>
      <c r="I15" s="2">
        <f>((I$3-I$2)/$H$1)*$H15+$I$2</f>
        <v>12.824035491862816</v>
      </c>
      <c r="J15" s="5"/>
      <c r="K15" s="5">
        <f>COUNTIFS(B$4:B$104,"&gt;="&amp;$I$4,B$4:B$104,"&lt;"&amp;$I16)/$B$1</f>
        <v>0.06</v>
      </c>
      <c r="L15" s="5"/>
      <c r="M15" s="5">
        <f>COUNTIFS(D$4:D$104,"&gt;="&amp;$I$4,D$4:D$104,"&lt;"&amp;$I16)/$B$1</f>
        <v>0.04</v>
      </c>
      <c r="N15" s="5"/>
      <c r="O15" s="5"/>
      <c r="P15" s="5"/>
      <c r="Q15" s="5"/>
      <c r="R15" s="5"/>
      <c r="S15" s="5"/>
      <c r="T15" s="5"/>
    </row>
    <row r="16" spans="1:20" x14ac:dyDescent="0.25">
      <c r="A16">
        <v>17.841733673114199</v>
      </c>
      <c r="B16">
        <v>16.485838156027899</v>
      </c>
      <c r="C16">
        <v>19.0969714734211</v>
      </c>
      <c r="D16">
        <v>21.460524620510402</v>
      </c>
      <c r="E16">
        <v>14.8052967201454</v>
      </c>
      <c r="G16"/>
      <c r="H16" s="3">
        <f>H15+1</f>
        <v>12</v>
      </c>
      <c r="I16" s="2">
        <f>((I$3-I$2)/$H$1)*$H16+$I$2</f>
        <v>12.902562897570572</v>
      </c>
      <c r="J16" s="5"/>
      <c r="K16" s="5">
        <f>COUNTIFS(B$4:B$104,"&gt;="&amp;$I$4,B$4:B$104,"&lt;"&amp;$I17)/$B$1</f>
        <v>0.06</v>
      </c>
      <c r="L16" s="5"/>
      <c r="M16" s="5">
        <f>COUNTIFS(D$4:D$104,"&gt;="&amp;$I$4,D$4:D$104,"&lt;"&amp;$I17)/$B$1</f>
        <v>0.04</v>
      </c>
      <c r="N16" s="5"/>
      <c r="O16" s="5"/>
      <c r="P16" s="5"/>
      <c r="Q16" s="5"/>
      <c r="R16" s="5"/>
      <c r="S16" s="5"/>
      <c r="T16" s="5"/>
    </row>
    <row r="17" spans="1:20" x14ac:dyDescent="0.25">
      <c r="A17">
        <v>13.2636932002066</v>
      </c>
      <c r="B17">
        <v>13.875621481154001</v>
      </c>
      <c r="C17">
        <v>13.9126408794416</v>
      </c>
      <c r="D17">
        <v>16.487752468372101</v>
      </c>
      <c r="E17">
        <v>16.317914934095199</v>
      </c>
      <c r="G17"/>
      <c r="H17" s="3">
        <f>H16+1</f>
        <v>13</v>
      </c>
      <c r="I17" s="2">
        <f>((I$3-I$2)/$H$1)*$H17+$I$2</f>
        <v>12.981090303278327</v>
      </c>
      <c r="J17" s="5"/>
      <c r="K17" s="5">
        <f>COUNTIFS(B$4:B$104,"&gt;="&amp;$I$4,B$4:B$104,"&lt;"&amp;$I18)/$B$1</f>
        <v>0.06</v>
      </c>
      <c r="L17" s="5"/>
      <c r="M17" s="5">
        <f>COUNTIFS(D$4:D$104,"&gt;="&amp;$I$4,D$4:D$104,"&lt;"&amp;$I18)/$B$1</f>
        <v>0.06</v>
      </c>
      <c r="N17" s="5"/>
      <c r="O17" s="5"/>
      <c r="P17" s="5"/>
      <c r="Q17" s="5"/>
      <c r="R17" s="5"/>
      <c r="S17" s="5"/>
      <c r="T17" s="5"/>
    </row>
    <row r="18" spans="1:20" x14ac:dyDescent="0.25">
      <c r="A18">
        <v>15.016001475454001</v>
      </c>
      <c r="B18">
        <v>15.4196193314528</v>
      </c>
      <c r="C18">
        <v>13.5166968122128</v>
      </c>
      <c r="D18">
        <v>13.6565112956485</v>
      </c>
      <c r="E18">
        <v>13.273008910480099</v>
      </c>
      <c r="G18"/>
      <c r="H18" s="3">
        <f>H17+1</f>
        <v>14</v>
      </c>
      <c r="I18" s="2">
        <f>((I$3-I$2)/$H$1)*$H18+$I$2</f>
        <v>13.059617708986083</v>
      </c>
      <c r="J18" s="5"/>
      <c r="K18" s="5">
        <f>COUNTIFS(B$4:B$104,"&gt;="&amp;$I$4,B$4:B$104,"&lt;"&amp;$I19)/$B$1</f>
        <v>0.1</v>
      </c>
      <c r="L18" s="5"/>
      <c r="M18" s="5">
        <f>COUNTIFS(D$4:D$104,"&gt;="&amp;$I$4,D$4:D$104,"&lt;"&amp;$I19)/$B$1</f>
        <v>0.08</v>
      </c>
      <c r="N18" s="5"/>
      <c r="O18" s="5"/>
      <c r="P18" s="5"/>
      <c r="Q18" s="5"/>
      <c r="R18" s="5"/>
      <c r="S18" s="5"/>
      <c r="T18" s="5"/>
    </row>
    <row r="19" spans="1:20" x14ac:dyDescent="0.25">
      <c r="A19">
        <v>13.5210487175877</v>
      </c>
      <c r="B19">
        <v>13.3631002432671</v>
      </c>
      <c r="C19">
        <v>13.3036989664334</v>
      </c>
      <c r="D19">
        <v>16.161803863234699</v>
      </c>
      <c r="E19">
        <v>13.0575571946175</v>
      </c>
      <c r="G19"/>
      <c r="H19" s="3">
        <f>H18+1</f>
        <v>15</v>
      </c>
      <c r="I19" s="2">
        <f>((I$3-I$2)/$H$1)*$H19+$I$2</f>
        <v>13.13814511469384</v>
      </c>
      <c r="J19" s="5"/>
      <c r="K19" s="5">
        <f>COUNTIFS(B$4:B$104,"&gt;="&amp;$I$4,B$4:B$104,"&lt;"&amp;$I20)/$B$1</f>
        <v>0.12</v>
      </c>
      <c r="L19" s="5"/>
      <c r="M19" s="5">
        <f>COUNTIFS(D$4:D$104,"&gt;="&amp;$I$4,D$4:D$104,"&lt;"&amp;$I20)/$B$1</f>
        <v>0.08</v>
      </c>
      <c r="N19" s="5"/>
      <c r="O19" s="5"/>
      <c r="P19" s="5"/>
      <c r="Q19" s="5"/>
      <c r="R19" s="5"/>
      <c r="S19" s="5"/>
      <c r="T19" s="5"/>
    </row>
    <row r="20" spans="1:20" x14ac:dyDescent="0.25">
      <c r="A20">
        <v>14.938765603501199</v>
      </c>
      <c r="B20">
        <v>13.402493366653299</v>
      </c>
      <c r="C20">
        <v>16.149088409495</v>
      </c>
      <c r="D20">
        <v>17.282739642420299</v>
      </c>
      <c r="E20">
        <v>14.0918036518348</v>
      </c>
      <c r="G20"/>
      <c r="H20" s="3">
        <f>H19+1</f>
        <v>16</v>
      </c>
      <c r="I20" s="2">
        <f>((I$3-I$2)/$H$1)*$H20+$I$2</f>
        <v>13.216672520401595</v>
      </c>
      <c r="J20" s="5"/>
      <c r="K20" s="5">
        <f>COUNTIFS(B$4:B$104,"&gt;="&amp;$I$4,B$4:B$104,"&lt;"&amp;$I21)/$B$1</f>
        <v>0.14000000000000001</v>
      </c>
      <c r="L20" s="5"/>
      <c r="M20" s="5">
        <f>COUNTIFS(D$4:D$104,"&gt;="&amp;$I$4,D$4:D$104,"&lt;"&amp;$I21)/$B$1</f>
        <v>0.1</v>
      </c>
      <c r="N20" s="5"/>
      <c r="O20" s="5"/>
      <c r="P20" s="5"/>
      <c r="Q20" s="5"/>
      <c r="R20" s="5"/>
      <c r="S20" s="5"/>
      <c r="T20" s="5"/>
    </row>
    <row r="21" spans="1:20" x14ac:dyDescent="0.25">
      <c r="A21">
        <v>15.3484366177262</v>
      </c>
      <c r="B21">
        <v>15.5633304610599</v>
      </c>
      <c r="C21">
        <v>14.667570832785501</v>
      </c>
      <c r="D21">
        <v>13.949728754147101</v>
      </c>
      <c r="E21">
        <v>14.535996500400101</v>
      </c>
      <c r="G21"/>
      <c r="H21" s="3">
        <f>H20+1</f>
        <v>17</v>
      </c>
      <c r="I21" s="2">
        <f>((I$3-I$2)/$H$1)*$H21+$I$2</f>
        <v>13.295199926109351</v>
      </c>
      <c r="J21" s="5"/>
      <c r="K21" s="5">
        <f>COUNTIFS(B$4:B$104,"&gt;="&amp;$I$4,B$4:B$104,"&lt;"&amp;$I22)/$B$1</f>
        <v>0.2</v>
      </c>
      <c r="L21" s="5"/>
      <c r="M21" s="5">
        <f>COUNTIFS(D$4:D$104,"&gt;="&amp;$I$4,D$4:D$104,"&lt;"&amp;$I22)/$B$1</f>
        <v>0.1</v>
      </c>
      <c r="N21" s="5"/>
      <c r="O21" s="5"/>
      <c r="P21" s="5"/>
      <c r="Q21" s="5"/>
      <c r="R21" s="5"/>
      <c r="S21" s="5"/>
      <c r="T21" s="5"/>
    </row>
    <row r="22" spans="1:20" x14ac:dyDescent="0.25">
      <c r="A22">
        <v>15.6841836692765</v>
      </c>
      <c r="B22">
        <v>11.960234029077499</v>
      </c>
      <c r="C22">
        <v>13.660924271426399</v>
      </c>
      <c r="D22">
        <v>14.6071050797261</v>
      </c>
      <c r="E22">
        <v>15.3876963369389</v>
      </c>
      <c r="G22"/>
      <c r="H22" s="3">
        <f>H21+1</f>
        <v>18</v>
      </c>
      <c r="I22" s="2">
        <f>((I$3-I$2)/$H$1)*$H22+$I$2</f>
        <v>13.373727331817108</v>
      </c>
      <c r="J22" s="5"/>
      <c r="K22" s="5">
        <f>COUNTIFS(B$4:B$104,"&gt;="&amp;$I$4,B$4:B$104,"&lt;"&amp;$I23)/$B$1</f>
        <v>0.22</v>
      </c>
      <c r="L22" s="5"/>
      <c r="M22" s="5">
        <f>COUNTIFS(D$4:D$104,"&gt;="&amp;$I$4,D$4:D$104,"&lt;"&amp;$I23)/$B$1</f>
        <v>0.1</v>
      </c>
      <c r="N22" s="5"/>
      <c r="O22" s="5"/>
      <c r="P22" s="5"/>
      <c r="Q22" s="5"/>
      <c r="R22" s="5"/>
      <c r="S22" s="5"/>
      <c r="T22" s="5"/>
    </row>
    <row r="23" spans="1:20" x14ac:dyDescent="0.25">
      <c r="A23">
        <v>12.6198864907114</v>
      </c>
      <c r="B23">
        <v>13.501165080322901</v>
      </c>
      <c r="C23">
        <v>16.133628244871101</v>
      </c>
      <c r="D23">
        <v>13.4854979486985</v>
      </c>
      <c r="E23">
        <v>16.822891363885802</v>
      </c>
      <c r="G23"/>
      <c r="H23" s="3">
        <f>H22+1</f>
        <v>19</v>
      </c>
      <c r="I23" s="2">
        <f>((I$3-I$2)/$H$1)*$H23+$I$2</f>
        <v>13.452254737524864</v>
      </c>
      <c r="J23" s="5"/>
      <c r="K23" s="5">
        <f>COUNTIFS(B$4:B$104,"&gt;="&amp;$I$4,B$4:B$104,"&lt;"&amp;$I24)/$B$1</f>
        <v>0.24</v>
      </c>
      <c r="L23" s="5"/>
      <c r="M23" s="5">
        <f>COUNTIFS(D$4:D$104,"&gt;="&amp;$I$4,D$4:D$104,"&lt;"&amp;$I24)/$B$1</f>
        <v>0.14000000000000001</v>
      </c>
      <c r="N23" s="5"/>
      <c r="O23" s="5"/>
      <c r="P23" s="5"/>
      <c r="Q23" s="5"/>
      <c r="R23" s="5"/>
      <c r="S23" s="5"/>
      <c r="T23" s="5"/>
    </row>
    <row r="24" spans="1:20" x14ac:dyDescent="0.25">
      <c r="A24">
        <v>13.9015914677999</v>
      </c>
      <c r="B24">
        <v>14.538375731569101</v>
      </c>
      <c r="C24">
        <v>14.355343466079599</v>
      </c>
      <c r="D24">
        <v>14.9955869565766</v>
      </c>
      <c r="E24">
        <v>15.4359013554713</v>
      </c>
      <c r="G24"/>
      <c r="H24" s="3">
        <f>H23+1</f>
        <v>20</v>
      </c>
      <c r="I24" s="2">
        <f>((I$3-I$2)/$H$1)*$H24+$I$2</f>
        <v>13.530782143232619</v>
      </c>
      <c r="J24" s="5"/>
      <c r="K24" s="5">
        <f>COUNTIFS(B$4:B$104,"&gt;="&amp;$I$4,B$4:B$104,"&lt;"&amp;$I25)/$B$1</f>
        <v>0.28000000000000003</v>
      </c>
      <c r="L24" s="5"/>
      <c r="M24" s="5">
        <f>COUNTIFS(D$4:D$104,"&gt;="&amp;$I$4,D$4:D$104,"&lt;"&amp;$I25)/$B$1</f>
        <v>0.16</v>
      </c>
      <c r="N24" s="5"/>
      <c r="O24" s="5"/>
      <c r="P24" s="5"/>
      <c r="Q24" s="5"/>
      <c r="R24" s="5"/>
      <c r="S24" s="5"/>
      <c r="T24" s="5"/>
    </row>
    <row r="25" spans="1:20" x14ac:dyDescent="0.25">
      <c r="A25">
        <v>16.630568886526699</v>
      </c>
      <c r="B25">
        <v>14.6868703193143</v>
      </c>
      <c r="C25">
        <v>13.3571389003748</v>
      </c>
      <c r="D25">
        <v>13.836978202728</v>
      </c>
      <c r="E25">
        <v>13.547489860347699</v>
      </c>
      <c r="G25"/>
      <c r="H25" s="3">
        <f>H24+1</f>
        <v>21</v>
      </c>
      <c r="I25" s="2">
        <f>((I$3-I$2)/$H$1)*$H25+$I$2</f>
        <v>13.609309548940375</v>
      </c>
      <c r="J25" s="5"/>
      <c r="K25" s="5">
        <f>COUNTIFS(B$4:B$104,"&gt;="&amp;$I$4,B$4:B$104,"&lt;"&amp;$I26)/$B$1</f>
        <v>0.34</v>
      </c>
      <c r="L25" s="5"/>
      <c r="M25" s="5">
        <f>COUNTIFS(D$4:D$104,"&gt;="&amp;$I$4,D$4:D$104,"&lt;"&amp;$I26)/$B$1</f>
        <v>0.2</v>
      </c>
      <c r="N25" s="5"/>
      <c r="O25" s="5"/>
      <c r="P25" s="5"/>
      <c r="Q25" s="5"/>
      <c r="R25" s="5"/>
      <c r="S25" s="5"/>
      <c r="T25" s="5"/>
    </row>
    <row r="26" spans="1:20" x14ac:dyDescent="0.25">
      <c r="A26">
        <v>15.477988410238</v>
      </c>
      <c r="B26">
        <v>13.330854865523101</v>
      </c>
      <c r="C26">
        <v>12.674020835290801</v>
      </c>
      <c r="D26">
        <v>18.6470211844623</v>
      </c>
      <c r="E26">
        <v>18.283203340275701</v>
      </c>
      <c r="G26"/>
      <c r="H26" s="3">
        <f>H25+1</f>
        <v>22</v>
      </c>
      <c r="I26" s="2">
        <f>((I$3-I$2)/$H$1)*$H26+$I$2</f>
        <v>13.687836954648132</v>
      </c>
      <c r="J26" s="5"/>
      <c r="K26" s="5">
        <f>COUNTIFS(B$4:B$104,"&gt;="&amp;$I$4,B$4:B$104,"&lt;"&amp;$I27)/$B$1</f>
        <v>0.36</v>
      </c>
      <c r="L26" s="5"/>
      <c r="M26" s="5">
        <f>COUNTIFS(D$4:D$104,"&gt;="&amp;$I$4,D$4:D$104,"&lt;"&amp;$I27)/$B$1</f>
        <v>0.24</v>
      </c>
      <c r="N26" s="5"/>
      <c r="O26" s="5"/>
      <c r="P26" s="5"/>
      <c r="Q26" s="5"/>
      <c r="R26" s="5"/>
      <c r="S26" s="5"/>
      <c r="T26" s="5"/>
    </row>
    <row r="27" spans="1:20" x14ac:dyDescent="0.25">
      <c r="A27">
        <v>13.9083925805195</v>
      </c>
      <c r="B27">
        <v>15.6784096898327</v>
      </c>
      <c r="C27">
        <v>14.555625197648901</v>
      </c>
      <c r="D27">
        <v>12.872248675005601</v>
      </c>
      <c r="E27">
        <v>15.325338863218599</v>
      </c>
      <c r="G27"/>
      <c r="H27" s="3">
        <f>H26+1</f>
        <v>23</v>
      </c>
      <c r="I27" s="2">
        <f>((I$3-I$2)/$H$1)*$H27+$I$2</f>
        <v>13.766364360355887</v>
      </c>
      <c r="J27" s="5"/>
      <c r="K27" s="5">
        <f>COUNTIFS(B$4:B$104,"&gt;="&amp;$I$4,B$4:B$104,"&lt;"&amp;$I28)/$B$1</f>
        <v>0.38</v>
      </c>
      <c r="L27" s="5"/>
      <c r="M27" s="5">
        <f>COUNTIFS(D$4:D$104,"&gt;="&amp;$I$4,D$4:D$104,"&lt;"&amp;$I28)/$B$1</f>
        <v>0.3</v>
      </c>
      <c r="N27" s="5"/>
      <c r="O27" s="5"/>
      <c r="P27" s="5"/>
      <c r="Q27" s="5"/>
      <c r="R27" s="5"/>
      <c r="S27" s="5"/>
      <c r="T27" s="5"/>
    </row>
    <row r="28" spans="1:20" x14ac:dyDescent="0.25">
      <c r="A28">
        <v>13.458233693857601</v>
      </c>
      <c r="B28">
        <v>13.190421800842801</v>
      </c>
      <c r="C28">
        <v>13.3294286166867</v>
      </c>
      <c r="D28">
        <v>13.6713487017822</v>
      </c>
      <c r="E28">
        <v>13.371510813976601</v>
      </c>
      <c r="G28"/>
      <c r="H28" s="3">
        <f>H27+1</f>
        <v>24</v>
      </c>
      <c r="I28" s="2">
        <f>((I$3-I$2)/$H$1)*$H28+$I$2</f>
        <v>13.844891766063643</v>
      </c>
      <c r="J28" s="5"/>
      <c r="K28" s="5">
        <f>COUNTIFS(B$4:B$104,"&gt;="&amp;$I$4,B$4:B$104,"&lt;"&amp;$I29)/$B$1</f>
        <v>0.44</v>
      </c>
      <c r="L28" s="5"/>
      <c r="M28" s="5">
        <f>COUNTIFS(D$4:D$104,"&gt;="&amp;$I$4,D$4:D$104,"&lt;"&amp;$I29)/$B$1</f>
        <v>0.32</v>
      </c>
      <c r="N28" s="5"/>
      <c r="O28" s="5"/>
      <c r="P28" s="5"/>
      <c r="Q28" s="5"/>
      <c r="R28" s="5"/>
      <c r="S28" s="5"/>
      <c r="T28" s="5"/>
    </row>
    <row r="29" spans="1:20" x14ac:dyDescent="0.25">
      <c r="A29">
        <v>12.6412933701976</v>
      </c>
      <c r="B29">
        <v>13.9646704412178</v>
      </c>
      <c r="C29">
        <v>14.501146186346199</v>
      </c>
      <c r="D29">
        <v>16.207083565675401</v>
      </c>
      <c r="E29">
        <v>15.4658412256437</v>
      </c>
      <c r="G29"/>
      <c r="H29" s="3">
        <f>H28+1</f>
        <v>25</v>
      </c>
      <c r="I29" s="2">
        <f>((I$3-I$2)/$H$1)*$H29+$I$2</f>
        <v>13.9234191717714</v>
      </c>
      <c r="J29" s="5"/>
      <c r="K29" s="5">
        <f>COUNTIFS(B$4:B$104,"&gt;="&amp;$I$4,B$4:B$104,"&lt;"&amp;$I30)/$B$1</f>
        <v>0.46</v>
      </c>
      <c r="L29" s="5"/>
      <c r="M29" s="5">
        <f>COUNTIFS(D$4:D$104,"&gt;="&amp;$I$4,D$4:D$104,"&lt;"&amp;$I30)/$B$1</f>
        <v>0.36</v>
      </c>
      <c r="N29" s="5"/>
      <c r="O29" s="5"/>
      <c r="P29" s="5"/>
      <c r="Q29" s="5"/>
      <c r="R29" s="5"/>
      <c r="S29" s="5"/>
      <c r="T29" s="5"/>
    </row>
    <row r="30" spans="1:20" x14ac:dyDescent="0.25">
      <c r="A30">
        <v>15.303742274089201</v>
      </c>
      <c r="B30">
        <v>13.579604571163101</v>
      </c>
      <c r="C30">
        <v>14.968145114785001</v>
      </c>
      <c r="D30">
        <v>16.4676120734885</v>
      </c>
      <c r="E30">
        <v>16.3196084000719</v>
      </c>
      <c r="G30"/>
      <c r="H30" s="3">
        <f>H29+1</f>
        <v>26</v>
      </c>
      <c r="I30" s="2">
        <f>((I$3-I$2)/$H$1)*$H30+$I$2</f>
        <v>14.001946577479156</v>
      </c>
      <c r="J30" s="5"/>
      <c r="K30" s="5">
        <f>COUNTIFS(B$4:B$104,"&gt;="&amp;$I$4,B$4:B$104,"&lt;"&amp;$I31)/$B$1</f>
        <v>0.46</v>
      </c>
      <c r="L30" s="5"/>
      <c r="M30" s="5">
        <f>COUNTIFS(D$4:D$104,"&gt;="&amp;$I$4,D$4:D$104,"&lt;"&amp;$I31)/$B$1</f>
        <v>0.36</v>
      </c>
      <c r="N30" s="5"/>
      <c r="O30" s="5"/>
      <c r="P30" s="5"/>
      <c r="Q30" s="5"/>
      <c r="R30" s="5"/>
      <c r="S30" s="5"/>
      <c r="T30" s="5"/>
    </row>
    <row r="31" spans="1:20" x14ac:dyDescent="0.25">
      <c r="A31">
        <v>13.833782971765499</v>
      </c>
      <c r="B31">
        <v>12.874037194915299</v>
      </c>
      <c r="C31">
        <v>13.0699127292611</v>
      </c>
      <c r="D31">
        <v>13.5030220817822</v>
      </c>
      <c r="E31">
        <v>15.563919078443799</v>
      </c>
      <c r="G31"/>
      <c r="H31" s="3">
        <f>H30+1</f>
        <v>27</v>
      </c>
      <c r="I31" s="2">
        <f>((I$3-I$2)/$H$1)*$H31+$I$2</f>
        <v>14.080473983186911</v>
      </c>
      <c r="J31" s="5"/>
      <c r="K31" s="5">
        <f>COUNTIFS(B$4:B$104,"&gt;="&amp;$I$4,B$4:B$104,"&lt;"&amp;$I32)/$B$1</f>
        <v>0.48</v>
      </c>
      <c r="L31" s="5"/>
      <c r="M31" s="5">
        <f>COUNTIFS(D$4:D$104,"&gt;="&amp;$I$4,D$4:D$104,"&lt;"&amp;$I32)/$B$1</f>
        <v>0.38</v>
      </c>
      <c r="N31" s="5"/>
      <c r="O31" s="5"/>
      <c r="P31" s="5"/>
      <c r="Q31" s="5"/>
      <c r="R31" s="5"/>
      <c r="S31" s="5"/>
      <c r="T31" s="5"/>
    </row>
    <row r="32" spans="1:20" x14ac:dyDescent="0.25">
      <c r="A32">
        <v>15.5924572850566</v>
      </c>
      <c r="B32">
        <v>13.123571105208899</v>
      </c>
      <c r="C32">
        <v>13.921836239466399</v>
      </c>
      <c r="D32">
        <v>14.3299981544095</v>
      </c>
      <c r="E32">
        <v>15.159377811874799</v>
      </c>
      <c r="G32"/>
      <c r="H32" s="3">
        <f>H31+1</f>
        <v>28</v>
      </c>
      <c r="I32" s="2">
        <f>((I$3-I$2)/$H$1)*$H32+$I$2</f>
        <v>14.159001388894668</v>
      </c>
      <c r="J32" s="5"/>
      <c r="K32" s="5">
        <f>COUNTIFS(B$4:B$104,"&gt;="&amp;$I$4,B$4:B$104,"&lt;"&amp;$I33)/$B$1</f>
        <v>0.48</v>
      </c>
      <c r="L32" s="5"/>
      <c r="M32" s="5">
        <f>COUNTIFS(D$4:D$104,"&gt;="&amp;$I$4,D$4:D$104,"&lt;"&amp;$I33)/$B$1</f>
        <v>0.38</v>
      </c>
      <c r="N32" s="5"/>
      <c r="O32" s="5"/>
      <c r="P32" s="5"/>
      <c r="Q32" s="5"/>
      <c r="R32" s="5"/>
      <c r="S32" s="5"/>
      <c r="T32" s="5"/>
    </row>
    <row r="33" spans="1:20" x14ac:dyDescent="0.25">
      <c r="A33">
        <v>13.8166149516533</v>
      </c>
      <c r="B33">
        <v>15.0125654305655</v>
      </c>
      <c r="C33">
        <v>12.4870121784788</v>
      </c>
      <c r="D33">
        <v>15.635561391752701</v>
      </c>
      <c r="E33">
        <v>14.342231578778</v>
      </c>
      <c r="G33"/>
      <c r="H33" s="3">
        <f>H32+1</f>
        <v>29</v>
      </c>
      <c r="I33" s="2">
        <f>((I$3-I$2)/$H$1)*$H33+$I$2</f>
        <v>14.237528794602422</v>
      </c>
      <c r="J33" s="5"/>
      <c r="K33" s="5">
        <f>COUNTIFS(B$4:B$104,"&gt;="&amp;$I$4,B$4:B$104,"&lt;"&amp;$I34)/$B$1</f>
        <v>0.5</v>
      </c>
      <c r="L33" s="5"/>
      <c r="M33" s="5">
        <f>COUNTIFS(D$4:D$104,"&gt;="&amp;$I$4,D$4:D$104,"&lt;"&amp;$I34)/$B$1</f>
        <v>0.38</v>
      </c>
      <c r="N33" s="5"/>
      <c r="O33" s="5"/>
      <c r="P33" s="5"/>
      <c r="Q33" s="5"/>
      <c r="R33" s="5"/>
      <c r="S33" s="5"/>
      <c r="T33" s="5"/>
    </row>
    <row r="34" spans="1:20" x14ac:dyDescent="0.25">
      <c r="A34">
        <v>16.485637932135599</v>
      </c>
      <c r="B34">
        <v>13.598068349296801</v>
      </c>
      <c r="C34">
        <v>13.9317786093129</v>
      </c>
      <c r="D34">
        <v>14.893167533163</v>
      </c>
      <c r="E34">
        <v>13.538963927115899</v>
      </c>
      <c r="G34"/>
      <c r="H34" s="3">
        <f>H33+1</f>
        <v>30</v>
      </c>
      <c r="I34" s="2">
        <f>((I$3-I$2)/$H$1)*$H34+$I$2</f>
        <v>14.316056200310179</v>
      </c>
      <c r="J34" s="5"/>
      <c r="K34" s="5">
        <f>COUNTIFS(B$4:B$104,"&gt;="&amp;$I$4,B$4:B$104,"&lt;"&amp;$I35)/$B$1</f>
        <v>0.5</v>
      </c>
      <c r="L34" s="5"/>
      <c r="M34" s="5">
        <f>COUNTIFS(D$4:D$104,"&gt;="&amp;$I$4,D$4:D$104,"&lt;"&amp;$I35)/$B$1</f>
        <v>0.4</v>
      </c>
      <c r="N34" s="5"/>
      <c r="O34" s="5"/>
      <c r="P34" s="5"/>
      <c r="Q34" s="5"/>
      <c r="R34" s="5"/>
      <c r="S34" s="5"/>
      <c r="T34" s="5"/>
    </row>
    <row r="35" spans="1:20" x14ac:dyDescent="0.25">
      <c r="A35">
        <v>15.8356614745726</v>
      </c>
      <c r="B35">
        <v>12.6096473182239</v>
      </c>
      <c r="C35">
        <v>14.837814992372801</v>
      </c>
      <c r="D35">
        <v>17.360686677838501</v>
      </c>
      <c r="E35">
        <v>15.713288351624501</v>
      </c>
      <c r="G35"/>
      <c r="H35" s="3">
        <f>H34+1</f>
        <v>31</v>
      </c>
      <c r="I35" s="2">
        <f>((I$3-I$2)/$H$1)*$H35+$I$2</f>
        <v>14.394583606017935</v>
      </c>
      <c r="J35" s="5"/>
      <c r="K35" s="5">
        <f>COUNTIFS(B$4:B$104,"&gt;="&amp;$I$4,B$4:B$104,"&lt;"&amp;$I36)/$B$1</f>
        <v>0.52</v>
      </c>
      <c r="L35" s="5"/>
      <c r="M35" s="5">
        <f>COUNTIFS(D$4:D$104,"&gt;="&amp;$I$4,D$4:D$104,"&lt;"&amp;$I36)/$B$1</f>
        <v>0.42</v>
      </c>
      <c r="N35" s="5"/>
      <c r="O35" s="5"/>
      <c r="P35" s="5"/>
      <c r="Q35" s="5"/>
      <c r="R35" s="5"/>
      <c r="S35" s="5"/>
      <c r="T35" s="5"/>
    </row>
    <row r="36" spans="1:20" x14ac:dyDescent="0.25">
      <c r="A36">
        <v>17.001147226318398</v>
      </c>
      <c r="B36">
        <v>15.0959754477964</v>
      </c>
      <c r="C36">
        <v>14.4556445235658</v>
      </c>
      <c r="D36">
        <v>16.004674834501099</v>
      </c>
      <c r="E36">
        <v>15.618085677840799</v>
      </c>
      <c r="G36"/>
      <c r="H36" s="3">
        <f>H35+1</f>
        <v>32</v>
      </c>
      <c r="I36" s="2">
        <f>((I$3-I$2)/$H$1)*$H36+$I$2</f>
        <v>14.473111011725692</v>
      </c>
      <c r="J36" s="5"/>
      <c r="K36" s="5">
        <f>COUNTIFS(B$4:B$104,"&gt;="&amp;$I$4,B$4:B$104,"&lt;"&amp;$I37)/$B$1</f>
        <v>0.56000000000000005</v>
      </c>
      <c r="L36" s="5"/>
      <c r="M36" s="5">
        <f>COUNTIFS(D$4:D$104,"&gt;="&amp;$I$4,D$4:D$104,"&lt;"&amp;$I37)/$B$1</f>
        <v>0.42</v>
      </c>
      <c r="N36" s="5"/>
      <c r="O36" s="5"/>
      <c r="P36" s="5"/>
      <c r="Q36" s="5"/>
      <c r="R36" s="5"/>
      <c r="S36" s="5"/>
      <c r="T36" s="5"/>
    </row>
    <row r="37" spans="1:20" x14ac:dyDescent="0.25">
      <c r="A37">
        <v>13.963303673408999</v>
      </c>
      <c r="B37">
        <v>14.1366662647218</v>
      </c>
      <c r="C37">
        <v>14.1990435668428</v>
      </c>
      <c r="D37">
        <v>16.941587164614599</v>
      </c>
      <c r="E37">
        <v>15.2651060871223</v>
      </c>
      <c r="G37"/>
      <c r="H37" s="3">
        <f>H36+1</f>
        <v>33</v>
      </c>
      <c r="I37" s="2">
        <f>((I$3-I$2)/$H$1)*$H37+$I$2</f>
        <v>14.551638417433448</v>
      </c>
      <c r="J37" s="5"/>
      <c r="K37" s="5">
        <f>COUNTIFS(B$4:B$104,"&gt;="&amp;$I$4,B$4:B$104,"&lt;"&amp;$I38)/$B$1</f>
        <v>0.57999999999999996</v>
      </c>
      <c r="L37" s="5"/>
      <c r="M37" s="5">
        <f>COUNTIFS(D$4:D$104,"&gt;="&amp;$I$4,D$4:D$104,"&lt;"&amp;$I38)/$B$1</f>
        <v>0.44</v>
      </c>
      <c r="N37" s="5"/>
      <c r="O37" s="5"/>
      <c r="P37" s="5"/>
      <c r="Q37" s="5"/>
      <c r="R37" s="5"/>
      <c r="S37" s="5"/>
      <c r="T37" s="5"/>
    </row>
    <row r="38" spans="1:20" x14ac:dyDescent="0.25">
      <c r="A38">
        <v>13.5588275226827</v>
      </c>
      <c r="B38">
        <v>14.2914196899565</v>
      </c>
      <c r="C38">
        <v>17.742195024985399</v>
      </c>
      <c r="D38">
        <v>16.812878250971998</v>
      </c>
      <c r="E38">
        <v>13.5930370735046</v>
      </c>
      <c r="G38"/>
      <c r="H38" s="3">
        <f>H37+1</f>
        <v>34</v>
      </c>
      <c r="I38" s="2">
        <f>((I$3-I$2)/$H$1)*$H38+$I$2</f>
        <v>14.630165823141203</v>
      </c>
      <c r="J38" s="5"/>
      <c r="K38" s="5">
        <f>COUNTIFS(B$4:B$104,"&gt;="&amp;$I$4,B$4:B$104,"&lt;"&amp;$I39)/$B$1</f>
        <v>0.6</v>
      </c>
      <c r="L38" s="5"/>
      <c r="M38" s="5">
        <f>COUNTIFS(D$4:D$104,"&gt;="&amp;$I$4,D$4:D$104,"&lt;"&amp;$I39)/$B$1</f>
        <v>0.44</v>
      </c>
      <c r="N38" s="5"/>
      <c r="O38" s="5"/>
      <c r="P38" s="5"/>
      <c r="Q38" s="5"/>
      <c r="R38" s="5"/>
      <c r="S38" s="5"/>
      <c r="T38" s="5"/>
    </row>
    <row r="39" spans="1:20" x14ac:dyDescent="0.25">
      <c r="A39">
        <v>16.988560284386701</v>
      </c>
      <c r="B39">
        <v>13.644083529584201</v>
      </c>
      <c r="C39">
        <v>13.3931660137912</v>
      </c>
      <c r="D39">
        <v>14.7490987362038</v>
      </c>
      <c r="E39">
        <v>15.8227147931042</v>
      </c>
      <c r="G39"/>
      <c r="H39" s="3">
        <f>H38+1</f>
        <v>35</v>
      </c>
      <c r="I39" s="2">
        <f>((I$3-I$2)/$H$1)*$H39+$I$2</f>
        <v>14.70869322884896</v>
      </c>
      <c r="J39" s="5"/>
      <c r="K39" s="5">
        <f>COUNTIFS(B$4:B$104,"&gt;="&amp;$I$4,B$4:B$104,"&lt;"&amp;$I40)/$B$1</f>
        <v>0.6</v>
      </c>
      <c r="L39" s="5"/>
      <c r="M39" s="5">
        <f>COUNTIFS(D$4:D$104,"&gt;="&amp;$I$4,D$4:D$104,"&lt;"&amp;$I40)/$B$1</f>
        <v>0.48</v>
      </c>
      <c r="N39" s="5"/>
      <c r="O39" s="5"/>
      <c r="P39" s="5"/>
      <c r="Q39" s="5"/>
      <c r="R39" s="5"/>
      <c r="S39" s="5"/>
      <c r="T39" s="5"/>
    </row>
    <row r="40" spans="1:20" x14ac:dyDescent="0.25">
      <c r="A40">
        <v>15.1276098288147</v>
      </c>
      <c r="B40">
        <v>14.4220901097541</v>
      </c>
      <c r="C40">
        <v>15.5177032180993</v>
      </c>
      <c r="D40">
        <v>15.248121487902701</v>
      </c>
      <c r="E40">
        <v>15.6947152464023</v>
      </c>
      <c r="G40"/>
      <c r="H40" s="3">
        <f>H39+1</f>
        <v>36</v>
      </c>
      <c r="I40" s="2">
        <f>((I$3-I$2)/$H$1)*$H40+$I$2</f>
        <v>14.787220634556714</v>
      </c>
      <c r="J40" s="5"/>
      <c r="K40" s="5">
        <f>COUNTIFS(B$4:B$104,"&gt;="&amp;$I$4,B$4:B$104,"&lt;"&amp;$I41)/$B$1</f>
        <v>0.62</v>
      </c>
      <c r="L40" s="5"/>
      <c r="M40" s="5">
        <f>COUNTIFS(D$4:D$104,"&gt;="&amp;$I$4,D$4:D$104,"&lt;"&amp;$I41)/$B$1</f>
        <v>0.52</v>
      </c>
      <c r="N40" s="5"/>
      <c r="O40" s="5"/>
      <c r="P40" s="5"/>
      <c r="Q40" s="5"/>
      <c r="R40" s="5"/>
      <c r="S40" s="5"/>
      <c r="T40" s="5"/>
    </row>
    <row r="41" spans="1:20" x14ac:dyDescent="0.25">
      <c r="A41">
        <v>18.944772482200399</v>
      </c>
      <c r="B41">
        <v>15.416829875510199</v>
      </c>
      <c r="C41">
        <v>12.4623457303514</v>
      </c>
      <c r="D41">
        <v>15.1983575187434</v>
      </c>
      <c r="E41">
        <v>14.0914627664802</v>
      </c>
      <c r="G41"/>
      <c r="H41" s="3">
        <f>H40+1</f>
        <v>37</v>
      </c>
      <c r="I41" s="2">
        <f>((I$3-I$2)/$H$1)*$H41+$I$2</f>
        <v>14.865748040264471</v>
      </c>
      <c r="J41" s="5"/>
      <c r="K41" s="5">
        <f>COUNTIFS(B$4:B$104,"&gt;="&amp;$I$4,B$4:B$104,"&lt;"&amp;$I42)/$B$1</f>
        <v>0.62</v>
      </c>
      <c r="L41" s="5"/>
      <c r="M41" s="5">
        <f>COUNTIFS(D$4:D$104,"&gt;="&amp;$I$4,D$4:D$104,"&lt;"&amp;$I42)/$B$1</f>
        <v>0.54</v>
      </c>
      <c r="N41" s="5"/>
      <c r="O41" s="5"/>
      <c r="P41" s="5"/>
      <c r="Q41" s="5"/>
      <c r="R41" s="5"/>
      <c r="S41" s="5"/>
      <c r="T41" s="5"/>
    </row>
    <row r="42" spans="1:20" x14ac:dyDescent="0.25">
      <c r="A42">
        <v>13.8254072183507</v>
      </c>
      <c r="B42">
        <v>16.130373922870699</v>
      </c>
      <c r="C42">
        <v>15.6890850230119</v>
      </c>
      <c r="D42">
        <v>13.0586071217386</v>
      </c>
      <c r="E42">
        <v>16.286288522700101</v>
      </c>
      <c r="G42"/>
      <c r="H42" s="3">
        <f>H41+1</f>
        <v>38</v>
      </c>
      <c r="I42" s="2">
        <f>((I$3-I$2)/$H$1)*$H42+$I$2</f>
        <v>14.944275445972227</v>
      </c>
      <c r="J42" s="5"/>
      <c r="K42" s="5">
        <f>COUNTIFS(B$4:B$104,"&gt;="&amp;$I$4,B$4:B$104,"&lt;"&amp;$I43)/$B$1</f>
        <v>0.64</v>
      </c>
      <c r="L42" s="5"/>
      <c r="M42" s="5">
        <f>COUNTIFS(D$4:D$104,"&gt;="&amp;$I$4,D$4:D$104,"&lt;"&amp;$I43)/$B$1</f>
        <v>0.56000000000000005</v>
      </c>
      <c r="N42" s="5"/>
      <c r="O42" s="5"/>
      <c r="P42" s="5"/>
      <c r="Q42" s="5"/>
      <c r="R42" s="5"/>
      <c r="S42" s="5"/>
      <c r="T42" s="5"/>
    </row>
    <row r="43" spans="1:20" x14ac:dyDescent="0.25">
      <c r="A43">
        <v>15.734201826151899</v>
      </c>
      <c r="B43">
        <v>13.7557265922932</v>
      </c>
      <c r="C43">
        <v>12.9545910017374</v>
      </c>
      <c r="D43">
        <v>17.716722427493199</v>
      </c>
      <c r="E43">
        <v>13.5780254381077</v>
      </c>
      <c r="G43"/>
      <c r="H43" s="3">
        <f>H42+1</f>
        <v>39</v>
      </c>
      <c r="I43" s="2">
        <f>((I$3-I$2)/$H$1)*$H43+$I$2</f>
        <v>15.022802851679984</v>
      </c>
      <c r="J43" s="5"/>
      <c r="K43" s="5">
        <f>COUNTIFS(B$4:B$104,"&gt;="&amp;$I$4,B$4:B$104,"&lt;"&amp;$I44)/$B$1</f>
        <v>0.66</v>
      </c>
      <c r="L43" s="5"/>
      <c r="M43" s="5">
        <f>COUNTIFS(D$4:D$104,"&gt;="&amp;$I$4,D$4:D$104,"&lt;"&amp;$I44)/$B$1</f>
        <v>0.56000000000000005</v>
      </c>
      <c r="N43" s="5"/>
      <c r="O43" s="5"/>
      <c r="P43" s="5"/>
      <c r="Q43" s="5"/>
      <c r="R43" s="5"/>
      <c r="S43" s="5"/>
      <c r="T43" s="5"/>
    </row>
    <row r="44" spans="1:20" x14ac:dyDescent="0.25">
      <c r="A44">
        <v>15.4335003294996</v>
      </c>
      <c r="B44">
        <v>13.883869103801199</v>
      </c>
      <c r="C44">
        <v>14.1578745644091</v>
      </c>
      <c r="D44">
        <v>12.348585981551601</v>
      </c>
      <c r="E44">
        <v>13.6729095483688</v>
      </c>
      <c r="G44"/>
      <c r="H44" s="3">
        <f>H43+1</f>
        <v>40</v>
      </c>
      <c r="I44" s="2">
        <f>((I$3-I$2)/$H$1)*$H44+$I$2</f>
        <v>15.10133025738774</v>
      </c>
      <c r="J44" s="5"/>
      <c r="K44" s="5">
        <f>COUNTIFS(B$4:B$104,"&gt;="&amp;$I$4,B$4:B$104,"&lt;"&amp;$I45)/$B$1</f>
        <v>0.68</v>
      </c>
      <c r="L44" s="5"/>
      <c r="M44" s="5">
        <f>COUNTIFS(D$4:D$104,"&gt;="&amp;$I$4,D$4:D$104,"&lt;"&amp;$I45)/$B$1</f>
        <v>0.57999999999999996</v>
      </c>
      <c r="N44" s="5"/>
      <c r="O44" s="5"/>
      <c r="P44" s="5"/>
      <c r="Q44" s="5"/>
      <c r="R44" s="5"/>
      <c r="S44" s="5"/>
      <c r="T44" s="5"/>
    </row>
    <row r="45" spans="1:20" x14ac:dyDescent="0.25">
      <c r="A45">
        <v>15.489444928948</v>
      </c>
      <c r="B45">
        <v>15.764485054130301</v>
      </c>
      <c r="C45">
        <v>14.3347525310615</v>
      </c>
      <c r="D45">
        <v>13.280800173039999</v>
      </c>
      <c r="E45">
        <v>14.509042598046401</v>
      </c>
      <c r="G45"/>
      <c r="H45" s="3">
        <f>H44+1</f>
        <v>41</v>
      </c>
      <c r="I45" s="2">
        <f>((I$3-I$2)/$H$1)*$H45+$I$2</f>
        <v>15.179857663095495</v>
      </c>
      <c r="J45" s="5"/>
      <c r="K45" s="5">
        <f>COUNTIFS(B$4:B$104,"&gt;="&amp;$I$4,B$4:B$104,"&lt;"&amp;$I46)/$B$1</f>
        <v>0.68</v>
      </c>
      <c r="L45" s="5"/>
      <c r="M45" s="5">
        <f>COUNTIFS(D$4:D$104,"&gt;="&amp;$I$4,D$4:D$104,"&lt;"&amp;$I46)/$B$1</f>
        <v>0.62</v>
      </c>
      <c r="N45" s="5"/>
      <c r="O45" s="5"/>
      <c r="P45" s="5"/>
      <c r="Q45" s="5"/>
      <c r="R45" s="5"/>
      <c r="S45" s="5"/>
      <c r="T45" s="5"/>
    </row>
    <row r="46" spans="1:20" x14ac:dyDescent="0.25">
      <c r="A46">
        <v>15.7256248859</v>
      </c>
      <c r="B46">
        <v>15.147229606867</v>
      </c>
      <c r="C46">
        <v>16.394172998498298</v>
      </c>
      <c r="D46">
        <v>13.711639166388601</v>
      </c>
      <c r="E46">
        <v>16.458886745086701</v>
      </c>
      <c r="G46"/>
      <c r="H46" s="3">
        <f>H45+1</f>
        <v>42</v>
      </c>
      <c r="I46" s="2">
        <f>((I$3-I$2)/$H$1)*$H46+$I$2</f>
        <v>15.258385068803252</v>
      </c>
      <c r="J46" s="5"/>
      <c r="K46" s="5">
        <f>COUNTIFS(B$4:B$104,"&gt;="&amp;$I$4,B$4:B$104,"&lt;"&amp;$I47)/$B$1</f>
        <v>0.72</v>
      </c>
      <c r="L46" s="5"/>
      <c r="M46" s="5">
        <f>COUNTIFS(D$4:D$104,"&gt;="&amp;$I$4,D$4:D$104,"&lt;"&amp;$I47)/$B$1</f>
        <v>0.62</v>
      </c>
      <c r="N46" s="5"/>
      <c r="O46" s="5"/>
      <c r="P46" s="5"/>
      <c r="Q46" s="5"/>
      <c r="R46" s="5"/>
      <c r="S46" s="5"/>
      <c r="T46" s="5"/>
    </row>
    <row r="47" spans="1:20" x14ac:dyDescent="0.25">
      <c r="A47">
        <v>17.077752715708701</v>
      </c>
      <c r="B47">
        <v>15.858112507480801</v>
      </c>
      <c r="C47">
        <v>13.992801146106601</v>
      </c>
      <c r="D47">
        <v>13.7816830731918</v>
      </c>
      <c r="E47">
        <v>14.278513339144601</v>
      </c>
      <c r="G47"/>
      <c r="H47" s="3">
        <f>H46+1</f>
        <v>43</v>
      </c>
      <c r="I47" s="2">
        <f>((I$3-I$2)/$H$1)*$H47+$I$2</f>
        <v>15.336912474511006</v>
      </c>
      <c r="J47" s="5"/>
      <c r="K47" s="5">
        <f>COUNTIFS(B$4:B$104,"&gt;="&amp;$I$4,B$4:B$104,"&lt;"&amp;$I48)/$B$1</f>
        <v>0.72</v>
      </c>
      <c r="L47" s="5"/>
      <c r="M47" s="5">
        <f>COUNTIFS(D$4:D$104,"&gt;="&amp;$I$4,D$4:D$104,"&lt;"&amp;$I48)/$B$1</f>
        <v>0.62</v>
      </c>
      <c r="N47" s="5"/>
      <c r="O47" s="5"/>
      <c r="P47" s="5"/>
      <c r="Q47" s="5"/>
      <c r="R47" s="5"/>
      <c r="S47" s="5"/>
      <c r="T47" s="5"/>
    </row>
    <row r="48" spans="1:20" x14ac:dyDescent="0.25">
      <c r="A48">
        <v>14.197348719684999</v>
      </c>
      <c r="B48">
        <v>14.5394123795675</v>
      </c>
      <c r="C48">
        <v>13.6560150973283</v>
      </c>
      <c r="D48">
        <v>14.772844812472499</v>
      </c>
      <c r="E48">
        <v>15.2589525008416</v>
      </c>
      <c r="G48"/>
      <c r="H48" s="3">
        <f>H47+1</f>
        <v>44</v>
      </c>
      <c r="I48" s="2">
        <f>((I$3-I$2)/$H$1)*$H48+$I$2</f>
        <v>15.415439880218763</v>
      </c>
      <c r="J48" s="5"/>
      <c r="K48" s="5">
        <f>COUNTIFS(B$4:B$104,"&gt;="&amp;$I$4,B$4:B$104,"&lt;"&amp;$I49)/$B$1</f>
        <v>0.76</v>
      </c>
      <c r="L48" s="5"/>
      <c r="M48" s="5">
        <f>COUNTIFS(D$4:D$104,"&gt;="&amp;$I$4,D$4:D$104,"&lt;"&amp;$I49)/$B$1</f>
        <v>0.62</v>
      </c>
      <c r="N48" s="5"/>
      <c r="O48" s="5"/>
      <c r="P48" s="5"/>
      <c r="Q48" s="5"/>
      <c r="R48" s="5"/>
      <c r="S48" s="5"/>
      <c r="T48" s="5"/>
    </row>
    <row r="49" spans="1:20" x14ac:dyDescent="0.25">
      <c r="A49">
        <v>13.130061126552601</v>
      </c>
      <c r="B49">
        <v>15.311609230736201</v>
      </c>
      <c r="C49">
        <v>12.7543662698079</v>
      </c>
      <c r="D49">
        <v>16.888095706213502</v>
      </c>
      <c r="E49">
        <v>15.8557237374366</v>
      </c>
      <c r="G49"/>
      <c r="H49" s="3">
        <f>H48+1</f>
        <v>45</v>
      </c>
      <c r="I49" s="2">
        <f>((I$3-I$2)/$H$1)*$H49+$I$2</f>
        <v>15.493967285926519</v>
      </c>
      <c r="J49" s="5"/>
      <c r="K49" s="5">
        <f>COUNTIFS(B$4:B$104,"&gt;="&amp;$I$4,B$4:B$104,"&lt;"&amp;$I50)/$B$1</f>
        <v>0.8</v>
      </c>
      <c r="L49" s="5"/>
      <c r="M49" s="5">
        <f>COUNTIFS(D$4:D$104,"&gt;="&amp;$I$4,D$4:D$104,"&lt;"&amp;$I50)/$B$1</f>
        <v>0.62</v>
      </c>
      <c r="N49" s="5"/>
      <c r="O49" s="5"/>
      <c r="P49" s="5"/>
      <c r="Q49" s="5"/>
      <c r="R49" s="5"/>
      <c r="S49" s="5"/>
      <c r="T49" s="5"/>
    </row>
    <row r="50" spans="1:20" x14ac:dyDescent="0.25">
      <c r="A50">
        <v>14.5358013484393</v>
      </c>
      <c r="B50">
        <v>16.0201951344512</v>
      </c>
      <c r="C50">
        <v>13.3137491392537</v>
      </c>
      <c r="D50">
        <v>14.8121608840442</v>
      </c>
      <c r="E50">
        <v>16.0416425987165</v>
      </c>
      <c r="G50"/>
      <c r="H50" s="3">
        <f>H49+1</f>
        <v>46</v>
      </c>
      <c r="I50" s="2">
        <f>((I$3-I$2)/$H$1)*$H50+$I$2</f>
        <v>15.572494691634276</v>
      </c>
      <c r="J50" s="5"/>
      <c r="K50" s="5">
        <f>COUNTIFS(B$4:B$104,"&gt;="&amp;$I$4,B$4:B$104,"&lt;"&amp;$I51)/$B$1</f>
        <v>0.8</v>
      </c>
      <c r="L50" s="5"/>
      <c r="M50" s="5">
        <f>COUNTIFS(D$4:D$104,"&gt;="&amp;$I$4,D$4:D$104,"&lt;"&amp;$I51)/$B$1</f>
        <v>0.66</v>
      </c>
      <c r="N50" s="5"/>
      <c r="O50" s="5"/>
      <c r="P50" s="5"/>
      <c r="Q50" s="5"/>
      <c r="R50" s="5"/>
      <c r="S50" s="5"/>
      <c r="T50" s="5"/>
    </row>
    <row r="51" spans="1:20" x14ac:dyDescent="0.25">
      <c r="A51">
        <v>17.555308075713199</v>
      </c>
      <c r="B51">
        <v>13.6673064907114</v>
      </c>
      <c r="C51">
        <v>16.663915465355501</v>
      </c>
      <c r="D51">
        <v>14.8421015830085</v>
      </c>
      <c r="E51">
        <v>14.113798736203799</v>
      </c>
      <c r="G51"/>
      <c r="H51" s="3">
        <f>H50+1</f>
        <v>47</v>
      </c>
      <c r="I51" s="2">
        <f>((I$3-I$2)/$H$1)*$H51+$I$2</f>
        <v>15.651022097342032</v>
      </c>
      <c r="J51" s="5"/>
      <c r="K51" s="5">
        <f>COUNTIFS(B$4:B$104,"&gt;="&amp;$I$4,B$4:B$104,"&lt;"&amp;$I52)/$B$1</f>
        <v>0.84</v>
      </c>
      <c r="L51" s="5"/>
      <c r="M51" s="5">
        <f>COUNTIFS(D$4:D$104,"&gt;="&amp;$I$4,D$4:D$104,"&lt;"&amp;$I52)/$B$1</f>
        <v>0.66</v>
      </c>
      <c r="N51" s="5"/>
      <c r="O51" s="5"/>
      <c r="P51" s="5"/>
      <c r="Q51" s="5"/>
      <c r="R51" s="5"/>
      <c r="S51" s="5"/>
      <c r="T51" s="5"/>
    </row>
    <row r="52" spans="1:20" x14ac:dyDescent="0.25">
      <c r="A52">
        <v>14.915078963240299</v>
      </c>
      <c r="B52">
        <v>13.655735583782601</v>
      </c>
      <c r="C52">
        <v>14.4354113492655</v>
      </c>
      <c r="D52">
        <v>18.6299101857621</v>
      </c>
      <c r="E52">
        <v>14.6876293975542</v>
      </c>
      <c r="G52"/>
      <c r="H52" s="3">
        <f>H51+1</f>
        <v>48</v>
      </c>
      <c r="I52" s="2">
        <f>((I$3-I$2)/$H$1)*$H52+$I$2</f>
        <v>15.729549503049787</v>
      </c>
      <c r="J52" s="5"/>
      <c r="K52" s="5">
        <f>COUNTIFS(B$4:B$104,"&gt;="&amp;$I$4,B$4:B$104,"&lt;"&amp;$I53)/$B$1</f>
        <v>0.86</v>
      </c>
      <c r="L52" s="5"/>
      <c r="M52" s="5">
        <f>COUNTIFS(D$4:D$104,"&gt;="&amp;$I$4,D$4:D$104,"&lt;"&amp;$I53)/$B$1</f>
        <v>0.68</v>
      </c>
      <c r="N52" s="5"/>
      <c r="O52" s="5"/>
      <c r="P52" s="5"/>
      <c r="Q52" s="5"/>
      <c r="R52" s="5"/>
      <c r="S52" s="5"/>
      <c r="T52" s="5"/>
    </row>
    <row r="53" spans="1:20" x14ac:dyDescent="0.25">
      <c r="A53">
        <v>14.691327318565101</v>
      </c>
      <c r="B53">
        <v>15.6814499025527</v>
      </c>
      <c r="C53">
        <v>13.9772502558895</v>
      </c>
      <c r="D53">
        <v>18.057240536338501</v>
      </c>
      <c r="E53">
        <v>13.6845881560279</v>
      </c>
      <c r="G53"/>
      <c r="H53" s="3">
        <f>H52+1</f>
        <v>49</v>
      </c>
      <c r="I53" s="2">
        <f>((I$3-I$2)/$H$1)*$H53+$I$2</f>
        <v>15.808076908757544</v>
      </c>
      <c r="J53" s="5"/>
      <c r="K53" s="5">
        <f>COUNTIFS(B$4:B$104,"&gt;="&amp;$I$4,B$4:B$104,"&lt;"&amp;$I54)/$B$1</f>
        <v>0.88</v>
      </c>
      <c r="L53" s="5"/>
      <c r="M53" s="5">
        <f>COUNTIFS(D$4:D$104,"&gt;="&amp;$I$4,D$4:D$104,"&lt;"&amp;$I54)/$B$1</f>
        <v>0.68</v>
      </c>
      <c r="N53" s="5"/>
      <c r="O53" s="5"/>
      <c r="P53" s="5"/>
      <c r="Q53" s="5"/>
      <c r="R53" s="5"/>
      <c r="S53" s="5"/>
      <c r="T53" s="5"/>
    </row>
    <row r="54" spans="1:20" x14ac:dyDescent="0.25">
      <c r="A54" s="2"/>
      <c r="B54" s="2"/>
      <c r="C54" s="2"/>
      <c r="D54" s="2"/>
      <c r="E54" s="2"/>
      <c r="F54" s="2"/>
      <c r="H54" s="3">
        <f>H53+1</f>
        <v>50</v>
      </c>
      <c r="I54" s="2">
        <f>((I$3-I$2)/$H$1)*$H54+$I$2</f>
        <v>15.886604314465298</v>
      </c>
      <c r="J54" s="5"/>
      <c r="K54" s="5">
        <f>COUNTIFS(B$4:B$104,"&gt;="&amp;$I$4,B$4:B$104,"&lt;"&amp;$I55)/$B$1</f>
        <v>0.88</v>
      </c>
      <c r="L54" s="5"/>
      <c r="M54" s="5">
        <f>COUNTIFS(D$4:D$104,"&gt;="&amp;$I$4,D$4:D$104,"&lt;"&amp;$I55)/$B$1</f>
        <v>0.68</v>
      </c>
      <c r="N54" s="5"/>
      <c r="O54" s="5"/>
      <c r="P54" s="5"/>
      <c r="Q54" s="5"/>
      <c r="R54" s="5"/>
      <c r="S54" s="5"/>
      <c r="T54" s="5"/>
    </row>
    <row r="55" spans="1:20" x14ac:dyDescent="0.25">
      <c r="A55" s="2"/>
      <c r="B55" s="2"/>
      <c r="C55" s="2"/>
      <c r="D55" s="2"/>
      <c r="E55" s="2"/>
      <c r="F55" s="2"/>
      <c r="H55" s="3">
        <f>H54+1</f>
        <v>51</v>
      </c>
      <c r="I55" s="2">
        <f>((I$3-I$2)/$H$1)*$H55+$I$2</f>
        <v>15.965131720173055</v>
      </c>
      <c r="J55" s="5"/>
      <c r="K55" s="5">
        <f>COUNTIFS(B$4:B$104,"&gt;="&amp;$I$4,B$4:B$104,"&lt;"&amp;$I56)/$B$1</f>
        <v>0.9</v>
      </c>
      <c r="L55" s="5"/>
      <c r="M55" s="5">
        <f>COUNTIFS(D$4:D$104,"&gt;="&amp;$I$4,D$4:D$104,"&lt;"&amp;$I56)/$B$1</f>
        <v>0.7</v>
      </c>
      <c r="N55" s="5"/>
      <c r="O55" s="5"/>
      <c r="P55" s="5"/>
      <c r="Q55" s="5"/>
      <c r="R55" s="5"/>
      <c r="S55" s="5"/>
      <c r="T55" s="5"/>
    </row>
    <row r="56" spans="1:20" x14ac:dyDescent="0.25">
      <c r="A56" s="2"/>
      <c r="B56" s="2"/>
      <c r="C56" s="2"/>
      <c r="D56" s="2"/>
      <c r="E56" s="2"/>
      <c r="F56" s="2"/>
      <c r="H56" s="3">
        <f>H55+1</f>
        <v>52</v>
      </c>
      <c r="I56" s="2">
        <f>((I$3-I$2)/$H$1)*$H56+$I$2</f>
        <v>16.043659125880811</v>
      </c>
      <c r="J56" s="5"/>
      <c r="K56" s="5">
        <f>COUNTIFS(B$4:B$104,"&gt;="&amp;$I$4,B$4:B$104,"&lt;"&amp;$I57)/$B$1</f>
        <v>0.92</v>
      </c>
      <c r="L56" s="5"/>
      <c r="M56" s="5">
        <f>COUNTIFS(D$4:D$104,"&gt;="&amp;$I$4,D$4:D$104,"&lt;"&amp;$I57)/$B$1</f>
        <v>0.7</v>
      </c>
      <c r="N56" s="5"/>
      <c r="O56" s="5"/>
      <c r="P56" s="5"/>
      <c r="Q56" s="5"/>
      <c r="R56" s="5"/>
      <c r="S56" s="5"/>
      <c r="T56" s="5"/>
    </row>
    <row r="57" spans="1:20" x14ac:dyDescent="0.25">
      <c r="A57" s="2"/>
      <c r="B57" s="2"/>
      <c r="C57" s="2"/>
      <c r="D57" s="2"/>
      <c r="E57" s="2"/>
      <c r="F57" s="2"/>
      <c r="H57" s="3">
        <f>H56+1</f>
        <v>53</v>
      </c>
      <c r="I57" s="2">
        <f>((I$3-I$2)/$H$1)*$H57+$I$2</f>
        <v>16.122186531588568</v>
      </c>
      <c r="J57" s="5"/>
      <c r="K57" s="5">
        <f>COUNTIFS(B$4:B$104,"&gt;="&amp;$I$4,B$4:B$104,"&lt;"&amp;$I58)/$B$1</f>
        <v>0.94</v>
      </c>
      <c r="L57" s="5"/>
      <c r="M57" s="5">
        <f>COUNTIFS(D$4:D$104,"&gt;="&amp;$I$4,D$4:D$104,"&lt;"&amp;$I58)/$B$1</f>
        <v>0.72</v>
      </c>
      <c r="N57" s="5"/>
      <c r="O57" s="5"/>
      <c r="P57" s="5"/>
      <c r="Q57" s="5"/>
      <c r="R57" s="5"/>
      <c r="S57" s="5"/>
      <c r="T57" s="5"/>
    </row>
    <row r="58" spans="1:20" x14ac:dyDescent="0.25">
      <c r="A58" s="2"/>
      <c r="B58" s="2"/>
      <c r="C58" s="2"/>
      <c r="D58" s="2"/>
      <c r="E58" s="2"/>
      <c r="F58" s="2"/>
      <c r="H58" s="3">
        <f>H57+1</f>
        <v>54</v>
      </c>
      <c r="I58" s="2">
        <f>((I$3-I$2)/$H$1)*$H58+$I$2</f>
        <v>16.200713937296324</v>
      </c>
      <c r="J58" s="5"/>
      <c r="K58" s="5">
        <f>COUNTIFS(B$4:B$104,"&gt;="&amp;$I$4,B$4:B$104,"&lt;"&amp;$I59)/$B$1</f>
        <v>0.94</v>
      </c>
      <c r="L58" s="5"/>
      <c r="M58" s="5">
        <f>COUNTIFS(D$4:D$104,"&gt;="&amp;$I$4,D$4:D$104,"&lt;"&amp;$I59)/$B$1</f>
        <v>0.74</v>
      </c>
      <c r="N58" s="5"/>
      <c r="O58" s="5"/>
      <c r="P58" s="5"/>
      <c r="Q58" s="5"/>
      <c r="R58" s="5"/>
      <c r="S58" s="5"/>
      <c r="T58" s="5"/>
    </row>
    <row r="59" spans="1:20" x14ac:dyDescent="0.25">
      <c r="A59" s="2"/>
      <c r="B59" s="2"/>
      <c r="C59" s="2"/>
      <c r="D59" s="2"/>
      <c r="E59" s="2"/>
      <c r="F59" s="2"/>
      <c r="H59" s="3">
        <f>H58+1</f>
        <v>55</v>
      </c>
      <c r="I59" s="2">
        <f>((I$3-I$2)/$H$1)*$H59+$I$2</f>
        <v>16.279241343004081</v>
      </c>
      <c r="J59" s="5"/>
      <c r="K59" s="5">
        <f>COUNTIFS(B$4:B$104,"&gt;="&amp;$I$4,B$4:B$104,"&lt;"&amp;$I60)/$B$1</f>
        <v>0.94</v>
      </c>
      <c r="L59" s="5"/>
      <c r="M59" s="5">
        <f>COUNTIFS(D$4:D$104,"&gt;="&amp;$I$4,D$4:D$104,"&lt;"&amp;$I60)/$B$1</f>
        <v>0.74</v>
      </c>
      <c r="N59" s="5"/>
      <c r="O59" s="5"/>
      <c r="P59" s="5"/>
      <c r="Q59" s="5"/>
      <c r="R59" s="5"/>
      <c r="S59" s="5"/>
      <c r="T59" s="5"/>
    </row>
    <row r="60" spans="1:20" x14ac:dyDescent="0.25">
      <c r="A60" s="2"/>
      <c r="B60" s="2"/>
      <c r="C60" s="2"/>
      <c r="D60" s="2"/>
      <c r="E60" s="2"/>
      <c r="F60" s="2"/>
      <c r="H60" s="3">
        <f>H59+1</f>
        <v>56</v>
      </c>
      <c r="I60" s="2">
        <f>((I$3-I$2)/$H$1)*$H60+$I$2</f>
        <v>16.357768748711834</v>
      </c>
      <c r="J60" s="5"/>
      <c r="K60" s="5">
        <f>COUNTIFS(B$4:B$104,"&gt;="&amp;$I$4,B$4:B$104,"&lt;"&amp;$I61)/$B$1</f>
        <v>0.94</v>
      </c>
      <c r="L60" s="5"/>
      <c r="M60" s="5">
        <f>COUNTIFS(D$4:D$104,"&gt;="&amp;$I$4,D$4:D$104,"&lt;"&amp;$I61)/$B$1</f>
        <v>0.74</v>
      </c>
      <c r="N60" s="5"/>
      <c r="O60" s="5"/>
      <c r="P60" s="5"/>
      <c r="Q60" s="5"/>
      <c r="R60" s="5"/>
      <c r="S60" s="5"/>
      <c r="T60" s="5"/>
    </row>
    <row r="61" spans="1:20" x14ac:dyDescent="0.25">
      <c r="A61" s="2"/>
      <c r="B61" s="2"/>
      <c r="C61" s="2"/>
      <c r="D61" s="2"/>
      <c r="E61" s="2"/>
      <c r="F61" s="2"/>
      <c r="H61" s="3">
        <f>H60+1</f>
        <v>57</v>
      </c>
      <c r="I61" s="2">
        <f>((I$3-I$2)/$H$1)*$H61+$I$2</f>
        <v>16.43629615441959</v>
      </c>
      <c r="J61" s="5"/>
      <c r="K61" s="5">
        <f>COUNTIFS(B$4:B$104,"&gt;="&amp;$I$4,B$4:B$104,"&lt;"&amp;$I62)/$B$1</f>
        <v>0.96</v>
      </c>
      <c r="L61" s="5"/>
      <c r="M61" s="5">
        <f>COUNTIFS(D$4:D$104,"&gt;="&amp;$I$4,D$4:D$104,"&lt;"&amp;$I62)/$B$1</f>
        <v>0.78</v>
      </c>
      <c r="N61" s="5"/>
      <c r="O61" s="5"/>
      <c r="P61" s="5"/>
      <c r="Q61" s="5"/>
      <c r="R61" s="5"/>
      <c r="S61" s="5"/>
      <c r="T61" s="5"/>
    </row>
    <row r="62" spans="1:20" x14ac:dyDescent="0.25">
      <c r="A62" s="2"/>
      <c r="B62" s="2"/>
      <c r="C62" s="2"/>
      <c r="D62" s="2"/>
      <c r="E62" s="2"/>
      <c r="F62" s="2"/>
      <c r="H62" s="3">
        <f>H61+1</f>
        <v>58</v>
      </c>
      <c r="I62" s="2">
        <f>((I$3-I$2)/$H$1)*$H62+$I$2</f>
        <v>16.514823560127347</v>
      </c>
      <c r="J62" s="5"/>
      <c r="K62" s="5">
        <f>COUNTIFS(B$4:B$104,"&gt;="&amp;$I$4,B$4:B$104,"&lt;"&amp;$I63)/$B$1</f>
        <v>0.96</v>
      </c>
      <c r="L62" s="5"/>
      <c r="M62" s="5">
        <f>COUNTIFS(D$4:D$104,"&gt;="&amp;$I$4,D$4:D$104,"&lt;"&amp;$I63)/$B$1</f>
        <v>0.78</v>
      </c>
      <c r="N62" s="5"/>
      <c r="O62" s="5"/>
      <c r="P62" s="5"/>
      <c r="Q62" s="5"/>
      <c r="R62" s="5"/>
      <c r="S62" s="5"/>
      <c r="T62" s="5"/>
    </row>
    <row r="63" spans="1:20" x14ac:dyDescent="0.25">
      <c r="A63" s="2"/>
      <c r="B63" s="2"/>
      <c r="C63" s="2"/>
      <c r="D63" s="2"/>
      <c r="E63" s="2"/>
      <c r="F63" s="2"/>
      <c r="H63" s="3">
        <f>H62+1</f>
        <v>59</v>
      </c>
      <c r="I63" s="2">
        <f>((I$3-I$2)/$H$1)*$H63+$I$2</f>
        <v>16.593350965835103</v>
      </c>
      <c r="J63" s="5"/>
      <c r="K63" s="5">
        <f>COUNTIFS(B$4:B$104,"&gt;="&amp;$I$4,B$4:B$104,"&lt;"&amp;$I64)/$B$1</f>
        <v>0.96</v>
      </c>
      <c r="L63" s="5"/>
      <c r="M63" s="5">
        <f>COUNTIFS(D$4:D$104,"&gt;="&amp;$I$4,D$4:D$104,"&lt;"&amp;$I64)/$B$1</f>
        <v>0.78</v>
      </c>
      <c r="N63" s="5"/>
      <c r="O63" s="5"/>
      <c r="P63" s="5"/>
      <c r="Q63" s="5"/>
      <c r="R63" s="5"/>
      <c r="S63" s="5"/>
      <c r="T63" s="5"/>
    </row>
    <row r="64" spans="1:20" x14ac:dyDescent="0.25">
      <c r="A64" s="2"/>
      <c r="B64" s="2"/>
      <c r="C64" s="2"/>
      <c r="D64" s="2"/>
      <c r="E64" s="2"/>
      <c r="F64" s="2"/>
      <c r="H64" s="3">
        <f>H63+1</f>
        <v>60</v>
      </c>
      <c r="I64" s="2">
        <f>((I$3-I$2)/$H$1)*$H64+$I$2</f>
        <v>16.67187837154286</v>
      </c>
      <c r="J64" s="5"/>
      <c r="K64" s="5">
        <f>COUNTIFS(B$4:B$104,"&gt;="&amp;$I$4,B$4:B$104,"&lt;"&amp;$I65)/$B$1</f>
        <v>0.96</v>
      </c>
      <c r="L64" s="5"/>
      <c r="M64" s="5">
        <f>COUNTIFS(D$4:D$104,"&gt;="&amp;$I$4,D$4:D$104,"&lt;"&amp;$I65)/$B$1</f>
        <v>0.78</v>
      </c>
      <c r="N64" s="5"/>
      <c r="O64" s="5"/>
      <c r="P64" s="5"/>
      <c r="Q64" s="5"/>
      <c r="R64" s="5"/>
      <c r="S64" s="5"/>
      <c r="T64" s="5"/>
    </row>
    <row r="65" spans="1:20" x14ac:dyDescent="0.25">
      <c r="A65" s="2"/>
      <c r="B65" s="2"/>
      <c r="C65" s="2"/>
      <c r="D65" s="2"/>
      <c r="E65" s="2"/>
      <c r="F65" s="2"/>
      <c r="H65" s="3">
        <f>H64+1</f>
        <v>61</v>
      </c>
      <c r="I65" s="2">
        <f>((I$3-I$2)/$H$1)*$H65+$I$2</f>
        <v>16.750405777250617</v>
      </c>
      <c r="J65" s="5"/>
      <c r="K65" s="5">
        <f>COUNTIFS(B$4:B$104,"&gt;="&amp;$I$4,B$4:B$104,"&lt;"&amp;$I66)/$B$1</f>
        <v>0.96</v>
      </c>
      <c r="L65" s="5"/>
      <c r="M65" s="5">
        <f>COUNTIFS(D$4:D$104,"&gt;="&amp;$I$4,D$4:D$104,"&lt;"&amp;$I66)/$B$1</f>
        <v>0.8</v>
      </c>
      <c r="N65" s="5"/>
      <c r="O65" s="5"/>
      <c r="P65" s="5"/>
      <c r="Q65" s="5"/>
      <c r="R65" s="5"/>
      <c r="S65" s="5"/>
      <c r="T65" s="5"/>
    </row>
    <row r="66" spans="1:20" x14ac:dyDescent="0.25">
      <c r="A66" s="2"/>
      <c r="B66" s="2"/>
      <c r="C66" s="2"/>
      <c r="D66" s="2"/>
      <c r="E66" s="2"/>
      <c r="F66" s="2"/>
      <c r="H66" s="3">
        <f>H65+1</f>
        <v>62</v>
      </c>
      <c r="I66" s="2">
        <f>((I$3-I$2)/$H$1)*$H66+$I$2</f>
        <v>16.828933182958373</v>
      </c>
      <c r="J66" s="5"/>
      <c r="K66" s="5">
        <f>COUNTIFS(B$4:B$104,"&gt;="&amp;$I$4,B$4:B$104,"&lt;"&amp;$I67)/$B$1</f>
        <v>0.96</v>
      </c>
      <c r="L66" s="5"/>
      <c r="M66" s="5">
        <f>COUNTIFS(D$4:D$104,"&gt;="&amp;$I$4,D$4:D$104,"&lt;"&amp;$I67)/$B$1</f>
        <v>0.82</v>
      </c>
      <c r="N66" s="5"/>
      <c r="O66" s="5"/>
      <c r="P66" s="5"/>
      <c r="Q66" s="5"/>
      <c r="R66" s="5"/>
      <c r="S66" s="5"/>
      <c r="T66" s="5"/>
    </row>
    <row r="67" spans="1:20" x14ac:dyDescent="0.25">
      <c r="A67" s="2"/>
      <c r="B67" s="2"/>
      <c r="C67" s="2"/>
      <c r="D67" s="2"/>
      <c r="E67" s="2"/>
      <c r="F67" s="2"/>
      <c r="H67" s="3">
        <f>H66+1</f>
        <v>63</v>
      </c>
      <c r="I67" s="2">
        <f>((I$3-I$2)/$H$1)*$H67+$I$2</f>
        <v>16.907460588666126</v>
      </c>
      <c r="J67" s="5"/>
      <c r="K67" s="5">
        <f>COUNTIFS(B$4:B$104,"&gt;="&amp;$I$4,B$4:B$104,"&lt;"&amp;$I68)/$B$1</f>
        <v>0.96</v>
      </c>
      <c r="L67" s="5"/>
      <c r="M67" s="5">
        <f>COUNTIFS(D$4:D$104,"&gt;="&amp;$I$4,D$4:D$104,"&lt;"&amp;$I68)/$B$1</f>
        <v>0.84</v>
      </c>
      <c r="N67" s="5"/>
      <c r="O67" s="5"/>
      <c r="P67" s="5"/>
      <c r="Q67" s="5"/>
      <c r="R67" s="5"/>
      <c r="S67" s="5"/>
      <c r="T67" s="5"/>
    </row>
    <row r="68" spans="1:20" x14ac:dyDescent="0.25">
      <c r="A68" s="2"/>
      <c r="B68" s="2"/>
      <c r="C68" s="2"/>
      <c r="D68" s="2"/>
      <c r="E68" s="2"/>
      <c r="F68" s="2"/>
      <c r="H68" s="3">
        <f>H67+1</f>
        <v>64</v>
      </c>
      <c r="I68" s="2">
        <f>((I$3-I$2)/$H$1)*$H68+$I$2</f>
        <v>16.985987994373883</v>
      </c>
      <c r="J68" s="5"/>
      <c r="K68" s="5">
        <f>COUNTIFS(B$4:B$104,"&gt;="&amp;$I$4,B$4:B$104,"&lt;"&amp;$I69)/$B$1</f>
        <v>0.96</v>
      </c>
      <c r="L68" s="5"/>
      <c r="M68" s="5">
        <f>COUNTIFS(D$4:D$104,"&gt;="&amp;$I$4,D$4:D$104,"&lt;"&amp;$I69)/$B$1</f>
        <v>0.84</v>
      </c>
      <c r="N68" s="5"/>
      <c r="O68" s="5"/>
      <c r="P68" s="5"/>
      <c r="Q68" s="5"/>
      <c r="R68" s="5"/>
      <c r="S68" s="5"/>
      <c r="T68" s="5"/>
    </row>
    <row r="69" spans="1:20" x14ac:dyDescent="0.25">
      <c r="A69" s="2"/>
      <c r="B69" s="2"/>
      <c r="C69" s="2"/>
      <c r="D69" s="2"/>
      <c r="E69" s="2"/>
      <c r="F69" s="2"/>
      <c r="H69" s="3">
        <f>H68+1</f>
        <v>65</v>
      </c>
      <c r="I69" s="2">
        <f>((I$3-I$2)/$H$1)*$H69+$I$2</f>
        <v>17.064515400081639</v>
      </c>
      <c r="J69" s="5"/>
      <c r="K69" s="5">
        <f>COUNTIFS(B$4:B$104,"&gt;="&amp;$I$4,B$4:B$104,"&lt;"&amp;$I70)/$B$1</f>
        <v>0.96</v>
      </c>
      <c r="L69" s="5"/>
      <c r="M69" s="5">
        <f>COUNTIFS(D$4:D$104,"&gt;="&amp;$I$4,D$4:D$104,"&lt;"&amp;$I70)/$B$1</f>
        <v>0.84</v>
      </c>
      <c r="N69" s="5"/>
      <c r="O69" s="5"/>
      <c r="P69" s="5"/>
      <c r="Q69" s="5"/>
      <c r="R69" s="5"/>
      <c r="S69" s="5"/>
      <c r="T69" s="5"/>
    </row>
    <row r="70" spans="1:20" x14ac:dyDescent="0.25">
      <c r="A70" s="2"/>
      <c r="B70" s="2"/>
      <c r="C70" s="2"/>
      <c r="D70" s="2"/>
      <c r="E70" s="2"/>
      <c r="F70" s="2"/>
      <c r="H70" s="3">
        <f>H69+1</f>
        <v>66</v>
      </c>
      <c r="I70" s="2">
        <f>((I$3-I$2)/$H$1)*$H70+$I$2</f>
        <v>17.143042805789396</v>
      </c>
      <c r="J70" s="5"/>
      <c r="K70" s="5">
        <f>COUNTIFS(B$4:B$104,"&gt;="&amp;$I$4,B$4:B$104,"&lt;"&amp;$I71)/$B$1</f>
        <v>0.96</v>
      </c>
      <c r="L70" s="5"/>
      <c r="M70" s="5">
        <f>COUNTIFS(D$4:D$104,"&gt;="&amp;$I$4,D$4:D$104,"&lt;"&amp;$I71)/$B$1</f>
        <v>0.84</v>
      </c>
      <c r="N70" s="5"/>
      <c r="O70" s="5"/>
      <c r="P70" s="5"/>
      <c r="Q70" s="5"/>
      <c r="R70" s="5"/>
      <c r="S70" s="5"/>
      <c r="T70" s="5"/>
    </row>
    <row r="71" spans="1:20" x14ac:dyDescent="0.25">
      <c r="A71" s="2"/>
      <c r="B71" s="2"/>
      <c r="C71" s="2"/>
      <c r="D71" s="2"/>
      <c r="E71" s="2"/>
      <c r="F71" s="2"/>
      <c r="H71" s="3">
        <f>H70+1</f>
        <v>67</v>
      </c>
      <c r="I71" s="2">
        <f>((I$3-I$2)/$H$1)*$H71+$I$2</f>
        <v>17.221570211497152</v>
      </c>
      <c r="J71" s="5"/>
      <c r="K71" s="5">
        <f>COUNTIFS(B$4:B$104,"&gt;="&amp;$I$4,B$4:B$104,"&lt;"&amp;$I72)/$B$1</f>
        <v>0.96</v>
      </c>
      <c r="L71" s="5"/>
      <c r="M71" s="5">
        <f>COUNTIFS(D$4:D$104,"&gt;="&amp;$I$4,D$4:D$104,"&lt;"&amp;$I72)/$B$1</f>
        <v>0.86</v>
      </c>
      <c r="N71" s="5"/>
      <c r="O71" s="5"/>
      <c r="P71" s="5"/>
      <c r="Q71" s="5"/>
      <c r="R71" s="5"/>
      <c r="S71" s="5"/>
      <c r="T71" s="5"/>
    </row>
    <row r="72" spans="1:20" x14ac:dyDescent="0.25">
      <c r="A72" s="2"/>
      <c r="B72" s="2"/>
      <c r="C72" s="2"/>
      <c r="D72" s="2"/>
      <c r="E72" s="2"/>
      <c r="F72" s="2"/>
      <c r="H72" s="3">
        <f>H71+1</f>
        <v>68</v>
      </c>
      <c r="I72" s="2">
        <f>((I$3-I$2)/$H$1)*$H72+$I$2</f>
        <v>17.300097617204909</v>
      </c>
      <c r="J72" s="5"/>
      <c r="K72" s="5">
        <f>COUNTIFS(B$4:B$104,"&gt;="&amp;$I$4,B$4:B$104,"&lt;"&amp;$I73)/$B$1</f>
        <v>0.98</v>
      </c>
      <c r="L72" s="5"/>
      <c r="M72" s="5">
        <f>COUNTIFS(D$4:D$104,"&gt;="&amp;$I$4,D$4:D$104,"&lt;"&amp;$I73)/$B$1</f>
        <v>0.88</v>
      </c>
      <c r="N72" s="5"/>
      <c r="O72" s="5"/>
      <c r="P72" s="5"/>
      <c r="Q72" s="5"/>
      <c r="R72" s="5"/>
      <c r="S72" s="5"/>
      <c r="T72" s="5"/>
    </row>
    <row r="73" spans="1:20" x14ac:dyDescent="0.25">
      <c r="A73" s="2"/>
      <c r="B73" s="2"/>
      <c r="C73" s="2"/>
      <c r="D73" s="2"/>
      <c r="E73" s="2"/>
      <c r="F73" s="2"/>
      <c r="H73" s="3">
        <f>H72+1</f>
        <v>69</v>
      </c>
      <c r="I73" s="2">
        <f>((I$3-I$2)/$H$1)*$H73+$I$2</f>
        <v>17.378625022912665</v>
      </c>
      <c r="J73" s="5"/>
      <c r="K73" s="5">
        <f>COUNTIFS(B$4:B$104,"&gt;="&amp;$I$4,B$4:B$104,"&lt;"&amp;$I74)/$B$1</f>
        <v>0.98</v>
      </c>
      <c r="L73" s="5"/>
      <c r="M73" s="5">
        <f>COUNTIFS(D$4:D$104,"&gt;="&amp;$I$4,D$4:D$104,"&lt;"&amp;$I74)/$B$1</f>
        <v>0.88</v>
      </c>
      <c r="N73" s="5"/>
      <c r="O73" s="5"/>
      <c r="P73" s="5"/>
      <c r="Q73" s="5"/>
      <c r="R73" s="5"/>
      <c r="S73" s="5"/>
      <c r="T73" s="5"/>
    </row>
    <row r="74" spans="1:20" x14ac:dyDescent="0.25">
      <c r="A74" s="2"/>
      <c r="B74" s="2"/>
      <c r="C74" s="2"/>
      <c r="D74" s="2"/>
      <c r="E74" s="2"/>
      <c r="F74" s="2"/>
      <c r="H74" s="3">
        <f>H73+1</f>
        <v>70</v>
      </c>
      <c r="I74" s="2">
        <f>((I$3-I$2)/$H$1)*$H74+$I$2</f>
        <v>17.457152428620418</v>
      </c>
      <c r="J74" s="5"/>
      <c r="K74" s="5">
        <f>COUNTIFS(B$4:B$104,"&gt;="&amp;$I$4,B$4:B$104,"&lt;"&amp;$I75)/$B$1</f>
        <v>0.98</v>
      </c>
      <c r="L74" s="5"/>
      <c r="M74" s="5">
        <f>COUNTIFS(D$4:D$104,"&gt;="&amp;$I$4,D$4:D$104,"&lt;"&amp;$I75)/$B$1</f>
        <v>0.88</v>
      </c>
      <c r="N74" s="5"/>
      <c r="O74" s="5"/>
      <c r="P74" s="5"/>
      <c r="Q74" s="5"/>
      <c r="R74" s="5"/>
      <c r="S74" s="5"/>
      <c r="T74" s="5"/>
    </row>
    <row r="75" spans="1:20" x14ac:dyDescent="0.25">
      <c r="A75" s="2"/>
      <c r="B75" s="2"/>
      <c r="C75" s="2"/>
      <c r="D75" s="2"/>
      <c r="E75" s="2"/>
      <c r="F75" s="2"/>
      <c r="H75" s="3">
        <f>H74+1</f>
        <v>71</v>
      </c>
      <c r="I75" s="2">
        <f>((I$3-I$2)/$H$1)*$H75+$I$2</f>
        <v>17.535679834328175</v>
      </c>
      <c r="J75" s="5"/>
      <c r="K75" s="5">
        <f>COUNTIFS(B$4:B$104,"&gt;="&amp;$I$4,B$4:B$104,"&lt;"&amp;$I76)/$B$1</f>
        <v>0.98</v>
      </c>
      <c r="L75" s="5"/>
      <c r="M75" s="5">
        <f>COUNTIFS(D$4:D$104,"&gt;="&amp;$I$4,D$4:D$104,"&lt;"&amp;$I76)/$B$1</f>
        <v>0.88</v>
      </c>
      <c r="N75" s="5"/>
      <c r="O75" s="5"/>
      <c r="P75" s="5"/>
      <c r="Q75" s="5"/>
      <c r="R75" s="5"/>
      <c r="S75" s="5"/>
      <c r="T75" s="5"/>
    </row>
    <row r="76" spans="1:20" x14ac:dyDescent="0.25">
      <c r="A76" s="2"/>
      <c r="B76" s="2"/>
      <c r="C76" s="2"/>
      <c r="D76" s="2"/>
      <c r="E76" s="2"/>
      <c r="F76" s="2"/>
      <c r="H76" s="3">
        <f>H75+1</f>
        <v>72</v>
      </c>
      <c r="I76" s="2">
        <f>((I$3-I$2)/$H$1)*$H76+$I$2</f>
        <v>17.614207240035931</v>
      </c>
      <c r="J76" s="5"/>
      <c r="K76" s="5">
        <f>COUNTIFS(B$4:B$104,"&gt;="&amp;$I$4,B$4:B$104,"&lt;"&amp;$I77)/$B$1</f>
        <v>0.98</v>
      </c>
      <c r="L76" s="5"/>
      <c r="M76" s="5">
        <f>COUNTIFS(D$4:D$104,"&gt;="&amp;$I$4,D$4:D$104,"&lt;"&amp;$I77)/$B$1</f>
        <v>0.88</v>
      </c>
      <c r="N76" s="5"/>
      <c r="O76" s="5"/>
      <c r="P76" s="5"/>
      <c r="Q76" s="5"/>
      <c r="R76" s="5"/>
      <c r="S76" s="5"/>
      <c r="T76" s="5"/>
    </row>
    <row r="77" spans="1:20" x14ac:dyDescent="0.25">
      <c r="A77" s="2"/>
      <c r="B77" s="2"/>
      <c r="C77" s="2"/>
      <c r="D77" s="2"/>
      <c r="E77" s="2"/>
      <c r="F77" s="2"/>
      <c r="H77" s="3">
        <f>H76+1</f>
        <v>73</v>
      </c>
      <c r="I77" s="2">
        <f>((I$3-I$2)/$H$1)*$H77+$I$2</f>
        <v>17.692734645743688</v>
      </c>
      <c r="J77" s="5"/>
      <c r="K77" s="5">
        <f>COUNTIFS(B$4:B$104,"&gt;="&amp;$I$4,B$4:B$104,"&lt;"&amp;$I78)/$B$1</f>
        <v>0.98</v>
      </c>
      <c r="L77" s="5"/>
      <c r="M77" s="5">
        <f>COUNTIFS(D$4:D$104,"&gt;="&amp;$I$4,D$4:D$104,"&lt;"&amp;$I78)/$B$1</f>
        <v>0.9</v>
      </c>
      <c r="N77" s="5"/>
      <c r="O77" s="5"/>
      <c r="P77" s="5"/>
      <c r="Q77" s="5"/>
      <c r="R77" s="5"/>
      <c r="S77" s="5"/>
      <c r="T77" s="5"/>
    </row>
    <row r="78" spans="1:20" x14ac:dyDescent="0.25">
      <c r="A78" s="2"/>
      <c r="B78" s="2"/>
      <c r="C78" s="2"/>
      <c r="D78" s="2"/>
      <c r="E78" s="2"/>
      <c r="F78" s="2"/>
      <c r="H78" s="3">
        <f>H77+1</f>
        <v>74</v>
      </c>
      <c r="I78" s="2">
        <f>((I$3-I$2)/$H$1)*$H78+$I$2</f>
        <v>17.771262051451444</v>
      </c>
      <c r="J78" s="5"/>
      <c r="K78" s="5">
        <f>COUNTIFS(B$4:B$104,"&gt;="&amp;$I$4,B$4:B$104,"&lt;"&amp;$I79)/$B$1</f>
        <v>0.98</v>
      </c>
      <c r="L78" s="5"/>
      <c r="M78" s="5">
        <f>COUNTIFS(D$4:D$104,"&gt;="&amp;$I$4,D$4:D$104,"&lt;"&amp;$I79)/$B$1</f>
        <v>0.9</v>
      </c>
      <c r="N78" s="5"/>
      <c r="O78" s="5"/>
      <c r="P78" s="5"/>
      <c r="Q78" s="5"/>
      <c r="R78" s="5"/>
      <c r="S78" s="5"/>
      <c r="T78" s="5"/>
    </row>
    <row r="79" spans="1:20" x14ac:dyDescent="0.25">
      <c r="A79" s="2"/>
      <c r="B79" s="2"/>
      <c r="C79" s="2"/>
      <c r="D79" s="2"/>
      <c r="E79" s="2"/>
      <c r="F79" s="2"/>
      <c r="H79" s="3">
        <f>H78+1</f>
        <v>75</v>
      </c>
      <c r="I79" s="2">
        <f>((I$3-I$2)/$H$1)*$H79+$I$2</f>
        <v>17.849789457159201</v>
      </c>
      <c r="J79" s="5"/>
      <c r="K79" s="5">
        <f>COUNTIFS(B$4:B$104,"&gt;="&amp;$I$4,B$4:B$104,"&lt;"&amp;$I80)/$B$1</f>
        <v>0.98</v>
      </c>
      <c r="L79" s="5"/>
      <c r="M79" s="5">
        <f>COUNTIFS(D$4:D$104,"&gt;="&amp;$I$4,D$4:D$104,"&lt;"&amp;$I80)/$B$1</f>
        <v>0.9</v>
      </c>
      <c r="N79" s="5"/>
      <c r="O79" s="5"/>
      <c r="P79" s="5"/>
      <c r="Q79" s="5"/>
      <c r="R79" s="5"/>
      <c r="S79" s="5"/>
      <c r="T79" s="5"/>
    </row>
    <row r="80" spans="1:20" x14ac:dyDescent="0.25">
      <c r="A80" s="2"/>
      <c r="B80" s="2"/>
      <c r="C80" s="2"/>
      <c r="D80" s="2"/>
      <c r="E80" s="2"/>
      <c r="F80" s="2"/>
      <c r="H80" s="3">
        <f>H79+1</f>
        <v>76</v>
      </c>
      <c r="I80" s="2">
        <f>((I$3-I$2)/$H$1)*$H80+$I$2</f>
        <v>17.928316862866957</v>
      </c>
      <c r="J80" s="5"/>
      <c r="K80" s="5">
        <f>COUNTIFS(B$4:B$104,"&gt;="&amp;$I$4,B$4:B$104,"&lt;"&amp;$I81)/$B$1</f>
        <v>0.98</v>
      </c>
      <c r="L80" s="5"/>
      <c r="M80" s="5">
        <f>COUNTIFS(D$4:D$104,"&gt;="&amp;$I$4,D$4:D$104,"&lt;"&amp;$I81)/$B$1</f>
        <v>0.92</v>
      </c>
      <c r="N80" s="5"/>
      <c r="O80" s="5"/>
      <c r="P80" s="5"/>
      <c r="Q80" s="5"/>
      <c r="R80" s="5"/>
      <c r="S80" s="5"/>
      <c r="T80" s="5"/>
    </row>
    <row r="81" spans="1:20" x14ac:dyDescent="0.25">
      <c r="A81" s="2"/>
      <c r="B81" s="2"/>
      <c r="C81" s="2"/>
      <c r="D81" s="2"/>
      <c r="E81" s="2"/>
      <c r="F81" s="2"/>
      <c r="H81" s="3">
        <f>H80+1</f>
        <v>77</v>
      </c>
      <c r="I81" s="2">
        <f>((I$3-I$2)/$H$1)*$H81+$I$2</f>
        <v>18.00684426857471</v>
      </c>
      <c r="J81" s="5"/>
      <c r="K81" s="5">
        <f>COUNTIFS(B$4:B$104,"&gt;="&amp;$I$4,B$4:B$104,"&lt;"&amp;$I82)/$B$1</f>
        <v>0.98</v>
      </c>
      <c r="L81" s="5"/>
      <c r="M81" s="5">
        <f>COUNTIFS(D$4:D$104,"&gt;="&amp;$I$4,D$4:D$104,"&lt;"&amp;$I82)/$B$1</f>
        <v>0.94</v>
      </c>
      <c r="N81" s="5"/>
      <c r="O81" s="5"/>
      <c r="P81" s="5"/>
      <c r="Q81" s="5"/>
      <c r="R81" s="5"/>
      <c r="S81" s="5"/>
      <c r="T81" s="5"/>
    </row>
    <row r="82" spans="1:20" x14ac:dyDescent="0.25">
      <c r="A82" s="2"/>
      <c r="B82" s="2"/>
      <c r="C82" s="2"/>
      <c r="D82" s="2"/>
      <c r="E82" s="2"/>
      <c r="F82" s="2"/>
      <c r="H82" s="3">
        <f>H81+1</f>
        <v>78</v>
      </c>
      <c r="I82" s="2">
        <f>((I$3-I$2)/$H$1)*$H82+$I$2</f>
        <v>18.085371674282467</v>
      </c>
      <c r="J82" s="5"/>
      <c r="K82" s="5">
        <f>COUNTIFS(B$4:B$104,"&gt;="&amp;$I$4,B$4:B$104,"&lt;"&amp;$I83)/$B$1</f>
        <v>0.98</v>
      </c>
      <c r="L82" s="5"/>
      <c r="M82" s="5">
        <f>COUNTIFS(D$4:D$104,"&gt;="&amp;$I$4,D$4:D$104,"&lt;"&amp;$I83)/$B$1</f>
        <v>0.94</v>
      </c>
      <c r="N82" s="5"/>
      <c r="O82" s="5"/>
      <c r="P82" s="5"/>
      <c r="Q82" s="5"/>
      <c r="R82" s="5"/>
      <c r="S82" s="5"/>
      <c r="T82" s="5"/>
    </row>
    <row r="83" spans="1:20" x14ac:dyDescent="0.25">
      <c r="A83" s="2"/>
      <c r="B83" s="2"/>
      <c r="C83" s="2"/>
      <c r="D83" s="2"/>
      <c r="E83" s="2"/>
      <c r="F83" s="2"/>
      <c r="H83" s="3">
        <f>H82+1</f>
        <v>79</v>
      </c>
      <c r="I83" s="2">
        <f>((I$3-I$2)/$H$1)*$H83+$I$2</f>
        <v>18.163899079990223</v>
      </c>
      <c r="J83" s="5"/>
      <c r="K83" s="5">
        <f>COUNTIFS(B$4:B$104,"&gt;="&amp;$I$4,B$4:B$104,"&lt;"&amp;$I84)/$B$1</f>
        <v>0.98</v>
      </c>
      <c r="L83" s="5"/>
      <c r="M83" s="5">
        <f>COUNTIFS(D$4:D$104,"&gt;="&amp;$I$4,D$4:D$104,"&lt;"&amp;$I84)/$B$1</f>
        <v>0.94</v>
      </c>
      <c r="N83" s="5"/>
      <c r="O83" s="5"/>
      <c r="P83" s="5"/>
      <c r="Q83" s="5"/>
      <c r="R83" s="5"/>
      <c r="S83" s="5"/>
      <c r="T83" s="5"/>
    </row>
    <row r="84" spans="1:20" x14ac:dyDescent="0.25">
      <c r="A84" s="2"/>
      <c r="B84" s="2"/>
      <c r="C84" s="2"/>
      <c r="D84" s="2"/>
      <c r="E84" s="2"/>
      <c r="F84" s="2"/>
      <c r="H84" s="3">
        <f>H83+1</f>
        <v>80</v>
      </c>
      <c r="I84" s="2">
        <f>((I$3-I$2)/$H$1)*$H84+$I$2</f>
        <v>18.24242648569798</v>
      </c>
      <c r="J84" s="5"/>
      <c r="K84" s="5">
        <f>COUNTIFS(B$4:B$104,"&gt;="&amp;$I$4,B$4:B$104,"&lt;"&amp;$I85)/$B$1</f>
        <v>0.98</v>
      </c>
      <c r="L84" s="5"/>
      <c r="M84" s="5">
        <f>COUNTIFS(D$4:D$104,"&gt;="&amp;$I$4,D$4:D$104,"&lt;"&amp;$I85)/$B$1</f>
        <v>0.94</v>
      </c>
      <c r="N84" s="5"/>
      <c r="O84" s="5"/>
      <c r="P84" s="5"/>
      <c r="Q84" s="5"/>
      <c r="R84" s="5"/>
      <c r="S84" s="5"/>
      <c r="T84" s="5"/>
    </row>
    <row r="85" spans="1:20" x14ac:dyDescent="0.25">
      <c r="A85" s="2"/>
      <c r="B85" s="2"/>
      <c r="C85" s="2"/>
      <c r="D85" s="2"/>
      <c r="E85" s="2"/>
      <c r="F85" s="2"/>
      <c r="H85" s="3">
        <f>H84+1</f>
        <v>81</v>
      </c>
      <c r="I85" s="2">
        <f>((I$3-I$2)/$H$1)*$H85+$I$2</f>
        <v>18.320953891405736</v>
      </c>
      <c r="J85" s="5"/>
      <c r="K85" s="5">
        <f>COUNTIFS(B$4:B$104,"&gt;="&amp;$I$4,B$4:B$104,"&lt;"&amp;$I86)/$B$1</f>
        <v>0.98</v>
      </c>
      <c r="L85" s="5"/>
      <c r="M85" s="5">
        <f>COUNTIFS(D$4:D$104,"&gt;="&amp;$I$4,D$4:D$104,"&lt;"&amp;$I86)/$B$1</f>
        <v>0.94</v>
      </c>
      <c r="N85" s="5"/>
      <c r="O85" s="5"/>
      <c r="P85" s="5"/>
      <c r="Q85" s="5"/>
      <c r="R85" s="5"/>
      <c r="S85" s="5"/>
      <c r="T85" s="5"/>
    </row>
    <row r="86" spans="1:20" x14ac:dyDescent="0.25">
      <c r="A86" s="2"/>
      <c r="B86" s="2"/>
      <c r="C86" s="2"/>
      <c r="D86" s="2"/>
      <c r="E86" s="2"/>
      <c r="F86" s="2"/>
      <c r="H86" s="3">
        <f>H85+1</f>
        <v>82</v>
      </c>
      <c r="I86" s="2">
        <f>((I$3-I$2)/$H$1)*$H86+$I$2</f>
        <v>18.399481297113493</v>
      </c>
      <c r="J86" s="5"/>
      <c r="K86" s="5">
        <f>COUNTIFS(B$4:B$104,"&gt;="&amp;$I$4,B$4:B$104,"&lt;"&amp;$I87)/$B$1</f>
        <v>0.98</v>
      </c>
      <c r="L86" s="5"/>
      <c r="M86" s="5">
        <f>COUNTIFS(D$4:D$104,"&gt;="&amp;$I$4,D$4:D$104,"&lt;"&amp;$I87)/$B$1</f>
        <v>0.94</v>
      </c>
      <c r="N86" s="5"/>
      <c r="O86" s="5"/>
      <c r="P86" s="5"/>
      <c r="Q86" s="5"/>
      <c r="R86" s="5"/>
      <c r="S86" s="5"/>
      <c r="T86" s="5"/>
    </row>
    <row r="87" spans="1:20" x14ac:dyDescent="0.25">
      <c r="A87" s="2"/>
      <c r="B87" s="2"/>
      <c r="C87" s="2"/>
      <c r="D87" s="2"/>
      <c r="E87" s="2"/>
      <c r="F87" s="2"/>
      <c r="H87" s="3">
        <f>H86+1</f>
        <v>83</v>
      </c>
      <c r="I87" s="2">
        <f>((I$3-I$2)/$H$1)*$H87+$I$2</f>
        <v>18.478008702821249</v>
      </c>
      <c r="J87" s="5"/>
      <c r="K87" s="5">
        <f>COUNTIFS(B$4:B$104,"&gt;="&amp;$I$4,B$4:B$104,"&lt;"&amp;$I88)/$B$1</f>
        <v>0.98</v>
      </c>
      <c r="L87" s="5"/>
      <c r="M87" s="5">
        <f>COUNTIFS(D$4:D$104,"&gt;="&amp;$I$4,D$4:D$104,"&lt;"&amp;$I88)/$B$1</f>
        <v>0.94</v>
      </c>
      <c r="N87" s="5"/>
      <c r="O87" s="5"/>
      <c r="P87" s="5"/>
      <c r="Q87" s="5"/>
      <c r="R87" s="5"/>
      <c r="S87" s="5"/>
      <c r="T87" s="5"/>
    </row>
    <row r="88" spans="1:20" x14ac:dyDescent="0.25">
      <c r="A88" s="2"/>
      <c r="B88" s="2"/>
      <c r="C88" s="2"/>
      <c r="D88" s="2"/>
      <c r="E88" s="2"/>
      <c r="F88" s="2"/>
      <c r="H88" s="3">
        <f>H87+1</f>
        <v>84</v>
      </c>
      <c r="I88" s="2">
        <f>((I$3-I$2)/$H$1)*$H88+$I$2</f>
        <v>18.556536108529002</v>
      </c>
      <c r="J88" s="5"/>
      <c r="K88" s="5">
        <f>COUNTIFS(B$4:B$104,"&gt;="&amp;$I$4,B$4:B$104,"&lt;"&amp;$I89)/$B$1</f>
        <v>0.98</v>
      </c>
      <c r="L88" s="5"/>
      <c r="M88" s="5">
        <f>COUNTIFS(D$4:D$104,"&gt;="&amp;$I$4,D$4:D$104,"&lt;"&amp;$I89)/$B$1</f>
        <v>0.96</v>
      </c>
      <c r="N88" s="5"/>
      <c r="O88" s="5"/>
      <c r="P88" s="5"/>
      <c r="Q88" s="5"/>
      <c r="R88" s="5"/>
      <c r="S88" s="5"/>
      <c r="T88" s="5"/>
    </row>
    <row r="89" spans="1:20" x14ac:dyDescent="0.25">
      <c r="A89" s="2"/>
      <c r="B89" s="2"/>
      <c r="C89" s="2"/>
      <c r="D89" s="2"/>
      <c r="E89" s="2"/>
      <c r="F89" s="2"/>
      <c r="H89" s="3">
        <f>H88+1</f>
        <v>85</v>
      </c>
      <c r="I89" s="2">
        <f>((I$3-I$2)/$H$1)*$H89+$I$2</f>
        <v>18.635063514236759</v>
      </c>
      <c r="J89" s="5"/>
      <c r="K89" s="5">
        <f>COUNTIFS(B$4:B$104,"&gt;="&amp;$I$4,B$4:B$104,"&lt;"&amp;$I90)/$B$1</f>
        <v>0.98</v>
      </c>
      <c r="L89" s="5"/>
      <c r="M89" s="5">
        <f>COUNTIFS(D$4:D$104,"&gt;="&amp;$I$4,D$4:D$104,"&lt;"&amp;$I90)/$B$1</f>
        <v>0.98</v>
      </c>
      <c r="N89" s="5"/>
      <c r="O89" s="5"/>
      <c r="P89" s="5"/>
      <c r="Q89" s="5"/>
      <c r="R89" s="5"/>
      <c r="S89" s="5"/>
      <c r="T89" s="5"/>
    </row>
    <row r="90" spans="1:20" x14ac:dyDescent="0.25">
      <c r="A90" s="2"/>
      <c r="B90" s="2"/>
      <c r="C90" s="2"/>
      <c r="D90" s="2"/>
      <c r="E90" s="2"/>
      <c r="F90" s="2"/>
      <c r="H90" s="3">
        <f>H89+1</f>
        <v>86</v>
      </c>
      <c r="I90" s="2">
        <f>((I$3-I$2)/$H$1)*$H90+$I$2</f>
        <v>18.713590919944515</v>
      </c>
      <c r="J90" s="5"/>
      <c r="K90" s="5">
        <f>COUNTIFS(B$4:B$104,"&gt;="&amp;$I$4,B$4:B$104,"&lt;"&amp;$I91)/$B$1</f>
        <v>0.98</v>
      </c>
      <c r="L90" s="5"/>
      <c r="M90" s="5">
        <f>COUNTIFS(D$4:D$104,"&gt;="&amp;$I$4,D$4:D$104,"&lt;"&amp;$I91)/$B$1</f>
        <v>0.98</v>
      </c>
      <c r="N90" s="5"/>
      <c r="O90" s="5"/>
      <c r="P90" s="5"/>
      <c r="Q90" s="5"/>
      <c r="R90" s="5"/>
      <c r="S90" s="5"/>
      <c r="T90" s="5"/>
    </row>
    <row r="91" spans="1:20" x14ac:dyDescent="0.25">
      <c r="A91" s="2"/>
      <c r="B91" s="2"/>
      <c r="C91" s="2"/>
      <c r="D91" s="2"/>
      <c r="E91" s="2"/>
      <c r="F91" s="2"/>
      <c r="H91" s="3">
        <f>H90+1</f>
        <v>87</v>
      </c>
      <c r="I91" s="2">
        <f>((I$3-I$2)/$H$1)*$H91+$I$2</f>
        <v>18.792118325652272</v>
      </c>
      <c r="J91" s="5"/>
      <c r="K91" s="5">
        <f>COUNTIFS(B$4:B$104,"&gt;="&amp;$I$4,B$4:B$104,"&lt;"&amp;$I92)/$B$1</f>
        <v>0.98</v>
      </c>
      <c r="L91" s="5"/>
      <c r="M91" s="5">
        <f>COUNTIFS(D$4:D$104,"&gt;="&amp;$I$4,D$4:D$104,"&lt;"&amp;$I92)/$B$1</f>
        <v>0.98</v>
      </c>
      <c r="N91" s="5"/>
      <c r="O91" s="5"/>
      <c r="P91" s="5"/>
      <c r="Q91" s="5"/>
      <c r="R91" s="5"/>
      <c r="S91" s="5"/>
      <c r="T91" s="5"/>
    </row>
    <row r="92" spans="1:20" x14ac:dyDescent="0.25">
      <c r="A92" s="2"/>
      <c r="B92" s="2"/>
      <c r="C92" s="2"/>
      <c r="D92" s="2"/>
      <c r="E92" s="2"/>
      <c r="F92" s="2"/>
      <c r="H92" s="3">
        <f>H91+1</f>
        <v>88</v>
      </c>
      <c r="I92" s="2">
        <f>((I$3-I$2)/$H$1)*$H92+$I$2</f>
        <v>18.870645731360028</v>
      </c>
      <c r="J92" s="5"/>
      <c r="K92" s="5">
        <f>COUNTIFS(B$4:B$104,"&gt;="&amp;$I$4,B$4:B$104,"&lt;"&amp;$I93)/$B$1</f>
        <v>0.98</v>
      </c>
      <c r="L92" s="5"/>
      <c r="M92" s="5">
        <f>COUNTIFS(D$4:D$104,"&gt;="&amp;$I$4,D$4:D$104,"&lt;"&amp;$I93)/$B$1</f>
        <v>0.98</v>
      </c>
      <c r="N92" s="5"/>
      <c r="O92" s="5"/>
      <c r="P92" s="5"/>
      <c r="Q92" s="5"/>
      <c r="R92" s="5"/>
      <c r="S92" s="5"/>
      <c r="T92" s="5"/>
    </row>
    <row r="93" spans="1:20" x14ac:dyDescent="0.25">
      <c r="A93" s="2"/>
      <c r="B93" s="2"/>
      <c r="C93" s="2"/>
      <c r="D93" s="2"/>
      <c r="E93" s="2"/>
      <c r="F93" s="2"/>
      <c r="H93" s="3">
        <f>H92+1</f>
        <v>89</v>
      </c>
      <c r="I93" s="2">
        <f>((I$3-I$2)/$H$1)*$H93+$I$2</f>
        <v>18.949173137067785</v>
      </c>
      <c r="J93" s="5"/>
      <c r="K93" s="5">
        <f>COUNTIFS(B$4:B$104,"&gt;="&amp;$I$4,B$4:B$104,"&lt;"&amp;$I94)/$B$1</f>
        <v>0.98</v>
      </c>
      <c r="L93" s="5"/>
      <c r="M93" s="5">
        <f>COUNTIFS(D$4:D$104,"&gt;="&amp;$I$4,D$4:D$104,"&lt;"&amp;$I94)/$B$1</f>
        <v>0.98</v>
      </c>
      <c r="N93" s="5"/>
      <c r="O93" s="5"/>
      <c r="P93" s="5"/>
      <c r="Q93" s="5"/>
      <c r="R93" s="5"/>
      <c r="S93" s="5"/>
      <c r="T93" s="5"/>
    </row>
    <row r="94" spans="1:20" x14ac:dyDescent="0.25">
      <c r="A94" s="2"/>
      <c r="B94" s="2"/>
      <c r="C94" s="2"/>
      <c r="D94" s="2"/>
      <c r="E94" s="2"/>
      <c r="F94" s="2"/>
      <c r="H94" s="3">
        <f>H93+1</f>
        <v>90</v>
      </c>
      <c r="I94" s="2">
        <f>((I$3-I$2)/$H$1)*$H94+$I$2</f>
        <v>19.027700542775541</v>
      </c>
      <c r="J94" s="5"/>
      <c r="K94" s="5">
        <f>COUNTIFS(B$4:B$104,"&gt;="&amp;$I$4,B$4:B$104,"&lt;"&amp;$I95)/$B$1</f>
        <v>0.98</v>
      </c>
      <c r="L94" s="5"/>
      <c r="M94" s="5">
        <f>COUNTIFS(D$4:D$104,"&gt;="&amp;$I$4,D$4:D$104,"&lt;"&amp;$I95)/$B$1</f>
        <v>0.98</v>
      </c>
      <c r="N94" s="5"/>
      <c r="O94" s="5"/>
      <c r="P94" s="5"/>
      <c r="Q94" s="5"/>
      <c r="R94" s="5"/>
      <c r="S94" s="5"/>
      <c r="T94" s="5"/>
    </row>
    <row r="95" spans="1:20" x14ac:dyDescent="0.25">
      <c r="A95" s="2"/>
      <c r="B95" s="2"/>
      <c r="C95" s="2"/>
      <c r="D95" s="2"/>
      <c r="E95" s="2"/>
      <c r="F95" s="2"/>
      <c r="H95" s="3">
        <f>H94+1</f>
        <v>91</v>
      </c>
      <c r="I95" s="2">
        <f>((I$3-I$2)/$H$1)*$H95+$I$2</f>
        <v>19.106227948483294</v>
      </c>
      <c r="J95" s="5"/>
      <c r="K95" s="5">
        <f>COUNTIFS(B$4:B$104,"&gt;="&amp;$I$4,B$4:B$104,"&lt;"&amp;$I96)/$B$1</f>
        <v>0.98</v>
      </c>
      <c r="L95" s="5"/>
      <c r="M95" s="5">
        <f>COUNTIFS(D$4:D$104,"&gt;="&amp;$I$4,D$4:D$104,"&lt;"&amp;$I96)/$B$1</f>
        <v>0.98</v>
      </c>
      <c r="N95" s="5"/>
      <c r="O95" s="5"/>
      <c r="P95" s="5"/>
      <c r="Q95" s="5"/>
      <c r="R95" s="5"/>
      <c r="S95" s="5"/>
      <c r="T95" s="5"/>
    </row>
    <row r="96" spans="1:20" x14ac:dyDescent="0.25">
      <c r="A96" s="2"/>
      <c r="B96" s="2"/>
      <c r="C96" s="2"/>
      <c r="D96" s="2"/>
      <c r="E96" s="2"/>
      <c r="F96" s="2"/>
      <c r="H96" s="3">
        <f>H95+1</f>
        <v>92</v>
      </c>
      <c r="I96" s="2">
        <f>((I$3-I$2)/$H$1)*$H96+$I$2</f>
        <v>19.184755354191051</v>
      </c>
      <c r="J96" s="5"/>
      <c r="K96" s="5">
        <f>COUNTIFS(B$4:B$104,"&gt;="&amp;$I$4,B$4:B$104,"&lt;"&amp;$I97)/$B$1</f>
        <v>0.98</v>
      </c>
      <c r="L96" s="5"/>
      <c r="M96" s="5">
        <f>COUNTIFS(D$4:D$104,"&gt;="&amp;$I$4,D$4:D$104,"&lt;"&amp;$I97)/$B$1</f>
        <v>0.98</v>
      </c>
      <c r="N96" s="5"/>
      <c r="O96" s="5"/>
      <c r="P96" s="5"/>
      <c r="Q96" s="5"/>
      <c r="R96" s="5"/>
      <c r="S96" s="5"/>
      <c r="T96" s="5"/>
    </row>
    <row r="97" spans="1:20" x14ac:dyDescent="0.25">
      <c r="A97" s="2"/>
      <c r="B97" s="2"/>
      <c r="C97" s="2"/>
      <c r="D97" s="2"/>
      <c r="E97" s="2"/>
      <c r="F97" s="2"/>
      <c r="H97" s="3">
        <f>H96+1</f>
        <v>93</v>
      </c>
      <c r="I97" s="2">
        <f>((I$3-I$2)/$H$1)*$H97+$I$2</f>
        <v>19.263282759898807</v>
      </c>
      <c r="J97" s="5"/>
      <c r="K97" s="5">
        <f>COUNTIFS(B$4:B$104,"&gt;="&amp;$I$4,B$4:B$104,"&lt;"&amp;$I98)/$B$1</f>
        <v>0.98</v>
      </c>
      <c r="L97" s="5"/>
      <c r="M97" s="5">
        <f>COUNTIFS(D$4:D$104,"&gt;="&amp;$I$4,D$4:D$104,"&lt;"&amp;$I98)/$B$1</f>
        <v>0.98</v>
      </c>
      <c r="N97" s="5"/>
      <c r="O97" s="5"/>
      <c r="P97" s="5"/>
      <c r="Q97" s="5"/>
      <c r="R97" s="5"/>
      <c r="S97" s="5"/>
      <c r="T97" s="5"/>
    </row>
    <row r="98" spans="1:20" x14ac:dyDescent="0.25">
      <c r="A98" s="2"/>
      <c r="B98" s="2"/>
      <c r="C98" s="2"/>
      <c r="D98" s="2"/>
      <c r="E98" s="2"/>
      <c r="F98" s="2"/>
      <c r="H98" s="3">
        <f>H97+1</f>
        <v>94</v>
      </c>
      <c r="I98" s="2">
        <f>((I$3-I$2)/$H$1)*$H98+$I$2</f>
        <v>19.341810165606564</v>
      </c>
      <c r="J98" s="5"/>
      <c r="K98" s="5">
        <f>COUNTIFS(B$4:B$104,"&gt;="&amp;$I$4,B$4:B$104,"&lt;"&amp;$I99)/$B$1</f>
        <v>0.98</v>
      </c>
      <c r="L98" s="5"/>
      <c r="M98" s="5">
        <f>COUNTIFS(D$4:D$104,"&gt;="&amp;$I$4,D$4:D$104,"&lt;"&amp;$I99)/$B$1</f>
        <v>0.98</v>
      </c>
      <c r="N98" s="5"/>
      <c r="O98" s="5"/>
      <c r="P98" s="5"/>
      <c r="Q98" s="5"/>
      <c r="R98" s="5"/>
      <c r="S98" s="5"/>
      <c r="T98" s="5"/>
    </row>
    <row r="99" spans="1:20" x14ac:dyDescent="0.25">
      <c r="A99" s="2"/>
      <c r="B99" s="2"/>
      <c r="C99" s="2"/>
      <c r="D99" s="2"/>
      <c r="E99" s="2"/>
      <c r="F99" s="2"/>
      <c r="H99" s="3">
        <f>H98+1</f>
        <v>95</v>
      </c>
      <c r="I99" s="2">
        <f>((I$3-I$2)/$H$1)*$H99+$I$2</f>
        <v>19.42033757131432</v>
      </c>
      <c r="J99" s="5"/>
      <c r="K99" s="5">
        <f>COUNTIFS(B$4:B$104,"&gt;="&amp;$I$4,B$4:B$104,"&lt;"&amp;$I100)/$B$1</f>
        <v>0.98</v>
      </c>
      <c r="L99" s="5"/>
      <c r="M99" s="5">
        <f>COUNTIFS(D$4:D$104,"&gt;="&amp;$I$4,D$4:D$104,"&lt;"&amp;$I100)/$B$1</f>
        <v>0.98</v>
      </c>
      <c r="N99" s="5"/>
      <c r="O99" s="5"/>
      <c r="P99" s="5"/>
      <c r="Q99" s="5"/>
      <c r="R99" s="5"/>
      <c r="S99" s="5"/>
      <c r="T99" s="5"/>
    </row>
    <row r="100" spans="1:20" x14ac:dyDescent="0.25">
      <c r="A100" s="2"/>
      <c r="B100" s="2"/>
      <c r="C100" s="2"/>
      <c r="D100" s="2"/>
      <c r="E100" s="2"/>
      <c r="F100" s="2"/>
      <c r="H100" s="3">
        <f>H99+1</f>
        <v>96</v>
      </c>
      <c r="I100" s="2">
        <f>((I$3-I$2)/$H$1)*$H100+$I$2</f>
        <v>19.498864977022073</v>
      </c>
      <c r="J100" s="5"/>
      <c r="K100" s="5">
        <f>COUNTIFS(B$4:B$104,"&gt;="&amp;$I$4,B$4:B$104,"&lt;"&amp;$I101)/$B$1</f>
        <v>0.98</v>
      </c>
      <c r="L100" s="5"/>
      <c r="M100" s="5">
        <f>COUNTIFS(D$4:D$104,"&gt;="&amp;$I$4,D$4:D$104,"&lt;"&amp;$I101)/$B$1</f>
        <v>0.98</v>
      </c>
      <c r="N100" s="5"/>
      <c r="O100" s="5"/>
      <c r="P100" s="5"/>
      <c r="Q100" s="5"/>
      <c r="R100" s="5"/>
      <c r="S100" s="5"/>
      <c r="T100" s="5"/>
    </row>
    <row r="101" spans="1:20" x14ac:dyDescent="0.25">
      <c r="A101" s="2"/>
      <c r="B101" s="2"/>
      <c r="C101" s="2"/>
      <c r="D101" s="2"/>
      <c r="E101" s="2"/>
      <c r="F101" s="2"/>
      <c r="H101" s="3">
        <f>H100+1</f>
        <v>97</v>
      </c>
      <c r="I101" s="2">
        <f>((I$3-I$2)/$H$1)*$H101+$I$2</f>
        <v>19.577392382729833</v>
      </c>
      <c r="J101" s="5"/>
      <c r="K101" s="5">
        <f>COUNTIFS(B$4:B$104,"&gt;="&amp;$I$4,B$4:B$104,"&lt;"&amp;$I102)/$B$1</f>
        <v>0.98</v>
      </c>
      <c r="L101" s="5"/>
      <c r="M101" s="5">
        <f>COUNTIFS(D$4:D$104,"&gt;="&amp;$I$4,D$4:D$104,"&lt;"&amp;$I102)/$B$1</f>
        <v>0.98</v>
      </c>
      <c r="N101" s="5"/>
      <c r="O101" s="5"/>
      <c r="P101" s="5"/>
      <c r="Q101" s="5"/>
      <c r="R101" s="5"/>
      <c r="S101" s="5"/>
      <c r="T101" s="5"/>
    </row>
    <row r="102" spans="1:20" x14ac:dyDescent="0.25">
      <c r="A102" s="2"/>
      <c r="B102" s="2"/>
      <c r="C102" s="2"/>
      <c r="D102" s="2"/>
      <c r="E102" s="2"/>
      <c r="F102" s="2"/>
      <c r="H102" s="3">
        <f>H101+1</f>
        <v>98</v>
      </c>
      <c r="I102" s="2">
        <f>((I$3-I$2)/$H$1)*$H102+$I$2</f>
        <v>19.655919788437586</v>
      </c>
      <c r="J102" s="5"/>
      <c r="K102" s="5">
        <f>COUNTIFS(B$4:B$104,"&gt;="&amp;$I$4,B$4:B$104,"&lt;"&amp;$I103)/$B$1</f>
        <v>0.98</v>
      </c>
      <c r="L102" s="5"/>
      <c r="M102" s="5">
        <f>COUNTIFS(D$4:D$104,"&gt;="&amp;$I$4,D$4:D$104,"&lt;"&amp;$I103)/$B$1</f>
        <v>0.98</v>
      </c>
      <c r="N102" s="5"/>
      <c r="O102" s="5"/>
      <c r="P102" s="5"/>
      <c r="Q102" s="5"/>
      <c r="R102" s="5"/>
      <c r="S102" s="5"/>
      <c r="T102" s="5"/>
    </row>
    <row r="103" spans="1:20" x14ac:dyDescent="0.25">
      <c r="A103" s="2"/>
      <c r="B103" s="2"/>
      <c r="C103" s="2"/>
      <c r="D103" s="2"/>
      <c r="E103" s="2"/>
      <c r="F103" s="2"/>
      <c r="H103" s="3">
        <f>H102+1</f>
        <v>99</v>
      </c>
      <c r="I103" s="2">
        <f>((I$3-I$2)/$H$1)*$H103+$I$2</f>
        <v>19.734447194145343</v>
      </c>
      <c r="J103" s="5"/>
      <c r="K103" s="5">
        <f>COUNTIFS(B$4:B$104,"&gt;="&amp;$I$4,B$4:B$104,"&lt;"&amp;$I104)/$B$1</f>
        <v>0.98</v>
      </c>
      <c r="L103" s="5"/>
      <c r="M103" s="5">
        <f>COUNTIFS(D$4:D$104,"&gt;="&amp;$I$4,D$4:D$104,"&lt;"&amp;$I104)/$B$1</f>
        <v>0.98</v>
      </c>
      <c r="N103" s="5"/>
      <c r="O103" s="5"/>
      <c r="P103" s="5"/>
      <c r="Q103" s="5"/>
      <c r="R103" s="5"/>
      <c r="S103" s="5"/>
      <c r="T103" s="5"/>
    </row>
    <row r="104" spans="1:20" x14ac:dyDescent="0.25">
      <c r="H104" s="3">
        <f>H103+1</f>
        <v>100</v>
      </c>
      <c r="I104" s="2">
        <f>((I$3-I$2)/$H$1)*$H104+$I$2</f>
        <v>19.812974599853099</v>
      </c>
      <c r="J104" s="5"/>
      <c r="K104" s="5">
        <f>COUNTIFS(B$4:B$104,"&gt;="&amp;$I$4,B$4:B$104,"&lt;"&amp;$I105)/$B$1</f>
        <v>1</v>
      </c>
      <c r="L104" s="5"/>
      <c r="M104" s="5">
        <f>COUNTIFS(D$4:D$104,"&gt;="&amp;$I$4,D$4:D$104,"&lt;"&amp;$I105)/$B$1</f>
        <v>1</v>
      </c>
      <c r="N104" s="5"/>
      <c r="O104" s="5"/>
      <c r="P104" s="5"/>
      <c r="Q104" s="5"/>
      <c r="R104" s="5"/>
      <c r="S104" s="5"/>
      <c r="T104" s="5"/>
    </row>
    <row r="105" spans="1:20" x14ac:dyDescent="0.25">
      <c r="H105" s="3"/>
      <c r="I105" s="2">
        <f>I104+10</f>
        <v>29.812974599853099</v>
      </c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25">
      <c r="H106" s="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1:20" x14ac:dyDescent="0.25">
      <c r="H107" s="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x14ac:dyDescent="0.25">
      <c r="H108" s="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25">
      <c r="H109" s="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5">
      <c r="H110" s="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1:20" x14ac:dyDescent="0.25">
      <c r="H111" s="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25">
      <c r="H112" s="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8:20" x14ac:dyDescent="0.25">
      <c r="H113" s="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spans="8:20" x14ac:dyDescent="0.25">
      <c r="H114" s="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spans="8:20" x14ac:dyDescent="0.25">
      <c r="H115" s="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8:20" x14ac:dyDescent="0.25">
      <c r="H116" s="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8:20" x14ac:dyDescent="0.25">
      <c r="H117" s="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8:20" x14ac:dyDescent="0.25">
      <c r="H118" s="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spans="8:20" x14ac:dyDescent="0.25">
      <c r="H119" s="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8:20" x14ac:dyDescent="0.25">
      <c r="H120" s="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8:20" x14ac:dyDescent="0.25">
      <c r="H121" s="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8:20" x14ac:dyDescent="0.25">
      <c r="H122" s="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8:20" x14ac:dyDescent="0.25">
      <c r="H123" s="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spans="8:20" x14ac:dyDescent="0.25">
      <c r="H124" s="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8:20" x14ac:dyDescent="0.25">
      <c r="H125" s="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8:20" x14ac:dyDescent="0.25">
      <c r="H126" s="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spans="8:20" x14ac:dyDescent="0.25">
      <c r="H127" s="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8:20" x14ac:dyDescent="0.25">
      <c r="H128" s="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8:20" x14ac:dyDescent="0.25">
      <c r="H129" s="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spans="8:20" x14ac:dyDescent="0.25">
      <c r="H130" s="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spans="8:20" x14ac:dyDescent="0.25">
      <c r="H131" s="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8:20" x14ac:dyDescent="0.25">
      <c r="H132" s="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8:20" x14ac:dyDescent="0.25">
      <c r="H133" s="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8:20" x14ac:dyDescent="0.25">
      <c r="H134" s="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8:20" x14ac:dyDescent="0.25">
      <c r="H135" s="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spans="8:20" x14ac:dyDescent="0.25">
      <c r="H136" s="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spans="8:20" x14ac:dyDescent="0.25">
      <c r="H137" s="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8:20" x14ac:dyDescent="0.25">
      <c r="H138" s="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8:20" x14ac:dyDescent="0.25">
      <c r="H139" s="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8:20" x14ac:dyDescent="0.25">
      <c r="H140" s="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8:20" x14ac:dyDescent="0.25">
      <c r="H141" s="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8:20" x14ac:dyDescent="0.25">
      <c r="H142" s="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8:20" x14ac:dyDescent="0.25">
      <c r="H143" s="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8:20" x14ac:dyDescent="0.25">
      <c r="H144" s="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8:20" x14ac:dyDescent="0.25">
      <c r="H145" s="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8:20" x14ac:dyDescent="0.25">
      <c r="H146" s="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8:20" x14ac:dyDescent="0.25">
      <c r="H147" s="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8:20" x14ac:dyDescent="0.25">
      <c r="H148" s="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spans="8:20" x14ac:dyDescent="0.25">
      <c r="H149" s="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spans="8:20" x14ac:dyDescent="0.25">
      <c r="H150" s="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spans="8:20" x14ac:dyDescent="0.25">
      <c r="H151" s="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spans="8:20" x14ac:dyDescent="0.25">
      <c r="H152" s="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8:20" x14ac:dyDescent="0.25">
      <c r="H153" s="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spans="8:20" x14ac:dyDescent="0.25">
      <c r="H154" s="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spans="8:20" x14ac:dyDescent="0.25">
      <c r="H155" s="3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spans="8:20" x14ac:dyDescent="0.25">
      <c r="H156" s="3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spans="8:20" x14ac:dyDescent="0.25">
      <c r="H157" s="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8:20" x14ac:dyDescent="0.25">
      <c r="H158" s="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spans="8:20" x14ac:dyDescent="0.25">
      <c r="H159" s="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spans="8:20" x14ac:dyDescent="0.25">
      <c r="H160" s="3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spans="8:20" x14ac:dyDescent="0.25">
      <c r="H161" s="3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spans="8:20" x14ac:dyDescent="0.25">
      <c r="H162" s="3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8:20" x14ac:dyDescent="0.25">
      <c r="H163" s="3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8:20" x14ac:dyDescent="0.25">
      <c r="H164" s="3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8:20" x14ac:dyDescent="0.25">
      <c r="H165" s="3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spans="8:20" x14ac:dyDescent="0.25">
      <c r="H166" s="3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spans="8:20" x14ac:dyDescent="0.25">
      <c r="H167" s="3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8:20" x14ac:dyDescent="0.25">
      <c r="H168" s="3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spans="8:20" x14ac:dyDescent="0.25">
      <c r="H169" s="3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spans="8:20" x14ac:dyDescent="0.25">
      <c r="H170" s="3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spans="8:20" x14ac:dyDescent="0.25">
      <c r="H171" s="3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spans="8:20" x14ac:dyDescent="0.25">
      <c r="H172" s="3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8:20" x14ac:dyDescent="0.25">
      <c r="H173" s="3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spans="8:20" x14ac:dyDescent="0.25">
      <c r="H174" s="3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spans="8:20" x14ac:dyDescent="0.25">
      <c r="H175" s="3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spans="8:20" x14ac:dyDescent="0.25">
      <c r="H176" s="3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spans="8:20" x14ac:dyDescent="0.25">
      <c r="H177" s="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8:20" x14ac:dyDescent="0.25">
      <c r="H178" s="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spans="8:20" x14ac:dyDescent="0.25">
      <c r="H179" s="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spans="8:20" x14ac:dyDescent="0.25">
      <c r="H180" s="3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spans="8:20" x14ac:dyDescent="0.25">
      <c r="H181" s="3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spans="8:20" x14ac:dyDescent="0.25">
      <c r="H182" s="3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8:20" x14ac:dyDescent="0.25">
      <c r="H183" s="3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spans="8:20" x14ac:dyDescent="0.25">
      <c r="H184" s="3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spans="8:20" x14ac:dyDescent="0.25">
      <c r="H185" s="3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spans="8:20" x14ac:dyDescent="0.25">
      <c r="H186" s="3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spans="8:20" x14ac:dyDescent="0.25">
      <c r="H187" s="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8:20" x14ac:dyDescent="0.25">
      <c r="H188" s="3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spans="8:20" x14ac:dyDescent="0.25">
      <c r="H189" s="3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spans="8:20" x14ac:dyDescent="0.25">
      <c r="H190" s="3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8:20" x14ac:dyDescent="0.25">
      <c r="H191" s="3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8:20" x14ac:dyDescent="0.25">
      <c r="H192" s="3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8:20" x14ac:dyDescent="0.25">
      <c r="H193" s="3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spans="8:20" x14ac:dyDescent="0.25">
      <c r="H194" s="3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8:20" x14ac:dyDescent="0.25">
      <c r="H195" s="3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spans="8:20" x14ac:dyDescent="0.25">
      <c r="H196" s="3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spans="8:20" x14ac:dyDescent="0.25">
      <c r="H197" s="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8:20" x14ac:dyDescent="0.25">
      <c r="H198" s="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spans="8:20" x14ac:dyDescent="0.25">
      <c r="H199" s="3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spans="8:20" x14ac:dyDescent="0.25">
      <c r="H200" s="3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spans="8:20" x14ac:dyDescent="0.25">
      <c r="H201" s="3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spans="8:20" x14ac:dyDescent="0.25">
      <c r="H202" s="3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spans="8:20" x14ac:dyDescent="0.25">
      <c r="H203" s="3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spans="8:20" x14ac:dyDescent="0.25">
      <c r="H204" s="3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spans="8:20" x14ac:dyDescent="0.25">
      <c r="H205" s="3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spans="8:20" x14ac:dyDescent="0.25">
      <c r="H206" s="3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spans="8:20" x14ac:dyDescent="0.25">
      <c r="H207" s="3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spans="8:20" x14ac:dyDescent="0.25">
      <c r="H208" s="3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spans="8:20" x14ac:dyDescent="0.25">
      <c r="H209" s="3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spans="8:20" x14ac:dyDescent="0.25">
      <c r="H210" s="3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spans="8:20" x14ac:dyDescent="0.25">
      <c r="H211" s="3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spans="8:20" x14ac:dyDescent="0.25">
      <c r="H212" s="3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spans="8:20" x14ac:dyDescent="0.25">
      <c r="H213" s="3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spans="8:20" x14ac:dyDescent="0.25">
      <c r="H214" s="3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spans="8:20" x14ac:dyDescent="0.25">
      <c r="H215" s="3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spans="8:20" x14ac:dyDescent="0.25">
      <c r="H216" s="3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spans="8:20" x14ac:dyDescent="0.25">
      <c r="H217" s="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spans="8:20" x14ac:dyDescent="0.25">
      <c r="H218" s="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8:20" x14ac:dyDescent="0.25">
      <c r="H219" s="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spans="8:20" x14ac:dyDescent="0.25">
      <c r="H220" s="3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spans="8:20" x14ac:dyDescent="0.25">
      <c r="H221" s="3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spans="8:20" x14ac:dyDescent="0.25">
      <c r="H222" s="3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spans="8:20" x14ac:dyDescent="0.25">
      <c r="H223" s="3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spans="8:20" x14ac:dyDescent="0.25">
      <c r="H224" s="3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8:20" x14ac:dyDescent="0.25">
      <c r="H225" s="3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spans="8:20" x14ac:dyDescent="0.25">
      <c r="H226" s="3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spans="8:20" x14ac:dyDescent="0.25">
      <c r="H227" s="3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spans="8:20" x14ac:dyDescent="0.25">
      <c r="H228" s="3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spans="8:20" x14ac:dyDescent="0.25">
      <c r="H229" s="3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spans="8:20" x14ac:dyDescent="0.25">
      <c r="H230" s="3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spans="8:20" x14ac:dyDescent="0.25">
      <c r="H231" s="3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spans="8:20" x14ac:dyDescent="0.25">
      <c r="H232" s="3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spans="8:20" x14ac:dyDescent="0.25">
      <c r="H233" s="3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spans="8:20" x14ac:dyDescent="0.25">
      <c r="H234" s="3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spans="8:20" x14ac:dyDescent="0.25">
      <c r="H235" s="3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spans="8:20" x14ac:dyDescent="0.25">
      <c r="H236" s="3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spans="8:20" x14ac:dyDescent="0.25">
      <c r="H237" s="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8:20" x14ac:dyDescent="0.25">
      <c r="H238" s="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8:20" x14ac:dyDescent="0.25">
      <c r="H239" s="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spans="8:20" x14ac:dyDescent="0.25">
      <c r="H240" s="3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spans="8:20" x14ac:dyDescent="0.25">
      <c r="H241" s="3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spans="8:20" x14ac:dyDescent="0.25">
      <c r="H242" s="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spans="8:20" x14ac:dyDescent="0.25">
      <c r="H243" s="3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spans="8:20" x14ac:dyDescent="0.25">
      <c r="H244" s="3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spans="8:20" x14ac:dyDescent="0.25">
      <c r="H245" s="3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spans="8:20" x14ac:dyDescent="0.25">
      <c r="H246" s="3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spans="8:20" x14ac:dyDescent="0.25">
      <c r="H247" s="3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 spans="8:20" x14ac:dyDescent="0.25">
      <c r="H248" s="3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 spans="8:20" x14ac:dyDescent="0.25">
      <c r="H249" s="3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 spans="8:20" x14ac:dyDescent="0.25">
      <c r="H250" s="3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 spans="8:20" x14ac:dyDescent="0.25">
      <c r="H251" s="3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 spans="8:20" x14ac:dyDescent="0.25">
      <c r="H252" s="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 spans="8:20" x14ac:dyDescent="0.25">
      <c r="H253" s="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 spans="8:20" x14ac:dyDescent="0.25">
      <c r="H254" s="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8:20" x14ac:dyDescent="0.25">
      <c r="H255" s="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 spans="8:20" x14ac:dyDescent="0.25">
      <c r="H256" s="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 spans="8:20" x14ac:dyDescent="0.25">
      <c r="H257" s="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 spans="8:20" x14ac:dyDescent="0.25">
      <c r="H258" s="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 spans="8:20" x14ac:dyDescent="0.25">
      <c r="H259" s="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 spans="8:20" x14ac:dyDescent="0.25">
      <c r="H260" s="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 spans="8:20" x14ac:dyDescent="0.25">
      <c r="H261" s="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 spans="8:20" x14ac:dyDescent="0.25">
      <c r="H262" s="3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 spans="8:20" x14ac:dyDescent="0.25">
      <c r="H263" s="3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 spans="8:20" x14ac:dyDescent="0.25">
      <c r="H264" s="3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 spans="8:20" x14ac:dyDescent="0.25">
      <c r="H265" s="3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8:20" x14ac:dyDescent="0.25">
      <c r="H266" s="3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8:20" x14ac:dyDescent="0.25">
      <c r="H267" s="3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 spans="8:20" x14ac:dyDescent="0.25">
      <c r="H268" s="3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 spans="8:20" x14ac:dyDescent="0.25">
      <c r="H269" s="3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 spans="8:20" x14ac:dyDescent="0.25">
      <c r="H270" s="3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 spans="8:20" x14ac:dyDescent="0.25">
      <c r="H271" s="3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 spans="8:20" x14ac:dyDescent="0.25">
      <c r="H272" s="3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 spans="8:20" x14ac:dyDescent="0.25">
      <c r="H273" s="3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 spans="8:20" x14ac:dyDescent="0.25">
      <c r="H274" s="3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 spans="8:20" x14ac:dyDescent="0.25">
      <c r="H275" s="3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 spans="8:20" x14ac:dyDescent="0.25">
      <c r="H276" s="3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 spans="8:20" x14ac:dyDescent="0.25">
      <c r="H277" s="3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 spans="8:20" x14ac:dyDescent="0.25">
      <c r="H278" s="3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 spans="8:20" x14ac:dyDescent="0.25">
      <c r="H279" s="3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 spans="8:20" x14ac:dyDescent="0.25">
      <c r="H280" s="3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 spans="8:20" x14ac:dyDescent="0.25">
      <c r="H281" s="3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 spans="8:20" x14ac:dyDescent="0.25">
      <c r="H282" s="3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 spans="8:20" x14ac:dyDescent="0.25">
      <c r="H283" s="3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 spans="8:20" x14ac:dyDescent="0.25">
      <c r="H284" s="3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8:20" x14ac:dyDescent="0.25">
      <c r="H285" s="3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 spans="8:20" x14ac:dyDescent="0.25">
      <c r="H286" s="3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 spans="8:20" x14ac:dyDescent="0.25">
      <c r="H287" s="3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 spans="8:20" x14ac:dyDescent="0.25">
      <c r="H288" s="3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 spans="8:20" x14ac:dyDescent="0.25">
      <c r="H289" s="3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 spans="8:20" x14ac:dyDescent="0.25">
      <c r="H290" s="3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 spans="8:20" x14ac:dyDescent="0.25">
      <c r="H291" s="3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 spans="8:20" x14ac:dyDescent="0.25">
      <c r="H292" s="3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 spans="8:20" x14ac:dyDescent="0.25">
      <c r="H293" s="3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 spans="8:20" x14ac:dyDescent="0.25">
      <c r="H294" s="3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 spans="8:20" x14ac:dyDescent="0.25">
      <c r="H295" s="3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 spans="8:20" x14ac:dyDescent="0.25">
      <c r="H296" s="3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 spans="8:20" x14ac:dyDescent="0.25">
      <c r="H297" s="3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 spans="8:20" x14ac:dyDescent="0.25">
      <c r="H298" s="3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 spans="8:20" x14ac:dyDescent="0.25">
      <c r="H299" s="3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 spans="8:20" x14ac:dyDescent="0.25">
      <c r="H300" s="3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 spans="8:20" x14ac:dyDescent="0.25">
      <c r="H301" s="3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 spans="8:20" x14ac:dyDescent="0.25">
      <c r="H302" s="3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 spans="8:20" x14ac:dyDescent="0.25">
      <c r="H303" s="3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 spans="8:20" x14ac:dyDescent="0.25">
      <c r="H304" s="3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 spans="8:20" x14ac:dyDescent="0.25">
      <c r="H305" s="3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 spans="8:20" x14ac:dyDescent="0.25">
      <c r="H306" s="3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 spans="8:20" x14ac:dyDescent="0.25">
      <c r="H307" s="3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 spans="8:20" x14ac:dyDescent="0.25">
      <c r="H308" s="3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 spans="8:20" x14ac:dyDescent="0.25">
      <c r="H309" s="3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 spans="8:20" x14ac:dyDescent="0.25">
      <c r="H310" s="3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 spans="8:20" x14ac:dyDescent="0.25">
      <c r="H311" s="3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 spans="8:20" x14ac:dyDescent="0.25">
      <c r="H312" s="3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8:20" x14ac:dyDescent="0.25">
      <c r="H313" s="3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8:20" x14ac:dyDescent="0.25">
      <c r="H314" s="3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8:20" x14ac:dyDescent="0.25">
      <c r="H315" s="3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 spans="8:20" x14ac:dyDescent="0.25">
      <c r="H316" s="3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 spans="8:20" x14ac:dyDescent="0.25">
      <c r="H317" s="3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 spans="8:20" x14ac:dyDescent="0.25">
      <c r="H318" s="3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 spans="8:20" x14ac:dyDescent="0.25">
      <c r="H319" s="3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 spans="8:20" x14ac:dyDescent="0.25">
      <c r="H320" s="3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 spans="8:20" x14ac:dyDescent="0.25">
      <c r="H321" s="3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 spans="8:20" x14ac:dyDescent="0.25">
      <c r="H322" s="3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 spans="8:20" x14ac:dyDescent="0.25">
      <c r="H323" s="3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 spans="8:20" x14ac:dyDescent="0.25">
      <c r="H324" s="3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 spans="8:20" x14ac:dyDescent="0.25">
      <c r="H325" s="3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 spans="8:20" x14ac:dyDescent="0.25">
      <c r="H326" s="3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 spans="8:20" x14ac:dyDescent="0.25">
      <c r="H327" s="3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 spans="8:20" x14ac:dyDescent="0.25">
      <c r="H328" s="3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 spans="8:20" x14ac:dyDescent="0.25">
      <c r="H329" s="3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 spans="8:20" x14ac:dyDescent="0.25">
      <c r="H330" s="3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 spans="8:20" x14ac:dyDescent="0.25">
      <c r="H331" s="3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 spans="8:20" x14ac:dyDescent="0.25">
      <c r="H332" s="3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 spans="8:20" x14ac:dyDescent="0.25">
      <c r="H333" s="3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 spans="8:20" x14ac:dyDescent="0.25">
      <c r="H334" s="3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 spans="8:20" x14ac:dyDescent="0.25">
      <c r="H335" s="3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 spans="8:20" x14ac:dyDescent="0.25">
      <c r="H336" s="3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 spans="8:20" x14ac:dyDescent="0.25">
      <c r="H337" s="3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 spans="8:20" x14ac:dyDescent="0.25">
      <c r="H338" s="3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 spans="8:20" x14ac:dyDescent="0.25">
      <c r="H339" s="3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 spans="8:20" x14ac:dyDescent="0.25">
      <c r="H340" s="3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8:20" x14ac:dyDescent="0.25">
      <c r="H341" s="3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8:20" x14ac:dyDescent="0.25">
      <c r="H342" s="3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 spans="8:20" x14ac:dyDescent="0.25">
      <c r="H343" s="3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 spans="8:20" x14ac:dyDescent="0.25">
      <c r="H344" s="3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8:20" x14ac:dyDescent="0.25">
      <c r="H345" s="3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 spans="8:20" x14ac:dyDescent="0.25">
      <c r="H346" s="3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 spans="8:20" x14ac:dyDescent="0.25">
      <c r="H347" s="3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 spans="8:20" x14ac:dyDescent="0.25">
      <c r="H348" s="3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 spans="8:20" x14ac:dyDescent="0.25">
      <c r="H349" s="3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 spans="8:20" x14ac:dyDescent="0.25">
      <c r="H350" s="3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 spans="8:20" x14ac:dyDescent="0.25">
      <c r="H351" s="3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 spans="8:20" x14ac:dyDescent="0.25">
      <c r="H352" s="3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 spans="8:20" x14ac:dyDescent="0.25">
      <c r="H353" s="3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 spans="8:20" x14ac:dyDescent="0.25">
      <c r="H354" s="3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 spans="8:20" x14ac:dyDescent="0.25">
      <c r="H355" s="3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 spans="8:20" x14ac:dyDescent="0.25">
      <c r="H356" s="3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 spans="8:20" x14ac:dyDescent="0.25">
      <c r="H357" s="3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 spans="8:20" x14ac:dyDescent="0.25">
      <c r="H358" s="3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 spans="8:20" x14ac:dyDescent="0.25">
      <c r="H359" s="3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 spans="8:20" x14ac:dyDescent="0.25">
      <c r="H360" s="3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 spans="8:20" x14ac:dyDescent="0.25">
      <c r="H361" s="3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 spans="8:20" x14ac:dyDescent="0.25">
      <c r="H362" s="3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 spans="8:20" x14ac:dyDescent="0.25">
      <c r="H363" s="3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 spans="8:20" x14ac:dyDescent="0.25">
      <c r="H364" s="3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 spans="8:20" x14ac:dyDescent="0.25">
      <c r="H365" s="3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 spans="8:20" x14ac:dyDescent="0.25">
      <c r="H366" s="3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 spans="8:20" x14ac:dyDescent="0.25">
      <c r="H367" s="3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 spans="8:20" x14ac:dyDescent="0.25">
      <c r="H368" s="3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 spans="8:20" x14ac:dyDescent="0.25">
      <c r="H369" s="3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 spans="8:20" x14ac:dyDescent="0.25">
      <c r="H370" s="3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 spans="8:20" x14ac:dyDescent="0.25">
      <c r="H371" s="3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 spans="8:20" x14ac:dyDescent="0.25">
      <c r="H372" s="3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 spans="8:20" x14ac:dyDescent="0.25">
      <c r="H373" s="3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 spans="8:20" x14ac:dyDescent="0.25">
      <c r="H374" s="3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8:20" x14ac:dyDescent="0.25">
      <c r="H375" s="3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 spans="8:20" x14ac:dyDescent="0.25">
      <c r="H376" s="3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 spans="8:20" x14ac:dyDescent="0.25">
      <c r="H377" s="3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 spans="8:20" x14ac:dyDescent="0.25">
      <c r="H378" s="3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 spans="8:20" x14ac:dyDescent="0.25">
      <c r="H379" s="3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 spans="8:20" x14ac:dyDescent="0.25">
      <c r="H380" s="3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 spans="8:20" x14ac:dyDescent="0.25">
      <c r="H381" s="3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 spans="8:20" x14ac:dyDescent="0.25">
      <c r="H382" s="3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 spans="8:20" x14ac:dyDescent="0.25">
      <c r="H383" s="3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 spans="8:20" x14ac:dyDescent="0.25">
      <c r="H384" s="3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 spans="8:20" x14ac:dyDescent="0.25">
      <c r="H385" s="3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 spans="8:20" x14ac:dyDescent="0.25">
      <c r="H386" s="3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 spans="8:20" x14ac:dyDescent="0.25">
      <c r="H387" s="3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8:20" x14ac:dyDescent="0.25">
      <c r="H388" s="3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8:20" x14ac:dyDescent="0.25">
      <c r="H389" s="3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 spans="8:20" x14ac:dyDescent="0.25">
      <c r="H390" s="3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 spans="8:20" x14ac:dyDescent="0.25">
      <c r="H391" s="3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 spans="8:20" x14ac:dyDescent="0.25">
      <c r="H392" s="3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 spans="8:20" x14ac:dyDescent="0.25">
      <c r="H393" s="3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 spans="8:20" x14ac:dyDescent="0.25">
      <c r="H394" s="3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 spans="8:20" x14ac:dyDescent="0.25">
      <c r="H395" s="3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 spans="8:20" x14ac:dyDescent="0.25">
      <c r="H396" s="3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 spans="8:20" x14ac:dyDescent="0.25">
      <c r="H397" s="3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 spans="8:20" x14ac:dyDescent="0.25">
      <c r="H398" s="3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 spans="8:20" x14ac:dyDescent="0.25">
      <c r="H399" s="3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 spans="8:20" x14ac:dyDescent="0.25">
      <c r="H400" s="3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 spans="8:20" x14ac:dyDescent="0.25">
      <c r="H401" s="3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 spans="8:20" x14ac:dyDescent="0.25">
      <c r="H402" s="3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 spans="8:20" x14ac:dyDescent="0.25">
      <c r="H403" s="3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 spans="8:20" x14ac:dyDescent="0.25">
      <c r="H404" s="3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 spans="8:20" x14ac:dyDescent="0.25">
      <c r="H405" s="3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 spans="8:20" x14ac:dyDescent="0.25">
      <c r="H406" s="3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 spans="8:20" x14ac:dyDescent="0.25">
      <c r="H407" s="3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 spans="8:20" x14ac:dyDescent="0.25">
      <c r="H408" s="3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 spans="8:20" x14ac:dyDescent="0.25">
      <c r="H409" s="3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 spans="8:20" x14ac:dyDescent="0.25">
      <c r="H410" s="3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 spans="8:20" x14ac:dyDescent="0.25">
      <c r="H411" s="3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 spans="8:20" x14ac:dyDescent="0.25">
      <c r="H412" s="3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 spans="8:20" x14ac:dyDescent="0.25">
      <c r="H413" s="3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 spans="8:20" x14ac:dyDescent="0.25">
      <c r="H414" s="3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 spans="8:20" x14ac:dyDescent="0.25">
      <c r="H415" s="3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8:20" x14ac:dyDescent="0.25">
      <c r="H416" s="3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8:20" x14ac:dyDescent="0.25">
      <c r="H417" s="3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 spans="8:20" x14ac:dyDescent="0.25">
      <c r="H418" s="3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 spans="8:20" x14ac:dyDescent="0.25">
      <c r="H419" s="3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 spans="8:20" x14ac:dyDescent="0.25">
      <c r="H420" s="3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 spans="8:20" x14ac:dyDescent="0.25">
      <c r="H421" s="3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 spans="8:20" x14ac:dyDescent="0.25">
      <c r="H422" s="3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 spans="8:20" x14ac:dyDescent="0.25">
      <c r="H423" s="3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 spans="8:20" x14ac:dyDescent="0.25">
      <c r="H424" s="3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 spans="8:20" x14ac:dyDescent="0.25">
      <c r="H425" s="3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 spans="8:20" x14ac:dyDescent="0.25">
      <c r="H426" s="3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 spans="8:20" x14ac:dyDescent="0.25">
      <c r="H427" s="3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 spans="8:20" x14ac:dyDescent="0.25">
      <c r="H428" s="3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 spans="8:20" x14ac:dyDescent="0.25">
      <c r="H429" s="3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 spans="8:20" x14ac:dyDescent="0.25">
      <c r="H430" s="3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 spans="8:20" x14ac:dyDescent="0.25">
      <c r="H431" s="3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 spans="8:20" x14ac:dyDescent="0.25">
      <c r="H432" s="3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 spans="8:20" x14ac:dyDescent="0.25">
      <c r="H433" s="3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 spans="8:20" x14ac:dyDescent="0.25">
      <c r="H434" s="3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 spans="8:20" x14ac:dyDescent="0.25">
      <c r="H435" s="3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 spans="8:20" x14ac:dyDescent="0.25">
      <c r="H436" s="3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 spans="8:20" x14ac:dyDescent="0.25">
      <c r="H437" s="3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 spans="8:20" x14ac:dyDescent="0.25">
      <c r="H438" s="3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 spans="8:20" x14ac:dyDescent="0.25">
      <c r="H439" s="3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 spans="8:20" x14ac:dyDescent="0.25">
      <c r="H440" s="3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 spans="8:20" x14ac:dyDescent="0.25">
      <c r="H441" s="3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 spans="8:20" x14ac:dyDescent="0.25">
      <c r="H442" s="3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 spans="8:20" x14ac:dyDescent="0.25">
      <c r="H443" s="3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 spans="8:20" x14ac:dyDescent="0.25">
      <c r="H444" s="3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 spans="8:20" x14ac:dyDescent="0.25">
      <c r="H445" s="3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 spans="8:20" x14ac:dyDescent="0.25">
      <c r="H446" s="3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 spans="8:20" x14ac:dyDescent="0.25">
      <c r="H447" s="3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 spans="8:20" x14ac:dyDescent="0.25">
      <c r="H448" s="3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 spans="8:20" x14ac:dyDescent="0.25">
      <c r="H449" s="3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 spans="8:20" x14ac:dyDescent="0.25">
      <c r="H450" s="3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 spans="8:20" x14ac:dyDescent="0.25">
      <c r="H451" s="3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 spans="8:20" x14ac:dyDescent="0.25">
      <c r="H452" s="3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 spans="8:20" x14ac:dyDescent="0.25">
      <c r="H453" s="3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 spans="8:20" x14ac:dyDescent="0.25">
      <c r="H454" s="3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 spans="8:20" x14ac:dyDescent="0.25">
      <c r="H455" s="3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 spans="8:20" x14ac:dyDescent="0.25">
      <c r="H456" s="3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 spans="8:20" x14ac:dyDescent="0.25">
      <c r="H457" s="3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 spans="8:20" x14ac:dyDescent="0.25">
      <c r="H458" s="3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 spans="8:20" x14ac:dyDescent="0.25">
      <c r="H459" s="3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 spans="8:20" x14ac:dyDescent="0.25">
      <c r="H460" s="3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 spans="8:20" x14ac:dyDescent="0.25">
      <c r="H461" s="3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 spans="8:20" x14ac:dyDescent="0.25">
      <c r="H462" s="3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 spans="8:20" x14ac:dyDescent="0.25">
      <c r="H463" s="3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 spans="8:20" x14ac:dyDescent="0.25">
      <c r="H464" s="3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 spans="8:20" x14ac:dyDescent="0.25">
      <c r="H465" s="3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 spans="8:20" x14ac:dyDescent="0.25">
      <c r="H466" s="3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 spans="8:20" x14ac:dyDescent="0.25">
      <c r="H467" s="3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 spans="8:20" x14ac:dyDescent="0.25">
      <c r="H468" s="3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 spans="8:20" x14ac:dyDescent="0.25">
      <c r="H469" s="3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 spans="8:20" x14ac:dyDescent="0.25">
      <c r="H470" s="3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 spans="8:20" x14ac:dyDescent="0.25">
      <c r="H471" s="3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 spans="8:20" x14ac:dyDescent="0.25">
      <c r="H472" s="3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 spans="8:20" x14ac:dyDescent="0.25">
      <c r="H473" s="3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 spans="8:20" x14ac:dyDescent="0.25">
      <c r="H474" s="3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 spans="8:20" x14ac:dyDescent="0.25">
      <c r="H475" s="3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 spans="8:20" x14ac:dyDescent="0.25">
      <c r="H476" s="3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 spans="8:20" x14ac:dyDescent="0.25">
      <c r="H477" s="3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 spans="8:20" x14ac:dyDescent="0.25">
      <c r="H478" s="3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 spans="8:20" x14ac:dyDescent="0.25">
      <c r="H479" s="3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 spans="8:20" x14ac:dyDescent="0.25">
      <c r="H480" s="3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 spans="8:20" x14ac:dyDescent="0.25">
      <c r="H481" s="3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 spans="8:20" x14ac:dyDescent="0.25">
      <c r="H482" s="3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 spans="8:20" x14ac:dyDescent="0.25">
      <c r="H483" s="3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 spans="8:20" x14ac:dyDescent="0.25">
      <c r="H484" s="3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 spans="8:20" x14ac:dyDescent="0.25">
      <c r="H485" s="3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 spans="8:20" x14ac:dyDescent="0.25">
      <c r="H486" s="3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 spans="8:20" x14ac:dyDescent="0.25">
      <c r="H487" s="3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 spans="8:20" x14ac:dyDescent="0.25">
      <c r="H488" s="3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 spans="8:20" x14ac:dyDescent="0.25">
      <c r="H489" s="3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 spans="8:20" x14ac:dyDescent="0.25">
      <c r="H490" s="3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 spans="8:20" x14ac:dyDescent="0.25">
      <c r="H491" s="3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 spans="8:20" x14ac:dyDescent="0.25">
      <c r="H492" s="3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 spans="8:20" x14ac:dyDescent="0.25">
      <c r="H493" s="3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 spans="8:20" x14ac:dyDescent="0.25">
      <c r="H494" s="3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 spans="8:20" x14ac:dyDescent="0.25">
      <c r="H495" s="3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 spans="8:20" x14ac:dyDescent="0.25">
      <c r="H496" s="3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 spans="8:20" x14ac:dyDescent="0.25">
      <c r="H497" s="3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 spans="8:20" x14ac:dyDescent="0.25">
      <c r="H498" s="3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 spans="8:20" x14ac:dyDescent="0.25">
      <c r="H499" s="3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 spans="8:20" x14ac:dyDescent="0.25">
      <c r="H500" s="3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 spans="8:20" x14ac:dyDescent="0.25">
      <c r="H501" s="3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 spans="8:20" x14ac:dyDescent="0.25">
      <c r="H502" s="3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 spans="8:20" x14ac:dyDescent="0.25">
      <c r="H503" s="3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 spans="8:20" x14ac:dyDescent="0.25">
      <c r="H504" s="3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 spans="8:20" x14ac:dyDescent="0.25">
      <c r="H505" s="3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 spans="8:20" x14ac:dyDescent="0.25">
      <c r="H506" s="3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 spans="8:20" x14ac:dyDescent="0.25">
      <c r="H507" s="3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 spans="8:20" x14ac:dyDescent="0.25">
      <c r="H508" s="3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 spans="8:20" x14ac:dyDescent="0.25">
      <c r="H509" s="3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 spans="8:20" x14ac:dyDescent="0.25">
      <c r="H510" s="3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 spans="8:20" x14ac:dyDescent="0.25">
      <c r="H511" s="3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 spans="8:20" x14ac:dyDescent="0.25">
      <c r="H512" s="3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 spans="8:20" x14ac:dyDescent="0.25">
      <c r="H513" s="3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 spans="8:20" x14ac:dyDescent="0.25">
      <c r="H514" s="3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 spans="8:20" x14ac:dyDescent="0.25">
      <c r="H515" s="3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 spans="8:20" x14ac:dyDescent="0.25">
      <c r="H516" s="3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 spans="8:20" x14ac:dyDescent="0.25">
      <c r="H517" s="3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 spans="8:20" x14ac:dyDescent="0.25">
      <c r="H518" s="3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 spans="8:20" x14ac:dyDescent="0.25">
      <c r="H519" s="3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 spans="8:20" x14ac:dyDescent="0.25">
      <c r="H520" s="3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 spans="8:20" x14ac:dyDescent="0.25">
      <c r="H521" s="3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 spans="8:20" x14ac:dyDescent="0.25">
      <c r="H522" s="3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 spans="8:20" x14ac:dyDescent="0.25">
      <c r="H523" s="3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 spans="8:20" x14ac:dyDescent="0.25">
      <c r="H524" s="3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 spans="8:20" x14ac:dyDescent="0.25">
      <c r="H525" s="3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 spans="8:20" x14ac:dyDescent="0.25">
      <c r="H526" s="3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 spans="8:20" x14ac:dyDescent="0.25">
      <c r="H527" s="3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 spans="8:20" x14ac:dyDescent="0.25">
      <c r="H528" s="3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 spans="8:20" x14ac:dyDescent="0.25">
      <c r="H529" s="3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 spans="8:20" x14ac:dyDescent="0.25">
      <c r="H530" s="3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 spans="8:20" x14ac:dyDescent="0.25">
      <c r="H531" s="3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 spans="8:20" x14ac:dyDescent="0.25">
      <c r="H532" s="3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 spans="8:20" x14ac:dyDescent="0.25">
      <c r="H533" s="3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 spans="8:20" x14ac:dyDescent="0.25">
      <c r="H534" s="3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 spans="8:20" x14ac:dyDescent="0.25">
      <c r="H535" s="3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 spans="8:20" x14ac:dyDescent="0.25">
      <c r="H536" s="3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 spans="8:20" x14ac:dyDescent="0.25">
      <c r="H537" s="3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 spans="8:20" x14ac:dyDescent="0.25">
      <c r="H538" s="3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 spans="8:20" x14ac:dyDescent="0.25">
      <c r="H539" s="3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 spans="8:20" x14ac:dyDescent="0.25">
      <c r="H540" s="3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 spans="8:20" x14ac:dyDescent="0.25">
      <c r="H541" s="3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 spans="8:20" x14ac:dyDescent="0.25">
      <c r="H542" s="3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 spans="8:20" x14ac:dyDescent="0.25">
      <c r="H543" s="3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 spans="8:20" x14ac:dyDescent="0.25">
      <c r="H544" s="3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 spans="8:20" x14ac:dyDescent="0.25">
      <c r="H545" s="3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 spans="8:20" x14ac:dyDescent="0.25">
      <c r="H546" s="3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 spans="8:20" x14ac:dyDescent="0.25">
      <c r="H547" s="3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 spans="8:20" x14ac:dyDescent="0.25">
      <c r="H548" s="3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 spans="8:20" x14ac:dyDescent="0.25">
      <c r="H549" s="3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 spans="8:20" x14ac:dyDescent="0.25">
      <c r="H550" s="3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 spans="8:20" x14ac:dyDescent="0.25">
      <c r="H551" s="3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 spans="8:20" x14ac:dyDescent="0.25">
      <c r="H552" s="3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 spans="8:20" x14ac:dyDescent="0.25">
      <c r="H553" s="3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 spans="8:20" x14ac:dyDescent="0.25">
      <c r="H554" s="3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 spans="8:20" x14ac:dyDescent="0.25">
      <c r="H555" s="3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 spans="8:20" x14ac:dyDescent="0.25">
      <c r="H556" s="3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 spans="8:20" x14ac:dyDescent="0.25">
      <c r="H557" s="3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 spans="8:20" x14ac:dyDescent="0.25">
      <c r="H558" s="3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 spans="8:20" x14ac:dyDescent="0.25">
      <c r="H559" s="3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 spans="8:20" x14ac:dyDescent="0.25">
      <c r="H560" s="3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 spans="8:20" x14ac:dyDescent="0.25">
      <c r="H561" s="3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 spans="8:20" x14ac:dyDescent="0.25">
      <c r="H562" s="3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 spans="8:20" x14ac:dyDescent="0.25">
      <c r="H563" s="3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 spans="8:20" x14ac:dyDescent="0.25">
      <c r="H564" s="3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 spans="8:20" x14ac:dyDescent="0.25">
      <c r="H565" s="3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 spans="8:20" x14ac:dyDescent="0.25">
      <c r="H566" s="3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 spans="8:20" x14ac:dyDescent="0.25">
      <c r="H567" s="3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 spans="8:20" x14ac:dyDescent="0.25">
      <c r="H568" s="3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 spans="8:20" x14ac:dyDescent="0.25">
      <c r="H569" s="3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 spans="8:20" x14ac:dyDescent="0.25">
      <c r="H570" s="3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 spans="8:20" x14ac:dyDescent="0.25">
      <c r="H571" s="3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 spans="8:20" x14ac:dyDescent="0.25">
      <c r="H572" s="3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 spans="8:20" x14ac:dyDescent="0.25">
      <c r="H573" s="3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 spans="8:20" x14ac:dyDescent="0.25">
      <c r="H574" s="3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 spans="8:20" x14ac:dyDescent="0.25">
      <c r="H575" s="3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 spans="8:20" x14ac:dyDescent="0.25">
      <c r="H576" s="3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 spans="8:20" x14ac:dyDescent="0.25">
      <c r="H577" s="3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 spans="8:20" x14ac:dyDescent="0.25">
      <c r="H578" s="3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 spans="8:20" x14ac:dyDescent="0.25">
      <c r="H579" s="3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 spans="8:20" x14ac:dyDescent="0.25">
      <c r="H580" s="3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 spans="8:20" x14ac:dyDescent="0.25">
      <c r="H581" s="3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 spans="8:20" x14ac:dyDescent="0.25">
      <c r="H582" s="3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 spans="8:20" x14ac:dyDescent="0.25">
      <c r="H583" s="3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 spans="8:20" x14ac:dyDescent="0.25">
      <c r="H584" s="3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 spans="8:20" x14ac:dyDescent="0.25">
      <c r="H585" s="3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 spans="8:20" x14ac:dyDescent="0.25">
      <c r="H586" s="3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 spans="8:20" x14ac:dyDescent="0.25">
      <c r="H587" s="3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 spans="8:20" x14ac:dyDescent="0.25">
      <c r="H588" s="3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 spans="8:20" x14ac:dyDescent="0.25">
      <c r="H589" s="3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 spans="8:20" x14ac:dyDescent="0.25">
      <c r="H590" s="3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 spans="8:20" x14ac:dyDescent="0.25">
      <c r="H591" s="3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 spans="8:20" x14ac:dyDescent="0.25">
      <c r="H592" s="3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 spans="8:20" x14ac:dyDescent="0.25">
      <c r="H593" s="3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 spans="8:20" x14ac:dyDescent="0.25">
      <c r="H594" s="3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 spans="8:20" x14ac:dyDescent="0.25">
      <c r="H595" s="3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 spans="8:20" x14ac:dyDescent="0.25">
      <c r="H596" s="3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 spans="8:20" x14ac:dyDescent="0.25">
      <c r="H597" s="3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 spans="8:20" x14ac:dyDescent="0.25">
      <c r="H598" s="3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 spans="8:20" x14ac:dyDescent="0.25">
      <c r="H599" s="3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 spans="8:20" x14ac:dyDescent="0.25">
      <c r="H600" s="3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 spans="8:20" x14ac:dyDescent="0.25">
      <c r="H601" s="3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 spans="8:20" x14ac:dyDescent="0.25">
      <c r="H602" s="3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 spans="8:20" x14ac:dyDescent="0.25">
      <c r="H603" s="3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 spans="8:20" x14ac:dyDescent="0.25">
      <c r="H604" s="3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 spans="8:20" x14ac:dyDescent="0.25">
      <c r="H605" s="3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 spans="8:20" x14ac:dyDescent="0.25">
      <c r="H606" s="3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 spans="8:20" x14ac:dyDescent="0.25">
      <c r="H607" s="3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 spans="8:20" x14ac:dyDescent="0.25">
      <c r="H608" s="3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 spans="8:20" x14ac:dyDescent="0.25">
      <c r="H609" s="3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 spans="8:20" x14ac:dyDescent="0.25">
      <c r="H610" s="3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 spans="8:20" x14ac:dyDescent="0.25">
      <c r="H611" s="3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 spans="8:20" x14ac:dyDescent="0.25">
      <c r="H612" s="3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 spans="8:20" x14ac:dyDescent="0.25">
      <c r="H613" s="3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 spans="8:20" x14ac:dyDescent="0.25">
      <c r="H614" s="3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 spans="8:20" x14ac:dyDescent="0.25">
      <c r="H615" s="3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 spans="8:20" x14ac:dyDescent="0.25">
      <c r="H616" s="3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 spans="8:20" x14ac:dyDescent="0.25">
      <c r="H617" s="3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 spans="8:20" x14ac:dyDescent="0.25">
      <c r="H618" s="3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 spans="8:20" x14ac:dyDescent="0.25">
      <c r="H619" s="3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 spans="8:20" x14ac:dyDescent="0.25">
      <c r="H620" s="3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 spans="8:20" x14ac:dyDescent="0.25">
      <c r="H621" s="3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 spans="8:20" x14ac:dyDescent="0.25">
      <c r="H622" s="3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 spans="8:20" x14ac:dyDescent="0.25">
      <c r="H623" s="3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 spans="8:20" x14ac:dyDescent="0.25">
      <c r="H624" s="3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 spans="8:20" x14ac:dyDescent="0.25">
      <c r="H625" s="3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 spans="8:20" x14ac:dyDescent="0.25">
      <c r="H626" s="3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 spans="8:20" x14ac:dyDescent="0.25">
      <c r="H627" s="3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 spans="8:20" x14ac:dyDescent="0.25">
      <c r="H628" s="3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 spans="8:20" x14ac:dyDescent="0.25">
      <c r="H629" s="3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 spans="8:20" x14ac:dyDescent="0.25">
      <c r="H630" s="3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 spans="8:20" x14ac:dyDescent="0.25">
      <c r="H631" s="3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 spans="8:20" x14ac:dyDescent="0.25">
      <c r="H632" s="3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 spans="8:20" x14ac:dyDescent="0.25">
      <c r="H633" s="3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 spans="8:20" x14ac:dyDescent="0.25">
      <c r="H634" s="3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 spans="8:20" x14ac:dyDescent="0.25">
      <c r="H635" s="3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 spans="8:20" x14ac:dyDescent="0.25">
      <c r="H636" s="3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 spans="8:20" x14ac:dyDescent="0.25">
      <c r="H637" s="3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 spans="8:20" x14ac:dyDescent="0.25">
      <c r="H638" s="3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 spans="8:20" x14ac:dyDescent="0.25">
      <c r="H639" s="3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 spans="8:20" x14ac:dyDescent="0.25">
      <c r="H640" s="3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 spans="8:20" x14ac:dyDescent="0.25">
      <c r="H641" s="3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 spans="8:20" x14ac:dyDescent="0.25">
      <c r="H642" s="3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 spans="8:20" x14ac:dyDescent="0.25">
      <c r="H643" s="3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 spans="8:20" x14ac:dyDescent="0.25">
      <c r="H644" s="3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 spans="8:20" x14ac:dyDescent="0.25">
      <c r="H645" s="3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 spans="8:20" x14ac:dyDescent="0.25">
      <c r="H646" s="3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 spans="8:20" x14ac:dyDescent="0.25">
      <c r="H647" s="3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 spans="8:20" x14ac:dyDescent="0.25">
      <c r="H648" s="3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 spans="8:20" x14ac:dyDescent="0.25">
      <c r="H649" s="3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 spans="8:20" x14ac:dyDescent="0.25">
      <c r="H650" s="3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 spans="8:20" x14ac:dyDescent="0.25">
      <c r="H651" s="3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 spans="8:20" x14ac:dyDescent="0.25">
      <c r="H652" s="3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 spans="8:20" x14ac:dyDescent="0.25">
      <c r="H653" s="3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 spans="8:20" x14ac:dyDescent="0.25">
      <c r="H654" s="3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 spans="8:20" x14ac:dyDescent="0.25">
      <c r="H655" s="3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 spans="8:20" x14ac:dyDescent="0.25">
      <c r="H656" s="3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 spans="8:20" x14ac:dyDescent="0.25">
      <c r="H657" s="3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 spans="8:20" x14ac:dyDescent="0.25">
      <c r="H658" s="3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 spans="8:20" x14ac:dyDescent="0.25">
      <c r="H659" s="3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 spans="8:20" x14ac:dyDescent="0.25">
      <c r="H660" s="3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 spans="8:20" x14ac:dyDescent="0.25">
      <c r="H661" s="3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 spans="8:20" x14ac:dyDescent="0.25">
      <c r="H662" s="3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 spans="8:20" x14ac:dyDescent="0.25">
      <c r="H663" s="3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 spans="8:20" x14ac:dyDescent="0.25">
      <c r="H664" s="3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 spans="8:20" x14ac:dyDescent="0.25">
      <c r="H665" s="3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 spans="8:20" x14ac:dyDescent="0.25">
      <c r="H666" s="3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 spans="8:20" x14ac:dyDescent="0.25">
      <c r="H667" s="3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 spans="8:20" x14ac:dyDescent="0.25">
      <c r="H668" s="3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 spans="8:20" x14ac:dyDescent="0.25">
      <c r="H669" s="3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 spans="8:20" x14ac:dyDescent="0.25">
      <c r="H670" s="3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 spans="8:20" x14ac:dyDescent="0.25">
      <c r="H671" s="3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 spans="8:20" x14ac:dyDescent="0.25">
      <c r="H672" s="3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 spans="8:20" x14ac:dyDescent="0.25">
      <c r="H673" s="3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 spans="8:20" x14ac:dyDescent="0.25">
      <c r="H674" s="3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 spans="8:20" x14ac:dyDescent="0.25">
      <c r="H675" s="3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 spans="8:20" x14ac:dyDescent="0.25">
      <c r="H676" s="3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 spans="8:20" x14ac:dyDescent="0.25">
      <c r="H677" s="3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 spans="8:20" x14ac:dyDescent="0.25">
      <c r="H678" s="3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 spans="8:20" x14ac:dyDescent="0.25">
      <c r="H679" s="3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 spans="8:20" x14ac:dyDescent="0.25">
      <c r="H680" s="3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 spans="8:20" x14ac:dyDescent="0.25">
      <c r="H681" s="3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 spans="8:20" x14ac:dyDescent="0.25">
      <c r="H682" s="3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 spans="8:20" x14ac:dyDescent="0.25">
      <c r="H683" s="3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 spans="8:20" x14ac:dyDescent="0.25">
      <c r="H684" s="3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 spans="8:20" x14ac:dyDescent="0.25">
      <c r="H685" s="3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 spans="8:20" x14ac:dyDescent="0.25">
      <c r="H686" s="3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 spans="8:20" x14ac:dyDescent="0.25">
      <c r="H687" s="3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 spans="8:20" x14ac:dyDescent="0.25">
      <c r="H688" s="3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 spans="8:20" x14ac:dyDescent="0.25">
      <c r="H689" s="3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 spans="8:20" x14ac:dyDescent="0.25">
      <c r="H690" s="3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 spans="8:20" x14ac:dyDescent="0.25">
      <c r="H691" s="3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 spans="8:20" x14ac:dyDescent="0.25">
      <c r="H692" s="3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 spans="8:20" x14ac:dyDescent="0.25">
      <c r="H693" s="3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 spans="8:20" x14ac:dyDescent="0.25">
      <c r="H694" s="3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 spans="8:20" x14ac:dyDescent="0.25">
      <c r="H695" s="3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 spans="8:20" x14ac:dyDescent="0.25">
      <c r="H696" s="3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 spans="8:20" x14ac:dyDescent="0.25">
      <c r="H697" s="3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 spans="8:20" x14ac:dyDescent="0.25">
      <c r="H698" s="3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 spans="8:20" x14ac:dyDescent="0.25">
      <c r="H699" s="3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 spans="8:20" x14ac:dyDescent="0.25">
      <c r="H700" s="3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 spans="8:20" x14ac:dyDescent="0.25">
      <c r="H701" s="3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 spans="8:20" x14ac:dyDescent="0.25">
      <c r="H702" s="3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 spans="8:20" x14ac:dyDescent="0.25">
      <c r="H703" s="3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 spans="8:20" x14ac:dyDescent="0.25">
      <c r="H704" s="3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 spans="8:20" x14ac:dyDescent="0.25">
      <c r="H705" s="3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 spans="8:20" x14ac:dyDescent="0.25">
      <c r="H706" s="3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 spans="8:20" x14ac:dyDescent="0.25">
      <c r="H707" s="3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 spans="8:20" x14ac:dyDescent="0.25">
      <c r="H708" s="3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 spans="8:20" x14ac:dyDescent="0.25">
      <c r="H709" s="3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 spans="8:20" x14ac:dyDescent="0.25">
      <c r="H710" s="3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 spans="8:20" x14ac:dyDescent="0.25">
      <c r="H711" s="3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 spans="8:20" x14ac:dyDescent="0.25">
      <c r="H712" s="3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 spans="8:20" x14ac:dyDescent="0.25">
      <c r="H713" s="3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 spans="8:20" x14ac:dyDescent="0.25">
      <c r="H714" s="3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 spans="8:20" x14ac:dyDescent="0.25">
      <c r="H715" s="3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 spans="8:20" x14ac:dyDescent="0.25">
      <c r="H716" s="3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 spans="8:20" x14ac:dyDescent="0.25">
      <c r="H717" s="3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 spans="8:20" x14ac:dyDescent="0.25">
      <c r="H718" s="3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 spans="8:20" x14ac:dyDescent="0.25">
      <c r="H719" s="3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 spans="8:20" x14ac:dyDescent="0.25">
      <c r="H720" s="3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 spans="8:20" x14ac:dyDescent="0.25">
      <c r="H721" s="3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 spans="8:20" x14ac:dyDescent="0.25">
      <c r="H722" s="3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 spans="8:20" x14ac:dyDescent="0.25">
      <c r="H723" s="3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 spans="8:20" x14ac:dyDescent="0.25">
      <c r="H724" s="3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 spans="8:20" x14ac:dyDescent="0.25">
      <c r="H725" s="3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 spans="8:20" x14ac:dyDescent="0.25">
      <c r="H726" s="3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 spans="8:20" x14ac:dyDescent="0.25">
      <c r="H727" s="3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 spans="8:20" x14ac:dyDescent="0.25">
      <c r="H728" s="3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 spans="8:20" x14ac:dyDescent="0.25">
      <c r="H729" s="3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 spans="8:20" x14ac:dyDescent="0.25">
      <c r="H730" s="3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 spans="8:20" x14ac:dyDescent="0.25">
      <c r="H731" s="3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 spans="8:20" x14ac:dyDescent="0.25">
      <c r="H732" s="3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 spans="8:20" x14ac:dyDescent="0.25">
      <c r="H733" s="3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 spans="8:20" x14ac:dyDescent="0.25">
      <c r="H734" s="3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 spans="8:20" x14ac:dyDescent="0.25">
      <c r="H735" s="3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 spans="8:20" x14ac:dyDescent="0.25">
      <c r="H736" s="3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 spans="8:20" x14ac:dyDescent="0.25">
      <c r="H737" s="3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 spans="8:20" x14ac:dyDescent="0.25">
      <c r="H738" s="3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 spans="8:20" x14ac:dyDescent="0.25">
      <c r="H739" s="3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 spans="8:20" x14ac:dyDescent="0.25">
      <c r="H740" s="3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 spans="8:20" x14ac:dyDescent="0.25">
      <c r="H741" s="3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 spans="8:20" x14ac:dyDescent="0.25">
      <c r="H742" s="3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 spans="8:20" x14ac:dyDescent="0.25">
      <c r="H743" s="3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 spans="8:20" x14ac:dyDescent="0.25">
      <c r="H744" s="3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 spans="8:20" x14ac:dyDescent="0.25">
      <c r="H745" s="3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 spans="8:20" x14ac:dyDescent="0.25">
      <c r="H746" s="3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 spans="8:20" x14ac:dyDescent="0.25">
      <c r="H747" s="3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 spans="8:20" x14ac:dyDescent="0.25">
      <c r="H748" s="3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 spans="8:20" x14ac:dyDescent="0.25">
      <c r="H749" s="3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 spans="8:20" x14ac:dyDescent="0.25">
      <c r="H750" s="3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 spans="8:20" x14ac:dyDescent="0.25">
      <c r="H751" s="3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 spans="8:20" x14ac:dyDescent="0.25">
      <c r="H752" s="3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 spans="8:20" x14ac:dyDescent="0.25">
      <c r="H753" s="3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 spans="8:20" x14ac:dyDescent="0.25">
      <c r="H754" s="3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 spans="8:20" x14ac:dyDescent="0.25">
      <c r="H755" s="3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 spans="8:20" x14ac:dyDescent="0.25">
      <c r="H756" s="3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 spans="8:20" x14ac:dyDescent="0.25">
      <c r="H757" s="3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 spans="8:20" x14ac:dyDescent="0.25">
      <c r="H758" s="3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 spans="8:20" x14ac:dyDescent="0.25">
      <c r="H759" s="3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 spans="8:20" x14ac:dyDescent="0.25">
      <c r="H760" s="3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 spans="8:20" x14ac:dyDescent="0.25">
      <c r="H761" s="3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 spans="8:20" x14ac:dyDescent="0.25">
      <c r="H762" s="3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 spans="8:20" x14ac:dyDescent="0.25">
      <c r="H763" s="3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 spans="8:20" x14ac:dyDescent="0.25">
      <c r="H764" s="3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 spans="8:20" x14ac:dyDescent="0.25">
      <c r="H765" s="3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 spans="8:20" x14ac:dyDescent="0.25">
      <c r="H766" s="3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 spans="8:20" x14ac:dyDescent="0.25">
      <c r="H767" s="3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 spans="8:20" x14ac:dyDescent="0.25">
      <c r="H768" s="3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 spans="8:20" x14ac:dyDescent="0.25">
      <c r="H769" s="3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 spans="8:20" x14ac:dyDescent="0.25">
      <c r="H770" s="3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 spans="8:20" x14ac:dyDescent="0.25">
      <c r="H771" s="3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 spans="8:20" x14ac:dyDescent="0.25">
      <c r="H772" s="3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 spans="8:20" x14ac:dyDescent="0.25">
      <c r="H773" s="3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 spans="8:20" x14ac:dyDescent="0.25">
      <c r="H774" s="3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 spans="8:20" x14ac:dyDescent="0.25">
      <c r="H775" s="3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 spans="8:20" x14ac:dyDescent="0.25">
      <c r="H776" s="3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 spans="8:20" x14ac:dyDescent="0.25">
      <c r="H777" s="3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 spans="8:20" x14ac:dyDescent="0.25">
      <c r="H778" s="3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 spans="8:20" x14ac:dyDescent="0.25">
      <c r="H779" s="3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 spans="8:20" x14ac:dyDescent="0.25">
      <c r="H780" s="3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 spans="8:20" x14ac:dyDescent="0.25">
      <c r="H781" s="3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 spans="8:20" x14ac:dyDescent="0.25">
      <c r="H782" s="3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 spans="8:20" x14ac:dyDescent="0.25">
      <c r="H783" s="3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 spans="8:20" x14ac:dyDescent="0.25">
      <c r="H784" s="3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 spans="8:20" x14ac:dyDescent="0.25">
      <c r="H785" s="3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 spans="8:20" x14ac:dyDescent="0.25">
      <c r="H786" s="3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 spans="8:20" x14ac:dyDescent="0.25">
      <c r="H787" s="3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 spans="8:20" x14ac:dyDescent="0.25">
      <c r="H788" s="3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 spans="8:20" x14ac:dyDescent="0.25">
      <c r="H789" s="3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 spans="8:20" x14ac:dyDescent="0.25">
      <c r="H790" s="3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 spans="8:20" x14ac:dyDescent="0.25">
      <c r="H791" s="3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 spans="8:20" x14ac:dyDescent="0.25">
      <c r="H792" s="3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 spans="8:20" x14ac:dyDescent="0.25">
      <c r="H793" s="3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 spans="8:20" x14ac:dyDescent="0.25">
      <c r="H794" s="3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 spans="8:20" x14ac:dyDescent="0.25">
      <c r="H795" s="3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 spans="8:20" x14ac:dyDescent="0.25">
      <c r="H796" s="3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 spans="8:20" x14ac:dyDescent="0.25">
      <c r="H797" s="3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 spans="8:20" x14ac:dyDescent="0.25">
      <c r="H798" s="3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 spans="8:20" x14ac:dyDescent="0.25">
      <c r="H799" s="3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 spans="8:20" x14ac:dyDescent="0.25">
      <c r="H800" s="3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 spans="8:20" x14ac:dyDescent="0.25">
      <c r="H801" s="3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 spans="8:20" x14ac:dyDescent="0.25">
      <c r="H802" s="3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 spans="8:20" x14ac:dyDescent="0.25">
      <c r="H803" s="3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 spans="8:20" x14ac:dyDescent="0.25">
      <c r="H804" s="3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 spans="8:20" x14ac:dyDescent="0.25">
      <c r="H805" s="3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 spans="8:20" x14ac:dyDescent="0.25">
      <c r="H806" s="3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 spans="8:20" x14ac:dyDescent="0.25">
      <c r="H807" s="3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 spans="8:20" x14ac:dyDescent="0.25">
      <c r="H808" s="3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 spans="8:20" x14ac:dyDescent="0.25">
      <c r="H809" s="3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 spans="8:20" x14ac:dyDescent="0.25">
      <c r="H810" s="3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 spans="8:20" x14ac:dyDescent="0.25">
      <c r="H811" s="3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 spans="8:20" x14ac:dyDescent="0.25">
      <c r="H812" s="3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 spans="8:20" x14ac:dyDescent="0.25">
      <c r="H813" s="3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 spans="8:20" x14ac:dyDescent="0.25">
      <c r="H814" s="3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 spans="8:20" x14ac:dyDescent="0.25">
      <c r="H815" s="3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 spans="8:20" x14ac:dyDescent="0.25">
      <c r="H816" s="3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 spans="8:20" x14ac:dyDescent="0.25">
      <c r="H817" s="3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 spans="8:20" x14ac:dyDescent="0.25">
      <c r="H818" s="3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 spans="8:20" x14ac:dyDescent="0.25">
      <c r="H819" s="3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 spans="8:20" x14ac:dyDescent="0.25">
      <c r="H820" s="3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 spans="8:20" x14ac:dyDescent="0.25">
      <c r="H821" s="3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 spans="8:20" x14ac:dyDescent="0.25">
      <c r="H822" s="3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 spans="8:20" x14ac:dyDescent="0.25">
      <c r="H823" s="3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 spans="8:20" x14ac:dyDescent="0.25">
      <c r="H824" s="3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 spans="8:20" x14ac:dyDescent="0.25">
      <c r="H825" s="3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 spans="8:20" x14ac:dyDescent="0.25">
      <c r="H826" s="3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 spans="8:20" x14ac:dyDescent="0.25">
      <c r="H827" s="3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 spans="8:20" x14ac:dyDescent="0.25">
      <c r="H828" s="3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 spans="8:20" x14ac:dyDescent="0.25">
      <c r="H829" s="3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 spans="8:20" x14ac:dyDescent="0.25">
      <c r="H830" s="3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 spans="8:20" x14ac:dyDescent="0.25">
      <c r="H831" s="3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 spans="8:20" x14ac:dyDescent="0.25">
      <c r="H832" s="3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 spans="8:20" x14ac:dyDescent="0.25">
      <c r="H833" s="3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 spans="8:20" x14ac:dyDescent="0.25">
      <c r="H834" s="3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 spans="8:20" x14ac:dyDescent="0.25">
      <c r="H835" s="3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 spans="8:20" x14ac:dyDescent="0.25">
      <c r="H836" s="3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 spans="8:20" x14ac:dyDescent="0.25">
      <c r="H837" s="3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 spans="8:20" x14ac:dyDescent="0.25">
      <c r="H838" s="3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 spans="8:20" x14ac:dyDescent="0.25">
      <c r="H839" s="3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 spans="8:20" x14ac:dyDescent="0.25">
      <c r="H840" s="3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 spans="8:20" x14ac:dyDescent="0.25">
      <c r="H841" s="3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 spans="8:20" x14ac:dyDescent="0.25">
      <c r="H842" s="3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 spans="8:20" x14ac:dyDescent="0.25">
      <c r="H843" s="3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 spans="8:20" x14ac:dyDescent="0.25">
      <c r="H844" s="3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 spans="8:20" x14ac:dyDescent="0.25">
      <c r="H845" s="3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 spans="8:20" x14ac:dyDescent="0.25">
      <c r="H846" s="3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 spans="8:20" x14ac:dyDescent="0.25">
      <c r="H847" s="3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 spans="8:20" x14ac:dyDescent="0.25">
      <c r="H848" s="3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 spans="8:20" x14ac:dyDescent="0.25">
      <c r="H849" s="3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 spans="8:20" x14ac:dyDescent="0.25">
      <c r="H850" s="3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 spans="8:20" x14ac:dyDescent="0.25">
      <c r="H851" s="3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 spans="8:20" x14ac:dyDescent="0.25">
      <c r="H852" s="3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 spans="8:20" x14ac:dyDescent="0.25">
      <c r="H853" s="3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 spans="8:20" x14ac:dyDescent="0.25">
      <c r="H854" s="3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8:20" x14ac:dyDescent="0.25">
      <c r="H855" s="3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 spans="8:20" x14ac:dyDescent="0.25">
      <c r="H856" s="3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 spans="8:20" x14ac:dyDescent="0.25">
      <c r="H857" s="3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 spans="8:20" x14ac:dyDescent="0.25">
      <c r="H858" s="3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 spans="8:20" x14ac:dyDescent="0.25">
      <c r="H859" s="3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 spans="8:20" x14ac:dyDescent="0.25">
      <c r="H860" s="3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 spans="8:20" x14ac:dyDescent="0.25">
      <c r="H861" s="3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 spans="8:20" x14ac:dyDescent="0.25">
      <c r="H862" s="3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 spans="8:20" x14ac:dyDescent="0.25">
      <c r="H863" s="3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 spans="8:20" x14ac:dyDescent="0.25">
      <c r="H864" s="3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 spans="8:20" x14ac:dyDescent="0.25">
      <c r="H865" s="3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 spans="8:20" x14ac:dyDescent="0.25">
      <c r="H866" s="3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 spans="8:20" x14ac:dyDescent="0.25">
      <c r="H867" s="3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 spans="8:20" x14ac:dyDescent="0.25">
      <c r="H868" s="3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 spans="8:20" x14ac:dyDescent="0.25">
      <c r="H869" s="3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8:20" x14ac:dyDescent="0.25">
      <c r="H870" s="3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 spans="8:20" x14ac:dyDescent="0.25">
      <c r="H871" s="3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 spans="8:20" x14ac:dyDescent="0.25">
      <c r="H872" s="3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 spans="8:20" x14ac:dyDescent="0.25">
      <c r="H873" s="3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 spans="8:20" x14ac:dyDescent="0.25">
      <c r="H874" s="3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 spans="8:20" x14ac:dyDescent="0.25">
      <c r="H875" s="3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 spans="8:20" x14ac:dyDescent="0.25">
      <c r="H876" s="3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 spans="8:20" x14ac:dyDescent="0.25">
      <c r="H877" s="3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 spans="8:20" x14ac:dyDescent="0.25">
      <c r="H878" s="3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 spans="8:20" x14ac:dyDescent="0.25">
      <c r="H879" s="3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 spans="8:20" x14ac:dyDescent="0.25">
      <c r="H880" s="3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 spans="8:20" x14ac:dyDescent="0.25">
      <c r="H881" s="3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 spans="8:20" x14ac:dyDescent="0.25">
      <c r="H882" s="3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 spans="8:20" x14ac:dyDescent="0.25">
      <c r="H883" s="3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 spans="8:20" x14ac:dyDescent="0.25">
      <c r="H884" s="3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 spans="8:20" x14ac:dyDescent="0.25">
      <c r="H885" s="3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 spans="8:20" x14ac:dyDescent="0.25">
      <c r="H886" s="3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 spans="8:20" x14ac:dyDescent="0.25">
      <c r="H887" s="3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 spans="8:20" x14ac:dyDescent="0.25">
      <c r="H888" s="3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 spans="8:20" x14ac:dyDescent="0.25">
      <c r="H889" s="3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 spans="8:20" x14ac:dyDescent="0.25">
      <c r="H890" s="3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 spans="8:20" x14ac:dyDescent="0.25">
      <c r="H891" s="3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8:20" x14ac:dyDescent="0.25">
      <c r="H892" s="3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8:20" x14ac:dyDescent="0.25">
      <c r="H893" s="3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8:20" x14ac:dyDescent="0.25">
      <c r="H894" s="3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8:20" x14ac:dyDescent="0.25">
      <c r="H895" s="3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8:20" x14ac:dyDescent="0.25">
      <c r="H896" s="3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8:20" x14ac:dyDescent="0.25">
      <c r="H897" s="3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8:20" x14ac:dyDescent="0.25">
      <c r="H898" s="3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8:20" x14ac:dyDescent="0.25">
      <c r="H899" s="3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8:20" x14ac:dyDescent="0.25">
      <c r="H900" s="3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8:20" x14ac:dyDescent="0.25">
      <c r="H901" s="3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8:20" x14ac:dyDescent="0.25">
      <c r="H902" s="3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8:20" x14ac:dyDescent="0.25">
      <c r="H903" s="3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8:20" x14ac:dyDescent="0.25">
      <c r="H904" s="3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8:20" x14ac:dyDescent="0.25">
      <c r="H905" s="3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8:20" x14ac:dyDescent="0.25">
      <c r="H906" s="3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8:20" x14ac:dyDescent="0.25">
      <c r="H907" s="3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8:20" x14ac:dyDescent="0.25">
      <c r="H908" s="3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8:20" x14ac:dyDescent="0.25">
      <c r="H909" s="3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8:20" x14ac:dyDescent="0.25">
      <c r="H910" s="3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8:20" x14ac:dyDescent="0.25">
      <c r="H911" s="3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8:20" x14ac:dyDescent="0.25">
      <c r="H912" s="3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8:20" x14ac:dyDescent="0.25">
      <c r="H913" s="3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8:20" x14ac:dyDescent="0.25">
      <c r="H914" s="3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8:20" x14ac:dyDescent="0.25">
      <c r="H915" s="3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8:20" x14ac:dyDescent="0.25">
      <c r="H916" s="3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8:20" x14ac:dyDescent="0.25">
      <c r="H917" s="3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8:20" x14ac:dyDescent="0.25">
      <c r="H918" s="3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8:20" x14ac:dyDescent="0.25">
      <c r="H919" s="3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8:20" x14ac:dyDescent="0.25">
      <c r="H920" s="3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8:20" x14ac:dyDescent="0.25">
      <c r="H921" s="3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8:20" x14ac:dyDescent="0.25">
      <c r="H922" s="3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8:20" x14ac:dyDescent="0.25">
      <c r="H923" s="3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8:20" x14ac:dyDescent="0.25">
      <c r="H924" s="3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8:20" x14ac:dyDescent="0.25">
      <c r="H925" s="3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8:20" x14ac:dyDescent="0.25">
      <c r="H926" s="3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8:20" x14ac:dyDescent="0.25">
      <c r="H927" s="3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8:20" x14ac:dyDescent="0.25">
      <c r="H928" s="3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8:20" x14ac:dyDescent="0.25">
      <c r="H929" s="3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8:20" x14ac:dyDescent="0.25">
      <c r="H930" s="3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8:20" x14ac:dyDescent="0.25">
      <c r="H931" s="3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8:20" x14ac:dyDescent="0.25">
      <c r="H932" s="3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8:20" x14ac:dyDescent="0.25">
      <c r="H933" s="3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8:20" x14ac:dyDescent="0.25">
      <c r="H934" s="3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8:20" x14ac:dyDescent="0.25">
      <c r="H935" s="3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8:20" x14ac:dyDescent="0.25">
      <c r="H936" s="3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8:20" x14ac:dyDescent="0.25">
      <c r="H937" s="3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8:20" x14ac:dyDescent="0.25">
      <c r="H938" s="3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8:20" x14ac:dyDescent="0.25">
      <c r="H939" s="3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8:20" x14ac:dyDescent="0.25">
      <c r="H940" s="3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8:20" x14ac:dyDescent="0.25">
      <c r="H941" s="3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8:20" x14ac:dyDescent="0.25">
      <c r="H942" s="3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8:20" x14ac:dyDescent="0.25">
      <c r="H943" s="3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8:20" x14ac:dyDescent="0.25">
      <c r="H944" s="3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8:20" x14ac:dyDescent="0.25">
      <c r="H945" s="3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8:20" x14ac:dyDescent="0.25">
      <c r="H946" s="3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8:20" x14ac:dyDescent="0.25">
      <c r="H947" s="3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8:20" x14ac:dyDescent="0.25">
      <c r="H948" s="3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8:20" x14ac:dyDescent="0.25">
      <c r="H949" s="3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8:20" x14ac:dyDescent="0.25">
      <c r="H950" s="3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8:20" x14ac:dyDescent="0.25">
      <c r="H951" s="3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8:20" x14ac:dyDescent="0.25">
      <c r="H952" s="3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8:20" x14ac:dyDescent="0.25">
      <c r="H953" s="3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8:20" x14ac:dyDescent="0.25">
      <c r="H954" s="3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8:20" x14ac:dyDescent="0.25">
      <c r="H955" s="3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8:20" x14ac:dyDescent="0.25">
      <c r="H956" s="3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8:20" x14ac:dyDescent="0.25">
      <c r="H957" s="3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8:20" x14ac:dyDescent="0.25">
      <c r="H958" s="3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8:20" x14ac:dyDescent="0.25">
      <c r="H959" s="3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8:20" x14ac:dyDescent="0.25">
      <c r="H960" s="3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8:20" x14ac:dyDescent="0.25">
      <c r="H961" s="3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8:20" x14ac:dyDescent="0.25">
      <c r="H962" s="3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8:20" x14ac:dyDescent="0.25">
      <c r="H963" s="3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8:20" x14ac:dyDescent="0.25">
      <c r="H964" s="3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8:20" x14ac:dyDescent="0.25">
      <c r="H965" s="3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8:20" x14ac:dyDescent="0.25">
      <c r="H966" s="3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8:20" x14ac:dyDescent="0.25">
      <c r="H967" s="3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8:20" x14ac:dyDescent="0.25">
      <c r="H968" s="3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8:20" x14ac:dyDescent="0.25">
      <c r="H969" s="3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8:20" x14ac:dyDescent="0.25">
      <c r="H970" s="3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8:20" x14ac:dyDescent="0.25">
      <c r="H971" s="3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8:20" x14ac:dyDescent="0.25">
      <c r="H972" s="3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8:20" x14ac:dyDescent="0.25">
      <c r="H973" s="3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8:20" x14ac:dyDescent="0.25">
      <c r="H974" s="3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8:20" x14ac:dyDescent="0.25">
      <c r="H975" s="3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8:20" x14ac:dyDescent="0.25">
      <c r="H976" s="3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8:20" x14ac:dyDescent="0.25">
      <c r="H977" s="3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8:20" x14ac:dyDescent="0.25">
      <c r="H978" s="3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8:20" x14ac:dyDescent="0.25">
      <c r="H979" s="3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8:20" x14ac:dyDescent="0.25">
      <c r="H980" s="3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8:20" x14ac:dyDescent="0.25">
      <c r="H981" s="3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8:20" x14ac:dyDescent="0.25">
      <c r="H982" s="3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8:20" x14ac:dyDescent="0.25">
      <c r="H983" s="3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8:20" x14ac:dyDescent="0.25">
      <c r="H984" s="3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8:20" x14ac:dyDescent="0.25">
      <c r="H985" s="3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8:20" x14ac:dyDescent="0.25">
      <c r="H986" s="3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8:20" x14ac:dyDescent="0.25">
      <c r="H987" s="3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8:20" x14ac:dyDescent="0.25">
      <c r="H988" s="3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8:20" x14ac:dyDescent="0.25">
      <c r="H989" s="3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8:20" x14ac:dyDescent="0.25">
      <c r="H990" s="3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8:20" x14ac:dyDescent="0.25">
      <c r="H991" s="3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8:20" x14ac:dyDescent="0.25">
      <c r="H992" s="3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8:20" x14ac:dyDescent="0.25">
      <c r="H993" s="3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8:20" x14ac:dyDescent="0.25">
      <c r="H994" s="3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8:20" x14ac:dyDescent="0.25">
      <c r="H995" s="3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8:20" x14ac:dyDescent="0.25">
      <c r="H996" s="3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 spans="8:20" x14ac:dyDescent="0.25">
      <c r="H997" s="3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 spans="8:20" x14ac:dyDescent="0.25">
      <c r="H998" s="3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 spans="8:20" x14ac:dyDescent="0.25">
      <c r="H999" s="3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  <row r="1000" spans="8:20" x14ac:dyDescent="0.25">
      <c r="H1000" s="3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</row>
    <row r="1001" spans="8:20" x14ac:dyDescent="0.25">
      <c r="H1001" s="3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</row>
    <row r="1002" spans="8:20" x14ac:dyDescent="0.25">
      <c r="H1002" s="3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</row>
    <row r="1003" spans="8:20" x14ac:dyDescent="0.25">
      <c r="H1003" s="3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</row>
    <row r="1004" spans="8:20" x14ac:dyDescent="0.25">
      <c r="H1004" s="3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</row>
    <row r="1005" spans="8:20" x14ac:dyDescent="0.25">
      <c r="H1005" s="3"/>
      <c r="I1005" s="2">
        <f>I1004*2</f>
        <v>0</v>
      </c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 spans="8:20" x14ac:dyDescent="0.25">
      <c r="H1006" s="3"/>
      <c r="J1006" s="2"/>
    </row>
    <row r="1007" spans="8:20" x14ac:dyDescent="0.25">
      <c r="H1007" s="3"/>
    </row>
    <row r="1008" spans="8:20" x14ac:dyDescent="0.25">
      <c r="H1008" s="3"/>
    </row>
    <row r="1009" spans="7:8" s="2" customFormat="1" x14ac:dyDescent="0.25">
      <c r="G1009" s="3"/>
      <c r="H1009" s="3"/>
    </row>
    <row r="1010" spans="7:8" s="2" customFormat="1" x14ac:dyDescent="0.25">
      <c r="G1010" s="3"/>
      <c r="H1010" s="3"/>
    </row>
    <row r="1011" spans="7:8" s="2" customFormat="1" x14ac:dyDescent="0.25">
      <c r="G1011" s="3"/>
      <c r="H1011" s="3"/>
    </row>
    <row r="1012" spans="7:8" s="2" customFormat="1" x14ac:dyDescent="0.25">
      <c r="G1012" s="3"/>
      <c r="H1012" s="3"/>
    </row>
    <row r="1013" spans="7:8" s="2" customFormat="1" x14ac:dyDescent="0.25">
      <c r="G1013" s="3"/>
      <c r="H1013" s="3"/>
    </row>
    <row r="1014" spans="7:8" s="2" customFormat="1" x14ac:dyDescent="0.25">
      <c r="G1014" s="3"/>
      <c r="H1014" s="3"/>
    </row>
    <row r="1015" spans="7:8" s="2" customFormat="1" x14ac:dyDescent="0.25">
      <c r="G1015" s="3"/>
      <c r="H1015" s="3"/>
    </row>
    <row r="1016" spans="7:8" s="2" customFormat="1" x14ac:dyDescent="0.25">
      <c r="G1016" s="3"/>
      <c r="H1016" s="3"/>
    </row>
    <row r="1017" spans="7:8" s="2" customFormat="1" x14ac:dyDescent="0.25">
      <c r="G1017" s="3"/>
      <c r="H1017" s="3"/>
    </row>
    <row r="1018" spans="7:8" s="2" customFormat="1" x14ac:dyDescent="0.25">
      <c r="G1018" s="3"/>
      <c r="H1018" s="3"/>
    </row>
    <row r="1019" spans="7:8" s="2" customFormat="1" x14ac:dyDescent="0.25">
      <c r="G1019" s="3"/>
      <c r="H1019" s="3"/>
    </row>
    <row r="1020" spans="7:8" s="2" customFormat="1" x14ac:dyDescent="0.25">
      <c r="G1020" s="3"/>
      <c r="H1020" s="3"/>
    </row>
    <row r="1021" spans="7:8" s="2" customFormat="1" x14ac:dyDescent="0.25">
      <c r="G1021" s="3"/>
      <c r="H1021" s="3"/>
    </row>
    <row r="1022" spans="7:8" s="2" customFormat="1" x14ac:dyDescent="0.25">
      <c r="G1022" s="3"/>
      <c r="H1022" s="3"/>
    </row>
    <row r="1023" spans="7:8" s="2" customFormat="1" x14ac:dyDescent="0.25">
      <c r="G1023" s="3"/>
      <c r="H1023" s="3"/>
    </row>
    <row r="1024" spans="7:8" s="2" customFormat="1" x14ac:dyDescent="0.25">
      <c r="G1024" s="3"/>
      <c r="H1024" s="3"/>
    </row>
    <row r="1025" spans="7:8" s="2" customFormat="1" x14ac:dyDescent="0.25">
      <c r="G1025" s="3"/>
      <c r="H1025" s="3"/>
    </row>
    <row r="1026" spans="7:8" s="2" customFormat="1" x14ac:dyDescent="0.25">
      <c r="G1026" s="3"/>
      <c r="H1026" s="3"/>
    </row>
    <row r="1027" spans="7:8" s="2" customFormat="1" x14ac:dyDescent="0.25">
      <c r="G1027" s="3"/>
      <c r="H1027" s="3"/>
    </row>
    <row r="1028" spans="7:8" s="2" customFormat="1" x14ac:dyDescent="0.25">
      <c r="G1028" s="3"/>
      <c r="H1028" s="3"/>
    </row>
    <row r="1029" spans="7:8" s="2" customFormat="1" x14ac:dyDescent="0.25">
      <c r="G1029" s="3"/>
      <c r="H1029" s="3"/>
    </row>
    <row r="1030" spans="7:8" s="2" customFormat="1" x14ac:dyDescent="0.25">
      <c r="G1030" s="3"/>
      <c r="H1030" s="3"/>
    </row>
    <row r="1031" spans="7:8" s="2" customFormat="1" x14ac:dyDescent="0.25">
      <c r="G1031" s="3"/>
      <c r="H1031" s="3"/>
    </row>
    <row r="1032" spans="7:8" s="2" customFormat="1" x14ac:dyDescent="0.25">
      <c r="G1032" s="3"/>
      <c r="H1032" s="3"/>
    </row>
    <row r="1033" spans="7:8" s="2" customFormat="1" x14ac:dyDescent="0.25">
      <c r="G1033" s="3"/>
      <c r="H1033" s="3"/>
    </row>
    <row r="1034" spans="7:8" s="2" customFormat="1" x14ac:dyDescent="0.25">
      <c r="G1034" s="3"/>
      <c r="H1034" s="3"/>
    </row>
    <row r="1035" spans="7:8" s="2" customFormat="1" x14ac:dyDescent="0.25">
      <c r="G1035" s="3"/>
      <c r="H1035" s="3"/>
    </row>
    <row r="1036" spans="7:8" s="2" customFormat="1" x14ac:dyDescent="0.25">
      <c r="G1036" s="3"/>
      <c r="H1036" s="3"/>
    </row>
    <row r="1037" spans="7:8" s="2" customFormat="1" x14ac:dyDescent="0.25">
      <c r="G1037" s="3"/>
      <c r="H1037" s="3"/>
    </row>
    <row r="1038" spans="7:8" s="2" customFormat="1" x14ac:dyDescent="0.25">
      <c r="G1038" s="3"/>
      <c r="H1038" s="3"/>
    </row>
    <row r="1039" spans="7:8" s="2" customFormat="1" x14ac:dyDescent="0.25">
      <c r="G1039" s="3"/>
      <c r="H1039" s="3"/>
    </row>
    <row r="1040" spans="7:8" s="2" customFormat="1" x14ac:dyDescent="0.25">
      <c r="G1040" s="3"/>
      <c r="H1040" s="3"/>
    </row>
    <row r="1041" spans="7:8" s="2" customFormat="1" x14ac:dyDescent="0.25">
      <c r="G1041" s="3"/>
      <c r="H1041" s="3"/>
    </row>
    <row r="1042" spans="7:8" s="2" customFormat="1" x14ac:dyDescent="0.25">
      <c r="G1042" s="3"/>
      <c r="H1042" s="3"/>
    </row>
    <row r="1043" spans="7:8" s="2" customFormat="1" x14ac:dyDescent="0.25">
      <c r="G1043" s="3"/>
      <c r="H1043" s="3"/>
    </row>
    <row r="1044" spans="7:8" s="2" customFormat="1" x14ac:dyDescent="0.25">
      <c r="G1044" s="3"/>
      <c r="H1044" s="3"/>
    </row>
    <row r="1045" spans="7:8" s="2" customFormat="1" x14ac:dyDescent="0.25">
      <c r="G1045" s="3"/>
      <c r="H1045" s="3"/>
    </row>
    <row r="1046" spans="7:8" s="2" customFormat="1" x14ac:dyDescent="0.25">
      <c r="G1046" s="3"/>
      <c r="H1046" s="3"/>
    </row>
    <row r="1047" spans="7:8" s="2" customFormat="1" x14ac:dyDescent="0.25">
      <c r="G1047" s="3"/>
      <c r="H1047" s="3"/>
    </row>
    <row r="1048" spans="7:8" s="2" customFormat="1" x14ac:dyDescent="0.25">
      <c r="G1048" s="3"/>
      <c r="H1048" s="3"/>
    </row>
    <row r="1049" spans="7:8" s="2" customFormat="1" x14ac:dyDescent="0.25">
      <c r="G1049" s="3"/>
      <c r="H1049" s="3"/>
    </row>
    <row r="1050" spans="7:8" s="2" customFormat="1" x14ac:dyDescent="0.25">
      <c r="G1050" s="3"/>
      <c r="H1050" s="3"/>
    </row>
    <row r="1051" spans="7:8" s="2" customFormat="1" x14ac:dyDescent="0.25">
      <c r="G1051" s="3"/>
      <c r="H1051" s="3"/>
    </row>
    <row r="1052" spans="7:8" s="2" customFormat="1" x14ac:dyDescent="0.25">
      <c r="G1052" s="3"/>
      <c r="H1052" s="3"/>
    </row>
    <row r="1053" spans="7:8" s="2" customFormat="1" x14ac:dyDescent="0.25">
      <c r="G1053" s="3"/>
      <c r="H1053" s="3"/>
    </row>
    <row r="1054" spans="7:8" s="2" customFormat="1" x14ac:dyDescent="0.25">
      <c r="G1054" s="3"/>
      <c r="H1054" s="3"/>
    </row>
    <row r="1055" spans="7:8" s="2" customFormat="1" x14ac:dyDescent="0.25">
      <c r="G1055" s="3"/>
      <c r="H1055" s="3"/>
    </row>
    <row r="1056" spans="7:8" s="2" customFormat="1" x14ac:dyDescent="0.25">
      <c r="G1056" s="3"/>
      <c r="H1056" s="3"/>
    </row>
    <row r="1057" spans="7:8" s="2" customFormat="1" x14ac:dyDescent="0.25">
      <c r="G1057" s="3"/>
      <c r="H1057" s="3"/>
    </row>
    <row r="1058" spans="7:8" s="2" customFormat="1" x14ac:dyDescent="0.25">
      <c r="G1058" s="3"/>
      <c r="H1058" s="3"/>
    </row>
    <row r="1059" spans="7:8" s="2" customFormat="1" x14ac:dyDescent="0.25">
      <c r="G1059" s="3"/>
      <c r="H1059" s="3"/>
    </row>
    <row r="1060" spans="7:8" s="2" customFormat="1" x14ac:dyDescent="0.25">
      <c r="G1060" s="3"/>
      <c r="H1060" s="3"/>
    </row>
    <row r="1061" spans="7:8" s="2" customFormat="1" x14ac:dyDescent="0.25">
      <c r="G1061" s="3"/>
      <c r="H1061" s="3"/>
    </row>
    <row r="1062" spans="7:8" s="2" customFormat="1" x14ac:dyDescent="0.25">
      <c r="G1062" s="3"/>
      <c r="H1062" s="3"/>
    </row>
    <row r="1063" spans="7:8" s="2" customFormat="1" x14ac:dyDescent="0.25">
      <c r="G1063" s="3"/>
      <c r="H1063" s="3"/>
    </row>
    <row r="1064" spans="7:8" s="2" customFormat="1" x14ac:dyDescent="0.25">
      <c r="G1064" s="3"/>
      <c r="H1064" s="3"/>
    </row>
    <row r="1065" spans="7:8" s="2" customFormat="1" x14ac:dyDescent="0.25">
      <c r="G1065" s="3"/>
      <c r="H1065" s="3"/>
    </row>
    <row r="1066" spans="7:8" s="2" customFormat="1" x14ac:dyDescent="0.25">
      <c r="G1066" s="3"/>
      <c r="H1066" s="3"/>
    </row>
    <row r="1067" spans="7:8" s="2" customFormat="1" x14ac:dyDescent="0.25">
      <c r="G1067" s="3"/>
      <c r="H1067" s="3"/>
    </row>
    <row r="1068" spans="7:8" s="2" customFormat="1" x14ac:dyDescent="0.25">
      <c r="G1068" s="3"/>
      <c r="H1068" s="3"/>
    </row>
    <row r="1069" spans="7:8" s="2" customFormat="1" x14ac:dyDescent="0.25">
      <c r="G1069" s="3"/>
      <c r="H1069" s="3"/>
    </row>
    <row r="1070" spans="7:8" s="2" customFormat="1" x14ac:dyDescent="0.25">
      <c r="G1070" s="3"/>
      <c r="H1070" s="3"/>
    </row>
    <row r="1071" spans="7:8" s="2" customFormat="1" x14ac:dyDescent="0.25">
      <c r="G1071" s="3"/>
      <c r="H1071" s="3"/>
    </row>
    <row r="1072" spans="7:8" s="2" customFormat="1" x14ac:dyDescent="0.25">
      <c r="G1072" s="3"/>
      <c r="H1072" s="3"/>
    </row>
    <row r="1073" spans="7:8" s="2" customFormat="1" x14ac:dyDescent="0.25">
      <c r="G1073" s="3"/>
      <c r="H1073" s="3"/>
    </row>
    <row r="1074" spans="7:8" s="2" customFormat="1" x14ac:dyDescent="0.25">
      <c r="G1074" s="3"/>
      <c r="H1074" s="3"/>
    </row>
    <row r="1075" spans="7:8" s="2" customFormat="1" x14ac:dyDescent="0.25">
      <c r="G1075" s="3"/>
      <c r="H1075" s="3"/>
    </row>
    <row r="1076" spans="7:8" s="2" customFormat="1" x14ac:dyDescent="0.25">
      <c r="G1076" s="3"/>
      <c r="H1076" s="3"/>
    </row>
    <row r="1077" spans="7:8" s="2" customFormat="1" x14ac:dyDescent="0.25">
      <c r="G1077" s="3"/>
      <c r="H1077" s="3"/>
    </row>
    <row r="1078" spans="7:8" s="2" customFormat="1" x14ac:dyDescent="0.25">
      <c r="G1078" s="3"/>
      <c r="H1078" s="3"/>
    </row>
    <row r="1079" spans="7:8" s="2" customFormat="1" x14ac:dyDescent="0.25">
      <c r="G1079" s="3"/>
      <c r="H1079" s="3"/>
    </row>
    <row r="1080" spans="7:8" s="2" customFormat="1" x14ac:dyDescent="0.25">
      <c r="G1080" s="3"/>
      <c r="H1080" s="3"/>
    </row>
    <row r="1081" spans="7:8" s="2" customFormat="1" x14ac:dyDescent="0.25">
      <c r="G1081" s="3"/>
      <c r="H1081" s="3"/>
    </row>
    <row r="1082" spans="7:8" s="2" customFormat="1" x14ac:dyDescent="0.25">
      <c r="G1082" s="3"/>
      <c r="H1082" s="3"/>
    </row>
    <row r="1083" spans="7:8" s="2" customFormat="1" x14ac:dyDescent="0.25">
      <c r="G1083" s="3"/>
      <c r="H1083" s="3"/>
    </row>
    <row r="1084" spans="7:8" s="2" customFormat="1" x14ac:dyDescent="0.25">
      <c r="G1084" s="3"/>
      <c r="H1084" s="3"/>
    </row>
    <row r="1085" spans="7:8" s="2" customFormat="1" x14ac:dyDescent="0.25">
      <c r="G1085" s="3"/>
      <c r="H1085" s="3"/>
    </row>
    <row r="1086" spans="7:8" s="2" customFormat="1" x14ac:dyDescent="0.25">
      <c r="G1086" s="3"/>
      <c r="H1086" s="3"/>
    </row>
    <row r="1087" spans="7:8" s="2" customFormat="1" x14ac:dyDescent="0.25">
      <c r="G1087" s="3"/>
      <c r="H1087" s="3"/>
    </row>
    <row r="1088" spans="7:8" s="2" customFormat="1" x14ac:dyDescent="0.25">
      <c r="G1088" s="3"/>
      <c r="H1088" s="3"/>
    </row>
    <row r="1089" spans="7:8" s="2" customFormat="1" x14ac:dyDescent="0.25">
      <c r="G1089" s="3"/>
      <c r="H1089" s="3"/>
    </row>
    <row r="1090" spans="7:8" s="2" customFormat="1" x14ac:dyDescent="0.25">
      <c r="G1090" s="3"/>
      <c r="H1090" s="3"/>
    </row>
    <row r="1091" spans="7:8" s="2" customFormat="1" x14ac:dyDescent="0.25">
      <c r="G1091" s="3"/>
      <c r="H1091" s="3"/>
    </row>
    <row r="1092" spans="7:8" s="2" customFormat="1" x14ac:dyDescent="0.25">
      <c r="G1092" s="3"/>
      <c r="H1092" s="3"/>
    </row>
    <row r="1093" spans="7:8" s="2" customFormat="1" x14ac:dyDescent="0.25">
      <c r="G1093" s="3"/>
      <c r="H1093" s="3"/>
    </row>
    <row r="1094" spans="7:8" s="2" customFormat="1" x14ac:dyDescent="0.25">
      <c r="G1094" s="3"/>
      <c r="H1094" s="3"/>
    </row>
    <row r="1095" spans="7:8" s="2" customFormat="1" x14ac:dyDescent="0.25">
      <c r="G1095" s="3"/>
      <c r="H1095" s="3"/>
    </row>
    <row r="1096" spans="7:8" s="2" customFormat="1" x14ac:dyDescent="0.25">
      <c r="G1096" s="3"/>
      <c r="H1096" s="3"/>
    </row>
    <row r="1097" spans="7:8" s="2" customFormat="1" x14ac:dyDescent="0.25">
      <c r="G1097" s="3"/>
      <c r="H1097" s="3"/>
    </row>
    <row r="1098" spans="7:8" s="2" customFormat="1" x14ac:dyDescent="0.25">
      <c r="G1098" s="3"/>
      <c r="H1098" s="3"/>
    </row>
    <row r="1099" spans="7:8" s="2" customFormat="1" x14ac:dyDescent="0.25">
      <c r="G1099" s="3"/>
      <c r="H1099" s="3"/>
    </row>
    <row r="1100" spans="7:8" s="2" customFormat="1" x14ac:dyDescent="0.25">
      <c r="G1100" s="3"/>
      <c r="H1100" s="3"/>
    </row>
    <row r="1101" spans="7:8" s="2" customFormat="1" x14ac:dyDescent="0.25">
      <c r="G1101" s="3"/>
      <c r="H1101" s="3"/>
    </row>
    <row r="1102" spans="7:8" s="2" customFormat="1" x14ac:dyDescent="0.25">
      <c r="G1102" s="3"/>
      <c r="H1102" s="3"/>
    </row>
    <row r="1103" spans="7:8" s="2" customFormat="1" x14ac:dyDescent="0.25">
      <c r="G1103" s="3"/>
      <c r="H1103" s="3"/>
    </row>
    <row r="1104" spans="7:8" s="2" customFormat="1" x14ac:dyDescent="0.25">
      <c r="G1104" s="3"/>
      <c r="H1104" s="3"/>
    </row>
    <row r="1105" spans="7:8" s="2" customFormat="1" x14ac:dyDescent="0.25">
      <c r="G1105" s="3"/>
      <c r="H1105" s="3"/>
    </row>
    <row r="1106" spans="7:8" s="2" customFormat="1" x14ac:dyDescent="0.25">
      <c r="G1106" s="3"/>
      <c r="H1106" s="3"/>
    </row>
    <row r="1107" spans="7:8" s="2" customFormat="1" x14ac:dyDescent="0.25">
      <c r="G1107" s="3"/>
      <c r="H1107" s="3"/>
    </row>
    <row r="1108" spans="7:8" s="2" customFormat="1" x14ac:dyDescent="0.25">
      <c r="G1108" s="3"/>
      <c r="H1108" s="3"/>
    </row>
    <row r="1109" spans="7:8" s="2" customFormat="1" x14ac:dyDescent="0.25">
      <c r="G1109" s="3"/>
      <c r="H1109" s="3"/>
    </row>
    <row r="1110" spans="7:8" s="2" customFormat="1" x14ac:dyDescent="0.25">
      <c r="G1110" s="3"/>
      <c r="H1110" s="3"/>
    </row>
    <row r="1111" spans="7:8" s="2" customFormat="1" x14ac:dyDescent="0.25">
      <c r="G1111" s="3"/>
      <c r="H1111" s="3"/>
    </row>
    <row r="1112" spans="7:8" s="2" customFormat="1" x14ac:dyDescent="0.25">
      <c r="G1112" s="3"/>
      <c r="H1112" s="3"/>
    </row>
    <row r="1113" spans="7:8" s="2" customFormat="1" x14ac:dyDescent="0.25">
      <c r="G1113" s="3"/>
      <c r="H1113" s="3"/>
    </row>
    <row r="1114" spans="7:8" s="2" customFormat="1" x14ac:dyDescent="0.25">
      <c r="G1114" s="3"/>
      <c r="H1114" s="3"/>
    </row>
    <row r="1115" spans="7:8" s="2" customFormat="1" x14ac:dyDescent="0.25">
      <c r="G1115" s="3"/>
      <c r="H1115" s="3"/>
    </row>
    <row r="1116" spans="7:8" s="2" customFormat="1" x14ac:dyDescent="0.25">
      <c r="G1116" s="3"/>
      <c r="H1116" s="3"/>
    </row>
    <row r="1117" spans="7:8" s="2" customFormat="1" x14ac:dyDescent="0.25">
      <c r="G1117" s="3"/>
      <c r="H1117" s="3"/>
    </row>
    <row r="1118" spans="7:8" s="2" customFormat="1" x14ac:dyDescent="0.25">
      <c r="G1118" s="3"/>
      <c r="H1118" s="3"/>
    </row>
    <row r="1119" spans="7:8" s="2" customFormat="1" x14ac:dyDescent="0.25">
      <c r="G1119" s="3"/>
      <c r="H1119" s="3"/>
    </row>
    <row r="1120" spans="7:8" s="2" customFormat="1" x14ac:dyDescent="0.25">
      <c r="G1120" s="3"/>
      <c r="H1120" s="3"/>
    </row>
    <row r="1121" spans="7:8" s="2" customFormat="1" x14ac:dyDescent="0.25">
      <c r="G1121" s="3"/>
      <c r="H1121" s="3"/>
    </row>
    <row r="1122" spans="7:8" s="2" customFormat="1" x14ac:dyDescent="0.25">
      <c r="G1122" s="3"/>
      <c r="H1122" s="3"/>
    </row>
    <row r="1123" spans="7:8" s="2" customFormat="1" x14ac:dyDescent="0.25">
      <c r="G1123" s="3"/>
      <c r="H1123" s="3"/>
    </row>
    <row r="1124" spans="7:8" s="2" customFormat="1" x14ac:dyDescent="0.25">
      <c r="G1124" s="3"/>
      <c r="H1124" s="3"/>
    </row>
    <row r="1125" spans="7:8" s="2" customFormat="1" x14ac:dyDescent="0.25">
      <c r="G1125" s="3"/>
      <c r="H1125" s="3"/>
    </row>
    <row r="1126" spans="7:8" s="2" customFormat="1" x14ac:dyDescent="0.25">
      <c r="G1126" s="3"/>
      <c r="H1126" s="3"/>
    </row>
    <row r="1127" spans="7:8" s="2" customFormat="1" x14ac:dyDescent="0.25">
      <c r="G1127" s="3"/>
      <c r="H1127" s="3"/>
    </row>
    <row r="1128" spans="7:8" s="2" customFormat="1" x14ac:dyDescent="0.25">
      <c r="G1128" s="3"/>
      <c r="H1128" s="3"/>
    </row>
    <row r="1129" spans="7:8" s="2" customFormat="1" x14ac:dyDescent="0.25">
      <c r="G1129" s="3"/>
      <c r="H1129" s="3"/>
    </row>
    <row r="1130" spans="7:8" s="2" customFormat="1" x14ac:dyDescent="0.25">
      <c r="G1130" s="3"/>
      <c r="H1130" s="3"/>
    </row>
    <row r="1131" spans="7:8" s="2" customFormat="1" x14ac:dyDescent="0.25">
      <c r="G1131" s="3"/>
      <c r="H1131" s="3"/>
    </row>
    <row r="1132" spans="7:8" s="2" customFormat="1" x14ac:dyDescent="0.25">
      <c r="G1132" s="3"/>
      <c r="H1132" s="3"/>
    </row>
    <row r="1133" spans="7:8" s="2" customFormat="1" x14ac:dyDescent="0.25">
      <c r="G1133" s="3"/>
      <c r="H1133" s="3"/>
    </row>
    <row r="1134" spans="7:8" s="2" customFormat="1" x14ac:dyDescent="0.25">
      <c r="G1134" s="3"/>
      <c r="H1134" s="3"/>
    </row>
    <row r="1135" spans="7:8" s="2" customFormat="1" x14ac:dyDescent="0.25">
      <c r="G1135" s="3"/>
      <c r="H1135" s="3"/>
    </row>
    <row r="1136" spans="7:8" s="2" customFormat="1" x14ac:dyDescent="0.25">
      <c r="G1136" s="3"/>
      <c r="H1136" s="3"/>
    </row>
    <row r="1137" spans="7:8" s="2" customFormat="1" x14ac:dyDescent="0.25">
      <c r="G1137" s="3"/>
      <c r="H1137" s="3"/>
    </row>
    <row r="1138" spans="7:8" s="2" customFormat="1" x14ac:dyDescent="0.25">
      <c r="G1138" s="3"/>
      <c r="H1138" s="3"/>
    </row>
    <row r="1139" spans="7:8" s="2" customFormat="1" x14ac:dyDescent="0.25">
      <c r="G1139" s="3"/>
      <c r="H1139" s="3"/>
    </row>
    <row r="1140" spans="7:8" s="2" customFormat="1" x14ac:dyDescent="0.25">
      <c r="G1140" s="3"/>
      <c r="H1140" s="3"/>
    </row>
    <row r="1141" spans="7:8" s="2" customFormat="1" x14ac:dyDescent="0.25">
      <c r="G1141" s="3"/>
      <c r="H1141" s="3"/>
    </row>
    <row r="1142" spans="7:8" s="2" customFormat="1" x14ac:dyDescent="0.25">
      <c r="G1142" s="3"/>
      <c r="H1142" s="3"/>
    </row>
    <row r="1143" spans="7:8" s="2" customFormat="1" x14ac:dyDescent="0.25">
      <c r="G1143" s="3"/>
      <c r="H1143" s="3"/>
    </row>
    <row r="1144" spans="7:8" s="2" customFormat="1" x14ac:dyDescent="0.25">
      <c r="G1144" s="3"/>
      <c r="H1144" s="3"/>
    </row>
    <row r="1145" spans="7:8" s="2" customFormat="1" x14ac:dyDescent="0.25">
      <c r="G1145" s="3"/>
      <c r="H1145" s="3"/>
    </row>
    <row r="1146" spans="7:8" s="2" customFormat="1" x14ac:dyDescent="0.25">
      <c r="G1146" s="3"/>
      <c r="H1146" s="3"/>
    </row>
    <row r="1147" spans="7:8" s="2" customFormat="1" x14ac:dyDescent="0.25">
      <c r="G1147" s="3"/>
      <c r="H1147" s="3"/>
    </row>
    <row r="1148" spans="7:8" s="2" customFormat="1" x14ac:dyDescent="0.25">
      <c r="G1148" s="3"/>
      <c r="H1148" s="3"/>
    </row>
    <row r="1149" spans="7:8" s="2" customFormat="1" x14ac:dyDescent="0.25">
      <c r="G1149" s="3"/>
      <c r="H1149" s="3"/>
    </row>
    <row r="1150" spans="7:8" s="2" customFormat="1" x14ac:dyDescent="0.25">
      <c r="G1150" s="3"/>
      <c r="H1150" s="3"/>
    </row>
    <row r="1151" spans="7:8" s="2" customFormat="1" x14ac:dyDescent="0.25">
      <c r="G1151" s="3"/>
      <c r="H1151" s="3"/>
    </row>
    <row r="1152" spans="7:8" s="2" customFormat="1" x14ac:dyDescent="0.25">
      <c r="G1152" s="3"/>
      <c r="H1152" s="3"/>
    </row>
    <row r="1153" spans="7:8" s="2" customFormat="1" x14ac:dyDescent="0.25">
      <c r="G1153" s="3"/>
      <c r="H1153" s="3"/>
    </row>
    <row r="1154" spans="7:8" s="2" customFormat="1" x14ac:dyDescent="0.25">
      <c r="G1154" s="3"/>
      <c r="H1154" s="3"/>
    </row>
    <row r="1155" spans="7:8" s="2" customFormat="1" x14ac:dyDescent="0.25">
      <c r="G1155" s="3"/>
      <c r="H1155" s="3"/>
    </row>
    <row r="1156" spans="7:8" s="2" customFormat="1" x14ac:dyDescent="0.25">
      <c r="G1156" s="3"/>
      <c r="H1156" s="3"/>
    </row>
    <row r="1157" spans="7:8" s="2" customFormat="1" x14ac:dyDescent="0.25">
      <c r="G1157" s="3"/>
      <c r="H1157" s="3"/>
    </row>
    <row r="1158" spans="7:8" s="2" customFormat="1" x14ac:dyDescent="0.25">
      <c r="G1158" s="3"/>
      <c r="H1158" s="3"/>
    </row>
    <row r="1159" spans="7:8" s="2" customFormat="1" x14ac:dyDescent="0.25">
      <c r="G1159" s="3"/>
      <c r="H1159" s="3"/>
    </row>
    <row r="1160" spans="7:8" s="2" customFormat="1" x14ac:dyDescent="0.25">
      <c r="G1160" s="3"/>
      <c r="H1160" s="3"/>
    </row>
    <row r="1161" spans="7:8" s="2" customFormat="1" x14ac:dyDescent="0.25">
      <c r="G1161" s="3"/>
      <c r="H1161" s="3"/>
    </row>
    <row r="1162" spans="7:8" s="2" customFormat="1" x14ac:dyDescent="0.25">
      <c r="G1162" s="3"/>
      <c r="H1162" s="3"/>
    </row>
    <row r="1163" spans="7:8" s="2" customFormat="1" x14ac:dyDescent="0.25">
      <c r="G1163" s="3"/>
      <c r="H1163" s="3"/>
    </row>
    <row r="1164" spans="7:8" s="2" customFormat="1" x14ac:dyDescent="0.25">
      <c r="G1164" s="3"/>
      <c r="H1164" s="3"/>
    </row>
    <row r="1165" spans="7:8" s="2" customFormat="1" x14ac:dyDescent="0.25">
      <c r="G1165" s="3"/>
      <c r="H1165" s="3"/>
    </row>
    <row r="1166" spans="7:8" s="2" customFormat="1" x14ac:dyDescent="0.25">
      <c r="G1166" s="3"/>
      <c r="H1166" s="3"/>
    </row>
    <row r="1167" spans="7:8" s="2" customFormat="1" x14ac:dyDescent="0.25">
      <c r="G1167" s="3"/>
      <c r="H1167" s="3"/>
    </row>
    <row r="1168" spans="7:8" s="2" customFormat="1" x14ac:dyDescent="0.25">
      <c r="G1168" s="3"/>
      <c r="H1168" s="3"/>
    </row>
    <row r="1169" spans="7:8" s="2" customFormat="1" x14ac:dyDescent="0.25">
      <c r="G1169" s="3"/>
      <c r="H1169" s="3"/>
    </row>
    <row r="1170" spans="7:8" s="2" customFormat="1" x14ac:dyDescent="0.25">
      <c r="G1170" s="3"/>
      <c r="H1170" s="3"/>
    </row>
    <row r="1171" spans="7:8" s="2" customFormat="1" x14ac:dyDescent="0.25">
      <c r="G1171" s="3"/>
      <c r="H1171" s="3"/>
    </row>
    <row r="1172" spans="7:8" s="2" customFormat="1" x14ac:dyDescent="0.25">
      <c r="G1172" s="3"/>
      <c r="H1172" s="3"/>
    </row>
    <row r="1173" spans="7:8" s="2" customFormat="1" x14ac:dyDescent="0.25">
      <c r="G1173" s="3"/>
      <c r="H1173" s="3"/>
    </row>
    <row r="1174" spans="7:8" s="2" customFormat="1" x14ac:dyDescent="0.25">
      <c r="G1174" s="3"/>
      <c r="H1174" s="3"/>
    </row>
    <row r="1175" spans="7:8" s="2" customFormat="1" x14ac:dyDescent="0.25">
      <c r="G1175" s="3"/>
      <c r="H1175" s="3"/>
    </row>
    <row r="1176" spans="7:8" s="2" customFormat="1" x14ac:dyDescent="0.25">
      <c r="G1176" s="3"/>
      <c r="H1176" s="3"/>
    </row>
    <row r="1177" spans="7:8" s="2" customFormat="1" x14ac:dyDescent="0.25">
      <c r="G1177" s="3"/>
      <c r="H1177" s="3"/>
    </row>
    <row r="1178" spans="7:8" s="2" customFormat="1" x14ac:dyDescent="0.25">
      <c r="G1178" s="3"/>
      <c r="H1178" s="3"/>
    </row>
    <row r="1179" spans="7:8" s="2" customFormat="1" x14ac:dyDescent="0.25">
      <c r="G1179" s="3"/>
      <c r="H1179" s="3"/>
    </row>
    <row r="1180" spans="7:8" s="2" customFormat="1" x14ac:dyDescent="0.25">
      <c r="G1180" s="3"/>
      <c r="H1180" s="3"/>
    </row>
    <row r="1181" spans="7:8" s="2" customFormat="1" x14ac:dyDescent="0.25">
      <c r="G1181" s="3"/>
      <c r="H1181" s="3"/>
    </row>
    <row r="1182" spans="7:8" s="2" customFormat="1" x14ac:dyDescent="0.25">
      <c r="G1182" s="3"/>
      <c r="H1182" s="3"/>
    </row>
    <row r="1183" spans="7:8" s="2" customFormat="1" x14ac:dyDescent="0.25">
      <c r="G1183" s="3"/>
      <c r="H1183" s="3"/>
    </row>
    <row r="1184" spans="7:8" s="2" customFormat="1" x14ac:dyDescent="0.25">
      <c r="G1184" s="3"/>
      <c r="H1184" s="3"/>
    </row>
    <row r="1185" spans="7:8" s="2" customFormat="1" x14ac:dyDescent="0.25">
      <c r="G1185" s="3"/>
      <c r="H1185" s="3"/>
    </row>
    <row r="1186" spans="7:8" s="2" customFormat="1" x14ac:dyDescent="0.25">
      <c r="G1186" s="3"/>
      <c r="H1186" s="3"/>
    </row>
    <row r="1187" spans="7:8" s="2" customFormat="1" x14ac:dyDescent="0.25">
      <c r="G1187" s="3"/>
      <c r="H1187" s="3"/>
    </row>
    <row r="1188" spans="7:8" s="2" customFormat="1" x14ac:dyDescent="0.25">
      <c r="G1188" s="3"/>
      <c r="H1188" s="3"/>
    </row>
    <row r="1189" spans="7:8" s="2" customFormat="1" x14ac:dyDescent="0.25">
      <c r="G1189" s="3"/>
      <c r="H1189" s="3"/>
    </row>
    <row r="1190" spans="7:8" s="2" customFormat="1" x14ac:dyDescent="0.25">
      <c r="G1190" s="3"/>
      <c r="H1190" s="3"/>
    </row>
    <row r="1191" spans="7:8" s="2" customFormat="1" x14ac:dyDescent="0.25">
      <c r="G1191" s="3"/>
      <c r="H1191" s="3"/>
    </row>
    <row r="1192" spans="7:8" s="2" customFormat="1" x14ac:dyDescent="0.25">
      <c r="G1192" s="3"/>
      <c r="H1192" s="3"/>
    </row>
    <row r="1193" spans="7:8" s="2" customFormat="1" x14ac:dyDescent="0.25">
      <c r="G1193" s="3"/>
      <c r="H1193" s="3"/>
    </row>
    <row r="1194" spans="7:8" s="2" customFormat="1" x14ac:dyDescent="0.25">
      <c r="G1194" s="3"/>
      <c r="H1194" s="3"/>
    </row>
    <row r="1195" spans="7:8" s="2" customFormat="1" x14ac:dyDescent="0.25">
      <c r="G1195" s="3"/>
      <c r="H1195" s="3"/>
    </row>
    <row r="1196" spans="7:8" s="2" customFormat="1" x14ac:dyDescent="0.25">
      <c r="G1196" s="3"/>
      <c r="H1196" s="3"/>
    </row>
    <row r="1197" spans="7:8" s="2" customFormat="1" x14ac:dyDescent="0.25">
      <c r="G1197" s="3"/>
      <c r="H1197" s="3"/>
    </row>
    <row r="1198" spans="7:8" s="2" customFormat="1" x14ac:dyDescent="0.25">
      <c r="G1198" s="3"/>
      <c r="H1198" s="3"/>
    </row>
    <row r="1199" spans="7:8" s="2" customFormat="1" x14ac:dyDescent="0.25">
      <c r="G1199" s="3"/>
      <c r="H1199" s="3"/>
    </row>
    <row r="1200" spans="7:8" s="2" customFormat="1" x14ac:dyDescent="0.25">
      <c r="G1200" s="3"/>
      <c r="H1200" s="3"/>
    </row>
    <row r="1201" spans="7:8" s="2" customFormat="1" x14ac:dyDescent="0.25">
      <c r="G1201" s="3"/>
      <c r="H1201" s="3"/>
    </row>
    <row r="1202" spans="7:8" s="2" customFormat="1" x14ac:dyDescent="0.25">
      <c r="G1202" s="3"/>
      <c r="H1202" s="3"/>
    </row>
    <row r="1203" spans="7:8" s="2" customFormat="1" x14ac:dyDescent="0.25">
      <c r="G1203" s="3"/>
      <c r="H1203" s="3"/>
    </row>
    <row r="1204" spans="7:8" s="2" customFormat="1" x14ac:dyDescent="0.25">
      <c r="G1204" s="3"/>
      <c r="H1204" s="3"/>
    </row>
    <row r="1205" spans="7:8" s="2" customFormat="1" x14ac:dyDescent="0.25">
      <c r="G1205" s="3"/>
      <c r="H1205" s="3"/>
    </row>
    <row r="1206" spans="7:8" s="2" customFormat="1" x14ac:dyDescent="0.25">
      <c r="G1206" s="3"/>
      <c r="H1206" s="3"/>
    </row>
    <row r="1207" spans="7:8" s="2" customFormat="1" x14ac:dyDescent="0.25">
      <c r="G1207" s="3"/>
      <c r="H1207" s="3"/>
    </row>
    <row r="1208" spans="7:8" s="2" customFormat="1" x14ac:dyDescent="0.25">
      <c r="G1208" s="3"/>
      <c r="H1208" s="3"/>
    </row>
    <row r="1209" spans="7:8" s="2" customFormat="1" x14ac:dyDescent="0.25">
      <c r="G1209" s="3"/>
      <c r="H1209" s="3"/>
    </row>
    <row r="1210" spans="7:8" s="2" customFormat="1" x14ac:dyDescent="0.25">
      <c r="G1210" s="3"/>
      <c r="H1210" s="3"/>
    </row>
    <row r="1211" spans="7:8" s="2" customFormat="1" x14ac:dyDescent="0.25">
      <c r="G1211" s="3"/>
      <c r="H1211" s="3"/>
    </row>
    <row r="1212" spans="7:8" s="2" customFormat="1" x14ac:dyDescent="0.25">
      <c r="G1212" s="3"/>
      <c r="H1212" s="3"/>
    </row>
    <row r="1213" spans="7:8" s="2" customFormat="1" x14ac:dyDescent="0.25">
      <c r="G1213" s="3"/>
      <c r="H1213" s="3"/>
    </row>
    <row r="1214" spans="7:8" s="2" customFormat="1" x14ac:dyDescent="0.25">
      <c r="G1214" s="3"/>
      <c r="H1214" s="3"/>
    </row>
    <row r="1215" spans="7:8" s="2" customFormat="1" x14ac:dyDescent="0.25">
      <c r="G1215" s="3"/>
      <c r="H1215" s="3"/>
    </row>
    <row r="1216" spans="7:8" s="2" customFormat="1" x14ac:dyDescent="0.25">
      <c r="G1216" s="3"/>
      <c r="H1216" s="3"/>
    </row>
    <row r="1217" spans="7:8" s="2" customFormat="1" x14ac:dyDescent="0.25">
      <c r="G1217" s="3"/>
      <c r="H121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3EAE5-76D4-4727-A2FC-F0C1F7641C28}">
  <dimension ref="A1:S1217"/>
  <sheetViews>
    <sheetView workbookViewId="0">
      <selection activeCell="G27" sqref="G27"/>
    </sheetView>
  </sheetViews>
  <sheetFormatPr defaultRowHeight="14" x14ac:dyDescent="0.25"/>
  <cols>
    <col min="1" max="5" width="5.81640625" customWidth="1"/>
    <col min="6" max="6" width="5" style="3" customWidth="1"/>
    <col min="7" max="7" width="6.90625" customWidth="1"/>
    <col min="8" max="8" width="12.453125" style="2" bestFit="1" customWidth="1"/>
    <col min="9" max="19" width="7.08984375" customWidth="1"/>
  </cols>
  <sheetData>
    <row r="1" spans="1:19" x14ac:dyDescent="0.25">
      <c r="A1" s="3" t="s">
        <v>34</v>
      </c>
      <c r="B1" s="3">
        <v>50</v>
      </c>
      <c r="F1" s="3" t="s">
        <v>33</v>
      </c>
      <c r="G1">
        <v>100</v>
      </c>
    </row>
    <row r="2" spans="1:19" x14ac:dyDescent="0.25">
      <c r="A2" s="3"/>
      <c r="B2" s="3"/>
      <c r="H2" s="6">
        <f>MIN(A4:C104)</f>
        <v>10.23548284</v>
      </c>
    </row>
    <row r="3" spans="1:19" x14ac:dyDescent="0.25">
      <c r="A3" t="s">
        <v>28</v>
      </c>
      <c r="B3" t="s">
        <v>46</v>
      </c>
      <c r="C3" t="s">
        <v>30</v>
      </c>
      <c r="D3" t="s">
        <v>31</v>
      </c>
      <c r="E3" t="s">
        <v>29</v>
      </c>
      <c r="F3"/>
      <c r="H3" s="6">
        <f>MAX(A4:E104)</f>
        <v>142.83010780888</v>
      </c>
      <c r="I3" s="3" t="str">
        <f>A3</f>
        <v>Decima+GNN</v>
      </c>
      <c r="J3" s="3" t="str">
        <f t="shared" ref="J3:M3" si="0">B3</f>
        <v>HH2+GNN</v>
      </c>
      <c r="K3" s="3" t="str">
        <f t="shared" si="0"/>
        <v>HH5+GNN</v>
      </c>
      <c r="L3" s="3" t="str">
        <f t="shared" si="0"/>
        <v>HH2+HH3</v>
      </c>
      <c r="M3" s="3" t="str">
        <f t="shared" si="0"/>
        <v>HH5+HH3</v>
      </c>
      <c r="N3" s="3"/>
      <c r="O3" s="3"/>
      <c r="P3" s="3"/>
      <c r="Q3" s="3"/>
      <c r="R3" s="3"/>
      <c r="S3" s="3"/>
    </row>
    <row r="4" spans="1:19" x14ac:dyDescent="0.25">
      <c r="A4" s="2">
        <v>11.338787849999999</v>
      </c>
      <c r="B4" s="2">
        <v>15.09425399</v>
      </c>
      <c r="C4" s="2">
        <v>13.9555409342373</v>
      </c>
      <c r="D4" s="2">
        <v>60.973730017488798</v>
      </c>
      <c r="E4" s="2">
        <v>21.6063720361999</v>
      </c>
      <c r="F4"/>
      <c r="G4" s="3">
        <v>0</v>
      </c>
      <c r="H4" s="2">
        <f>((H$3-H$2)/$G$1)*$G4+$H$2</f>
        <v>10.23548284</v>
      </c>
      <c r="I4" s="5">
        <f>COUNTIFS(A$4:A$104,"&gt;="&amp;H$4,A$4:A$104,"&lt;"&amp;H5)/$B$1</f>
        <v>0.84</v>
      </c>
      <c r="J4" s="5">
        <f>COUNTIFS(B$4:B$104,"&gt;="&amp;$H$4,B$4:B$104,"&lt;"&amp;$H5)/$B$1</f>
        <v>0</v>
      </c>
      <c r="K4" s="5">
        <f>COUNTIFS(C$4:C$104,"&gt;="&amp;$H$4,C$4:C$104,"&lt;"&amp;$H5)/$B$1</f>
        <v>0</v>
      </c>
      <c r="L4" s="5">
        <f>COUNTIFS(D$4:D$104,"&gt;="&amp;$H$4,D$4:D$104,"&lt;"&amp;$H5)/$B$1</f>
        <v>0</v>
      </c>
      <c r="M4" s="5">
        <f>COUNTIFS(E$4:E$104,"&gt;="&amp;$H$4,E$4:E$104,"&lt;"&amp;$H5)/$B$1</f>
        <v>0</v>
      </c>
      <c r="N4" s="5"/>
      <c r="O4" s="5"/>
      <c r="P4" s="5"/>
      <c r="Q4" s="5"/>
      <c r="R4" s="5"/>
      <c r="S4" s="5"/>
    </row>
    <row r="5" spans="1:19" x14ac:dyDescent="0.25">
      <c r="A5" s="2">
        <v>13.259619300000001</v>
      </c>
      <c r="B5" s="2">
        <v>13.73221751</v>
      </c>
      <c r="C5" s="2">
        <v>18.280382876847401</v>
      </c>
      <c r="D5" s="2">
        <v>35.364239993493698</v>
      </c>
      <c r="E5" s="2">
        <v>27.0148737351896</v>
      </c>
      <c r="F5"/>
      <c r="G5" s="3">
        <f>G4+1</f>
        <v>1</v>
      </c>
      <c r="H5" s="2">
        <f>((H$3-H$2)/$G$1)*$G5+$H$2</f>
        <v>11.561429089688799</v>
      </c>
      <c r="I5" s="5">
        <f t="shared" ref="I5:I68" si="1">COUNTIFS(A$4:A$104,"&gt;="&amp;H$4,A$4:A$104,"&lt;"&amp;H6)/$B$1</f>
        <v>0.98</v>
      </c>
      <c r="J5" s="5">
        <f t="shared" ref="J5:J68" si="2">COUNTIFS(B$4:B$104,"&gt;="&amp;$H$4,B$4:B$104,"&lt;"&amp;$H6)/$B$1</f>
        <v>0.02</v>
      </c>
      <c r="K5" s="5">
        <f t="shared" ref="K5:K68" si="3">COUNTIFS(C$4:C$104,"&gt;="&amp;$H$4,C$4:C$104,"&lt;"&amp;$H6)/$B$1</f>
        <v>0.04</v>
      </c>
      <c r="L5" s="5">
        <f t="shared" ref="L5:L68" si="4">COUNTIFS(D$4:D$104,"&gt;="&amp;$H$4,D$4:D$104,"&lt;"&amp;$H6)/$B$1</f>
        <v>0</v>
      </c>
      <c r="M5" s="5">
        <f t="shared" ref="M5:M68" si="5">COUNTIFS(E$4:E$104,"&gt;="&amp;$H$4,E$4:E$104,"&lt;"&amp;$H6)/$B$1</f>
        <v>0</v>
      </c>
      <c r="N5" s="5"/>
      <c r="O5" s="5"/>
      <c r="P5" s="5"/>
      <c r="Q5" s="5"/>
      <c r="R5" s="5"/>
      <c r="S5" s="5"/>
    </row>
    <row r="6" spans="1:19" x14ac:dyDescent="0.25">
      <c r="A6" s="2">
        <v>10.959602589999999</v>
      </c>
      <c r="B6" s="2">
        <v>13.82473261</v>
      </c>
      <c r="C6" s="2">
        <v>14.304180184444901</v>
      </c>
      <c r="D6" s="2">
        <v>26.090608477578801</v>
      </c>
      <c r="E6" s="2">
        <v>21.961208180231498</v>
      </c>
      <c r="F6"/>
      <c r="G6" s="3">
        <f>G5+1</f>
        <v>2</v>
      </c>
      <c r="H6" s="2">
        <f>((H$3-H$2)/$G$1)*$G6+$H$2</f>
        <v>12.887375339377598</v>
      </c>
      <c r="I6" s="5">
        <f t="shared" si="1"/>
        <v>1</v>
      </c>
      <c r="J6" s="5">
        <f t="shared" si="2"/>
        <v>0.38</v>
      </c>
      <c r="K6" s="5">
        <f t="shared" si="3"/>
        <v>0.32</v>
      </c>
      <c r="L6" s="5">
        <f t="shared" si="4"/>
        <v>0</v>
      </c>
      <c r="M6" s="5">
        <f t="shared" si="5"/>
        <v>0</v>
      </c>
      <c r="N6" s="5"/>
      <c r="O6" s="5"/>
      <c r="P6" s="5"/>
      <c r="Q6" s="5"/>
      <c r="R6" s="5"/>
      <c r="S6" s="5"/>
    </row>
    <row r="7" spans="1:19" x14ac:dyDescent="0.25">
      <c r="A7" s="2">
        <v>10.54872233</v>
      </c>
      <c r="B7" s="2">
        <v>13.79242664</v>
      </c>
      <c r="C7" s="2">
        <v>12.9273593237986</v>
      </c>
      <c r="D7" s="2">
        <v>63.381167566488699</v>
      </c>
      <c r="E7" s="2">
        <v>101.531385113703</v>
      </c>
      <c r="F7"/>
      <c r="G7" s="3">
        <f>G6+1</f>
        <v>3</v>
      </c>
      <c r="H7" s="2">
        <f>((H$3-H$2)/$G$1)*$G7+$H$2</f>
        <v>14.2133215890664</v>
      </c>
      <c r="I7" s="5">
        <f t="shared" si="1"/>
        <v>1</v>
      </c>
      <c r="J7" s="5">
        <f t="shared" si="2"/>
        <v>0.8</v>
      </c>
      <c r="K7" s="5">
        <f t="shared" si="3"/>
        <v>0.62</v>
      </c>
      <c r="L7" s="5">
        <f t="shared" si="4"/>
        <v>0</v>
      </c>
      <c r="M7" s="5">
        <f t="shared" si="5"/>
        <v>0</v>
      </c>
      <c r="N7" s="5"/>
      <c r="O7" s="5"/>
      <c r="P7" s="5"/>
      <c r="Q7" s="5"/>
      <c r="R7" s="5"/>
      <c r="S7" s="5"/>
    </row>
    <row r="8" spans="1:19" x14ac:dyDescent="0.25">
      <c r="A8" s="2">
        <v>10.78045994</v>
      </c>
      <c r="B8" s="2">
        <v>15.3829251</v>
      </c>
      <c r="C8" s="2">
        <v>13.499588321034601</v>
      </c>
      <c r="D8" s="2">
        <v>28.252913735189601</v>
      </c>
      <c r="E8" s="2">
        <v>52.430246451806802</v>
      </c>
      <c r="F8"/>
      <c r="G8" s="3">
        <f>G7+1</f>
        <v>4</v>
      </c>
      <c r="H8" s="2">
        <f>((H$3-H$2)/$G$1)*$G8+$H$2</f>
        <v>15.539267838755199</v>
      </c>
      <c r="I8" s="5">
        <f t="shared" si="1"/>
        <v>1</v>
      </c>
      <c r="J8" s="5">
        <f t="shared" si="2"/>
        <v>0.98</v>
      </c>
      <c r="K8" s="5">
        <f t="shared" si="3"/>
        <v>0.8</v>
      </c>
      <c r="L8" s="5">
        <f t="shared" si="4"/>
        <v>0.02</v>
      </c>
      <c r="M8" s="5">
        <f t="shared" si="5"/>
        <v>0</v>
      </c>
      <c r="N8" s="5"/>
      <c r="O8" s="5"/>
      <c r="P8" s="5"/>
      <c r="Q8" s="5"/>
      <c r="R8" s="5"/>
      <c r="S8" s="5"/>
    </row>
    <row r="9" spans="1:19" x14ac:dyDescent="0.25">
      <c r="A9" s="2">
        <v>11.50306284</v>
      </c>
      <c r="B9" s="2">
        <v>13.67217788</v>
      </c>
      <c r="C9" s="2">
        <v>11.647533612648299</v>
      </c>
      <c r="D9" s="2">
        <v>115.53278626140499</v>
      </c>
      <c r="E9" s="2">
        <v>49.852042451730597</v>
      </c>
      <c r="F9"/>
      <c r="G9" s="3">
        <f>G8+1</f>
        <v>5</v>
      </c>
      <c r="H9" s="2">
        <f>((H$3-H$2)/$G$1)*$G9+$H$2</f>
        <v>16.865214088443999</v>
      </c>
      <c r="I9" s="5">
        <f t="shared" si="1"/>
        <v>1</v>
      </c>
      <c r="J9" s="5">
        <f t="shared" si="2"/>
        <v>0.98</v>
      </c>
      <c r="K9" s="5">
        <f t="shared" si="3"/>
        <v>0.94</v>
      </c>
      <c r="L9" s="5">
        <f t="shared" si="4"/>
        <v>0.02</v>
      </c>
      <c r="M9" s="5">
        <f t="shared" si="5"/>
        <v>0</v>
      </c>
      <c r="N9" s="5"/>
      <c r="O9" s="5"/>
      <c r="P9" s="5"/>
      <c r="Q9" s="5"/>
      <c r="R9" s="5"/>
      <c r="S9" s="5"/>
    </row>
    <row r="10" spans="1:19" x14ac:dyDescent="0.25">
      <c r="A10" s="2">
        <v>10.24940284</v>
      </c>
      <c r="B10" s="2">
        <v>14.48881813</v>
      </c>
      <c r="C10" s="2">
        <v>16.6821937311338</v>
      </c>
      <c r="D10" s="2">
        <v>36.1096299617898</v>
      </c>
      <c r="E10" s="2">
        <v>51.206023625929198</v>
      </c>
      <c r="F10"/>
      <c r="G10" s="3">
        <f>G9+1</f>
        <v>6</v>
      </c>
      <c r="H10" s="2">
        <f>((H$3-H$2)/$G$1)*$G10+$H$2</f>
        <v>18.1911603381328</v>
      </c>
      <c r="I10" s="5">
        <f t="shared" si="1"/>
        <v>1</v>
      </c>
      <c r="J10" s="5">
        <f t="shared" si="2"/>
        <v>0.98</v>
      </c>
      <c r="K10" s="5">
        <f t="shared" si="3"/>
        <v>0.98</v>
      </c>
      <c r="L10" s="5">
        <f t="shared" si="4"/>
        <v>0.02</v>
      </c>
      <c r="M10" s="5">
        <f t="shared" si="5"/>
        <v>0</v>
      </c>
      <c r="N10" s="5"/>
      <c r="O10" s="5"/>
      <c r="P10" s="5"/>
      <c r="Q10" s="5"/>
      <c r="R10" s="5"/>
      <c r="S10" s="5"/>
    </row>
    <row r="11" spans="1:19" x14ac:dyDescent="0.25">
      <c r="A11" s="2">
        <v>10.68952442</v>
      </c>
      <c r="B11" s="2">
        <v>20.02187193</v>
      </c>
      <c r="C11" s="2">
        <v>15.311684962399999</v>
      </c>
      <c r="D11" s="2">
        <v>76.494257775548206</v>
      </c>
      <c r="E11" s="2">
        <v>142.83010780888</v>
      </c>
      <c r="F11"/>
      <c r="G11" s="3">
        <f>G10+1</f>
        <v>7</v>
      </c>
      <c r="H11" s="2">
        <f>((H$3-H$2)/$G$1)*$G11+$H$2</f>
        <v>19.517106587821601</v>
      </c>
      <c r="I11" s="5">
        <f t="shared" si="1"/>
        <v>1</v>
      </c>
      <c r="J11" s="5">
        <f t="shared" si="2"/>
        <v>1</v>
      </c>
      <c r="K11" s="5">
        <f t="shared" si="3"/>
        <v>1</v>
      </c>
      <c r="L11" s="5">
        <f t="shared" si="4"/>
        <v>0.02</v>
      </c>
      <c r="M11" s="5">
        <f t="shared" si="5"/>
        <v>0.02</v>
      </c>
      <c r="N11" s="5"/>
      <c r="O11" s="5"/>
      <c r="P11" s="5"/>
      <c r="Q11" s="5"/>
      <c r="R11" s="5"/>
      <c r="S11" s="5"/>
    </row>
    <row r="12" spans="1:19" x14ac:dyDescent="0.25">
      <c r="A12" s="2">
        <v>10.857152709999999</v>
      </c>
      <c r="B12" s="2">
        <v>15.886646219999999</v>
      </c>
      <c r="C12" s="2">
        <v>14.766186367812701</v>
      </c>
      <c r="D12" s="2">
        <v>111.613674125155</v>
      </c>
      <c r="E12" s="2">
        <v>139.01962720400601</v>
      </c>
      <c r="F12"/>
      <c r="G12" s="3">
        <f>G11+1</f>
        <v>8</v>
      </c>
      <c r="H12" s="2">
        <f>((H$3-H$2)/$G$1)*$G12+$H$2</f>
        <v>20.843052837510399</v>
      </c>
      <c r="I12" s="5">
        <f t="shared" si="1"/>
        <v>1</v>
      </c>
      <c r="J12" s="5">
        <f t="shared" si="2"/>
        <v>1</v>
      </c>
      <c r="K12" s="5">
        <f t="shared" si="3"/>
        <v>1</v>
      </c>
      <c r="L12" s="5">
        <f t="shared" si="4"/>
        <v>0.02</v>
      </c>
      <c r="M12" s="5">
        <f t="shared" si="5"/>
        <v>0.06</v>
      </c>
      <c r="N12" s="5"/>
      <c r="O12" s="5"/>
      <c r="P12" s="5"/>
      <c r="Q12" s="5"/>
      <c r="R12" s="5"/>
      <c r="S12" s="5"/>
    </row>
    <row r="13" spans="1:19" x14ac:dyDescent="0.25">
      <c r="A13" s="2">
        <v>10.737721540000001</v>
      </c>
      <c r="B13" s="2">
        <v>13.985708300000001</v>
      </c>
      <c r="C13" s="2">
        <v>14.3025300848401</v>
      </c>
      <c r="D13" s="2">
        <v>52.853003593289898</v>
      </c>
      <c r="E13" s="2">
        <v>28.6718946729541</v>
      </c>
      <c r="F13"/>
      <c r="G13" s="3">
        <f>G12+1</f>
        <v>9</v>
      </c>
      <c r="H13" s="2">
        <f>((H$3-H$2)/$G$1)*$G13+$H$2</f>
        <v>22.168999087199197</v>
      </c>
      <c r="I13" s="5">
        <f t="shared" si="1"/>
        <v>1</v>
      </c>
      <c r="J13" s="5">
        <f t="shared" si="2"/>
        <v>1</v>
      </c>
      <c r="K13" s="5">
        <f t="shared" si="3"/>
        <v>1</v>
      </c>
      <c r="L13" s="5">
        <f t="shared" si="4"/>
        <v>0.1</v>
      </c>
      <c r="M13" s="5">
        <f t="shared" si="5"/>
        <v>0.06</v>
      </c>
      <c r="N13" s="5"/>
      <c r="O13" s="5"/>
      <c r="P13" s="5"/>
      <c r="Q13" s="5"/>
      <c r="R13" s="5"/>
      <c r="S13" s="5"/>
    </row>
    <row r="14" spans="1:19" x14ac:dyDescent="0.25">
      <c r="A14" s="2">
        <v>11.45199062</v>
      </c>
      <c r="B14" s="2">
        <v>13.81689677</v>
      </c>
      <c r="C14" s="2">
        <v>19.6480353802256</v>
      </c>
      <c r="D14" s="2">
        <v>62.125755062142296</v>
      </c>
      <c r="E14" s="2">
        <v>73.6086230445338</v>
      </c>
      <c r="F14"/>
      <c r="G14" s="3">
        <f>G13+1</f>
        <v>10</v>
      </c>
      <c r="H14" s="2">
        <f>((H$3-H$2)/$G$1)*$G14+$H$2</f>
        <v>23.494945336887998</v>
      </c>
      <c r="I14" s="5">
        <f t="shared" si="1"/>
        <v>1</v>
      </c>
      <c r="J14" s="5">
        <f t="shared" si="2"/>
        <v>1</v>
      </c>
      <c r="K14" s="5">
        <f t="shared" si="3"/>
        <v>1</v>
      </c>
      <c r="L14" s="5">
        <f t="shared" si="4"/>
        <v>0.1</v>
      </c>
      <c r="M14" s="5">
        <f t="shared" si="5"/>
        <v>0.06</v>
      </c>
      <c r="N14" s="5"/>
      <c r="O14" s="5"/>
      <c r="P14" s="5"/>
      <c r="Q14" s="5"/>
      <c r="R14" s="5"/>
      <c r="S14" s="5"/>
    </row>
    <row r="15" spans="1:19" x14ac:dyDescent="0.25">
      <c r="A15" s="2">
        <v>11.201814860000001</v>
      </c>
      <c r="B15" s="2">
        <v>13.56011721</v>
      </c>
      <c r="C15" s="2">
        <v>16.2659459121619</v>
      </c>
      <c r="D15" s="2">
        <v>34.397287479980697</v>
      </c>
      <c r="E15" s="2">
        <v>62.298677918761904</v>
      </c>
      <c r="F15"/>
      <c r="G15" s="3">
        <f>G14+1</f>
        <v>11</v>
      </c>
      <c r="H15" s="2">
        <f>((H$3-H$2)/$G$1)*$G15+$H$2</f>
        <v>24.820891586576799</v>
      </c>
      <c r="I15" s="5">
        <f t="shared" si="1"/>
        <v>1</v>
      </c>
      <c r="J15" s="5">
        <f t="shared" si="2"/>
        <v>1</v>
      </c>
      <c r="K15" s="5">
        <f t="shared" si="3"/>
        <v>1</v>
      </c>
      <c r="L15" s="5">
        <f t="shared" si="4"/>
        <v>0.12</v>
      </c>
      <c r="M15" s="5">
        <f t="shared" si="5"/>
        <v>0.08</v>
      </c>
      <c r="N15" s="5"/>
      <c r="O15" s="5"/>
      <c r="P15" s="5"/>
      <c r="Q15" s="5"/>
      <c r="R15" s="5"/>
      <c r="S15" s="5"/>
    </row>
    <row r="16" spans="1:19" x14ac:dyDescent="0.25">
      <c r="A16" s="2">
        <v>10.5597022</v>
      </c>
      <c r="B16" s="2">
        <v>16.351789310000001</v>
      </c>
      <c r="C16" s="2">
        <v>15.035153990448199</v>
      </c>
      <c r="D16" s="2">
        <v>23.0402899248359</v>
      </c>
      <c r="E16" s="2">
        <v>28.174774194286201</v>
      </c>
      <c r="F16"/>
      <c r="G16" s="3">
        <f>G15+1</f>
        <v>12</v>
      </c>
      <c r="H16" s="2">
        <f>((H$3-H$2)/$G$1)*$G16+$H$2</f>
        <v>26.146837836265597</v>
      </c>
      <c r="I16" s="5">
        <f t="shared" si="1"/>
        <v>1</v>
      </c>
      <c r="J16" s="5">
        <f t="shared" si="2"/>
        <v>1</v>
      </c>
      <c r="K16" s="5">
        <f t="shared" si="3"/>
        <v>1</v>
      </c>
      <c r="L16" s="5">
        <f t="shared" si="4"/>
        <v>0.12</v>
      </c>
      <c r="M16" s="5">
        <f t="shared" si="5"/>
        <v>0.14000000000000001</v>
      </c>
      <c r="N16" s="5"/>
      <c r="O16" s="5"/>
      <c r="P16" s="5"/>
      <c r="Q16" s="5"/>
      <c r="R16" s="5"/>
      <c r="S16" s="5"/>
    </row>
    <row r="17" spans="1:19" x14ac:dyDescent="0.25">
      <c r="A17" s="2">
        <v>11.448808</v>
      </c>
      <c r="B17" s="2">
        <v>14.63486756</v>
      </c>
      <c r="C17" s="2">
        <v>12.3041541503923</v>
      </c>
      <c r="D17" s="2">
        <v>113.46363788489199</v>
      </c>
      <c r="E17" s="2">
        <v>28.399658892361799</v>
      </c>
      <c r="F17"/>
      <c r="G17" s="3">
        <f>G16+1</f>
        <v>13</v>
      </c>
      <c r="H17" s="2">
        <f>((H$3-H$2)/$G$1)*$G17+$H$2</f>
        <v>27.472784085954398</v>
      </c>
      <c r="I17" s="5">
        <f t="shared" si="1"/>
        <v>1</v>
      </c>
      <c r="J17" s="5">
        <f t="shared" si="2"/>
        <v>1</v>
      </c>
      <c r="K17" s="5">
        <f t="shared" si="3"/>
        <v>1</v>
      </c>
      <c r="L17" s="5">
        <f t="shared" si="4"/>
        <v>0.16</v>
      </c>
      <c r="M17" s="5">
        <f t="shared" si="5"/>
        <v>0.22</v>
      </c>
      <c r="N17" s="5"/>
      <c r="O17" s="5"/>
      <c r="P17" s="5"/>
      <c r="Q17" s="5"/>
      <c r="R17" s="5"/>
      <c r="S17" s="5"/>
    </row>
    <row r="18" spans="1:19" x14ac:dyDescent="0.25">
      <c r="A18" s="2">
        <v>10.983211949999999</v>
      </c>
      <c r="B18" s="2">
        <v>15.66593348</v>
      </c>
      <c r="C18" s="2">
        <v>13.4746586465006</v>
      </c>
      <c r="D18" s="2">
        <v>52.751226763440997</v>
      </c>
      <c r="E18" s="2">
        <v>33.3386912728688</v>
      </c>
      <c r="F18"/>
      <c r="G18" s="3">
        <f>G17+1</f>
        <v>14</v>
      </c>
      <c r="H18" s="2">
        <f>((H$3-H$2)/$G$1)*$G18+$H$2</f>
        <v>28.798730335643199</v>
      </c>
      <c r="I18" s="5">
        <f t="shared" si="1"/>
        <v>1</v>
      </c>
      <c r="J18" s="5">
        <f t="shared" si="2"/>
        <v>1</v>
      </c>
      <c r="K18" s="5">
        <f t="shared" si="3"/>
        <v>1</v>
      </c>
      <c r="L18" s="5">
        <f t="shared" si="4"/>
        <v>0.16</v>
      </c>
      <c r="M18" s="5">
        <f t="shared" si="5"/>
        <v>0.24</v>
      </c>
      <c r="N18" s="5"/>
      <c r="O18" s="5"/>
      <c r="P18" s="5"/>
      <c r="Q18" s="5"/>
      <c r="R18" s="5"/>
      <c r="S18" s="5"/>
    </row>
    <row r="19" spans="1:19" x14ac:dyDescent="0.25">
      <c r="A19" s="2">
        <v>12.203162710000001</v>
      </c>
      <c r="B19" s="2">
        <v>15.826019090000001</v>
      </c>
      <c r="C19" s="2">
        <v>15.757644721865701</v>
      </c>
      <c r="D19" s="2">
        <v>27.542387683526499</v>
      </c>
      <c r="E19" s="2">
        <v>94.716289996550401</v>
      </c>
      <c r="F19"/>
      <c r="G19" s="3">
        <f>G18+1</f>
        <v>15</v>
      </c>
      <c r="H19" s="2">
        <f>((H$3-H$2)/$G$1)*$G19+$H$2</f>
        <v>30.124676585331997</v>
      </c>
      <c r="I19" s="5">
        <f t="shared" si="1"/>
        <v>1</v>
      </c>
      <c r="J19" s="5">
        <f t="shared" si="2"/>
        <v>1</v>
      </c>
      <c r="K19" s="5">
        <f t="shared" si="3"/>
        <v>1</v>
      </c>
      <c r="L19" s="5">
        <f t="shared" si="4"/>
        <v>0.16</v>
      </c>
      <c r="M19" s="5">
        <f t="shared" si="5"/>
        <v>0.26</v>
      </c>
      <c r="N19" s="5"/>
      <c r="O19" s="5"/>
      <c r="P19" s="5"/>
      <c r="Q19" s="5"/>
      <c r="R19" s="5"/>
      <c r="S19" s="5"/>
    </row>
    <row r="20" spans="1:19" x14ac:dyDescent="0.25">
      <c r="A20" s="2">
        <v>10.92439751</v>
      </c>
      <c r="B20" s="2">
        <v>13.617773639999999</v>
      </c>
      <c r="C20" s="2">
        <v>14.446551479499201</v>
      </c>
      <c r="D20" s="2">
        <v>106.29917324539301</v>
      </c>
      <c r="E20" s="2">
        <v>40.340282538703299</v>
      </c>
      <c r="F20"/>
      <c r="G20" s="3">
        <f>G19+1</f>
        <v>16</v>
      </c>
      <c r="H20" s="2">
        <f>((H$3-H$2)/$G$1)*$G20+$H$2</f>
        <v>31.450622835020798</v>
      </c>
      <c r="I20" s="5">
        <f t="shared" si="1"/>
        <v>1</v>
      </c>
      <c r="J20" s="5">
        <f t="shared" si="2"/>
        <v>1</v>
      </c>
      <c r="K20" s="5">
        <f t="shared" si="3"/>
        <v>1</v>
      </c>
      <c r="L20" s="5">
        <f t="shared" si="4"/>
        <v>0.18</v>
      </c>
      <c r="M20" s="5">
        <f t="shared" si="5"/>
        <v>0.26</v>
      </c>
      <c r="N20" s="5"/>
      <c r="O20" s="5"/>
      <c r="P20" s="5"/>
      <c r="Q20" s="5"/>
      <c r="R20" s="5"/>
      <c r="S20" s="5"/>
    </row>
    <row r="21" spans="1:19" x14ac:dyDescent="0.25">
      <c r="A21" s="2">
        <v>10.61101378</v>
      </c>
      <c r="B21" s="2">
        <v>13.436270179999999</v>
      </c>
      <c r="C21" s="2">
        <v>14.333887853162301</v>
      </c>
      <c r="D21" s="2">
        <v>116.26016285478801</v>
      </c>
      <c r="E21" s="2">
        <v>26.738911909730302</v>
      </c>
      <c r="F21"/>
      <c r="G21" s="3">
        <f>G20+1</f>
        <v>17</v>
      </c>
      <c r="H21" s="2">
        <f>((H$3-H$2)/$G$1)*$G21+$H$2</f>
        <v>32.7765690847096</v>
      </c>
      <c r="I21" s="5">
        <f t="shared" si="1"/>
        <v>1</v>
      </c>
      <c r="J21" s="5">
        <f t="shared" si="2"/>
        <v>1</v>
      </c>
      <c r="K21" s="5">
        <f t="shared" si="3"/>
        <v>1</v>
      </c>
      <c r="L21" s="5">
        <f t="shared" si="4"/>
        <v>0.18</v>
      </c>
      <c r="M21" s="5">
        <f t="shared" si="5"/>
        <v>0.28000000000000003</v>
      </c>
      <c r="N21" s="5"/>
      <c r="O21" s="5"/>
      <c r="P21" s="5"/>
      <c r="Q21" s="5"/>
      <c r="R21" s="5"/>
      <c r="S21" s="5"/>
    </row>
    <row r="22" spans="1:19" x14ac:dyDescent="0.25">
      <c r="A22" s="2">
        <v>10.9868393</v>
      </c>
      <c r="B22" s="2">
        <v>14.78144017</v>
      </c>
      <c r="C22" s="2">
        <v>16.898172181586901</v>
      </c>
      <c r="D22" s="2">
        <v>53.762658096228101</v>
      </c>
      <c r="E22" s="2">
        <v>129.89128540435399</v>
      </c>
      <c r="F22"/>
      <c r="G22" s="3">
        <f>G21+1</f>
        <v>18</v>
      </c>
      <c r="H22" s="2">
        <f>((H$3-H$2)/$G$1)*$G22+$H$2</f>
        <v>34.102515334398397</v>
      </c>
      <c r="I22" s="5">
        <f t="shared" si="1"/>
        <v>1</v>
      </c>
      <c r="J22" s="5">
        <f t="shared" si="2"/>
        <v>1</v>
      </c>
      <c r="K22" s="5">
        <f t="shared" si="3"/>
        <v>1</v>
      </c>
      <c r="L22" s="5">
        <f t="shared" si="4"/>
        <v>0.22</v>
      </c>
      <c r="M22" s="5">
        <f t="shared" si="5"/>
        <v>0.28000000000000003</v>
      </c>
      <c r="N22" s="5"/>
      <c r="O22" s="5"/>
      <c r="P22" s="5"/>
      <c r="Q22" s="5"/>
      <c r="R22" s="5"/>
      <c r="S22" s="5"/>
    </row>
    <row r="23" spans="1:19" x14ac:dyDescent="0.25">
      <c r="A23" s="2">
        <v>11.22152284</v>
      </c>
      <c r="B23" s="2">
        <v>14.310576790000001</v>
      </c>
      <c r="C23" s="2">
        <v>12.959775285834199</v>
      </c>
      <c r="D23" s="2">
        <v>37.308785571138898</v>
      </c>
      <c r="E23" s="2">
        <v>101.81537892045</v>
      </c>
      <c r="F23"/>
      <c r="G23" s="3">
        <f>G22+1</f>
        <v>19</v>
      </c>
      <c r="H23" s="2">
        <f>((H$3-H$2)/$G$1)*$G23+$H$2</f>
        <v>35.428461584087202</v>
      </c>
      <c r="I23" s="5">
        <f t="shared" si="1"/>
        <v>1</v>
      </c>
      <c r="J23" s="5">
        <f t="shared" si="2"/>
        <v>1</v>
      </c>
      <c r="K23" s="5">
        <f t="shared" si="3"/>
        <v>1</v>
      </c>
      <c r="L23" s="5">
        <f t="shared" si="4"/>
        <v>0.24</v>
      </c>
      <c r="M23" s="5">
        <f t="shared" si="5"/>
        <v>0.3</v>
      </c>
      <c r="N23" s="5"/>
      <c r="O23" s="5"/>
      <c r="P23" s="5"/>
      <c r="Q23" s="5"/>
      <c r="R23" s="5"/>
      <c r="S23" s="5"/>
    </row>
    <row r="24" spans="1:19" x14ac:dyDescent="0.25">
      <c r="A24" s="2">
        <v>12.31460208</v>
      </c>
      <c r="B24" s="2">
        <v>14.42214265</v>
      </c>
      <c r="C24" s="2">
        <v>14.0248174230743</v>
      </c>
      <c r="D24" s="2">
        <v>40.866041578370798</v>
      </c>
      <c r="E24" s="2">
        <v>133.79977492534999</v>
      </c>
      <c r="F24"/>
      <c r="G24" s="3">
        <f>G23+1</f>
        <v>20</v>
      </c>
      <c r="H24" s="2">
        <f>((H$3-H$2)/$G$1)*$G24+$H$2</f>
        <v>36.754407833776</v>
      </c>
      <c r="I24" s="5">
        <f t="shared" si="1"/>
        <v>1</v>
      </c>
      <c r="J24" s="5">
        <f t="shared" si="2"/>
        <v>1</v>
      </c>
      <c r="K24" s="5">
        <f t="shared" si="3"/>
        <v>1</v>
      </c>
      <c r="L24" s="5">
        <f t="shared" si="4"/>
        <v>0.28000000000000003</v>
      </c>
      <c r="M24" s="5">
        <f t="shared" si="5"/>
        <v>0.3</v>
      </c>
      <c r="N24" s="5"/>
      <c r="O24" s="5"/>
      <c r="P24" s="5"/>
      <c r="Q24" s="5"/>
      <c r="R24" s="5"/>
      <c r="S24" s="5"/>
    </row>
    <row r="25" spans="1:19" x14ac:dyDescent="0.25">
      <c r="A25" s="2">
        <v>12.77131649</v>
      </c>
      <c r="B25" s="2">
        <v>13.773624529999999</v>
      </c>
      <c r="C25" s="2">
        <v>16.167251581976199</v>
      </c>
      <c r="D25" s="2">
        <v>59.535586062208203</v>
      </c>
      <c r="E25" s="2">
        <v>99.807785183138506</v>
      </c>
      <c r="F25"/>
      <c r="G25" s="3">
        <f>G24+1</f>
        <v>21</v>
      </c>
      <c r="H25" s="2">
        <f>((H$3-H$2)/$G$1)*$G25+$H$2</f>
        <v>38.080354083464798</v>
      </c>
      <c r="I25" s="5">
        <f t="shared" si="1"/>
        <v>1</v>
      </c>
      <c r="J25" s="5">
        <f t="shared" si="2"/>
        <v>1</v>
      </c>
      <c r="K25" s="5">
        <f t="shared" si="3"/>
        <v>1</v>
      </c>
      <c r="L25" s="5">
        <f t="shared" si="4"/>
        <v>0.28000000000000003</v>
      </c>
      <c r="M25" s="5">
        <f t="shared" si="5"/>
        <v>0.3</v>
      </c>
      <c r="N25" s="5"/>
      <c r="O25" s="5"/>
      <c r="P25" s="5"/>
      <c r="Q25" s="5"/>
      <c r="R25" s="5"/>
      <c r="S25" s="5"/>
    </row>
    <row r="26" spans="1:19" x14ac:dyDescent="0.25">
      <c r="A26" s="2">
        <v>10.691563779999999</v>
      </c>
      <c r="B26" s="2">
        <v>16.834057059999999</v>
      </c>
      <c r="C26" s="2">
        <v>17.435475933675999</v>
      </c>
      <c r="D26" s="2">
        <v>36.872666003547103</v>
      </c>
      <c r="E26" s="2">
        <v>31.092996809467301</v>
      </c>
      <c r="F26"/>
      <c r="G26" s="3">
        <f>G25+1</f>
        <v>22</v>
      </c>
      <c r="H26" s="2">
        <f>((H$3-H$2)/$G$1)*$G26+$H$2</f>
        <v>39.406300333153595</v>
      </c>
      <c r="I26" s="5">
        <f t="shared" si="1"/>
        <v>1</v>
      </c>
      <c r="J26" s="5">
        <f t="shared" si="2"/>
        <v>1</v>
      </c>
      <c r="K26" s="5">
        <f t="shared" si="3"/>
        <v>1</v>
      </c>
      <c r="L26" s="5">
        <f t="shared" si="4"/>
        <v>0.28000000000000003</v>
      </c>
      <c r="M26" s="5">
        <f t="shared" si="5"/>
        <v>0.34</v>
      </c>
      <c r="N26" s="5"/>
      <c r="O26" s="5"/>
      <c r="P26" s="5"/>
      <c r="Q26" s="5"/>
      <c r="R26" s="5"/>
      <c r="S26" s="5"/>
    </row>
    <row r="27" spans="1:19" x14ac:dyDescent="0.25">
      <c r="A27" s="2">
        <v>11.702493779999999</v>
      </c>
      <c r="B27" s="2">
        <v>13.301732169999999</v>
      </c>
      <c r="C27" s="2">
        <v>14.142335821249301</v>
      </c>
      <c r="D27" s="2">
        <v>75.767928739151003</v>
      </c>
      <c r="E27" s="2">
        <v>127.565729611031</v>
      </c>
      <c r="F27"/>
      <c r="G27" s="3">
        <f>G26+1</f>
        <v>23</v>
      </c>
      <c r="H27" s="2">
        <f>((H$3-H$2)/$G$1)*$G27+$H$2</f>
        <v>40.732246582842393</v>
      </c>
      <c r="I27" s="5">
        <f t="shared" si="1"/>
        <v>1</v>
      </c>
      <c r="J27" s="5">
        <f t="shared" si="2"/>
        <v>1</v>
      </c>
      <c r="K27" s="5">
        <f t="shared" si="3"/>
        <v>1</v>
      </c>
      <c r="L27" s="5">
        <f t="shared" si="4"/>
        <v>0.3</v>
      </c>
      <c r="M27" s="5">
        <f t="shared" si="5"/>
        <v>0.34</v>
      </c>
      <c r="N27" s="5"/>
      <c r="O27" s="5"/>
      <c r="P27" s="5"/>
      <c r="Q27" s="5"/>
      <c r="R27" s="5"/>
      <c r="S27" s="5"/>
    </row>
    <row r="28" spans="1:19" x14ac:dyDescent="0.25">
      <c r="A28" s="2">
        <v>12.156871949999999</v>
      </c>
      <c r="B28" s="2">
        <v>13.246845540000001</v>
      </c>
      <c r="C28" s="2">
        <v>19.3818874682865</v>
      </c>
      <c r="D28" s="2">
        <v>51.470608107389701</v>
      </c>
      <c r="E28" s="2">
        <v>73.082631565103298</v>
      </c>
      <c r="F28"/>
      <c r="G28" s="3">
        <f>G27+1</f>
        <v>24</v>
      </c>
      <c r="H28" s="2">
        <f>((H$3-H$2)/$G$1)*$G28+$H$2</f>
        <v>42.058192832531198</v>
      </c>
      <c r="I28" s="5">
        <f t="shared" si="1"/>
        <v>1</v>
      </c>
      <c r="J28" s="5">
        <f t="shared" si="2"/>
        <v>1</v>
      </c>
      <c r="K28" s="5">
        <f t="shared" si="3"/>
        <v>1</v>
      </c>
      <c r="L28" s="5">
        <f t="shared" si="4"/>
        <v>0.3</v>
      </c>
      <c r="M28" s="5">
        <f t="shared" si="5"/>
        <v>0.34</v>
      </c>
      <c r="N28" s="5"/>
      <c r="O28" s="5"/>
      <c r="P28" s="5"/>
      <c r="Q28" s="5"/>
      <c r="R28" s="5"/>
      <c r="S28" s="5"/>
    </row>
    <row r="29" spans="1:19" x14ac:dyDescent="0.25">
      <c r="A29" s="2">
        <v>10.994272840000001</v>
      </c>
      <c r="B29" s="2">
        <v>14.23708068</v>
      </c>
      <c r="C29" s="2">
        <v>17.0682427015375</v>
      </c>
      <c r="D29" s="2">
        <v>62.7178419484068</v>
      </c>
      <c r="E29" s="2">
        <v>138.718978222792</v>
      </c>
      <c r="F29"/>
      <c r="G29" s="3">
        <f>G28+1</f>
        <v>25</v>
      </c>
      <c r="H29" s="2">
        <f>((H$3-H$2)/$G$1)*$G29+$H$2</f>
        <v>43.384139082220003</v>
      </c>
      <c r="I29" s="5">
        <f t="shared" si="1"/>
        <v>1</v>
      </c>
      <c r="J29" s="5">
        <f t="shared" si="2"/>
        <v>1</v>
      </c>
      <c r="K29" s="5">
        <f t="shared" si="3"/>
        <v>1</v>
      </c>
      <c r="L29" s="5">
        <f t="shared" si="4"/>
        <v>0.32</v>
      </c>
      <c r="M29" s="5">
        <f t="shared" si="5"/>
        <v>0.34</v>
      </c>
      <c r="N29" s="5"/>
      <c r="O29" s="5"/>
      <c r="P29" s="5"/>
      <c r="Q29" s="5"/>
      <c r="R29" s="5"/>
      <c r="S29" s="5"/>
    </row>
    <row r="30" spans="1:19" x14ac:dyDescent="0.25">
      <c r="A30" s="2">
        <v>10.45749442</v>
      </c>
      <c r="B30" s="2">
        <v>15.270542539999999</v>
      </c>
      <c r="C30" s="2">
        <v>13.254229650561101</v>
      </c>
      <c r="D30" s="2">
        <v>75.084878068760403</v>
      </c>
      <c r="E30" s="2">
        <v>113.362323711242</v>
      </c>
      <c r="F30"/>
      <c r="G30" s="3">
        <f>G29+1</f>
        <v>26</v>
      </c>
      <c r="H30" s="2">
        <f>((H$3-H$2)/$G$1)*$G30+$H$2</f>
        <v>44.7100853319088</v>
      </c>
      <c r="I30" s="5">
        <f t="shared" si="1"/>
        <v>1</v>
      </c>
      <c r="J30" s="5">
        <f t="shared" si="2"/>
        <v>1</v>
      </c>
      <c r="K30" s="5">
        <f t="shared" si="3"/>
        <v>1</v>
      </c>
      <c r="L30" s="5">
        <f t="shared" si="4"/>
        <v>0.32</v>
      </c>
      <c r="M30" s="5">
        <f t="shared" si="5"/>
        <v>0.36</v>
      </c>
      <c r="N30" s="5"/>
      <c r="O30" s="5"/>
      <c r="P30" s="5"/>
      <c r="Q30" s="5"/>
      <c r="R30" s="5"/>
      <c r="S30" s="5"/>
    </row>
    <row r="31" spans="1:19" x14ac:dyDescent="0.25">
      <c r="A31" s="2">
        <v>11.28131759</v>
      </c>
      <c r="B31" s="2">
        <v>14.113604759999999</v>
      </c>
      <c r="C31" s="2">
        <v>15.2911385976914</v>
      </c>
      <c r="D31" s="2">
        <v>31.9341745681579</v>
      </c>
      <c r="E31" s="2">
        <v>40.461774018133802</v>
      </c>
      <c r="F31"/>
      <c r="G31" s="3">
        <f>G30+1</f>
        <v>27</v>
      </c>
      <c r="H31" s="2">
        <f>((H$3-H$2)/$G$1)*$G31+$H$2</f>
        <v>46.036031581597598</v>
      </c>
      <c r="I31" s="5">
        <f t="shared" si="1"/>
        <v>1</v>
      </c>
      <c r="J31" s="5">
        <f t="shared" si="2"/>
        <v>1</v>
      </c>
      <c r="K31" s="5">
        <f t="shared" si="3"/>
        <v>1</v>
      </c>
      <c r="L31" s="5">
        <f t="shared" si="4"/>
        <v>0.32</v>
      </c>
      <c r="M31" s="5">
        <f t="shared" si="5"/>
        <v>0.36</v>
      </c>
      <c r="N31" s="5"/>
      <c r="O31" s="5"/>
      <c r="P31" s="5"/>
      <c r="Q31" s="5"/>
      <c r="R31" s="5"/>
      <c r="S31" s="5"/>
    </row>
    <row r="32" spans="1:19" x14ac:dyDescent="0.25">
      <c r="A32" s="2">
        <v>10.51563357</v>
      </c>
      <c r="B32" s="2">
        <v>14.614820099999999</v>
      </c>
      <c r="C32" s="2">
        <v>16.067618986983099</v>
      </c>
      <c r="D32" s="2">
        <v>131.44317348081501</v>
      </c>
      <c r="E32" s="2">
        <v>20.7537542993411</v>
      </c>
      <c r="F32"/>
      <c r="G32" s="3">
        <f>G31+1</f>
        <v>28</v>
      </c>
      <c r="H32" s="2">
        <f>((H$3-H$2)/$G$1)*$G32+$H$2</f>
        <v>47.361977831286396</v>
      </c>
      <c r="I32" s="5">
        <f t="shared" si="1"/>
        <v>1</v>
      </c>
      <c r="J32" s="5">
        <f t="shared" si="2"/>
        <v>1</v>
      </c>
      <c r="K32" s="5">
        <f t="shared" si="3"/>
        <v>1</v>
      </c>
      <c r="L32" s="5">
        <f t="shared" si="4"/>
        <v>0.32</v>
      </c>
      <c r="M32" s="5">
        <f t="shared" si="5"/>
        <v>0.36</v>
      </c>
      <c r="N32" s="5"/>
      <c r="O32" s="5"/>
      <c r="P32" s="5"/>
      <c r="Q32" s="5"/>
      <c r="R32" s="5"/>
      <c r="S32" s="5"/>
    </row>
    <row r="33" spans="1:19" x14ac:dyDescent="0.25">
      <c r="A33" s="2">
        <v>11.9955035</v>
      </c>
      <c r="B33" s="2">
        <v>14.11168631</v>
      </c>
      <c r="C33" s="2">
        <v>13.7633614567939</v>
      </c>
      <c r="D33" s="2">
        <v>22.899818413718101</v>
      </c>
      <c r="E33" s="2">
        <v>72.911938627200897</v>
      </c>
      <c r="F33"/>
      <c r="G33" s="3">
        <f>G32+1</f>
        <v>29</v>
      </c>
      <c r="H33" s="2">
        <f>((H$3-H$2)/$G$1)*$G33+$H$2</f>
        <v>48.687924080975193</v>
      </c>
      <c r="I33" s="5">
        <f t="shared" si="1"/>
        <v>1</v>
      </c>
      <c r="J33" s="5">
        <f t="shared" si="2"/>
        <v>1</v>
      </c>
      <c r="K33" s="5">
        <f t="shared" si="3"/>
        <v>1</v>
      </c>
      <c r="L33" s="5">
        <f t="shared" si="4"/>
        <v>0.32</v>
      </c>
      <c r="M33" s="5">
        <f t="shared" si="5"/>
        <v>0.4</v>
      </c>
      <c r="N33" s="5"/>
      <c r="O33" s="5"/>
      <c r="P33" s="5"/>
      <c r="Q33" s="5"/>
      <c r="R33" s="5"/>
      <c r="S33" s="5"/>
    </row>
    <row r="34" spans="1:19" x14ac:dyDescent="0.25">
      <c r="A34" s="2">
        <v>10.87692281</v>
      </c>
      <c r="B34" s="2">
        <v>15.0537261</v>
      </c>
      <c r="C34" s="2">
        <v>13.3702688223397</v>
      </c>
      <c r="D34" s="2">
        <v>126.60090199224901</v>
      </c>
      <c r="E34" s="2">
        <v>135.816105542325</v>
      </c>
      <c r="F34"/>
      <c r="G34" s="3">
        <f>G33+1</f>
        <v>30</v>
      </c>
      <c r="H34" s="2">
        <f>((H$3-H$2)/$G$1)*$G34+$H$2</f>
        <v>50.013870330663991</v>
      </c>
      <c r="I34" s="5">
        <f t="shared" si="1"/>
        <v>1</v>
      </c>
      <c r="J34" s="5">
        <f t="shared" si="2"/>
        <v>1</v>
      </c>
      <c r="K34" s="5">
        <f t="shared" si="3"/>
        <v>1</v>
      </c>
      <c r="L34" s="5">
        <f t="shared" si="4"/>
        <v>0.32</v>
      </c>
      <c r="M34" s="5">
        <f t="shared" si="5"/>
        <v>0.42</v>
      </c>
      <c r="N34" s="5"/>
      <c r="O34" s="5"/>
      <c r="P34" s="5"/>
      <c r="Q34" s="5"/>
      <c r="R34" s="5"/>
      <c r="S34" s="5"/>
    </row>
    <row r="35" spans="1:19" x14ac:dyDescent="0.25">
      <c r="A35" s="2">
        <v>10.88646325</v>
      </c>
      <c r="B35" s="2">
        <v>15.14026224</v>
      </c>
      <c r="C35" s="2">
        <v>16.5246736046286</v>
      </c>
      <c r="D35" s="2">
        <v>66.356183044533793</v>
      </c>
      <c r="E35" s="2">
        <v>48.910973306196802</v>
      </c>
      <c r="F35"/>
      <c r="G35" s="3">
        <f>G34+1</f>
        <v>31</v>
      </c>
      <c r="H35" s="2">
        <f>((H$3-H$2)/$G$1)*$G35+$H$2</f>
        <v>51.339816580352803</v>
      </c>
      <c r="I35" s="5">
        <f t="shared" si="1"/>
        <v>1</v>
      </c>
      <c r="J35" s="5">
        <f t="shared" si="2"/>
        <v>1</v>
      </c>
      <c r="K35" s="5">
        <f t="shared" si="3"/>
        <v>1</v>
      </c>
      <c r="L35" s="5">
        <f t="shared" si="4"/>
        <v>0.34</v>
      </c>
      <c r="M35" s="5">
        <f t="shared" si="5"/>
        <v>0.44</v>
      </c>
      <c r="N35" s="5"/>
      <c r="O35" s="5"/>
      <c r="P35" s="5"/>
      <c r="Q35" s="5"/>
      <c r="R35" s="5"/>
      <c r="S35" s="5"/>
    </row>
    <row r="36" spans="1:19" x14ac:dyDescent="0.25">
      <c r="A36" s="2">
        <v>10.56243284</v>
      </c>
      <c r="B36" s="2">
        <v>14.91607657</v>
      </c>
      <c r="C36" s="2">
        <v>14.8165535063044</v>
      </c>
      <c r="D36" s="2">
        <v>44.329119509205199</v>
      </c>
      <c r="E36" s="2">
        <v>45.269757662485198</v>
      </c>
      <c r="F36"/>
      <c r="G36" s="3">
        <f>G35+1</f>
        <v>32</v>
      </c>
      <c r="H36" s="2">
        <f>((H$3-H$2)/$G$1)*$G36+$H$2</f>
        <v>52.665762830041601</v>
      </c>
      <c r="I36" s="5">
        <f t="shared" si="1"/>
        <v>1</v>
      </c>
      <c r="J36" s="5">
        <f t="shared" si="2"/>
        <v>1</v>
      </c>
      <c r="K36" s="5">
        <f t="shared" si="3"/>
        <v>1</v>
      </c>
      <c r="L36" s="5">
        <f t="shared" si="4"/>
        <v>0.42</v>
      </c>
      <c r="M36" s="5">
        <f t="shared" si="5"/>
        <v>0.44</v>
      </c>
      <c r="N36" s="5"/>
      <c r="O36" s="5"/>
      <c r="P36" s="5"/>
      <c r="Q36" s="5"/>
      <c r="R36" s="5"/>
      <c r="S36" s="5"/>
    </row>
    <row r="37" spans="1:19" x14ac:dyDescent="0.25">
      <c r="A37" s="2">
        <v>10.443245060000001</v>
      </c>
      <c r="B37" s="2">
        <v>14.356403999999999</v>
      </c>
      <c r="C37" s="2">
        <v>14.067079213289301</v>
      </c>
      <c r="D37" s="2">
        <v>93.192450584631601</v>
      </c>
      <c r="E37" s="2">
        <v>125.709903187065</v>
      </c>
      <c r="F37"/>
      <c r="G37" s="3">
        <f>G36+1</f>
        <v>33</v>
      </c>
      <c r="H37" s="2">
        <f>((H$3-H$2)/$G$1)*$G37+$H$2</f>
        <v>53.991709079730398</v>
      </c>
      <c r="I37" s="5">
        <f t="shared" si="1"/>
        <v>1</v>
      </c>
      <c r="J37" s="5">
        <f t="shared" si="2"/>
        <v>1</v>
      </c>
      <c r="K37" s="5">
        <f t="shared" si="3"/>
        <v>1</v>
      </c>
      <c r="L37" s="5">
        <f t="shared" si="4"/>
        <v>0.42</v>
      </c>
      <c r="M37" s="5">
        <f t="shared" si="5"/>
        <v>0.44</v>
      </c>
      <c r="N37" s="5"/>
      <c r="O37" s="5"/>
      <c r="P37" s="5"/>
      <c r="Q37" s="5"/>
      <c r="R37" s="5"/>
      <c r="S37" s="5"/>
    </row>
    <row r="38" spans="1:19" x14ac:dyDescent="0.25">
      <c r="A38" s="2">
        <v>11.02070271</v>
      </c>
      <c r="B38" s="2">
        <v>15.08959411</v>
      </c>
      <c r="C38" s="2">
        <v>14.398859769418101</v>
      </c>
      <c r="D38" s="2">
        <v>22.5899812798474</v>
      </c>
      <c r="E38" s="2">
        <v>64.895454873914403</v>
      </c>
      <c r="F38"/>
      <c r="G38" s="3">
        <f>G37+1</f>
        <v>34</v>
      </c>
      <c r="H38" s="2">
        <f>((H$3-H$2)/$G$1)*$G38+$H$2</f>
        <v>55.317655329419196</v>
      </c>
      <c r="I38" s="5">
        <f t="shared" si="1"/>
        <v>1</v>
      </c>
      <c r="J38" s="5">
        <f t="shared" si="2"/>
        <v>1</v>
      </c>
      <c r="K38" s="5">
        <f t="shared" si="3"/>
        <v>1</v>
      </c>
      <c r="L38" s="5">
        <f t="shared" si="4"/>
        <v>0.42</v>
      </c>
      <c r="M38" s="5">
        <f t="shared" si="5"/>
        <v>0.44</v>
      </c>
      <c r="N38" s="5"/>
      <c r="O38" s="5"/>
      <c r="P38" s="5"/>
      <c r="Q38" s="5"/>
      <c r="R38" s="5"/>
      <c r="S38" s="5"/>
    </row>
    <row r="39" spans="1:19" x14ac:dyDescent="0.25">
      <c r="A39" s="2">
        <v>10.86846746</v>
      </c>
      <c r="B39" s="2">
        <v>16.659278230000002</v>
      </c>
      <c r="C39" s="2">
        <v>13.8836325878754</v>
      </c>
      <c r="D39" s="2">
        <v>61.897387125708001</v>
      </c>
      <c r="E39" s="2">
        <v>76.238617641374205</v>
      </c>
      <c r="F39"/>
      <c r="G39" s="3">
        <f>G38+1</f>
        <v>35</v>
      </c>
      <c r="H39" s="2">
        <f>((H$3-H$2)/$G$1)*$G39+$H$2</f>
        <v>56.643601579107994</v>
      </c>
      <c r="I39" s="5">
        <f t="shared" si="1"/>
        <v>1</v>
      </c>
      <c r="J39" s="5">
        <f t="shared" si="2"/>
        <v>1</v>
      </c>
      <c r="K39" s="5">
        <f t="shared" si="3"/>
        <v>1</v>
      </c>
      <c r="L39" s="5">
        <f t="shared" si="4"/>
        <v>0.42</v>
      </c>
      <c r="M39" s="5">
        <f t="shared" si="5"/>
        <v>0.44</v>
      </c>
      <c r="N39" s="5"/>
      <c r="O39" s="5"/>
      <c r="P39" s="5"/>
      <c r="Q39" s="5"/>
      <c r="R39" s="5"/>
      <c r="S39" s="5"/>
    </row>
    <row r="40" spans="1:19" x14ac:dyDescent="0.25">
      <c r="A40" s="2">
        <v>11.54811284</v>
      </c>
      <c r="B40" s="2">
        <v>14.469323749999999</v>
      </c>
      <c r="C40" s="2">
        <v>15.127585510383801</v>
      </c>
      <c r="D40" s="2">
        <v>99.989129275819593</v>
      </c>
      <c r="E40" s="2">
        <v>109.078979166574</v>
      </c>
      <c r="F40"/>
      <c r="G40" s="3">
        <f>G39+1</f>
        <v>36</v>
      </c>
      <c r="H40" s="2">
        <f>((H$3-H$2)/$G$1)*$G40+$H$2</f>
        <v>57.969547828796792</v>
      </c>
      <c r="I40" s="5">
        <f t="shared" si="1"/>
        <v>1</v>
      </c>
      <c r="J40" s="5">
        <f t="shared" si="2"/>
        <v>1</v>
      </c>
      <c r="K40" s="5">
        <f t="shared" si="3"/>
        <v>1</v>
      </c>
      <c r="L40" s="5">
        <f t="shared" si="4"/>
        <v>0.44</v>
      </c>
      <c r="M40" s="5">
        <f t="shared" si="5"/>
        <v>0.44</v>
      </c>
      <c r="N40" s="5"/>
      <c r="O40" s="5"/>
      <c r="P40" s="5"/>
      <c r="Q40" s="5"/>
      <c r="R40" s="5"/>
      <c r="S40" s="5"/>
    </row>
    <row r="41" spans="1:19" x14ac:dyDescent="0.25">
      <c r="A41" s="2">
        <v>11.28761229</v>
      </c>
      <c r="B41" s="2">
        <v>13.990892499999999</v>
      </c>
      <c r="C41" s="2">
        <v>14.6596787838221</v>
      </c>
      <c r="D41" s="2">
        <v>140.95873722717801</v>
      </c>
      <c r="E41" s="2">
        <v>63.856749291247297</v>
      </c>
      <c r="F41"/>
      <c r="G41" s="3">
        <f>G40+1</f>
        <v>37</v>
      </c>
      <c r="H41" s="2">
        <f>((H$3-H$2)/$G$1)*$G41+$H$2</f>
        <v>59.295494078485603</v>
      </c>
      <c r="I41" s="5">
        <f t="shared" si="1"/>
        <v>1</v>
      </c>
      <c r="J41" s="5">
        <f t="shared" si="2"/>
        <v>1</v>
      </c>
      <c r="K41" s="5">
        <f t="shared" si="3"/>
        <v>1</v>
      </c>
      <c r="L41" s="5">
        <f t="shared" si="4"/>
        <v>0.46</v>
      </c>
      <c r="M41" s="5">
        <f t="shared" si="5"/>
        <v>0.44</v>
      </c>
      <c r="N41" s="5"/>
      <c r="O41" s="5"/>
      <c r="P41" s="5"/>
      <c r="Q41" s="5"/>
      <c r="R41" s="5"/>
      <c r="S41" s="5"/>
    </row>
    <row r="42" spans="1:19" x14ac:dyDescent="0.25">
      <c r="A42" s="2">
        <v>11.26254284</v>
      </c>
      <c r="B42" s="2">
        <v>16.328797040000001</v>
      </c>
      <c r="C42" s="2">
        <v>14.1635960392566</v>
      </c>
      <c r="D42" s="2">
        <v>127.595847839578</v>
      </c>
      <c r="E42" s="2">
        <v>28.4932100204371</v>
      </c>
      <c r="F42"/>
      <c r="G42" s="3">
        <f>G41+1</f>
        <v>38</v>
      </c>
      <c r="H42" s="2">
        <f>((H$3-H$2)/$G$1)*$G42+$H$2</f>
        <v>60.621440328174401</v>
      </c>
      <c r="I42" s="5">
        <f t="shared" si="1"/>
        <v>1</v>
      </c>
      <c r="J42" s="5">
        <f t="shared" si="2"/>
        <v>1</v>
      </c>
      <c r="K42" s="5">
        <f t="shared" si="3"/>
        <v>1</v>
      </c>
      <c r="L42" s="5">
        <f t="shared" si="4"/>
        <v>0.5</v>
      </c>
      <c r="M42" s="5">
        <f t="shared" si="5"/>
        <v>0.44</v>
      </c>
      <c r="N42" s="5"/>
      <c r="O42" s="5"/>
      <c r="P42" s="5"/>
      <c r="Q42" s="5"/>
      <c r="R42" s="5"/>
      <c r="S42" s="5"/>
    </row>
    <row r="43" spans="1:19" x14ac:dyDescent="0.25">
      <c r="A43" s="2">
        <v>11.04541442</v>
      </c>
      <c r="B43" s="2">
        <v>14.710372100000001</v>
      </c>
      <c r="C43" s="2">
        <v>14.2298023070084</v>
      </c>
      <c r="D43" s="2">
        <v>59.1951699890638</v>
      </c>
      <c r="E43" s="2">
        <v>36.0986054372041</v>
      </c>
      <c r="F43"/>
      <c r="G43" s="3">
        <f>G42+1</f>
        <v>39</v>
      </c>
      <c r="H43" s="2">
        <f>((H$3-H$2)/$G$1)*$G43+$H$2</f>
        <v>61.947386577863199</v>
      </c>
      <c r="I43" s="5">
        <f t="shared" si="1"/>
        <v>1</v>
      </c>
      <c r="J43" s="5">
        <f t="shared" si="2"/>
        <v>1</v>
      </c>
      <c r="K43" s="5">
        <f t="shared" si="3"/>
        <v>1</v>
      </c>
      <c r="L43" s="5">
        <f t="shared" si="4"/>
        <v>0.54</v>
      </c>
      <c r="M43" s="5">
        <f t="shared" si="5"/>
        <v>0.46</v>
      </c>
      <c r="N43" s="5"/>
      <c r="O43" s="5"/>
      <c r="P43" s="5"/>
      <c r="Q43" s="5"/>
      <c r="R43" s="5"/>
      <c r="S43" s="5"/>
    </row>
    <row r="44" spans="1:19" x14ac:dyDescent="0.25">
      <c r="A44" s="2">
        <v>10.56742378</v>
      </c>
      <c r="B44" s="2">
        <v>12.67746904</v>
      </c>
      <c r="C44" s="2">
        <v>16.093219184110399</v>
      </c>
      <c r="D44" s="2">
        <v>23.172595406927801</v>
      </c>
      <c r="E44" s="2">
        <v>29.816399881543699</v>
      </c>
      <c r="F44"/>
      <c r="G44" s="3">
        <f>G43+1</f>
        <v>40</v>
      </c>
      <c r="H44" s="2">
        <f>((H$3-H$2)/$G$1)*$G44+$H$2</f>
        <v>63.273332827551997</v>
      </c>
      <c r="I44" s="5">
        <f t="shared" si="1"/>
        <v>1</v>
      </c>
      <c r="J44" s="5">
        <f t="shared" si="2"/>
        <v>1</v>
      </c>
      <c r="K44" s="5">
        <f t="shared" si="3"/>
        <v>1</v>
      </c>
      <c r="L44" s="5">
        <f t="shared" si="4"/>
        <v>0.56000000000000005</v>
      </c>
      <c r="M44" s="5">
        <f t="shared" si="5"/>
        <v>0.48</v>
      </c>
      <c r="N44" s="5"/>
      <c r="O44" s="5"/>
      <c r="P44" s="5"/>
      <c r="Q44" s="5"/>
      <c r="R44" s="5"/>
      <c r="S44" s="5"/>
    </row>
    <row r="45" spans="1:19" x14ac:dyDescent="0.25">
      <c r="A45" s="2">
        <v>11.521914369999999</v>
      </c>
      <c r="B45" s="2">
        <v>14.25415813</v>
      </c>
      <c r="C45" s="2">
        <v>17.390469928568699</v>
      </c>
      <c r="D45" s="2">
        <v>53.600321350275799</v>
      </c>
      <c r="E45" s="2">
        <v>104.920279752151</v>
      </c>
      <c r="F45"/>
      <c r="G45" s="3">
        <f>G44+1</f>
        <v>41</v>
      </c>
      <c r="H45" s="2">
        <f>((H$3-H$2)/$G$1)*$G45+$H$2</f>
        <v>64.599279077240794</v>
      </c>
      <c r="I45" s="5">
        <f t="shared" si="1"/>
        <v>1</v>
      </c>
      <c r="J45" s="5">
        <f t="shared" si="2"/>
        <v>1</v>
      </c>
      <c r="K45" s="5">
        <f t="shared" si="3"/>
        <v>1</v>
      </c>
      <c r="L45" s="5">
        <f t="shared" si="4"/>
        <v>0.57999999999999996</v>
      </c>
      <c r="M45" s="5">
        <f t="shared" si="5"/>
        <v>0.5</v>
      </c>
      <c r="N45" s="5"/>
      <c r="O45" s="5"/>
      <c r="P45" s="5"/>
      <c r="Q45" s="5"/>
      <c r="R45" s="5"/>
      <c r="S45" s="5"/>
    </row>
    <row r="46" spans="1:19" x14ac:dyDescent="0.25">
      <c r="A46" s="2">
        <v>10.99255376</v>
      </c>
      <c r="B46" s="2">
        <v>13.394551910000001</v>
      </c>
      <c r="C46" s="2">
        <v>14.8229236584361</v>
      </c>
      <c r="D46" s="2">
        <v>127.40953933508899</v>
      </c>
      <c r="E46" s="2">
        <v>67.196731284360496</v>
      </c>
      <c r="F46"/>
      <c r="G46" s="3">
        <f>G45+1</f>
        <v>42</v>
      </c>
      <c r="H46" s="2">
        <f>((H$3-H$2)/$G$1)*$G46+$H$2</f>
        <v>65.925225326929592</v>
      </c>
      <c r="I46" s="5">
        <f t="shared" si="1"/>
        <v>1</v>
      </c>
      <c r="J46" s="5">
        <f t="shared" si="2"/>
        <v>1</v>
      </c>
      <c r="K46" s="5">
        <f t="shared" si="3"/>
        <v>1</v>
      </c>
      <c r="L46" s="5">
        <f t="shared" si="4"/>
        <v>0.6</v>
      </c>
      <c r="M46" s="5">
        <f t="shared" si="5"/>
        <v>0.52</v>
      </c>
      <c r="N46" s="5"/>
      <c r="O46" s="5"/>
      <c r="P46" s="5"/>
      <c r="Q46" s="5"/>
      <c r="R46" s="5"/>
      <c r="S46" s="5"/>
    </row>
    <row r="47" spans="1:19" x14ac:dyDescent="0.25">
      <c r="A47" s="2">
        <v>10.23548284</v>
      </c>
      <c r="B47" s="2">
        <v>14.344381650000001</v>
      </c>
      <c r="C47" s="2">
        <v>17.056379855487201</v>
      </c>
      <c r="D47" s="2">
        <v>101.77445969836</v>
      </c>
      <c r="E47" s="2">
        <v>24.9113654069278</v>
      </c>
      <c r="F47"/>
      <c r="G47" s="3">
        <f>G46+1</f>
        <v>43</v>
      </c>
      <c r="H47" s="2">
        <f>((H$3-H$2)/$G$1)*$G47+$H$2</f>
        <v>67.25117157661839</v>
      </c>
      <c r="I47" s="5">
        <f t="shared" si="1"/>
        <v>1</v>
      </c>
      <c r="J47" s="5">
        <f t="shared" si="2"/>
        <v>1</v>
      </c>
      <c r="K47" s="5">
        <f t="shared" si="3"/>
        <v>1</v>
      </c>
      <c r="L47" s="5">
        <f t="shared" si="4"/>
        <v>0.6</v>
      </c>
      <c r="M47" s="5">
        <f t="shared" si="5"/>
        <v>0.52</v>
      </c>
      <c r="N47" s="5"/>
      <c r="O47" s="5"/>
      <c r="P47" s="5"/>
      <c r="Q47" s="5"/>
      <c r="R47" s="5"/>
      <c r="S47" s="5"/>
    </row>
    <row r="48" spans="1:19" x14ac:dyDescent="0.25">
      <c r="A48" s="2">
        <v>11.13495028</v>
      </c>
      <c r="B48" s="2">
        <v>13.57246168</v>
      </c>
      <c r="C48" s="2">
        <v>16.2343279602058</v>
      </c>
      <c r="D48" s="2">
        <v>116.91570793162001</v>
      </c>
      <c r="E48" s="2">
        <v>72.782031664658604</v>
      </c>
      <c r="F48"/>
      <c r="G48" s="3">
        <f>G47+1</f>
        <v>44</v>
      </c>
      <c r="H48" s="2">
        <f>((H$3-H$2)/$G$1)*$G48+$H$2</f>
        <v>68.577117826307202</v>
      </c>
      <c r="I48" s="5">
        <f t="shared" si="1"/>
        <v>1</v>
      </c>
      <c r="J48" s="5">
        <f t="shared" si="2"/>
        <v>1</v>
      </c>
      <c r="K48" s="5">
        <f t="shared" si="3"/>
        <v>1</v>
      </c>
      <c r="L48" s="5">
        <f t="shared" si="4"/>
        <v>0.6</v>
      </c>
      <c r="M48" s="5">
        <f t="shared" si="5"/>
        <v>0.52</v>
      </c>
      <c r="N48" s="5"/>
      <c r="O48" s="5"/>
      <c r="P48" s="5"/>
      <c r="Q48" s="5"/>
      <c r="R48" s="5"/>
      <c r="S48" s="5"/>
    </row>
    <row r="49" spans="1:19" x14ac:dyDescent="0.25">
      <c r="A49" s="2">
        <v>12.35928101</v>
      </c>
      <c r="B49" s="2">
        <v>13.87238593</v>
      </c>
      <c r="C49" s="2">
        <v>17.293330463247901</v>
      </c>
      <c r="D49" s="2">
        <v>74.269470432707706</v>
      </c>
      <c r="E49" s="2">
        <v>127.577335815631</v>
      </c>
      <c r="F49"/>
      <c r="G49" s="3">
        <f>G48+1</f>
        <v>45</v>
      </c>
      <c r="H49" s="2">
        <f>((H$3-H$2)/$G$1)*$G49+$H$2</f>
        <v>69.903064075995999</v>
      </c>
      <c r="I49" s="5">
        <f t="shared" si="1"/>
        <v>1</v>
      </c>
      <c r="J49" s="5">
        <f t="shared" si="2"/>
        <v>1</v>
      </c>
      <c r="K49" s="5">
        <f t="shared" si="3"/>
        <v>1</v>
      </c>
      <c r="L49" s="5">
        <f t="shared" si="4"/>
        <v>0.6</v>
      </c>
      <c r="M49" s="5">
        <f t="shared" si="5"/>
        <v>0.52</v>
      </c>
      <c r="N49" s="5"/>
      <c r="O49" s="5"/>
      <c r="P49" s="5"/>
      <c r="Q49" s="5"/>
      <c r="R49" s="5"/>
      <c r="S49" s="5"/>
    </row>
    <row r="50" spans="1:19" x14ac:dyDescent="0.25">
      <c r="A50" s="2">
        <v>11.01596537</v>
      </c>
      <c r="B50" s="2">
        <v>16.495407480000001</v>
      </c>
      <c r="C50" s="2">
        <v>14.492664305712101</v>
      </c>
      <c r="D50" s="2">
        <v>138.276798360763</v>
      </c>
      <c r="E50" s="2">
        <v>123.40190841523101</v>
      </c>
      <c r="F50"/>
      <c r="G50" s="3">
        <f>G49+1</f>
        <v>46</v>
      </c>
      <c r="H50" s="2">
        <f>((H$3-H$2)/$G$1)*$G50+$H$2</f>
        <v>71.229010325684797</v>
      </c>
      <c r="I50" s="5">
        <f t="shared" si="1"/>
        <v>1</v>
      </c>
      <c r="J50" s="5">
        <f t="shared" si="2"/>
        <v>1</v>
      </c>
      <c r="K50" s="5">
        <f t="shared" si="3"/>
        <v>1</v>
      </c>
      <c r="L50" s="5">
        <f t="shared" si="4"/>
        <v>0.6</v>
      </c>
      <c r="M50" s="5">
        <f t="shared" si="5"/>
        <v>0.52</v>
      </c>
      <c r="N50" s="5"/>
      <c r="O50" s="5"/>
      <c r="P50" s="5"/>
      <c r="Q50" s="5"/>
      <c r="R50" s="5"/>
      <c r="S50" s="5"/>
    </row>
    <row r="51" spans="1:19" x14ac:dyDescent="0.25">
      <c r="A51" s="2">
        <v>10.365325410000001</v>
      </c>
      <c r="B51" s="2">
        <v>14.77636554</v>
      </c>
      <c r="C51" s="2">
        <v>16.323709434645401</v>
      </c>
      <c r="D51" s="2">
        <v>64.955663995032793</v>
      </c>
      <c r="E51" s="2">
        <v>26.971561292550799</v>
      </c>
      <c r="F51"/>
      <c r="G51" s="3">
        <f>G50+1</f>
        <v>47</v>
      </c>
      <c r="H51" s="2">
        <f>((H$3-H$2)/$G$1)*$G51+$H$2</f>
        <v>72.554956575373595</v>
      </c>
      <c r="I51" s="5">
        <f t="shared" si="1"/>
        <v>1</v>
      </c>
      <c r="J51" s="5">
        <f t="shared" si="2"/>
        <v>1</v>
      </c>
      <c r="K51" s="5">
        <f t="shared" si="3"/>
        <v>1</v>
      </c>
      <c r="L51" s="5">
        <f t="shared" si="4"/>
        <v>0.6</v>
      </c>
      <c r="M51" s="5">
        <f t="shared" si="5"/>
        <v>0.6</v>
      </c>
      <c r="N51" s="5"/>
      <c r="O51" s="5"/>
      <c r="P51" s="5"/>
      <c r="Q51" s="5"/>
      <c r="R51" s="5"/>
      <c r="S51" s="5"/>
    </row>
    <row r="52" spans="1:19" x14ac:dyDescent="0.25">
      <c r="A52" s="2">
        <v>10.340132840000001</v>
      </c>
      <c r="B52" s="2">
        <v>16.372904760000001</v>
      </c>
      <c r="C52" s="2">
        <v>14.176210982497601</v>
      </c>
      <c r="D52" s="2">
        <v>15.801930189903601</v>
      </c>
      <c r="E52" s="2">
        <v>112.426521991523</v>
      </c>
      <c r="F52"/>
      <c r="G52" s="3">
        <f>G51+1</f>
        <v>48</v>
      </c>
      <c r="H52" s="2">
        <f>((H$3-H$2)/$G$1)*$G52+$H$2</f>
        <v>73.880902825062392</v>
      </c>
      <c r="I52" s="5">
        <f t="shared" si="1"/>
        <v>1</v>
      </c>
      <c r="J52" s="5">
        <f t="shared" si="2"/>
        <v>1</v>
      </c>
      <c r="K52" s="5">
        <f t="shared" si="3"/>
        <v>1</v>
      </c>
      <c r="L52" s="5">
        <f t="shared" si="4"/>
        <v>0.64</v>
      </c>
      <c r="M52" s="5">
        <f t="shared" si="5"/>
        <v>0.6</v>
      </c>
      <c r="N52" s="5"/>
      <c r="O52" s="5"/>
      <c r="P52" s="5"/>
      <c r="Q52" s="5"/>
      <c r="R52" s="5"/>
      <c r="S52" s="5"/>
    </row>
    <row r="53" spans="1:19" x14ac:dyDescent="0.25">
      <c r="A53" s="2">
        <v>11.536052590000001</v>
      </c>
      <c r="B53" s="2">
        <v>14.36015808</v>
      </c>
      <c r="C53" s="2">
        <v>18.0678327972945</v>
      </c>
      <c r="D53" s="2">
        <v>108.235411823734</v>
      </c>
      <c r="E53" s="2">
        <v>103.20062278974299</v>
      </c>
      <c r="F53"/>
      <c r="G53" s="3">
        <f>G52+1</f>
        <v>49</v>
      </c>
      <c r="H53" s="2">
        <f>((H$3-H$2)/$G$1)*$G53+$H$2</f>
        <v>75.206849074751204</v>
      </c>
      <c r="I53" s="5">
        <f t="shared" si="1"/>
        <v>1</v>
      </c>
      <c r="J53" s="5">
        <f t="shared" si="2"/>
        <v>1</v>
      </c>
      <c r="K53" s="5">
        <f t="shared" si="3"/>
        <v>1</v>
      </c>
      <c r="L53" s="5">
        <f t="shared" si="4"/>
        <v>0.68</v>
      </c>
      <c r="M53" s="5">
        <f t="shared" si="5"/>
        <v>0.62</v>
      </c>
      <c r="N53" s="5"/>
      <c r="O53" s="5"/>
      <c r="P53" s="5"/>
      <c r="Q53" s="5"/>
      <c r="R53" s="5"/>
      <c r="S53" s="5"/>
    </row>
    <row r="54" spans="1:19" x14ac:dyDescent="0.25">
      <c r="A54" s="2"/>
      <c r="B54" s="2"/>
      <c r="C54" s="2"/>
      <c r="D54" s="2"/>
      <c r="E54" s="2"/>
      <c r="G54" s="3">
        <f>G53+1</f>
        <v>50</v>
      </c>
      <c r="H54" s="2">
        <f>((H$3-H$2)/$G$1)*$G54+$H$2</f>
        <v>76.532795324440002</v>
      </c>
      <c r="I54" s="5">
        <f t="shared" si="1"/>
        <v>1</v>
      </c>
      <c r="J54" s="5">
        <f t="shared" si="2"/>
        <v>1</v>
      </c>
      <c r="K54" s="5">
        <f t="shared" si="3"/>
        <v>1</v>
      </c>
      <c r="L54" s="5">
        <f t="shared" si="4"/>
        <v>0.68</v>
      </c>
      <c r="M54" s="5">
        <f t="shared" si="5"/>
        <v>0.62</v>
      </c>
      <c r="N54" s="5"/>
      <c r="O54" s="5"/>
      <c r="P54" s="5"/>
      <c r="Q54" s="5"/>
      <c r="R54" s="5"/>
      <c r="S54" s="5"/>
    </row>
    <row r="55" spans="1:19" x14ac:dyDescent="0.25">
      <c r="A55" s="2"/>
      <c r="B55" s="2"/>
      <c r="C55" s="2"/>
      <c r="D55" s="2"/>
      <c r="E55" s="2"/>
      <c r="G55" s="3">
        <f>G54+1</f>
        <v>51</v>
      </c>
      <c r="H55" s="2">
        <f>((H$3-H$2)/$G$1)*$G55+$H$2</f>
        <v>77.8587415741288</v>
      </c>
      <c r="I55" s="5">
        <f t="shared" si="1"/>
        <v>1</v>
      </c>
      <c r="J55" s="5">
        <f t="shared" si="2"/>
        <v>1</v>
      </c>
      <c r="K55" s="5">
        <f t="shared" si="3"/>
        <v>1</v>
      </c>
      <c r="L55" s="5">
        <f t="shared" si="4"/>
        <v>0.68</v>
      </c>
      <c r="M55" s="5">
        <f t="shared" si="5"/>
        <v>0.62</v>
      </c>
      <c r="N55" s="5"/>
      <c r="O55" s="5"/>
      <c r="P55" s="5"/>
      <c r="Q55" s="5"/>
      <c r="R55" s="5"/>
      <c r="S55" s="5"/>
    </row>
    <row r="56" spans="1:19" x14ac:dyDescent="0.25">
      <c r="A56" s="2"/>
      <c r="B56" s="2"/>
      <c r="C56" s="2"/>
      <c r="D56" s="2"/>
      <c r="E56" s="2"/>
      <c r="G56" s="3">
        <f>G55+1</f>
        <v>52</v>
      </c>
      <c r="H56" s="2">
        <f>((H$3-H$2)/$G$1)*$G56+$H$2</f>
        <v>79.184687823817598</v>
      </c>
      <c r="I56" s="5">
        <f t="shared" si="1"/>
        <v>1</v>
      </c>
      <c r="J56" s="5">
        <f t="shared" si="2"/>
        <v>1</v>
      </c>
      <c r="K56" s="5">
        <f t="shared" si="3"/>
        <v>1</v>
      </c>
      <c r="L56" s="5">
        <f t="shared" si="4"/>
        <v>0.68</v>
      </c>
      <c r="M56" s="5">
        <f t="shared" si="5"/>
        <v>0.62</v>
      </c>
      <c r="N56" s="5"/>
      <c r="O56" s="5"/>
      <c r="P56" s="5"/>
      <c r="Q56" s="5"/>
      <c r="R56" s="5"/>
      <c r="S56" s="5"/>
    </row>
    <row r="57" spans="1:19" x14ac:dyDescent="0.25">
      <c r="A57" s="2"/>
      <c r="B57" s="2"/>
      <c r="C57" s="2"/>
      <c r="D57" s="2"/>
      <c r="E57" s="2"/>
      <c r="G57" s="3">
        <f>G56+1</f>
        <v>53</v>
      </c>
      <c r="H57" s="2">
        <f>((H$3-H$2)/$G$1)*$G57+$H$2</f>
        <v>80.510634073506395</v>
      </c>
      <c r="I57" s="5">
        <f t="shared" si="1"/>
        <v>1</v>
      </c>
      <c r="J57" s="5">
        <f t="shared" si="2"/>
        <v>1</v>
      </c>
      <c r="K57" s="5">
        <f t="shared" si="3"/>
        <v>1</v>
      </c>
      <c r="L57" s="5">
        <f t="shared" si="4"/>
        <v>0.68</v>
      </c>
      <c r="M57" s="5">
        <f t="shared" si="5"/>
        <v>0.62</v>
      </c>
      <c r="N57" s="5"/>
      <c r="O57" s="5"/>
      <c r="P57" s="5"/>
      <c r="Q57" s="5"/>
      <c r="R57" s="5"/>
      <c r="S57" s="5"/>
    </row>
    <row r="58" spans="1:19" x14ac:dyDescent="0.25">
      <c r="A58" s="2"/>
      <c r="B58" s="2"/>
      <c r="C58" s="2"/>
      <c r="D58" s="2"/>
      <c r="E58" s="2"/>
      <c r="G58" s="3">
        <f>G57+1</f>
        <v>54</v>
      </c>
      <c r="H58" s="2">
        <f>((H$3-H$2)/$G$1)*$G58+$H$2</f>
        <v>81.836580323195193</v>
      </c>
      <c r="I58" s="5">
        <f t="shared" si="1"/>
        <v>1</v>
      </c>
      <c r="J58" s="5">
        <f t="shared" si="2"/>
        <v>1</v>
      </c>
      <c r="K58" s="5">
        <f t="shared" si="3"/>
        <v>1</v>
      </c>
      <c r="L58" s="5">
        <f t="shared" si="4"/>
        <v>0.68</v>
      </c>
      <c r="M58" s="5">
        <f t="shared" si="5"/>
        <v>0.62</v>
      </c>
      <c r="N58" s="5"/>
      <c r="O58" s="5"/>
      <c r="P58" s="5"/>
      <c r="Q58" s="5"/>
      <c r="R58" s="5"/>
      <c r="S58" s="5"/>
    </row>
    <row r="59" spans="1:19" x14ac:dyDescent="0.25">
      <c r="A59" s="2"/>
      <c r="B59" s="2"/>
      <c r="C59" s="2"/>
      <c r="D59" s="2"/>
      <c r="E59" s="2"/>
      <c r="G59" s="3">
        <f>G58+1</f>
        <v>55</v>
      </c>
      <c r="H59" s="2">
        <f>((H$3-H$2)/$G$1)*$G59+$H$2</f>
        <v>83.162526572884005</v>
      </c>
      <c r="I59" s="5">
        <f t="shared" si="1"/>
        <v>1</v>
      </c>
      <c r="J59" s="5">
        <f t="shared" si="2"/>
        <v>1</v>
      </c>
      <c r="K59" s="5">
        <f t="shared" si="3"/>
        <v>1</v>
      </c>
      <c r="L59" s="5">
        <f t="shared" si="4"/>
        <v>0.68</v>
      </c>
      <c r="M59" s="5">
        <f t="shared" si="5"/>
        <v>0.62</v>
      </c>
      <c r="N59" s="5"/>
      <c r="O59" s="5"/>
      <c r="P59" s="5"/>
      <c r="Q59" s="5"/>
      <c r="R59" s="5"/>
      <c r="S59" s="5"/>
    </row>
    <row r="60" spans="1:19" x14ac:dyDescent="0.25">
      <c r="A60" s="2"/>
      <c r="B60" s="2"/>
      <c r="C60" s="2"/>
      <c r="D60" s="2"/>
      <c r="E60" s="2"/>
      <c r="G60" s="3">
        <f>G59+1</f>
        <v>56</v>
      </c>
      <c r="H60" s="2">
        <f>((H$3-H$2)/$G$1)*$G60+$H$2</f>
        <v>84.488472822572803</v>
      </c>
      <c r="I60" s="5">
        <f t="shared" si="1"/>
        <v>1</v>
      </c>
      <c r="J60" s="5">
        <f t="shared" si="2"/>
        <v>1</v>
      </c>
      <c r="K60" s="5">
        <f t="shared" si="3"/>
        <v>1</v>
      </c>
      <c r="L60" s="5">
        <f t="shared" si="4"/>
        <v>0.68</v>
      </c>
      <c r="M60" s="5">
        <f t="shared" si="5"/>
        <v>0.62</v>
      </c>
      <c r="N60" s="5"/>
      <c r="O60" s="5"/>
      <c r="P60" s="5"/>
      <c r="Q60" s="5"/>
      <c r="R60" s="5"/>
      <c r="S60" s="5"/>
    </row>
    <row r="61" spans="1:19" x14ac:dyDescent="0.25">
      <c r="A61" s="2"/>
      <c r="B61" s="2"/>
      <c r="C61" s="2"/>
      <c r="D61" s="2"/>
      <c r="E61" s="2"/>
      <c r="G61" s="3">
        <f>G60+1</f>
        <v>57</v>
      </c>
      <c r="H61" s="2">
        <f>((H$3-H$2)/$G$1)*$G61+$H$2</f>
        <v>85.8144190722616</v>
      </c>
      <c r="I61" s="5">
        <f t="shared" si="1"/>
        <v>1</v>
      </c>
      <c r="J61" s="5">
        <f t="shared" si="2"/>
        <v>1</v>
      </c>
      <c r="K61" s="5">
        <f t="shared" si="3"/>
        <v>1</v>
      </c>
      <c r="L61" s="5">
        <f t="shared" si="4"/>
        <v>0.68</v>
      </c>
      <c r="M61" s="5">
        <f t="shared" si="5"/>
        <v>0.62</v>
      </c>
      <c r="N61" s="5"/>
      <c r="O61" s="5"/>
      <c r="P61" s="5"/>
      <c r="Q61" s="5"/>
      <c r="R61" s="5"/>
      <c r="S61" s="5"/>
    </row>
    <row r="62" spans="1:19" x14ac:dyDescent="0.25">
      <c r="A62" s="2"/>
      <c r="B62" s="2"/>
      <c r="C62" s="2"/>
      <c r="D62" s="2"/>
      <c r="E62" s="2"/>
      <c r="G62" s="3">
        <f>G61+1</f>
        <v>58</v>
      </c>
      <c r="H62" s="2">
        <f>((H$3-H$2)/$G$1)*$G62+$H$2</f>
        <v>87.140365321950398</v>
      </c>
      <c r="I62" s="5">
        <f t="shared" si="1"/>
        <v>1</v>
      </c>
      <c r="J62" s="5">
        <f t="shared" si="2"/>
        <v>1</v>
      </c>
      <c r="K62" s="5">
        <f t="shared" si="3"/>
        <v>1</v>
      </c>
      <c r="L62" s="5">
        <f t="shared" si="4"/>
        <v>0.68</v>
      </c>
      <c r="M62" s="5">
        <f t="shared" si="5"/>
        <v>0.62</v>
      </c>
      <c r="N62" s="5"/>
      <c r="O62" s="5"/>
      <c r="P62" s="5"/>
      <c r="Q62" s="5"/>
      <c r="R62" s="5"/>
      <c r="S62" s="5"/>
    </row>
    <row r="63" spans="1:19" x14ac:dyDescent="0.25">
      <c r="A63" s="2"/>
      <c r="B63" s="2"/>
      <c r="C63" s="2"/>
      <c r="D63" s="2"/>
      <c r="E63" s="2"/>
      <c r="G63" s="3">
        <f>G62+1</f>
        <v>59</v>
      </c>
      <c r="H63" s="2">
        <f>((H$3-H$2)/$G$1)*$G63+$H$2</f>
        <v>88.466311571639196</v>
      </c>
      <c r="I63" s="5">
        <f t="shared" si="1"/>
        <v>1</v>
      </c>
      <c r="J63" s="5">
        <f t="shared" si="2"/>
        <v>1</v>
      </c>
      <c r="K63" s="5">
        <f t="shared" si="3"/>
        <v>1</v>
      </c>
      <c r="L63" s="5">
        <f t="shared" si="4"/>
        <v>0.68</v>
      </c>
      <c r="M63" s="5">
        <f t="shared" si="5"/>
        <v>0.62</v>
      </c>
      <c r="N63" s="5"/>
      <c r="O63" s="5"/>
      <c r="P63" s="5"/>
      <c r="Q63" s="5"/>
      <c r="R63" s="5"/>
      <c r="S63" s="5"/>
    </row>
    <row r="64" spans="1:19" x14ac:dyDescent="0.25">
      <c r="A64" s="2"/>
      <c r="B64" s="2"/>
      <c r="C64" s="2"/>
      <c r="D64" s="2"/>
      <c r="E64" s="2"/>
      <c r="G64" s="3">
        <f>G63+1</f>
        <v>60</v>
      </c>
      <c r="H64" s="2">
        <f>((H$3-H$2)/$G$1)*$G64+$H$2</f>
        <v>89.792257821327993</v>
      </c>
      <c r="I64" s="5">
        <f t="shared" si="1"/>
        <v>1</v>
      </c>
      <c r="J64" s="5">
        <f t="shared" si="2"/>
        <v>1</v>
      </c>
      <c r="K64" s="5">
        <f t="shared" si="3"/>
        <v>1</v>
      </c>
      <c r="L64" s="5">
        <f t="shared" si="4"/>
        <v>0.68</v>
      </c>
      <c r="M64" s="5">
        <f t="shared" si="5"/>
        <v>0.62</v>
      </c>
      <c r="N64" s="5"/>
      <c r="O64" s="5"/>
      <c r="P64" s="5"/>
      <c r="Q64" s="5"/>
      <c r="R64" s="5"/>
      <c r="S64" s="5"/>
    </row>
    <row r="65" spans="1:19" x14ac:dyDescent="0.25">
      <c r="A65" s="2"/>
      <c r="B65" s="2"/>
      <c r="C65" s="2"/>
      <c r="D65" s="2"/>
      <c r="E65" s="2"/>
      <c r="G65" s="3">
        <f>G64+1</f>
        <v>61</v>
      </c>
      <c r="H65" s="2">
        <f>((H$3-H$2)/$G$1)*$G65+$H$2</f>
        <v>91.118204071016805</v>
      </c>
      <c r="I65" s="5">
        <f t="shared" si="1"/>
        <v>1</v>
      </c>
      <c r="J65" s="5">
        <f t="shared" si="2"/>
        <v>1</v>
      </c>
      <c r="K65" s="5">
        <f t="shared" si="3"/>
        <v>1</v>
      </c>
      <c r="L65" s="5">
        <f t="shared" si="4"/>
        <v>0.68</v>
      </c>
      <c r="M65" s="5">
        <f t="shared" si="5"/>
        <v>0.62</v>
      </c>
      <c r="N65" s="5"/>
      <c r="O65" s="5"/>
      <c r="P65" s="5"/>
      <c r="Q65" s="5"/>
      <c r="R65" s="5"/>
      <c r="S65" s="5"/>
    </row>
    <row r="66" spans="1:19" x14ac:dyDescent="0.25">
      <c r="A66" s="2"/>
      <c r="B66" s="2"/>
      <c r="C66" s="2"/>
      <c r="D66" s="2"/>
      <c r="E66" s="2"/>
      <c r="G66" s="3">
        <f>G65+1</f>
        <v>62</v>
      </c>
      <c r="H66" s="2">
        <f>((H$3-H$2)/$G$1)*$G66+$H$2</f>
        <v>92.444150320705603</v>
      </c>
      <c r="I66" s="5">
        <f t="shared" si="1"/>
        <v>1</v>
      </c>
      <c r="J66" s="5">
        <f t="shared" si="2"/>
        <v>1</v>
      </c>
      <c r="K66" s="5">
        <f t="shared" si="3"/>
        <v>1</v>
      </c>
      <c r="L66" s="5">
        <f t="shared" si="4"/>
        <v>0.7</v>
      </c>
      <c r="M66" s="5">
        <f t="shared" si="5"/>
        <v>0.62</v>
      </c>
      <c r="N66" s="5"/>
      <c r="O66" s="5"/>
      <c r="P66" s="5"/>
      <c r="Q66" s="5"/>
      <c r="R66" s="5"/>
      <c r="S66" s="5"/>
    </row>
    <row r="67" spans="1:19" x14ac:dyDescent="0.25">
      <c r="A67" s="2"/>
      <c r="B67" s="2"/>
      <c r="C67" s="2"/>
      <c r="D67" s="2"/>
      <c r="E67" s="2"/>
      <c r="G67" s="3">
        <f>G66+1</f>
        <v>63</v>
      </c>
      <c r="H67" s="2">
        <f>((H$3-H$2)/$G$1)*$G67+$H$2</f>
        <v>93.770096570394401</v>
      </c>
      <c r="I67" s="5">
        <f t="shared" si="1"/>
        <v>1</v>
      </c>
      <c r="J67" s="5">
        <f t="shared" si="2"/>
        <v>1</v>
      </c>
      <c r="K67" s="5">
        <f t="shared" si="3"/>
        <v>1</v>
      </c>
      <c r="L67" s="5">
        <f t="shared" si="4"/>
        <v>0.7</v>
      </c>
      <c r="M67" s="5">
        <f t="shared" si="5"/>
        <v>0.64</v>
      </c>
      <c r="N67" s="5"/>
      <c r="O67" s="5"/>
      <c r="P67" s="5"/>
      <c r="Q67" s="5"/>
      <c r="R67" s="5"/>
      <c r="S67" s="5"/>
    </row>
    <row r="68" spans="1:19" x14ac:dyDescent="0.25">
      <c r="A68" s="2"/>
      <c r="B68" s="2"/>
      <c r="C68" s="2"/>
      <c r="D68" s="2"/>
      <c r="E68" s="2"/>
      <c r="G68" s="3">
        <f>G67+1</f>
        <v>64</v>
      </c>
      <c r="H68" s="2">
        <f>((H$3-H$2)/$G$1)*$G68+$H$2</f>
        <v>95.096042820083198</v>
      </c>
      <c r="I68" s="5">
        <f t="shared" si="1"/>
        <v>1</v>
      </c>
      <c r="J68" s="5">
        <f t="shared" si="2"/>
        <v>1</v>
      </c>
      <c r="K68" s="5">
        <f t="shared" si="3"/>
        <v>1</v>
      </c>
      <c r="L68" s="5">
        <f t="shared" si="4"/>
        <v>0.7</v>
      </c>
      <c r="M68" s="5">
        <f t="shared" si="5"/>
        <v>0.64</v>
      </c>
      <c r="N68" s="5"/>
      <c r="O68" s="5"/>
      <c r="P68" s="5"/>
      <c r="Q68" s="5"/>
      <c r="R68" s="5"/>
      <c r="S68" s="5"/>
    </row>
    <row r="69" spans="1:19" x14ac:dyDescent="0.25">
      <c r="A69" s="2"/>
      <c r="B69" s="2"/>
      <c r="C69" s="2"/>
      <c r="D69" s="2"/>
      <c r="E69" s="2"/>
      <c r="G69" s="3">
        <f>G68+1</f>
        <v>65</v>
      </c>
      <c r="H69" s="2">
        <f>((H$3-H$2)/$G$1)*$G69+$H$2</f>
        <v>96.421989069771996</v>
      </c>
      <c r="I69" s="5">
        <f t="shared" ref="I69:I104" si="6">COUNTIFS(A$4:A$104,"&gt;="&amp;H$4,A$4:A$104,"&lt;"&amp;H70)/$B$1</f>
        <v>1</v>
      </c>
      <c r="J69" s="5">
        <f t="shared" ref="J69:J104" si="7">COUNTIFS(B$4:B$104,"&gt;="&amp;$H$4,B$4:B$104,"&lt;"&amp;$H70)/$B$1</f>
        <v>1</v>
      </c>
      <c r="K69" s="5">
        <f t="shared" ref="K69:K104" si="8">COUNTIFS(C$4:C$104,"&gt;="&amp;$H$4,C$4:C$104,"&lt;"&amp;$H70)/$B$1</f>
        <v>1</v>
      </c>
      <c r="L69" s="5">
        <f t="shared" ref="L69:L104" si="9">COUNTIFS(D$4:D$104,"&gt;="&amp;$H$4,D$4:D$104,"&lt;"&amp;$H70)/$B$1</f>
        <v>0.7</v>
      </c>
      <c r="M69" s="5">
        <f t="shared" ref="M69:M104" si="10">COUNTIFS(E$4:E$104,"&gt;="&amp;$H$4,E$4:E$104,"&lt;"&amp;$H70)/$B$1</f>
        <v>0.64</v>
      </c>
      <c r="N69" s="5"/>
      <c r="O69" s="5"/>
      <c r="P69" s="5"/>
      <c r="Q69" s="5"/>
      <c r="R69" s="5"/>
      <c r="S69" s="5"/>
    </row>
    <row r="70" spans="1:19" x14ac:dyDescent="0.25">
      <c r="A70" s="2"/>
      <c r="B70" s="2"/>
      <c r="C70" s="2"/>
      <c r="D70" s="2"/>
      <c r="E70" s="2"/>
      <c r="G70" s="3">
        <f>G69+1</f>
        <v>66</v>
      </c>
      <c r="H70" s="2">
        <f>((H$3-H$2)/$G$1)*$G70+$H$2</f>
        <v>97.747935319460794</v>
      </c>
      <c r="I70" s="5">
        <f t="shared" si="6"/>
        <v>1</v>
      </c>
      <c r="J70" s="5">
        <f t="shared" si="7"/>
        <v>1</v>
      </c>
      <c r="K70" s="5">
        <f t="shared" si="8"/>
        <v>1</v>
      </c>
      <c r="L70" s="5">
        <f t="shared" si="9"/>
        <v>0.7</v>
      </c>
      <c r="M70" s="5">
        <f t="shared" si="10"/>
        <v>0.64</v>
      </c>
      <c r="N70" s="5"/>
      <c r="O70" s="5"/>
      <c r="P70" s="5"/>
      <c r="Q70" s="5"/>
      <c r="R70" s="5"/>
      <c r="S70" s="5"/>
    </row>
    <row r="71" spans="1:19" x14ac:dyDescent="0.25">
      <c r="A71" s="2"/>
      <c r="B71" s="2"/>
      <c r="C71" s="2"/>
      <c r="D71" s="2"/>
      <c r="E71" s="2"/>
      <c r="G71" s="3">
        <f>G70+1</f>
        <v>67</v>
      </c>
      <c r="H71" s="2">
        <f>((H$3-H$2)/$G$1)*$G71+$H$2</f>
        <v>99.073881569149592</v>
      </c>
      <c r="I71" s="5">
        <f t="shared" si="6"/>
        <v>1</v>
      </c>
      <c r="J71" s="5">
        <f t="shared" si="7"/>
        <v>1</v>
      </c>
      <c r="K71" s="5">
        <f t="shared" si="8"/>
        <v>1</v>
      </c>
      <c r="L71" s="5">
        <f t="shared" si="9"/>
        <v>0.72</v>
      </c>
      <c r="M71" s="5">
        <f t="shared" si="10"/>
        <v>0.66</v>
      </c>
      <c r="N71" s="5"/>
      <c r="O71" s="5"/>
      <c r="P71" s="5"/>
      <c r="Q71" s="5"/>
      <c r="R71" s="5"/>
      <c r="S71" s="5"/>
    </row>
    <row r="72" spans="1:19" x14ac:dyDescent="0.25">
      <c r="A72" s="2"/>
      <c r="B72" s="2"/>
      <c r="C72" s="2"/>
      <c r="D72" s="2"/>
      <c r="E72" s="2"/>
      <c r="G72" s="3">
        <f>G71+1</f>
        <v>68</v>
      </c>
      <c r="H72" s="2">
        <f>((H$3-H$2)/$G$1)*$G72+$H$2</f>
        <v>100.3998278188384</v>
      </c>
      <c r="I72" s="5">
        <f t="shared" si="6"/>
        <v>1</v>
      </c>
      <c r="J72" s="5">
        <f t="shared" si="7"/>
        <v>1</v>
      </c>
      <c r="K72" s="5">
        <f t="shared" si="8"/>
        <v>1</v>
      </c>
      <c r="L72" s="5">
        <f t="shared" si="9"/>
        <v>0.72</v>
      </c>
      <c r="M72" s="5">
        <f t="shared" si="10"/>
        <v>0.68</v>
      </c>
      <c r="N72" s="5"/>
      <c r="O72" s="5"/>
      <c r="P72" s="5"/>
      <c r="Q72" s="5"/>
      <c r="R72" s="5"/>
      <c r="S72" s="5"/>
    </row>
    <row r="73" spans="1:19" x14ac:dyDescent="0.25">
      <c r="A73" s="2"/>
      <c r="B73" s="2"/>
      <c r="C73" s="2"/>
      <c r="D73" s="2"/>
      <c r="E73" s="2"/>
      <c r="G73" s="3">
        <f>G72+1</f>
        <v>69</v>
      </c>
      <c r="H73" s="2">
        <f>((H$3-H$2)/$G$1)*$G73+$H$2</f>
        <v>101.7257740685272</v>
      </c>
      <c r="I73" s="5">
        <f t="shared" si="6"/>
        <v>1</v>
      </c>
      <c r="J73" s="5">
        <f t="shared" si="7"/>
        <v>1</v>
      </c>
      <c r="K73" s="5">
        <f t="shared" si="8"/>
        <v>1</v>
      </c>
      <c r="L73" s="5">
        <f t="shared" si="9"/>
        <v>0.74</v>
      </c>
      <c r="M73" s="5">
        <f t="shared" si="10"/>
        <v>0.7</v>
      </c>
      <c r="N73" s="5"/>
      <c r="O73" s="5"/>
      <c r="P73" s="5"/>
      <c r="Q73" s="5"/>
      <c r="R73" s="5"/>
      <c r="S73" s="5"/>
    </row>
    <row r="74" spans="1:19" x14ac:dyDescent="0.25">
      <c r="A74" s="2"/>
      <c r="B74" s="2"/>
      <c r="C74" s="2"/>
      <c r="D74" s="2"/>
      <c r="E74" s="2"/>
      <c r="G74" s="3">
        <f>G73+1</f>
        <v>70</v>
      </c>
      <c r="H74" s="2">
        <f>((H$3-H$2)/$G$1)*$G74+$H$2</f>
        <v>103.051720318216</v>
      </c>
      <c r="I74" s="5">
        <f t="shared" si="6"/>
        <v>1</v>
      </c>
      <c r="J74" s="5">
        <f t="shared" si="7"/>
        <v>1</v>
      </c>
      <c r="K74" s="5">
        <f t="shared" si="8"/>
        <v>1</v>
      </c>
      <c r="L74" s="5">
        <f t="shared" si="9"/>
        <v>0.74</v>
      </c>
      <c r="M74" s="5">
        <f t="shared" si="10"/>
        <v>0.72</v>
      </c>
      <c r="N74" s="5"/>
      <c r="O74" s="5"/>
      <c r="P74" s="5"/>
      <c r="Q74" s="5"/>
      <c r="R74" s="5"/>
      <c r="S74" s="5"/>
    </row>
    <row r="75" spans="1:19" x14ac:dyDescent="0.25">
      <c r="A75" s="2"/>
      <c r="B75" s="2"/>
      <c r="C75" s="2"/>
      <c r="D75" s="2"/>
      <c r="E75" s="2"/>
      <c r="G75" s="3">
        <f>G74+1</f>
        <v>71</v>
      </c>
      <c r="H75" s="2">
        <f>((H$3-H$2)/$G$1)*$G75+$H$2</f>
        <v>104.3776665679048</v>
      </c>
      <c r="I75" s="5">
        <f t="shared" si="6"/>
        <v>1</v>
      </c>
      <c r="J75" s="5">
        <f t="shared" si="7"/>
        <v>1</v>
      </c>
      <c r="K75" s="5">
        <f t="shared" si="8"/>
        <v>1</v>
      </c>
      <c r="L75" s="5">
        <f t="shared" si="9"/>
        <v>0.74</v>
      </c>
      <c r="M75" s="5">
        <f t="shared" si="10"/>
        <v>0.74</v>
      </c>
      <c r="N75" s="5"/>
      <c r="O75" s="5"/>
      <c r="P75" s="5"/>
      <c r="Q75" s="5"/>
      <c r="R75" s="5"/>
      <c r="S75" s="5"/>
    </row>
    <row r="76" spans="1:19" x14ac:dyDescent="0.25">
      <c r="A76" s="2"/>
      <c r="B76" s="2"/>
      <c r="C76" s="2"/>
      <c r="D76" s="2"/>
      <c r="E76" s="2"/>
      <c r="G76" s="3">
        <f>G75+1</f>
        <v>72</v>
      </c>
      <c r="H76" s="2">
        <f>((H$3-H$2)/$G$1)*$G76+$H$2</f>
        <v>105.70361281759359</v>
      </c>
      <c r="I76" s="5">
        <f t="shared" si="6"/>
        <v>1</v>
      </c>
      <c r="J76" s="5">
        <f t="shared" si="7"/>
        <v>1</v>
      </c>
      <c r="K76" s="5">
        <f t="shared" si="8"/>
        <v>1</v>
      </c>
      <c r="L76" s="5">
        <f t="shared" si="9"/>
        <v>0.76</v>
      </c>
      <c r="M76" s="5">
        <f t="shared" si="10"/>
        <v>0.74</v>
      </c>
      <c r="N76" s="5"/>
      <c r="O76" s="5"/>
      <c r="P76" s="5"/>
      <c r="Q76" s="5"/>
      <c r="R76" s="5"/>
      <c r="S76" s="5"/>
    </row>
    <row r="77" spans="1:19" x14ac:dyDescent="0.25">
      <c r="A77" s="2"/>
      <c r="B77" s="2"/>
      <c r="C77" s="2"/>
      <c r="D77" s="2"/>
      <c r="E77" s="2"/>
      <c r="G77" s="3">
        <f>G76+1</f>
        <v>73</v>
      </c>
      <c r="H77" s="2">
        <f>((H$3-H$2)/$G$1)*$G77+$H$2</f>
        <v>107.02955906728239</v>
      </c>
      <c r="I77" s="5">
        <f t="shared" si="6"/>
        <v>1</v>
      </c>
      <c r="J77" s="5">
        <f t="shared" si="7"/>
        <v>1</v>
      </c>
      <c r="K77" s="5">
        <f t="shared" si="8"/>
        <v>1</v>
      </c>
      <c r="L77" s="5">
        <f t="shared" si="9"/>
        <v>0.78</v>
      </c>
      <c r="M77" s="5">
        <f t="shared" si="10"/>
        <v>0.74</v>
      </c>
      <c r="N77" s="5"/>
      <c r="O77" s="5"/>
      <c r="P77" s="5"/>
      <c r="Q77" s="5"/>
      <c r="R77" s="5"/>
      <c r="S77" s="5"/>
    </row>
    <row r="78" spans="1:19" x14ac:dyDescent="0.25">
      <c r="A78" s="2"/>
      <c r="B78" s="2"/>
      <c r="C78" s="2"/>
      <c r="D78" s="2"/>
      <c r="E78" s="2"/>
      <c r="G78" s="3">
        <f>G77+1</f>
        <v>74</v>
      </c>
      <c r="H78" s="2">
        <f>((H$3-H$2)/$G$1)*$G78+$H$2</f>
        <v>108.3555053169712</v>
      </c>
      <c r="I78" s="5">
        <f t="shared" si="6"/>
        <v>1</v>
      </c>
      <c r="J78" s="5">
        <f t="shared" si="7"/>
        <v>1</v>
      </c>
      <c r="K78" s="5">
        <f t="shared" si="8"/>
        <v>1</v>
      </c>
      <c r="L78" s="5">
        <f t="shared" si="9"/>
        <v>0.78</v>
      </c>
      <c r="M78" s="5">
        <f t="shared" si="10"/>
        <v>0.76</v>
      </c>
      <c r="N78" s="5"/>
      <c r="O78" s="5"/>
      <c r="P78" s="5"/>
      <c r="Q78" s="5"/>
      <c r="R78" s="5"/>
      <c r="S78" s="5"/>
    </row>
    <row r="79" spans="1:19" x14ac:dyDescent="0.25">
      <c r="A79" s="2"/>
      <c r="B79" s="2"/>
      <c r="C79" s="2"/>
      <c r="D79" s="2"/>
      <c r="E79" s="2"/>
      <c r="G79" s="3">
        <f>G78+1</f>
        <v>75</v>
      </c>
      <c r="H79" s="2">
        <f>((H$3-H$2)/$G$1)*$G79+$H$2</f>
        <v>109.68145156666</v>
      </c>
      <c r="I79" s="5">
        <f t="shared" si="6"/>
        <v>1</v>
      </c>
      <c r="J79" s="5">
        <f t="shared" si="7"/>
        <v>1</v>
      </c>
      <c r="K79" s="5">
        <f t="shared" si="8"/>
        <v>1</v>
      </c>
      <c r="L79" s="5">
        <f t="shared" si="9"/>
        <v>0.78</v>
      </c>
      <c r="M79" s="5">
        <f t="shared" si="10"/>
        <v>0.76</v>
      </c>
      <c r="N79" s="5"/>
      <c r="O79" s="5"/>
      <c r="P79" s="5"/>
      <c r="Q79" s="5"/>
      <c r="R79" s="5"/>
      <c r="S79" s="5"/>
    </row>
    <row r="80" spans="1:19" x14ac:dyDescent="0.25">
      <c r="A80" s="2"/>
      <c r="B80" s="2"/>
      <c r="C80" s="2"/>
      <c r="D80" s="2"/>
      <c r="E80" s="2"/>
      <c r="G80" s="3">
        <f>G79+1</f>
        <v>76</v>
      </c>
      <c r="H80" s="2">
        <f>((H$3-H$2)/$G$1)*$G80+$H$2</f>
        <v>111.0073978163488</v>
      </c>
      <c r="I80" s="5">
        <f t="shared" si="6"/>
        <v>1</v>
      </c>
      <c r="J80" s="5">
        <f t="shared" si="7"/>
        <v>1</v>
      </c>
      <c r="K80" s="5">
        <f t="shared" si="8"/>
        <v>1</v>
      </c>
      <c r="L80" s="5">
        <f t="shared" si="9"/>
        <v>0.8</v>
      </c>
      <c r="M80" s="5">
        <f t="shared" si="10"/>
        <v>0.76</v>
      </c>
      <c r="N80" s="5"/>
      <c r="O80" s="5"/>
      <c r="P80" s="5"/>
      <c r="Q80" s="5"/>
      <c r="R80" s="5"/>
      <c r="S80" s="5"/>
    </row>
    <row r="81" spans="1:19" x14ac:dyDescent="0.25">
      <c r="A81" s="2"/>
      <c r="B81" s="2"/>
      <c r="C81" s="2"/>
      <c r="D81" s="2"/>
      <c r="E81" s="2"/>
      <c r="G81" s="3">
        <f>G80+1</f>
        <v>77</v>
      </c>
      <c r="H81" s="2">
        <f>((H$3-H$2)/$G$1)*$G81+$H$2</f>
        <v>112.3333440660376</v>
      </c>
      <c r="I81" s="5">
        <f t="shared" si="6"/>
        <v>1</v>
      </c>
      <c r="J81" s="5">
        <f t="shared" si="7"/>
        <v>1</v>
      </c>
      <c r="K81" s="5">
        <f t="shared" si="8"/>
        <v>1</v>
      </c>
      <c r="L81" s="5">
        <f t="shared" si="9"/>
        <v>0.82</v>
      </c>
      <c r="M81" s="5">
        <f t="shared" si="10"/>
        <v>0.8</v>
      </c>
      <c r="N81" s="5"/>
      <c r="O81" s="5"/>
      <c r="P81" s="5"/>
      <c r="Q81" s="5"/>
      <c r="R81" s="5"/>
      <c r="S81" s="5"/>
    </row>
    <row r="82" spans="1:19" x14ac:dyDescent="0.25">
      <c r="A82" s="2"/>
      <c r="B82" s="2"/>
      <c r="C82" s="2"/>
      <c r="D82" s="2"/>
      <c r="E82" s="2"/>
      <c r="G82" s="3">
        <f>G81+1</f>
        <v>78</v>
      </c>
      <c r="H82" s="2">
        <f>((H$3-H$2)/$G$1)*$G82+$H$2</f>
        <v>113.65929031572639</v>
      </c>
      <c r="I82" s="5">
        <f t="shared" si="6"/>
        <v>1</v>
      </c>
      <c r="J82" s="5">
        <f t="shared" si="7"/>
        <v>1</v>
      </c>
      <c r="K82" s="5">
        <f t="shared" si="8"/>
        <v>1</v>
      </c>
      <c r="L82" s="5">
        <f t="shared" si="9"/>
        <v>0.82</v>
      </c>
      <c r="M82" s="5">
        <f t="shared" si="10"/>
        <v>0.8</v>
      </c>
      <c r="N82" s="5"/>
      <c r="O82" s="5"/>
      <c r="P82" s="5"/>
      <c r="Q82" s="5"/>
      <c r="R82" s="5"/>
      <c r="S82" s="5"/>
    </row>
    <row r="83" spans="1:19" x14ac:dyDescent="0.25">
      <c r="A83" s="2"/>
      <c r="B83" s="2"/>
      <c r="C83" s="2"/>
      <c r="D83" s="2"/>
      <c r="E83" s="2"/>
      <c r="G83" s="3">
        <f>G82+1</f>
        <v>79</v>
      </c>
      <c r="H83" s="2">
        <f>((H$3-H$2)/$G$1)*$G83+$H$2</f>
        <v>114.98523656541519</v>
      </c>
      <c r="I83" s="5">
        <f t="shared" si="6"/>
        <v>1</v>
      </c>
      <c r="J83" s="5">
        <f t="shared" si="7"/>
        <v>1</v>
      </c>
      <c r="K83" s="5">
        <f t="shared" si="8"/>
        <v>1</v>
      </c>
      <c r="L83" s="5">
        <f t="shared" si="9"/>
        <v>0.86</v>
      </c>
      <c r="M83" s="5">
        <f t="shared" si="10"/>
        <v>0.8</v>
      </c>
      <c r="N83" s="5"/>
      <c r="O83" s="5"/>
      <c r="P83" s="5"/>
      <c r="Q83" s="5"/>
      <c r="R83" s="5"/>
      <c r="S83" s="5"/>
    </row>
    <row r="84" spans="1:19" x14ac:dyDescent="0.25">
      <c r="A84" s="2"/>
      <c r="B84" s="2"/>
      <c r="C84" s="2"/>
      <c r="D84" s="2"/>
      <c r="E84" s="2"/>
      <c r="G84" s="3">
        <f>G83+1</f>
        <v>80</v>
      </c>
      <c r="H84" s="2">
        <f>((H$3-H$2)/$G$1)*$G84+$H$2</f>
        <v>116.31118281510399</v>
      </c>
      <c r="I84" s="5">
        <f t="shared" si="6"/>
        <v>1</v>
      </c>
      <c r="J84" s="5">
        <f t="shared" si="7"/>
        <v>1</v>
      </c>
      <c r="K84" s="5">
        <f t="shared" si="8"/>
        <v>1</v>
      </c>
      <c r="L84" s="5">
        <f t="shared" si="9"/>
        <v>0.88</v>
      </c>
      <c r="M84" s="5">
        <f t="shared" si="10"/>
        <v>0.8</v>
      </c>
      <c r="N84" s="5"/>
      <c r="O84" s="5"/>
      <c r="P84" s="5"/>
      <c r="Q84" s="5"/>
      <c r="R84" s="5"/>
      <c r="S84" s="5"/>
    </row>
    <row r="85" spans="1:19" x14ac:dyDescent="0.25">
      <c r="A85" s="2"/>
      <c r="B85" s="2"/>
      <c r="C85" s="2"/>
      <c r="D85" s="2"/>
      <c r="E85" s="2"/>
      <c r="G85" s="3">
        <f>G84+1</f>
        <v>81</v>
      </c>
      <c r="H85" s="2">
        <f>((H$3-H$2)/$G$1)*$G85+$H$2</f>
        <v>117.6371290647928</v>
      </c>
      <c r="I85" s="5">
        <f t="shared" si="6"/>
        <v>1</v>
      </c>
      <c r="J85" s="5">
        <f t="shared" si="7"/>
        <v>1</v>
      </c>
      <c r="K85" s="5">
        <f t="shared" si="8"/>
        <v>1</v>
      </c>
      <c r="L85" s="5">
        <f t="shared" si="9"/>
        <v>0.88</v>
      </c>
      <c r="M85" s="5">
        <f t="shared" si="10"/>
        <v>0.8</v>
      </c>
      <c r="N85" s="5"/>
      <c r="O85" s="5"/>
      <c r="P85" s="5"/>
      <c r="Q85" s="5"/>
      <c r="R85" s="5"/>
      <c r="S85" s="5"/>
    </row>
    <row r="86" spans="1:19" x14ac:dyDescent="0.25">
      <c r="A86" s="2"/>
      <c r="B86" s="2"/>
      <c r="C86" s="2"/>
      <c r="D86" s="2"/>
      <c r="E86" s="2"/>
      <c r="G86" s="3">
        <f>G85+1</f>
        <v>82</v>
      </c>
      <c r="H86" s="2">
        <f>((H$3-H$2)/$G$1)*$G86+$H$2</f>
        <v>118.9630753144816</v>
      </c>
      <c r="I86" s="5">
        <f t="shared" si="6"/>
        <v>1</v>
      </c>
      <c r="J86" s="5">
        <f t="shared" si="7"/>
        <v>1</v>
      </c>
      <c r="K86" s="5">
        <f t="shared" si="8"/>
        <v>1</v>
      </c>
      <c r="L86" s="5">
        <f t="shared" si="9"/>
        <v>0.88</v>
      </c>
      <c r="M86" s="5">
        <f t="shared" si="10"/>
        <v>0.8</v>
      </c>
      <c r="N86" s="5"/>
      <c r="O86" s="5"/>
      <c r="P86" s="5"/>
      <c r="Q86" s="5"/>
      <c r="R86" s="5"/>
      <c r="S86" s="5"/>
    </row>
    <row r="87" spans="1:19" x14ac:dyDescent="0.25">
      <c r="A87" s="2"/>
      <c r="B87" s="2"/>
      <c r="C87" s="2"/>
      <c r="D87" s="2"/>
      <c r="E87" s="2"/>
      <c r="G87" s="3">
        <f>G86+1</f>
        <v>83</v>
      </c>
      <c r="H87" s="2">
        <f>((H$3-H$2)/$G$1)*$G87+$H$2</f>
        <v>120.2890215641704</v>
      </c>
      <c r="I87" s="5">
        <f t="shared" si="6"/>
        <v>1</v>
      </c>
      <c r="J87" s="5">
        <f t="shared" si="7"/>
        <v>1</v>
      </c>
      <c r="K87" s="5">
        <f t="shared" si="8"/>
        <v>1</v>
      </c>
      <c r="L87" s="5">
        <f t="shared" si="9"/>
        <v>0.88</v>
      </c>
      <c r="M87" s="5">
        <f t="shared" si="10"/>
        <v>0.8</v>
      </c>
      <c r="N87" s="5"/>
      <c r="O87" s="5"/>
      <c r="P87" s="5"/>
      <c r="Q87" s="5"/>
      <c r="R87" s="5"/>
      <c r="S87" s="5"/>
    </row>
    <row r="88" spans="1:19" x14ac:dyDescent="0.25">
      <c r="A88" s="2"/>
      <c r="B88" s="2"/>
      <c r="C88" s="2"/>
      <c r="D88" s="2"/>
      <c r="E88" s="2"/>
      <c r="G88" s="3">
        <f>G87+1</f>
        <v>84</v>
      </c>
      <c r="H88" s="2">
        <f>((H$3-H$2)/$G$1)*$G88+$H$2</f>
        <v>121.6149678138592</v>
      </c>
      <c r="I88" s="5">
        <f t="shared" si="6"/>
        <v>1</v>
      </c>
      <c r="J88" s="5">
        <f t="shared" si="7"/>
        <v>1</v>
      </c>
      <c r="K88" s="5">
        <f t="shared" si="8"/>
        <v>1</v>
      </c>
      <c r="L88" s="5">
        <f t="shared" si="9"/>
        <v>0.88</v>
      </c>
      <c r="M88" s="5">
        <f t="shared" si="10"/>
        <v>0.8</v>
      </c>
      <c r="N88" s="5"/>
      <c r="O88" s="5"/>
      <c r="P88" s="5"/>
      <c r="Q88" s="5"/>
      <c r="R88" s="5"/>
      <c r="S88" s="5"/>
    </row>
    <row r="89" spans="1:19" x14ac:dyDescent="0.25">
      <c r="A89" s="2"/>
      <c r="B89" s="2"/>
      <c r="C89" s="2"/>
      <c r="D89" s="2"/>
      <c r="E89" s="2"/>
      <c r="G89" s="3">
        <f>G88+1</f>
        <v>85</v>
      </c>
      <c r="H89" s="2">
        <f>((H$3-H$2)/$G$1)*$G89+$H$2</f>
        <v>122.94091406354799</v>
      </c>
      <c r="I89" s="5">
        <f t="shared" si="6"/>
        <v>1</v>
      </c>
      <c r="J89" s="5">
        <f t="shared" si="7"/>
        <v>1</v>
      </c>
      <c r="K89" s="5">
        <f t="shared" si="8"/>
        <v>1</v>
      </c>
      <c r="L89" s="5">
        <f t="shared" si="9"/>
        <v>0.88</v>
      </c>
      <c r="M89" s="5">
        <f t="shared" si="10"/>
        <v>0.82</v>
      </c>
      <c r="N89" s="5"/>
      <c r="O89" s="5"/>
      <c r="P89" s="5"/>
      <c r="Q89" s="5"/>
      <c r="R89" s="5"/>
      <c r="S89" s="5"/>
    </row>
    <row r="90" spans="1:19" x14ac:dyDescent="0.25">
      <c r="A90" s="2"/>
      <c r="B90" s="2"/>
      <c r="C90" s="2"/>
      <c r="D90" s="2"/>
      <c r="E90" s="2"/>
      <c r="G90" s="3">
        <f>G89+1</f>
        <v>86</v>
      </c>
      <c r="H90" s="2">
        <f>((H$3-H$2)/$G$1)*$G90+$H$2</f>
        <v>124.26686031323679</v>
      </c>
      <c r="I90" s="5">
        <f t="shared" si="6"/>
        <v>1</v>
      </c>
      <c r="J90" s="5">
        <f t="shared" si="7"/>
        <v>1</v>
      </c>
      <c r="K90" s="5">
        <f t="shared" si="8"/>
        <v>1</v>
      </c>
      <c r="L90" s="5">
        <f t="shared" si="9"/>
        <v>0.88</v>
      </c>
      <c r="M90" s="5">
        <f t="shared" si="10"/>
        <v>0.82</v>
      </c>
      <c r="N90" s="5"/>
      <c r="O90" s="5"/>
      <c r="P90" s="5"/>
      <c r="Q90" s="5"/>
      <c r="R90" s="5"/>
      <c r="S90" s="5"/>
    </row>
    <row r="91" spans="1:19" x14ac:dyDescent="0.25">
      <c r="A91" s="2"/>
      <c r="B91" s="2"/>
      <c r="C91" s="2"/>
      <c r="D91" s="2"/>
      <c r="E91" s="2"/>
      <c r="G91" s="3">
        <f>G90+1</f>
        <v>87</v>
      </c>
      <c r="H91" s="2">
        <f>((H$3-H$2)/$G$1)*$G91+$H$2</f>
        <v>125.5928065629256</v>
      </c>
      <c r="I91" s="5">
        <f t="shared" si="6"/>
        <v>1</v>
      </c>
      <c r="J91" s="5">
        <f t="shared" si="7"/>
        <v>1</v>
      </c>
      <c r="K91" s="5">
        <f t="shared" si="8"/>
        <v>1</v>
      </c>
      <c r="L91" s="5">
        <f t="shared" si="9"/>
        <v>0.9</v>
      </c>
      <c r="M91" s="5">
        <f t="shared" si="10"/>
        <v>0.84</v>
      </c>
      <c r="N91" s="5"/>
      <c r="O91" s="5"/>
      <c r="P91" s="5"/>
      <c r="Q91" s="5"/>
      <c r="R91" s="5"/>
      <c r="S91" s="5"/>
    </row>
    <row r="92" spans="1:19" x14ac:dyDescent="0.25">
      <c r="A92" s="2"/>
      <c r="B92" s="2"/>
      <c r="C92" s="2"/>
      <c r="D92" s="2"/>
      <c r="E92" s="2"/>
      <c r="G92" s="3">
        <f>G91+1</f>
        <v>88</v>
      </c>
      <c r="H92" s="2">
        <f>((H$3-H$2)/$G$1)*$G92+$H$2</f>
        <v>126.9187528126144</v>
      </c>
      <c r="I92" s="5">
        <f t="shared" si="6"/>
        <v>1</v>
      </c>
      <c r="J92" s="5">
        <f t="shared" si="7"/>
        <v>1</v>
      </c>
      <c r="K92" s="5">
        <f t="shared" si="8"/>
        <v>1</v>
      </c>
      <c r="L92" s="5">
        <f t="shared" si="9"/>
        <v>0.94</v>
      </c>
      <c r="M92" s="5">
        <f t="shared" si="10"/>
        <v>0.88</v>
      </c>
      <c r="N92" s="5"/>
      <c r="O92" s="5"/>
      <c r="P92" s="5"/>
      <c r="Q92" s="5"/>
      <c r="R92" s="5"/>
      <c r="S92" s="5"/>
    </row>
    <row r="93" spans="1:19" x14ac:dyDescent="0.25">
      <c r="A93" s="2"/>
      <c r="B93" s="2"/>
      <c r="C93" s="2"/>
      <c r="D93" s="2"/>
      <c r="E93" s="2"/>
      <c r="G93" s="3">
        <f>G92+1</f>
        <v>89</v>
      </c>
      <c r="H93" s="2">
        <f>((H$3-H$2)/$G$1)*$G93+$H$2</f>
        <v>128.2446990623032</v>
      </c>
      <c r="I93" s="5">
        <f t="shared" si="6"/>
        <v>1</v>
      </c>
      <c r="J93" s="5">
        <f t="shared" si="7"/>
        <v>1</v>
      </c>
      <c r="K93" s="5">
        <f t="shared" si="8"/>
        <v>1</v>
      </c>
      <c r="L93" s="5">
        <f t="shared" si="9"/>
        <v>0.94</v>
      </c>
      <c r="M93" s="5">
        <f t="shared" si="10"/>
        <v>0.88</v>
      </c>
      <c r="N93" s="5"/>
      <c r="O93" s="5"/>
      <c r="P93" s="5"/>
      <c r="Q93" s="5"/>
      <c r="R93" s="5"/>
      <c r="S93" s="5"/>
    </row>
    <row r="94" spans="1:19" x14ac:dyDescent="0.25">
      <c r="A94" s="2"/>
      <c r="B94" s="2"/>
      <c r="C94" s="2"/>
      <c r="D94" s="2"/>
      <c r="E94" s="2"/>
      <c r="G94" s="3">
        <f>G93+1</f>
        <v>90</v>
      </c>
      <c r="H94" s="2">
        <f>((H$3-H$2)/$G$1)*$G94+$H$2</f>
        <v>129.570645311992</v>
      </c>
      <c r="I94" s="5">
        <f t="shared" si="6"/>
        <v>1</v>
      </c>
      <c r="J94" s="5">
        <f t="shared" si="7"/>
        <v>1</v>
      </c>
      <c r="K94" s="5">
        <f t="shared" si="8"/>
        <v>1</v>
      </c>
      <c r="L94" s="5">
        <f t="shared" si="9"/>
        <v>0.94</v>
      </c>
      <c r="M94" s="5">
        <f t="shared" si="10"/>
        <v>0.9</v>
      </c>
      <c r="N94" s="5"/>
      <c r="O94" s="5"/>
      <c r="P94" s="5"/>
      <c r="Q94" s="5"/>
      <c r="R94" s="5"/>
      <c r="S94" s="5"/>
    </row>
    <row r="95" spans="1:19" x14ac:dyDescent="0.25">
      <c r="A95" s="2"/>
      <c r="B95" s="2"/>
      <c r="C95" s="2"/>
      <c r="D95" s="2"/>
      <c r="E95" s="2"/>
      <c r="G95" s="3">
        <f>G94+1</f>
        <v>91</v>
      </c>
      <c r="H95" s="2">
        <f>((H$3-H$2)/$G$1)*$G95+$H$2</f>
        <v>130.89659156168079</v>
      </c>
      <c r="I95" s="5">
        <f t="shared" si="6"/>
        <v>1</v>
      </c>
      <c r="J95" s="5">
        <f t="shared" si="7"/>
        <v>1</v>
      </c>
      <c r="K95" s="5">
        <f t="shared" si="8"/>
        <v>1</v>
      </c>
      <c r="L95" s="5">
        <f t="shared" si="9"/>
        <v>0.96</v>
      </c>
      <c r="M95" s="5">
        <f t="shared" si="10"/>
        <v>0.9</v>
      </c>
      <c r="N95" s="5"/>
      <c r="O95" s="5"/>
      <c r="P95" s="5"/>
      <c r="Q95" s="5"/>
      <c r="R95" s="5"/>
      <c r="S95" s="5"/>
    </row>
    <row r="96" spans="1:19" x14ac:dyDescent="0.25">
      <c r="A96" s="2"/>
      <c r="B96" s="2"/>
      <c r="C96" s="2"/>
      <c r="D96" s="2"/>
      <c r="E96" s="2"/>
      <c r="G96" s="3">
        <f>G95+1</f>
        <v>92</v>
      </c>
      <c r="H96" s="2">
        <f>((H$3-H$2)/$G$1)*$G96+$H$2</f>
        <v>132.22253781136959</v>
      </c>
      <c r="I96" s="5">
        <f t="shared" si="6"/>
        <v>1</v>
      </c>
      <c r="J96" s="5">
        <f t="shared" si="7"/>
        <v>1</v>
      </c>
      <c r="K96" s="5">
        <f t="shared" si="8"/>
        <v>1</v>
      </c>
      <c r="L96" s="5">
        <f t="shared" si="9"/>
        <v>0.96</v>
      </c>
      <c r="M96" s="5">
        <f t="shared" si="10"/>
        <v>0.9</v>
      </c>
      <c r="N96" s="5"/>
      <c r="O96" s="5"/>
      <c r="P96" s="5"/>
      <c r="Q96" s="5"/>
      <c r="R96" s="5"/>
      <c r="S96" s="5"/>
    </row>
    <row r="97" spans="1:19" x14ac:dyDescent="0.25">
      <c r="A97" s="2"/>
      <c r="B97" s="2"/>
      <c r="C97" s="2"/>
      <c r="D97" s="2"/>
      <c r="E97" s="2"/>
      <c r="G97" s="3">
        <f>G96+1</f>
        <v>93</v>
      </c>
      <c r="H97" s="2">
        <f>((H$3-H$2)/$G$1)*$G97+$H$2</f>
        <v>133.54848406105839</v>
      </c>
      <c r="I97" s="5">
        <f t="shared" si="6"/>
        <v>1</v>
      </c>
      <c r="J97" s="5">
        <f t="shared" si="7"/>
        <v>1</v>
      </c>
      <c r="K97" s="5">
        <f t="shared" si="8"/>
        <v>1</v>
      </c>
      <c r="L97" s="5">
        <f t="shared" si="9"/>
        <v>0.96</v>
      </c>
      <c r="M97" s="5">
        <f t="shared" si="10"/>
        <v>0.92</v>
      </c>
      <c r="N97" s="5"/>
      <c r="O97" s="5"/>
      <c r="P97" s="5"/>
      <c r="Q97" s="5"/>
      <c r="R97" s="5"/>
      <c r="S97" s="5"/>
    </row>
    <row r="98" spans="1:19" x14ac:dyDescent="0.25">
      <c r="A98" s="2"/>
      <c r="B98" s="2"/>
      <c r="C98" s="2"/>
      <c r="D98" s="2"/>
      <c r="E98" s="2"/>
      <c r="G98" s="3">
        <f>G97+1</f>
        <v>94</v>
      </c>
      <c r="H98" s="2">
        <f>((H$3-H$2)/$G$1)*$G98+$H$2</f>
        <v>134.87443031074719</v>
      </c>
      <c r="I98" s="5">
        <f t="shared" si="6"/>
        <v>1</v>
      </c>
      <c r="J98" s="5">
        <f t="shared" si="7"/>
        <v>1</v>
      </c>
      <c r="K98" s="5">
        <f t="shared" si="8"/>
        <v>1</v>
      </c>
      <c r="L98" s="5">
        <f t="shared" si="9"/>
        <v>0.96</v>
      </c>
      <c r="M98" s="5">
        <f t="shared" si="10"/>
        <v>0.94</v>
      </c>
      <c r="N98" s="5"/>
      <c r="O98" s="5"/>
      <c r="P98" s="5"/>
      <c r="Q98" s="5"/>
      <c r="R98" s="5"/>
      <c r="S98" s="5"/>
    </row>
    <row r="99" spans="1:19" x14ac:dyDescent="0.25">
      <c r="A99" s="2"/>
      <c r="B99" s="2"/>
      <c r="C99" s="2"/>
      <c r="D99" s="2"/>
      <c r="E99" s="2"/>
      <c r="G99" s="3">
        <f>G98+1</f>
        <v>95</v>
      </c>
      <c r="H99" s="2">
        <f>((H$3-H$2)/$G$1)*$G99+$H$2</f>
        <v>136.20037656043598</v>
      </c>
      <c r="I99" s="5">
        <f t="shared" si="6"/>
        <v>1</v>
      </c>
      <c r="J99" s="5">
        <f t="shared" si="7"/>
        <v>1</v>
      </c>
      <c r="K99" s="5">
        <f t="shared" si="8"/>
        <v>1</v>
      </c>
      <c r="L99" s="5">
        <f t="shared" si="9"/>
        <v>0.96</v>
      </c>
      <c r="M99" s="5">
        <f t="shared" si="10"/>
        <v>0.94</v>
      </c>
      <c r="N99" s="5"/>
      <c r="O99" s="5"/>
      <c r="P99" s="5"/>
      <c r="Q99" s="5"/>
      <c r="R99" s="5"/>
      <c r="S99" s="5"/>
    </row>
    <row r="100" spans="1:19" x14ac:dyDescent="0.25">
      <c r="A100" s="2"/>
      <c r="B100" s="2"/>
      <c r="C100" s="2"/>
      <c r="D100" s="2"/>
      <c r="E100" s="2"/>
      <c r="G100" s="3">
        <f>G99+1</f>
        <v>96</v>
      </c>
      <c r="H100" s="2">
        <f>((H$3-H$2)/$G$1)*$G100+$H$2</f>
        <v>137.52632281012478</v>
      </c>
      <c r="I100" s="5">
        <f t="shared" si="6"/>
        <v>1</v>
      </c>
      <c r="J100" s="5">
        <f t="shared" si="7"/>
        <v>1</v>
      </c>
      <c r="K100" s="5">
        <f t="shared" si="8"/>
        <v>1</v>
      </c>
      <c r="L100" s="5">
        <f t="shared" si="9"/>
        <v>0.98</v>
      </c>
      <c r="M100" s="5">
        <f t="shared" si="10"/>
        <v>0.96</v>
      </c>
      <c r="N100" s="5"/>
      <c r="O100" s="5"/>
      <c r="P100" s="5"/>
      <c r="Q100" s="5"/>
      <c r="R100" s="5"/>
      <c r="S100" s="5"/>
    </row>
    <row r="101" spans="1:19" x14ac:dyDescent="0.25">
      <c r="A101" s="2"/>
      <c r="B101" s="2"/>
      <c r="C101" s="2"/>
      <c r="D101" s="2"/>
      <c r="E101" s="2"/>
      <c r="G101" s="3">
        <f>G100+1</f>
        <v>97</v>
      </c>
      <c r="H101" s="2">
        <f>((H$3-H$2)/$G$1)*$G101+$H$2</f>
        <v>138.85226905981361</v>
      </c>
      <c r="I101" s="5">
        <f t="shared" si="6"/>
        <v>1</v>
      </c>
      <c r="J101" s="5">
        <f t="shared" si="7"/>
        <v>1</v>
      </c>
      <c r="K101" s="5">
        <f t="shared" si="8"/>
        <v>1</v>
      </c>
      <c r="L101" s="5">
        <f t="shared" si="9"/>
        <v>0.98</v>
      </c>
      <c r="M101" s="5">
        <f t="shared" si="10"/>
        <v>0.98</v>
      </c>
      <c r="N101" s="5"/>
      <c r="O101" s="5"/>
      <c r="P101" s="5"/>
      <c r="Q101" s="5"/>
      <c r="R101" s="5"/>
      <c r="S101" s="5"/>
    </row>
    <row r="102" spans="1:19" x14ac:dyDescent="0.25">
      <c r="A102" s="2"/>
      <c r="B102" s="2"/>
      <c r="C102" s="2"/>
      <c r="D102" s="2"/>
      <c r="E102" s="2"/>
      <c r="G102" s="3">
        <f>G101+1</f>
        <v>98</v>
      </c>
      <c r="H102" s="2">
        <f>((H$3-H$2)/$G$1)*$G102+$H$2</f>
        <v>140.17821530950241</v>
      </c>
      <c r="I102" s="5">
        <f t="shared" si="6"/>
        <v>1</v>
      </c>
      <c r="J102" s="5">
        <f t="shared" si="7"/>
        <v>1</v>
      </c>
      <c r="K102" s="5">
        <f t="shared" si="8"/>
        <v>1</v>
      </c>
      <c r="L102" s="5">
        <f t="shared" si="9"/>
        <v>1</v>
      </c>
      <c r="M102" s="5">
        <f t="shared" si="10"/>
        <v>0.98</v>
      </c>
      <c r="N102" s="5"/>
      <c r="O102" s="5"/>
      <c r="P102" s="5"/>
      <c r="Q102" s="5"/>
      <c r="R102" s="5"/>
      <c r="S102" s="5"/>
    </row>
    <row r="103" spans="1:19" x14ac:dyDescent="0.25">
      <c r="A103" s="2"/>
      <c r="B103" s="2"/>
      <c r="C103" s="2"/>
      <c r="D103" s="2"/>
      <c r="E103" s="2"/>
      <c r="G103" s="3">
        <f>G102+1</f>
        <v>99</v>
      </c>
      <c r="H103" s="2">
        <f>((H$3-H$2)/$G$1)*$G103+$H$2</f>
        <v>141.5041615591912</v>
      </c>
      <c r="I103" s="5">
        <f t="shared" si="6"/>
        <v>1</v>
      </c>
      <c r="J103" s="5">
        <f t="shared" si="7"/>
        <v>1</v>
      </c>
      <c r="K103" s="5">
        <f t="shared" si="8"/>
        <v>1</v>
      </c>
      <c r="L103" s="5">
        <f t="shared" si="9"/>
        <v>1</v>
      </c>
      <c r="M103" s="5">
        <f t="shared" si="10"/>
        <v>0.98</v>
      </c>
      <c r="N103" s="5"/>
      <c r="O103" s="5"/>
      <c r="P103" s="5"/>
      <c r="Q103" s="5"/>
      <c r="R103" s="5"/>
      <c r="S103" s="5"/>
    </row>
    <row r="104" spans="1:19" x14ac:dyDescent="0.25">
      <c r="G104" s="3">
        <f>G103+1</f>
        <v>100</v>
      </c>
      <c r="H104" s="2">
        <f>((H$3-H$2)/$G$1)*$G104+$H$2</f>
        <v>142.83010780888</v>
      </c>
      <c r="I104" s="5">
        <f t="shared" si="6"/>
        <v>1</v>
      </c>
      <c r="J104" s="5">
        <f t="shared" si="7"/>
        <v>1</v>
      </c>
      <c r="K104" s="5">
        <f t="shared" si="8"/>
        <v>1</v>
      </c>
      <c r="L104" s="5">
        <f t="shared" si="9"/>
        <v>1</v>
      </c>
      <c r="M104" s="5">
        <f t="shared" si="10"/>
        <v>1</v>
      </c>
      <c r="N104" s="5"/>
      <c r="O104" s="5"/>
      <c r="P104" s="5"/>
      <c r="Q104" s="5"/>
      <c r="R104" s="5"/>
      <c r="S104" s="5"/>
    </row>
    <row r="105" spans="1:19" x14ac:dyDescent="0.25">
      <c r="G105" s="3"/>
      <c r="H105" s="2">
        <f>H104+10</f>
        <v>152.83010780888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1:19" x14ac:dyDescent="0.25">
      <c r="G106" s="3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1:19" x14ac:dyDescent="0.25">
      <c r="G107" s="3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1:19" x14ac:dyDescent="0.25">
      <c r="G108" s="3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1:19" x14ac:dyDescent="0.25">
      <c r="G109" s="3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1:19" x14ac:dyDescent="0.25">
      <c r="G110" s="3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1:19" x14ac:dyDescent="0.25">
      <c r="G111" s="3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1:19" x14ac:dyDescent="0.25">
      <c r="G112" s="3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7:19" x14ac:dyDescent="0.25">
      <c r="G113" s="3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7:19" x14ac:dyDescent="0.25">
      <c r="G114" s="3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7:19" x14ac:dyDescent="0.25">
      <c r="G115" s="3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7:19" x14ac:dyDescent="0.25">
      <c r="G116" s="3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7:19" x14ac:dyDescent="0.25">
      <c r="G117" s="3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7:19" x14ac:dyDescent="0.25">
      <c r="G118" s="3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7:19" x14ac:dyDescent="0.25">
      <c r="G119" s="3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7:19" x14ac:dyDescent="0.25">
      <c r="G120" s="3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7:19" x14ac:dyDescent="0.25">
      <c r="G121" s="3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7:19" x14ac:dyDescent="0.25">
      <c r="G122" s="3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7:19" x14ac:dyDescent="0.25">
      <c r="G123" s="3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7:19" x14ac:dyDescent="0.25">
      <c r="G124" s="3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7:19" x14ac:dyDescent="0.25">
      <c r="G125" s="3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7:19" x14ac:dyDescent="0.25">
      <c r="G126" s="3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7:19" x14ac:dyDescent="0.25">
      <c r="G127" s="3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7:19" x14ac:dyDescent="0.25">
      <c r="G128" s="3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7:19" x14ac:dyDescent="0.25">
      <c r="G129" s="3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7:19" x14ac:dyDescent="0.25">
      <c r="G130" s="3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7:19" x14ac:dyDescent="0.25">
      <c r="G131" s="3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7:19" x14ac:dyDescent="0.25">
      <c r="G132" s="3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7:19" x14ac:dyDescent="0.25">
      <c r="G133" s="3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7:19" x14ac:dyDescent="0.25">
      <c r="G134" s="3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7:19" x14ac:dyDescent="0.25">
      <c r="G135" s="3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7:19" x14ac:dyDescent="0.25">
      <c r="G136" s="3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7:19" x14ac:dyDescent="0.25">
      <c r="G137" s="3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7:19" x14ac:dyDescent="0.25">
      <c r="G138" s="3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7:19" x14ac:dyDescent="0.25">
      <c r="G139" s="3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7:19" x14ac:dyDescent="0.25">
      <c r="G140" s="3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7:19" x14ac:dyDescent="0.25">
      <c r="G141" s="3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7:19" x14ac:dyDescent="0.25">
      <c r="G142" s="3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7:19" x14ac:dyDescent="0.25">
      <c r="G143" s="3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7:19" x14ac:dyDescent="0.25">
      <c r="G144" s="3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7:19" x14ac:dyDescent="0.25">
      <c r="G145" s="3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7:19" x14ac:dyDescent="0.25">
      <c r="G146" s="3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7:19" x14ac:dyDescent="0.25">
      <c r="G147" s="3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7:19" x14ac:dyDescent="0.25">
      <c r="G148" s="3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7:19" x14ac:dyDescent="0.25">
      <c r="G149" s="3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7:19" x14ac:dyDescent="0.25">
      <c r="G150" s="3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7:19" x14ac:dyDescent="0.25">
      <c r="G151" s="3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7:19" x14ac:dyDescent="0.25">
      <c r="G152" s="3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7:19" x14ac:dyDescent="0.25">
      <c r="G153" s="3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7:19" x14ac:dyDescent="0.25">
      <c r="G154" s="3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7:19" x14ac:dyDescent="0.25">
      <c r="G155" s="3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7:19" x14ac:dyDescent="0.25">
      <c r="G156" s="3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7:19" x14ac:dyDescent="0.25">
      <c r="G157" s="3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7:19" x14ac:dyDescent="0.25">
      <c r="G158" s="3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7:19" x14ac:dyDescent="0.25">
      <c r="G159" s="3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7:19" x14ac:dyDescent="0.25">
      <c r="G160" s="3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7:19" x14ac:dyDescent="0.25">
      <c r="G161" s="3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7:19" x14ac:dyDescent="0.25">
      <c r="G162" s="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7:19" x14ac:dyDescent="0.25">
      <c r="G163" s="3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7:19" x14ac:dyDescent="0.25">
      <c r="G164" s="3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7:19" x14ac:dyDescent="0.25">
      <c r="G165" s="3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7:19" x14ac:dyDescent="0.25">
      <c r="G166" s="3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7:19" x14ac:dyDescent="0.25">
      <c r="G167" s="3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7:19" x14ac:dyDescent="0.25">
      <c r="G168" s="3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7:19" x14ac:dyDescent="0.25">
      <c r="G169" s="3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7:19" x14ac:dyDescent="0.25">
      <c r="G170" s="3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7:19" x14ac:dyDescent="0.25">
      <c r="G171" s="3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7:19" x14ac:dyDescent="0.25">
      <c r="G172" s="3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7:19" x14ac:dyDescent="0.25">
      <c r="G173" s="3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7:19" x14ac:dyDescent="0.25">
      <c r="G174" s="3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7:19" x14ac:dyDescent="0.25">
      <c r="G175" s="3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7:19" x14ac:dyDescent="0.25">
      <c r="G176" s="3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7:19" x14ac:dyDescent="0.25">
      <c r="G177" s="3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7:19" x14ac:dyDescent="0.25">
      <c r="G178" s="3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7:19" x14ac:dyDescent="0.25">
      <c r="G179" s="3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7:19" x14ac:dyDescent="0.25">
      <c r="G180" s="3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7:19" x14ac:dyDescent="0.25">
      <c r="G181" s="3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7:19" x14ac:dyDescent="0.25">
      <c r="G182" s="3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7:19" x14ac:dyDescent="0.25">
      <c r="G183" s="3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7:19" x14ac:dyDescent="0.25">
      <c r="G184" s="3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7:19" x14ac:dyDescent="0.25">
      <c r="G185" s="3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7:19" x14ac:dyDescent="0.25">
      <c r="G186" s="3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7:19" x14ac:dyDescent="0.25">
      <c r="G187" s="3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7:19" x14ac:dyDescent="0.25">
      <c r="G188" s="3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7:19" x14ac:dyDescent="0.25">
      <c r="G189" s="3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7:19" x14ac:dyDescent="0.25">
      <c r="G190" s="3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7:19" x14ac:dyDescent="0.25">
      <c r="G191" s="3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7:19" x14ac:dyDescent="0.25">
      <c r="G192" s="3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7:19" x14ac:dyDescent="0.25">
      <c r="G193" s="3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7:19" x14ac:dyDescent="0.25">
      <c r="G194" s="3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7:19" x14ac:dyDescent="0.25">
      <c r="G195" s="3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7:19" x14ac:dyDescent="0.25">
      <c r="G196" s="3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7:19" x14ac:dyDescent="0.25">
      <c r="G197" s="3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7:19" x14ac:dyDescent="0.25">
      <c r="G198" s="3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7:19" x14ac:dyDescent="0.25">
      <c r="G199" s="3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7:19" x14ac:dyDescent="0.25">
      <c r="G200" s="3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7:19" x14ac:dyDescent="0.25">
      <c r="G201" s="3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7:19" x14ac:dyDescent="0.25">
      <c r="G202" s="3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7:19" x14ac:dyDescent="0.25">
      <c r="G203" s="3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7:19" x14ac:dyDescent="0.25">
      <c r="G204" s="3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7:19" x14ac:dyDescent="0.25">
      <c r="G205" s="3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7:19" x14ac:dyDescent="0.25">
      <c r="G206" s="3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7:19" x14ac:dyDescent="0.25">
      <c r="G207" s="3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7:19" x14ac:dyDescent="0.25">
      <c r="G208" s="3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7:19" x14ac:dyDescent="0.25">
      <c r="G209" s="3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7:19" x14ac:dyDescent="0.25">
      <c r="G210" s="3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7:19" x14ac:dyDescent="0.25">
      <c r="G211" s="3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7:19" x14ac:dyDescent="0.25">
      <c r="G212" s="3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7:19" x14ac:dyDescent="0.25">
      <c r="G213" s="3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7:19" x14ac:dyDescent="0.25">
      <c r="G214" s="3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7:19" x14ac:dyDescent="0.25">
      <c r="G215" s="3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7:19" x14ac:dyDescent="0.25">
      <c r="G216" s="3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7:19" x14ac:dyDescent="0.25">
      <c r="G217" s="3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7:19" x14ac:dyDescent="0.25">
      <c r="G218" s="3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7:19" x14ac:dyDescent="0.25">
      <c r="G219" s="3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7:19" x14ac:dyDescent="0.25">
      <c r="G220" s="3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7:19" x14ac:dyDescent="0.25">
      <c r="G221" s="3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7:19" x14ac:dyDescent="0.25">
      <c r="G222" s="3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7:19" x14ac:dyDescent="0.25">
      <c r="G223" s="3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7:19" x14ac:dyDescent="0.25">
      <c r="G224" s="3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7:19" x14ac:dyDescent="0.25">
      <c r="G225" s="3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7:19" x14ac:dyDescent="0.25">
      <c r="G226" s="3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7:19" x14ac:dyDescent="0.25">
      <c r="G227" s="3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7:19" x14ac:dyDescent="0.25">
      <c r="G228" s="3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7:19" x14ac:dyDescent="0.25">
      <c r="G229" s="3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7:19" x14ac:dyDescent="0.25">
      <c r="G230" s="3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7:19" x14ac:dyDescent="0.25">
      <c r="G231" s="3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7:19" x14ac:dyDescent="0.25">
      <c r="G232" s="3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7:19" x14ac:dyDescent="0.25">
      <c r="G233" s="3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7:19" x14ac:dyDescent="0.25">
      <c r="G234" s="3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7:19" x14ac:dyDescent="0.25">
      <c r="G235" s="3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7:19" x14ac:dyDescent="0.25">
      <c r="G236" s="3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7:19" x14ac:dyDescent="0.25">
      <c r="G237" s="3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7:19" x14ac:dyDescent="0.25">
      <c r="G238" s="3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7:19" x14ac:dyDescent="0.25">
      <c r="G239" s="3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7:19" x14ac:dyDescent="0.25">
      <c r="G240" s="3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7:19" x14ac:dyDescent="0.25">
      <c r="G241" s="3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7:19" x14ac:dyDescent="0.25">
      <c r="G242" s="3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7:19" x14ac:dyDescent="0.25">
      <c r="G243" s="3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7:19" x14ac:dyDescent="0.25">
      <c r="G244" s="3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7:19" x14ac:dyDescent="0.25">
      <c r="G245" s="3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7:19" x14ac:dyDescent="0.25">
      <c r="G246" s="3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7:19" x14ac:dyDescent="0.25">
      <c r="G247" s="3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7:19" x14ac:dyDescent="0.25">
      <c r="G248" s="3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7:19" x14ac:dyDescent="0.25">
      <c r="G249" s="3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7:19" x14ac:dyDescent="0.25">
      <c r="G250" s="3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7:19" x14ac:dyDescent="0.25">
      <c r="G251" s="3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7:19" x14ac:dyDescent="0.25">
      <c r="G252" s="3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7:19" x14ac:dyDescent="0.25">
      <c r="G253" s="3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7:19" x14ac:dyDescent="0.25">
      <c r="G254" s="3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7:19" x14ac:dyDescent="0.25">
      <c r="G255" s="3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7:19" x14ac:dyDescent="0.25">
      <c r="G256" s="3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7:19" x14ac:dyDescent="0.25">
      <c r="G257" s="3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7:19" x14ac:dyDescent="0.25">
      <c r="G258" s="3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7:19" x14ac:dyDescent="0.25">
      <c r="G259" s="3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7:19" x14ac:dyDescent="0.25">
      <c r="G260" s="3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7:19" x14ac:dyDescent="0.25">
      <c r="G261" s="3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7:19" x14ac:dyDescent="0.25">
      <c r="G262" s="3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7:19" x14ac:dyDescent="0.25">
      <c r="G263" s="3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7:19" x14ac:dyDescent="0.25">
      <c r="G264" s="3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7:19" x14ac:dyDescent="0.25">
      <c r="G265" s="3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7:19" x14ac:dyDescent="0.25">
      <c r="G266" s="3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7:19" x14ac:dyDescent="0.25">
      <c r="G267" s="3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7:19" x14ac:dyDescent="0.25">
      <c r="G268" s="3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7:19" x14ac:dyDescent="0.25">
      <c r="G269" s="3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7:19" x14ac:dyDescent="0.25">
      <c r="G270" s="3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7:19" x14ac:dyDescent="0.25">
      <c r="G271" s="3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7:19" x14ac:dyDescent="0.25">
      <c r="G272" s="3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7:19" x14ac:dyDescent="0.25">
      <c r="G273" s="3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7:19" x14ac:dyDescent="0.25">
      <c r="G274" s="3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7:19" x14ac:dyDescent="0.25">
      <c r="G275" s="3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7:19" x14ac:dyDescent="0.25">
      <c r="G276" s="3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7:19" x14ac:dyDescent="0.25">
      <c r="G277" s="3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7:19" x14ac:dyDescent="0.25">
      <c r="G278" s="3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7:19" x14ac:dyDescent="0.25">
      <c r="G279" s="3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7:19" x14ac:dyDescent="0.25">
      <c r="G280" s="3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7:19" x14ac:dyDescent="0.25">
      <c r="G281" s="3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7:19" x14ac:dyDescent="0.25">
      <c r="G282" s="3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7:19" x14ac:dyDescent="0.25">
      <c r="G283" s="3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7:19" x14ac:dyDescent="0.25">
      <c r="G284" s="3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7:19" x14ac:dyDescent="0.25">
      <c r="G285" s="3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7:19" x14ac:dyDescent="0.25">
      <c r="G286" s="3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7:19" x14ac:dyDescent="0.25">
      <c r="G287" s="3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7:19" x14ac:dyDescent="0.25">
      <c r="G288" s="3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7:19" x14ac:dyDescent="0.25">
      <c r="G289" s="3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7:19" x14ac:dyDescent="0.25">
      <c r="G290" s="3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7:19" x14ac:dyDescent="0.25">
      <c r="G291" s="3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7:19" x14ac:dyDescent="0.25">
      <c r="G292" s="3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7:19" x14ac:dyDescent="0.25">
      <c r="G293" s="3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7:19" x14ac:dyDescent="0.25">
      <c r="G294" s="3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7:19" x14ac:dyDescent="0.25">
      <c r="G295" s="3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7:19" x14ac:dyDescent="0.25">
      <c r="G296" s="3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7:19" x14ac:dyDescent="0.25">
      <c r="G297" s="3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7:19" x14ac:dyDescent="0.25">
      <c r="G298" s="3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7:19" x14ac:dyDescent="0.25">
      <c r="G299" s="3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7:19" x14ac:dyDescent="0.25">
      <c r="G300" s="3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7:19" x14ac:dyDescent="0.25">
      <c r="G301" s="3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7:19" x14ac:dyDescent="0.25">
      <c r="G302" s="3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7:19" x14ac:dyDescent="0.25">
      <c r="G303" s="3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7:19" x14ac:dyDescent="0.25">
      <c r="G304" s="3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7:19" x14ac:dyDescent="0.25">
      <c r="G305" s="3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7:19" x14ac:dyDescent="0.25">
      <c r="G306" s="3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7:19" x14ac:dyDescent="0.25">
      <c r="G307" s="3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7:19" x14ac:dyDescent="0.25">
      <c r="G308" s="3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7:19" x14ac:dyDescent="0.25">
      <c r="G309" s="3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7:19" x14ac:dyDescent="0.25">
      <c r="G310" s="3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7:19" x14ac:dyDescent="0.25">
      <c r="G311" s="3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7:19" x14ac:dyDescent="0.25">
      <c r="G312" s="3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7:19" x14ac:dyDescent="0.25">
      <c r="G313" s="3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7:19" x14ac:dyDescent="0.25">
      <c r="G314" s="3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7:19" x14ac:dyDescent="0.25">
      <c r="G315" s="3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7:19" x14ac:dyDescent="0.25">
      <c r="G316" s="3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7:19" x14ac:dyDescent="0.25">
      <c r="G317" s="3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7:19" x14ac:dyDescent="0.25">
      <c r="G318" s="3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7:19" x14ac:dyDescent="0.25">
      <c r="G319" s="3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7:19" x14ac:dyDescent="0.25">
      <c r="G320" s="3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7:19" x14ac:dyDescent="0.25">
      <c r="G321" s="3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7:19" x14ac:dyDescent="0.25">
      <c r="G322" s="3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7:19" x14ac:dyDescent="0.25">
      <c r="G323" s="3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7:19" x14ac:dyDescent="0.25">
      <c r="G324" s="3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7:19" x14ac:dyDescent="0.25">
      <c r="G325" s="3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7:19" x14ac:dyDescent="0.25">
      <c r="G326" s="3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7:19" x14ac:dyDescent="0.25">
      <c r="G327" s="3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7:19" x14ac:dyDescent="0.25">
      <c r="G328" s="3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7:19" x14ac:dyDescent="0.25">
      <c r="G329" s="3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7:19" x14ac:dyDescent="0.25">
      <c r="G330" s="3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7:19" x14ac:dyDescent="0.25">
      <c r="G331" s="3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7:19" x14ac:dyDescent="0.25">
      <c r="G332" s="3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7:19" x14ac:dyDescent="0.25">
      <c r="G333" s="3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7:19" x14ac:dyDescent="0.25">
      <c r="G334" s="3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7:19" x14ac:dyDescent="0.25">
      <c r="G335" s="3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7:19" x14ac:dyDescent="0.25">
      <c r="G336" s="3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7:19" x14ac:dyDescent="0.25">
      <c r="G337" s="3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7:19" x14ac:dyDescent="0.25">
      <c r="G338" s="3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7:19" x14ac:dyDescent="0.25">
      <c r="G339" s="3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7:19" x14ac:dyDescent="0.25">
      <c r="G340" s="3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7:19" x14ac:dyDescent="0.25">
      <c r="G341" s="3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7:19" x14ac:dyDescent="0.25">
      <c r="G342" s="3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7:19" x14ac:dyDescent="0.25">
      <c r="G343" s="3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7:19" x14ac:dyDescent="0.25">
      <c r="G344" s="3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7:19" x14ac:dyDescent="0.25">
      <c r="G345" s="3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7:19" x14ac:dyDescent="0.25">
      <c r="G346" s="3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7:19" x14ac:dyDescent="0.25">
      <c r="G347" s="3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7:19" x14ac:dyDescent="0.25">
      <c r="G348" s="3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7:19" x14ac:dyDescent="0.25">
      <c r="G349" s="3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7:19" x14ac:dyDescent="0.25">
      <c r="G350" s="3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7:19" x14ac:dyDescent="0.25">
      <c r="G351" s="3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7:19" x14ac:dyDescent="0.25">
      <c r="G352" s="3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7:19" x14ac:dyDescent="0.25">
      <c r="G353" s="3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7:19" x14ac:dyDescent="0.25">
      <c r="G354" s="3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7:19" x14ac:dyDescent="0.25">
      <c r="G355" s="3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7:19" x14ac:dyDescent="0.25">
      <c r="G356" s="3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7:19" x14ac:dyDescent="0.25">
      <c r="G357" s="3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7:19" x14ac:dyDescent="0.25">
      <c r="G358" s="3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7:19" x14ac:dyDescent="0.25">
      <c r="G359" s="3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7:19" x14ac:dyDescent="0.25">
      <c r="G360" s="3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7:19" x14ac:dyDescent="0.25">
      <c r="G361" s="3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7:19" x14ac:dyDescent="0.25">
      <c r="G362" s="3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7:19" x14ac:dyDescent="0.25">
      <c r="G363" s="3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7:19" x14ac:dyDescent="0.25">
      <c r="G364" s="3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7:19" x14ac:dyDescent="0.25">
      <c r="G365" s="3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7:19" x14ac:dyDescent="0.25">
      <c r="G366" s="3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7:19" x14ac:dyDescent="0.25">
      <c r="G367" s="3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7:19" x14ac:dyDescent="0.25">
      <c r="G368" s="3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7:19" x14ac:dyDescent="0.25">
      <c r="G369" s="3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7:19" x14ac:dyDescent="0.25">
      <c r="G370" s="3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7:19" x14ac:dyDescent="0.25">
      <c r="G371" s="3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7:19" x14ac:dyDescent="0.25">
      <c r="G372" s="3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7:19" x14ac:dyDescent="0.25">
      <c r="G373" s="3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7:19" x14ac:dyDescent="0.25">
      <c r="G374" s="3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7:19" x14ac:dyDescent="0.25">
      <c r="G375" s="3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7:19" x14ac:dyDescent="0.25">
      <c r="G376" s="3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7:19" x14ac:dyDescent="0.25">
      <c r="G377" s="3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7:19" x14ac:dyDescent="0.25">
      <c r="G378" s="3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7:19" x14ac:dyDescent="0.25">
      <c r="G379" s="3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7:19" x14ac:dyDescent="0.25">
      <c r="G380" s="3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7:19" x14ac:dyDescent="0.25">
      <c r="G381" s="3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7:19" x14ac:dyDescent="0.25">
      <c r="G382" s="3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spans="7:19" x14ac:dyDescent="0.25">
      <c r="G383" s="3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spans="7:19" x14ac:dyDescent="0.25">
      <c r="G384" s="3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spans="7:19" x14ac:dyDescent="0.25">
      <c r="G385" s="3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spans="7:19" x14ac:dyDescent="0.25">
      <c r="G386" s="3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7:19" x14ac:dyDescent="0.25">
      <c r="G387" s="3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7:19" x14ac:dyDescent="0.25">
      <c r="G388" s="3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7:19" x14ac:dyDescent="0.25">
      <c r="G389" s="3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7:19" x14ac:dyDescent="0.25">
      <c r="G390" s="3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7:19" x14ac:dyDescent="0.25">
      <c r="G391" s="3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7:19" x14ac:dyDescent="0.25">
      <c r="G392" s="3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7:19" x14ac:dyDescent="0.25">
      <c r="G393" s="3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7:19" x14ac:dyDescent="0.25">
      <c r="G394" s="3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7:19" x14ac:dyDescent="0.25">
      <c r="G395" s="3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7:19" x14ac:dyDescent="0.25">
      <c r="G396" s="3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7:19" x14ac:dyDescent="0.25">
      <c r="G397" s="3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spans="7:19" x14ac:dyDescent="0.25">
      <c r="G398" s="3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spans="7:19" x14ac:dyDescent="0.25">
      <c r="G399" s="3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7:19" x14ac:dyDescent="0.25">
      <c r="G400" s="3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7:19" x14ac:dyDescent="0.25">
      <c r="G401" s="3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7:19" x14ac:dyDescent="0.25">
      <c r="G402" s="3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7:19" x14ac:dyDescent="0.25">
      <c r="G403" s="3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7:19" x14ac:dyDescent="0.25">
      <c r="G404" s="3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7:19" x14ac:dyDescent="0.25">
      <c r="G405" s="3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7:19" x14ac:dyDescent="0.25">
      <c r="G406" s="3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spans="7:19" x14ac:dyDescent="0.25">
      <c r="G407" s="3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spans="7:19" x14ac:dyDescent="0.25">
      <c r="G408" s="3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spans="7:19" x14ac:dyDescent="0.25">
      <c r="G409" s="3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spans="7:19" x14ac:dyDescent="0.25">
      <c r="G410" s="3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spans="7:19" x14ac:dyDescent="0.25">
      <c r="G411" s="3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7:19" x14ac:dyDescent="0.25">
      <c r="G412" s="3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spans="7:19" x14ac:dyDescent="0.25">
      <c r="G413" s="3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spans="7:19" x14ac:dyDescent="0.25">
      <c r="G414" s="3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spans="7:19" x14ac:dyDescent="0.25">
      <c r="G415" s="3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spans="7:19" x14ac:dyDescent="0.25">
      <c r="G416" s="3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spans="7:19" x14ac:dyDescent="0.25">
      <c r="G417" s="3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spans="7:19" x14ac:dyDescent="0.25">
      <c r="G418" s="3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spans="7:19" x14ac:dyDescent="0.25">
      <c r="G419" s="3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spans="7:19" x14ac:dyDescent="0.25">
      <c r="G420" s="3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spans="7:19" x14ac:dyDescent="0.25">
      <c r="G421" s="3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spans="7:19" x14ac:dyDescent="0.25">
      <c r="G422" s="3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spans="7:19" x14ac:dyDescent="0.25">
      <c r="G423" s="3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spans="7:19" x14ac:dyDescent="0.25">
      <c r="G424" s="3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spans="7:19" x14ac:dyDescent="0.25">
      <c r="G425" s="3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spans="7:19" x14ac:dyDescent="0.25">
      <c r="G426" s="3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spans="7:19" x14ac:dyDescent="0.25">
      <c r="G427" s="3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spans="7:19" x14ac:dyDescent="0.25">
      <c r="G428" s="3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spans="7:19" x14ac:dyDescent="0.25">
      <c r="G429" s="3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spans="7:19" x14ac:dyDescent="0.25">
      <c r="G430" s="3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spans="7:19" x14ac:dyDescent="0.25">
      <c r="G431" s="3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spans="7:19" x14ac:dyDescent="0.25">
      <c r="G432" s="3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spans="7:19" x14ac:dyDescent="0.25">
      <c r="G433" s="3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spans="7:19" x14ac:dyDescent="0.25">
      <c r="G434" s="3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spans="7:19" x14ac:dyDescent="0.25">
      <c r="G435" s="3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spans="7:19" x14ac:dyDescent="0.25">
      <c r="G436" s="3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spans="7:19" x14ac:dyDescent="0.25">
      <c r="G437" s="3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spans="7:19" x14ac:dyDescent="0.25">
      <c r="G438" s="3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spans="7:19" x14ac:dyDescent="0.25">
      <c r="G439" s="3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spans="7:19" x14ac:dyDescent="0.25">
      <c r="G440" s="3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spans="7:19" x14ac:dyDescent="0.25">
      <c r="G441" s="3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spans="7:19" x14ac:dyDescent="0.25">
      <c r="G442" s="3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spans="7:19" x14ac:dyDescent="0.25">
      <c r="G443" s="3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spans="7:19" x14ac:dyDescent="0.25">
      <c r="G444" s="3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spans="7:19" x14ac:dyDescent="0.25">
      <c r="G445" s="3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spans="7:19" x14ac:dyDescent="0.25">
      <c r="G446" s="3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spans="7:19" x14ac:dyDescent="0.25">
      <c r="G447" s="3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spans="7:19" x14ac:dyDescent="0.25">
      <c r="G448" s="3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spans="7:19" x14ac:dyDescent="0.25">
      <c r="G449" s="3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7:19" x14ac:dyDescent="0.25">
      <c r="G450" s="3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spans="7:19" x14ac:dyDescent="0.25">
      <c r="G451" s="3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spans="7:19" x14ac:dyDescent="0.25">
      <c r="G452" s="3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spans="7:19" x14ac:dyDescent="0.25">
      <c r="G453" s="3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spans="7:19" x14ac:dyDescent="0.25">
      <c r="G454" s="3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spans="7:19" x14ac:dyDescent="0.25">
      <c r="G455" s="3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spans="7:19" x14ac:dyDescent="0.25">
      <c r="G456" s="3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spans="7:19" x14ac:dyDescent="0.25">
      <c r="G457" s="3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spans="7:19" x14ac:dyDescent="0.25">
      <c r="G458" s="3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spans="7:19" x14ac:dyDescent="0.25">
      <c r="G459" s="3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spans="7:19" x14ac:dyDescent="0.25">
      <c r="G460" s="3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spans="7:19" x14ac:dyDescent="0.25">
      <c r="G461" s="3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spans="7:19" x14ac:dyDescent="0.25">
      <c r="G462" s="3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spans="7:19" x14ac:dyDescent="0.25">
      <c r="G463" s="3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spans="7:19" x14ac:dyDescent="0.25">
      <c r="G464" s="3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spans="7:19" x14ac:dyDescent="0.25">
      <c r="G465" s="3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spans="7:19" x14ac:dyDescent="0.25">
      <c r="G466" s="3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spans="7:19" x14ac:dyDescent="0.25">
      <c r="G467" s="3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spans="7:19" x14ac:dyDescent="0.25">
      <c r="G468" s="3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spans="7:19" x14ac:dyDescent="0.25">
      <c r="G469" s="3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7:19" x14ac:dyDescent="0.25">
      <c r="G470" s="3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spans="7:19" x14ac:dyDescent="0.25">
      <c r="G471" s="3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spans="7:19" x14ac:dyDescent="0.25">
      <c r="G472" s="3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spans="7:19" x14ac:dyDescent="0.25">
      <c r="G473" s="3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spans="7:19" x14ac:dyDescent="0.25">
      <c r="G474" s="3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spans="7:19" x14ac:dyDescent="0.25">
      <c r="G475" s="3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spans="7:19" x14ac:dyDescent="0.25">
      <c r="G476" s="3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spans="7:19" x14ac:dyDescent="0.25">
      <c r="G477" s="3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spans="7:19" x14ac:dyDescent="0.25">
      <c r="G478" s="3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7:19" x14ac:dyDescent="0.25">
      <c r="G479" s="3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7:19" x14ac:dyDescent="0.25">
      <c r="G480" s="3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spans="7:19" x14ac:dyDescent="0.25">
      <c r="G481" s="3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7:19" x14ac:dyDescent="0.25">
      <c r="G482" s="3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7:19" x14ac:dyDescent="0.25">
      <c r="G483" s="3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spans="7:19" x14ac:dyDescent="0.25">
      <c r="G484" s="3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spans="7:19" x14ac:dyDescent="0.25">
      <c r="G485" s="3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7:19" x14ac:dyDescent="0.25">
      <c r="G486" s="3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spans="7:19" x14ac:dyDescent="0.25">
      <c r="G487" s="3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7:19" x14ac:dyDescent="0.25">
      <c r="G488" s="3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spans="7:19" x14ac:dyDescent="0.25">
      <c r="G489" s="3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spans="7:19" x14ac:dyDescent="0.25">
      <c r="G490" s="3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spans="7:19" x14ac:dyDescent="0.25">
      <c r="G491" s="3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spans="7:19" x14ac:dyDescent="0.25">
      <c r="G492" s="3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spans="7:19" x14ac:dyDescent="0.25">
      <c r="G493" s="3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7:19" x14ac:dyDescent="0.25">
      <c r="G494" s="3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7:19" x14ac:dyDescent="0.25">
      <c r="G495" s="3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spans="7:19" x14ac:dyDescent="0.25">
      <c r="G496" s="3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7:19" x14ac:dyDescent="0.25">
      <c r="G497" s="3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spans="7:19" x14ac:dyDescent="0.25">
      <c r="G498" s="3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spans="7:19" x14ac:dyDescent="0.25">
      <c r="G499" s="3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7:19" x14ac:dyDescent="0.25">
      <c r="G500" s="3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7:19" x14ac:dyDescent="0.25">
      <c r="G501" s="3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7:19" x14ac:dyDescent="0.25">
      <c r="G502" s="3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7:19" x14ac:dyDescent="0.25">
      <c r="G503" s="3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7:19" x14ac:dyDescent="0.25">
      <c r="G504" s="3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7:19" x14ac:dyDescent="0.25">
      <c r="G505" s="3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7:19" x14ac:dyDescent="0.25">
      <c r="G506" s="3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7:19" x14ac:dyDescent="0.25">
      <c r="G507" s="3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7:19" x14ac:dyDescent="0.25">
      <c r="G508" s="3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7:19" x14ac:dyDescent="0.25">
      <c r="G509" s="3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7:19" x14ac:dyDescent="0.25">
      <c r="G510" s="3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7:19" x14ac:dyDescent="0.25">
      <c r="G511" s="3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7:19" x14ac:dyDescent="0.25">
      <c r="G512" s="3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7:19" x14ac:dyDescent="0.25">
      <c r="G513" s="3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7:19" x14ac:dyDescent="0.25">
      <c r="G514" s="3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7:19" x14ac:dyDescent="0.25">
      <c r="G515" s="3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7:19" x14ac:dyDescent="0.25">
      <c r="G516" s="3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7:19" x14ac:dyDescent="0.25">
      <c r="G517" s="3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7:19" x14ac:dyDescent="0.25">
      <c r="G518" s="3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7:19" x14ac:dyDescent="0.25">
      <c r="G519" s="3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7:19" x14ac:dyDescent="0.25">
      <c r="G520" s="3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7:19" x14ac:dyDescent="0.25">
      <c r="G521" s="3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7:19" x14ac:dyDescent="0.25">
      <c r="G522" s="3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7:19" x14ac:dyDescent="0.25">
      <c r="G523" s="3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7:19" x14ac:dyDescent="0.25">
      <c r="G524" s="3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7:19" x14ac:dyDescent="0.25">
      <c r="G525" s="3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7:19" x14ac:dyDescent="0.25">
      <c r="G526" s="3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7:19" x14ac:dyDescent="0.25">
      <c r="G527" s="3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7:19" x14ac:dyDescent="0.25">
      <c r="G528" s="3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7:19" x14ac:dyDescent="0.25">
      <c r="G529" s="3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7:19" x14ac:dyDescent="0.25">
      <c r="G530" s="3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7:19" x14ac:dyDescent="0.25">
      <c r="G531" s="3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7:19" x14ac:dyDescent="0.25">
      <c r="G532" s="3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7:19" x14ac:dyDescent="0.25">
      <c r="G533" s="3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7:19" x14ac:dyDescent="0.25">
      <c r="G534" s="3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7:19" x14ac:dyDescent="0.25">
      <c r="G535" s="3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7:19" x14ac:dyDescent="0.25">
      <c r="G536" s="3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7:19" x14ac:dyDescent="0.25">
      <c r="G537" s="3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7:19" x14ac:dyDescent="0.25">
      <c r="G538" s="3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7:19" x14ac:dyDescent="0.25">
      <c r="G539" s="3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7:19" x14ac:dyDescent="0.25">
      <c r="G540" s="3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7:19" x14ac:dyDescent="0.25">
      <c r="G541" s="3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7:19" x14ac:dyDescent="0.25">
      <c r="G542" s="3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7:19" x14ac:dyDescent="0.25">
      <c r="G543" s="3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7:19" x14ac:dyDescent="0.25">
      <c r="G544" s="3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7:19" x14ac:dyDescent="0.25">
      <c r="G545" s="3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7:19" x14ac:dyDescent="0.25">
      <c r="G546" s="3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7:19" x14ac:dyDescent="0.25">
      <c r="G547" s="3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7:19" x14ac:dyDescent="0.25">
      <c r="G548" s="3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7:19" x14ac:dyDescent="0.25">
      <c r="G549" s="3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7:19" x14ac:dyDescent="0.25">
      <c r="G550" s="3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7:19" x14ac:dyDescent="0.25">
      <c r="G551" s="3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7:19" x14ac:dyDescent="0.25">
      <c r="G552" s="3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7:19" x14ac:dyDescent="0.25">
      <c r="G553" s="3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7:19" x14ac:dyDescent="0.25">
      <c r="G554" s="3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7:19" x14ac:dyDescent="0.25">
      <c r="G555" s="3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7:19" x14ac:dyDescent="0.25">
      <c r="G556" s="3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7:19" x14ac:dyDescent="0.25">
      <c r="G557" s="3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7:19" x14ac:dyDescent="0.25">
      <c r="G558" s="3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7:19" x14ac:dyDescent="0.25">
      <c r="G559" s="3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7:19" x14ac:dyDescent="0.25">
      <c r="G560" s="3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7:19" x14ac:dyDescent="0.25">
      <c r="G561" s="3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7:19" x14ac:dyDescent="0.25">
      <c r="G562" s="3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7:19" x14ac:dyDescent="0.25">
      <c r="G563" s="3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7:19" x14ac:dyDescent="0.25">
      <c r="G564" s="3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7:19" x14ac:dyDescent="0.25">
      <c r="G565" s="3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7:19" x14ac:dyDescent="0.25">
      <c r="G566" s="3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7:19" x14ac:dyDescent="0.25">
      <c r="G567" s="3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7:19" x14ac:dyDescent="0.25">
      <c r="G568" s="3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7:19" x14ac:dyDescent="0.25">
      <c r="G569" s="3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7:19" x14ac:dyDescent="0.25">
      <c r="G570" s="3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7:19" x14ac:dyDescent="0.25">
      <c r="G571" s="3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7:19" x14ac:dyDescent="0.25">
      <c r="G572" s="3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7:19" x14ac:dyDescent="0.25">
      <c r="G573" s="3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7:19" x14ac:dyDescent="0.25">
      <c r="G574" s="3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7:19" x14ac:dyDescent="0.25">
      <c r="G575" s="3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7:19" x14ac:dyDescent="0.25">
      <c r="G576" s="3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7:19" x14ac:dyDescent="0.25">
      <c r="G577" s="3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7:19" x14ac:dyDescent="0.25">
      <c r="G578" s="3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7:19" x14ac:dyDescent="0.25">
      <c r="G579" s="3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7:19" x14ac:dyDescent="0.25">
      <c r="G580" s="3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7:19" x14ac:dyDescent="0.25">
      <c r="G581" s="3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7:19" x14ac:dyDescent="0.25">
      <c r="G582" s="3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7:19" x14ac:dyDescent="0.25">
      <c r="G583" s="3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7:19" x14ac:dyDescent="0.25">
      <c r="G584" s="3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7:19" x14ac:dyDescent="0.25">
      <c r="G585" s="3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7:19" x14ac:dyDescent="0.25">
      <c r="G586" s="3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7:19" x14ac:dyDescent="0.25">
      <c r="G587" s="3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7:19" x14ac:dyDescent="0.25">
      <c r="G588" s="3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7:19" x14ac:dyDescent="0.25">
      <c r="G589" s="3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7:19" x14ac:dyDescent="0.25">
      <c r="G590" s="3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7:19" x14ac:dyDescent="0.25">
      <c r="G591" s="3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7:19" x14ac:dyDescent="0.25">
      <c r="G592" s="3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7:19" x14ac:dyDescent="0.25">
      <c r="G593" s="3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7:19" x14ac:dyDescent="0.25">
      <c r="G594" s="3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7:19" x14ac:dyDescent="0.25">
      <c r="G595" s="3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7:19" x14ac:dyDescent="0.25">
      <c r="G596" s="3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7:19" x14ac:dyDescent="0.25">
      <c r="G597" s="3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7:19" x14ac:dyDescent="0.25">
      <c r="G598" s="3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7:19" x14ac:dyDescent="0.25">
      <c r="G599" s="3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7:19" x14ac:dyDescent="0.25">
      <c r="G600" s="3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7:19" x14ac:dyDescent="0.25">
      <c r="G601" s="3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7:19" x14ac:dyDescent="0.25">
      <c r="G602" s="3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7:19" x14ac:dyDescent="0.25">
      <c r="G603" s="3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7:19" x14ac:dyDescent="0.25">
      <c r="G604" s="3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7:19" x14ac:dyDescent="0.25">
      <c r="G605" s="3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7:19" x14ac:dyDescent="0.25">
      <c r="G606" s="3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7:19" x14ac:dyDescent="0.25">
      <c r="G607" s="3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7:19" x14ac:dyDescent="0.25">
      <c r="G608" s="3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7:19" x14ac:dyDescent="0.25">
      <c r="G609" s="3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7:19" x14ac:dyDescent="0.25">
      <c r="G610" s="3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7:19" x14ac:dyDescent="0.25">
      <c r="G611" s="3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7:19" x14ac:dyDescent="0.25">
      <c r="G612" s="3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7:19" x14ac:dyDescent="0.25">
      <c r="G613" s="3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7:19" x14ac:dyDescent="0.25">
      <c r="G614" s="3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7:19" x14ac:dyDescent="0.25">
      <c r="G615" s="3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7:19" x14ac:dyDescent="0.25">
      <c r="G616" s="3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7:19" x14ac:dyDescent="0.25">
      <c r="G617" s="3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7:19" x14ac:dyDescent="0.25">
      <c r="G618" s="3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7:19" x14ac:dyDescent="0.25">
      <c r="G619" s="3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7:19" x14ac:dyDescent="0.25">
      <c r="G620" s="3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7:19" x14ac:dyDescent="0.25">
      <c r="G621" s="3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7:19" x14ac:dyDescent="0.25">
      <c r="G622" s="3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7:19" x14ac:dyDescent="0.25">
      <c r="G623" s="3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7:19" x14ac:dyDescent="0.25">
      <c r="G624" s="3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7:19" x14ac:dyDescent="0.25">
      <c r="G625" s="3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7:19" x14ac:dyDescent="0.25">
      <c r="G626" s="3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7:19" x14ac:dyDescent="0.25">
      <c r="G627" s="3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7:19" x14ac:dyDescent="0.25">
      <c r="G628" s="3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7:19" x14ac:dyDescent="0.25">
      <c r="G629" s="3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7:19" x14ac:dyDescent="0.25">
      <c r="G630" s="3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7:19" x14ac:dyDescent="0.25">
      <c r="G631" s="3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7:19" x14ac:dyDescent="0.25">
      <c r="G632" s="3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7:19" x14ac:dyDescent="0.25">
      <c r="G633" s="3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7:19" x14ac:dyDescent="0.25">
      <c r="G634" s="3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7:19" x14ac:dyDescent="0.25">
      <c r="G635" s="3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7:19" x14ac:dyDescent="0.25">
      <c r="G636" s="3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7:19" x14ac:dyDescent="0.25">
      <c r="G637" s="3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7:19" x14ac:dyDescent="0.25">
      <c r="G638" s="3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7:19" x14ac:dyDescent="0.25">
      <c r="G639" s="3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7:19" x14ac:dyDescent="0.25">
      <c r="G640" s="3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7:19" x14ac:dyDescent="0.25">
      <c r="G641" s="3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7:19" x14ac:dyDescent="0.25">
      <c r="G642" s="3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7:19" x14ac:dyDescent="0.25">
      <c r="G643" s="3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7:19" x14ac:dyDescent="0.25">
      <c r="G644" s="3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7:19" x14ac:dyDescent="0.25">
      <c r="G645" s="3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7:19" x14ac:dyDescent="0.25">
      <c r="G646" s="3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7:19" x14ac:dyDescent="0.25">
      <c r="G647" s="3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7:19" x14ac:dyDescent="0.25">
      <c r="G648" s="3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7:19" x14ac:dyDescent="0.25">
      <c r="G649" s="3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7:19" x14ac:dyDescent="0.25">
      <c r="G650" s="3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7:19" x14ac:dyDescent="0.25">
      <c r="G651" s="3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7:19" x14ac:dyDescent="0.25">
      <c r="G652" s="3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7:19" x14ac:dyDescent="0.25">
      <c r="G653" s="3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7:19" x14ac:dyDescent="0.25">
      <c r="G654" s="3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7:19" x14ac:dyDescent="0.25">
      <c r="G655" s="3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7:19" x14ac:dyDescent="0.25">
      <c r="G656" s="3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7:19" x14ac:dyDescent="0.25">
      <c r="G657" s="3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7:19" x14ac:dyDescent="0.25">
      <c r="G658" s="3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7:19" x14ac:dyDescent="0.25">
      <c r="G659" s="3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7:19" x14ac:dyDescent="0.25">
      <c r="G660" s="3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7:19" x14ac:dyDescent="0.25">
      <c r="G661" s="3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7:19" x14ac:dyDescent="0.25">
      <c r="G662" s="3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7:19" x14ac:dyDescent="0.25">
      <c r="G663" s="3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7:19" x14ac:dyDescent="0.25">
      <c r="G664" s="3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7:19" x14ac:dyDescent="0.25">
      <c r="G665" s="3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7:19" x14ac:dyDescent="0.25">
      <c r="G666" s="3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7:19" x14ac:dyDescent="0.25">
      <c r="G667" s="3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7:19" x14ac:dyDescent="0.25">
      <c r="G668" s="3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7:19" x14ac:dyDescent="0.25">
      <c r="G669" s="3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7:19" x14ac:dyDescent="0.25">
      <c r="G670" s="3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7:19" x14ac:dyDescent="0.25">
      <c r="G671" s="3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7:19" x14ac:dyDescent="0.25">
      <c r="G672" s="3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7:19" x14ac:dyDescent="0.25">
      <c r="G673" s="3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7:19" x14ac:dyDescent="0.25">
      <c r="G674" s="3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7:19" x14ac:dyDescent="0.25">
      <c r="G675" s="3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7:19" x14ac:dyDescent="0.25">
      <c r="G676" s="3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7:19" x14ac:dyDescent="0.25">
      <c r="G677" s="3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7:19" x14ac:dyDescent="0.25">
      <c r="G678" s="3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7:19" x14ac:dyDescent="0.25">
      <c r="G679" s="3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7:19" x14ac:dyDescent="0.25">
      <c r="G680" s="3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7:19" x14ac:dyDescent="0.25">
      <c r="G681" s="3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7:19" x14ac:dyDescent="0.25">
      <c r="G682" s="3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7:19" x14ac:dyDescent="0.25">
      <c r="G683" s="3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7:19" x14ac:dyDescent="0.25">
      <c r="G684" s="3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7:19" x14ac:dyDescent="0.25">
      <c r="G685" s="3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7:19" x14ac:dyDescent="0.25">
      <c r="G686" s="3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7:19" x14ac:dyDescent="0.25">
      <c r="G687" s="3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7:19" x14ac:dyDescent="0.25">
      <c r="G688" s="3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7:19" x14ac:dyDescent="0.25">
      <c r="G689" s="3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7:19" x14ac:dyDescent="0.25">
      <c r="G690" s="3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7:19" x14ac:dyDescent="0.25">
      <c r="G691" s="3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7:19" x14ac:dyDescent="0.25">
      <c r="G692" s="3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7:19" x14ac:dyDescent="0.25">
      <c r="G693" s="3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7:19" x14ac:dyDescent="0.25">
      <c r="G694" s="3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7:19" x14ac:dyDescent="0.25">
      <c r="G695" s="3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7:19" x14ac:dyDescent="0.25">
      <c r="G696" s="3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7:19" x14ac:dyDescent="0.25">
      <c r="G697" s="3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7:19" x14ac:dyDescent="0.25">
      <c r="G698" s="3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7:19" x14ac:dyDescent="0.25">
      <c r="G699" s="3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7:19" x14ac:dyDescent="0.25">
      <c r="G700" s="3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7:19" x14ac:dyDescent="0.25">
      <c r="G701" s="3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7:19" x14ac:dyDescent="0.25">
      <c r="G702" s="3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7:19" x14ac:dyDescent="0.25">
      <c r="G703" s="3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7:19" x14ac:dyDescent="0.25">
      <c r="G704" s="3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7:19" x14ac:dyDescent="0.25">
      <c r="G705" s="3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7:19" x14ac:dyDescent="0.25">
      <c r="G706" s="3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spans="7:19" x14ac:dyDescent="0.25">
      <c r="G707" s="3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spans="7:19" x14ac:dyDescent="0.25">
      <c r="G708" s="3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spans="7:19" x14ac:dyDescent="0.25">
      <c r="G709" s="3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spans="7:19" x14ac:dyDescent="0.25">
      <c r="G710" s="3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spans="7:19" x14ac:dyDescent="0.25">
      <c r="G711" s="3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spans="7:19" x14ac:dyDescent="0.25">
      <c r="G712" s="3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spans="7:19" x14ac:dyDescent="0.25">
      <c r="G713" s="3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spans="7:19" x14ac:dyDescent="0.25">
      <c r="G714" s="3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spans="7:19" x14ac:dyDescent="0.25">
      <c r="G715" s="3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spans="7:19" x14ac:dyDescent="0.25">
      <c r="G716" s="3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spans="7:19" x14ac:dyDescent="0.25">
      <c r="G717" s="3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spans="7:19" x14ac:dyDescent="0.25">
      <c r="G718" s="3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spans="7:19" x14ac:dyDescent="0.25">
      <c r="G719" s="3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spans="7:19" x14ac:dyDescent="0.25">
      <c r="G720" s="3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spans="7:19" x14ac:dyDescent="0.25">
      <c r="G721" s="3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spans="7:19" x14ac:dyDescent="0.25">
      <c r="G722" s="3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spans="7:19" x14ac:dyDescent="0.25">
      <c r="G723" s="3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7:19" x14ac:dyDescent="0.25">
      <c r="G724" s="3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7:19" x14ac:dyDescent="0.25">
      <c r="G725" s="3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spans="7:19" x14ac:dyDescent="0.25">
      <c r="G726" s="3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spans="7:19" x14ac:dyDescent="0.25">
      <c r="G727" s="3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spans="7:19" x14ac:dyDescent="0.25">
      <c r="G728" s="3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spans="7:19" x14ac:dyDescent="0.25">
      <c r="G729" s="3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spans="7:19" x14ac:dyDescent="0.25">
      <c r="G730" s="3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spans="7:19" x14ac:dyDescent="0.25">
      <c r="G731" s="3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spans="7:19" x14ac:dyDescent="0.25">
      <c r="G732" s="3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spans="7:19" x14ac:dyDescent="0.25">
      <c r="G733" s="3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spans="7:19" x14ac:dyDescent="0.25">
      <c r="G734" s="3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spans="7:19" x14ac:dyDescent="0.25">
      <c r="G735" s="3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pans="7:19" x14ac:dyDescent="0.25">
      <c r="G736" s="3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spans="7:19" x14ac:dyDescent="0.25">
      <c r="G737" s="3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spans="7:19" x14ac:dyDescent="0.25">
      <c r="G738" s="3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spans="7:19" x14ac:dyDescent="0.25">
      <c r="G739" s="3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spans="7:19" x14ac:dyDescent="0.25">
      <c r="G740" s="3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spans="7:19" x14ac:dyDescent="0.25">
      <c r="G741" s="3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spans="7:19" x14ac:dyDescent="0.25">
      <c r="G742" s="3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spans="7:19" x14ac:dyDescent="0.25">
      <c r="G743" s="3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spans="7:19" x14ac:dyDescent="0.25">
      <c r="G744" s="3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spans="7:19" x14ac:dyDescent="0.25">
      <c r="G745" s="3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spans="7:19" x14ac:dyDescent="0.25">
      <c r="G746" s="3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spans="7:19" x14ac:dyDescent="0.25">
      <c r="G747" s="3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spans="7:19" x14ac:dyDescent="0.25">
      <c r="G748" s="3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spans="7:19" x14ac:dyDescent="0.25">
      <c r="G749" s="3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spans="7:19" x14ac:dyDescent="0.25">
      <c r="G750" s="3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spans="7:19" x14ac:dyDescent="0.25">
      <c r="G751" s="3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spans="7:19" x14ac:dyDescent="0.25">
      <c r="G752" s="3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spans="7:19" x14ac:dyDescent="0.25">
      <c r="G753" s="3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spans="7:19" x14ac:dyDescent="0.25">
      <c r="G754" s="3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spans="7:19" x14ac:dyDescent="0.25">
      <c r="G755" s="3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spans="7:19" x14ac:dyDescent="0.25">
      <c r="G756" s="3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spans="7:19" x14ac:dyDescent="0.25">
      <c r="G757" s="3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spans="7:19" x14ac:dyDescent="0.25">
      <c r="G758" s="3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spans="7:19" x14ac:dyDescent="0.25">
      <c r="G759" s="3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spans="7:19" x14ac:dyDescent="0.25">
      <c r="G760" s="3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spans="7:19" x14ac:dyDescent="0.25">
      <c r="G761" s="3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spans="7:19" x14ac:dyDescent="0.25">
      <c r="G762" s="3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spans="7:19" x14ac:dyDescent="0.25">
      <c r="G763" s="3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spans="7:19" x14ac:dyDescent="0.25">
      <c r="G764" s="3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spans="7:19" x14ac:dyDescent="0.25">
      <c r="G765" s="3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spans="7:19" x14ac:dyDescent="0.25">
      <c r="G766" s="3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pans="7:19" x14ac:dyDescent="0.25">
      <c r="G767" s="3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spans="7:19" x14ac:dyDescent="0.25">
      <c r="G768" s="3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spans="7:19" x14ac:dyDescent="0.25">
      <c r="G769" s="3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spans="7:19" x14ac:dyDescent="0.25">
      <c r="G770" s="3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spans="7:19" x14ac:dyDescent="0.25">
      <c r="G771" s="3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spans="7:19" x14ac:dyDescent="0.25">
      <c r="G772" s="3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spans="7:19" x14ac:dyDescent="0.25">
      <c r="G773" s="3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spans="7:19" x14ac:dyDescent="0.25">
      <c r="G774" s="3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spans="7:19" x14ac:dyDescent="0.25">
      <c r="G775" s="3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spans="7:19" x14ac:dyDescent="0.25">
      <c r="G776" s="3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spans="7:19" x14ac:dyDescent="0.25">
      <c r="G777" s="3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spans="7:19" x14ac:dyDescent="0.25">
      <c r="G778" s="3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spans="7:19" x14ac:dyDescent="0.25">
      <c r="G779" s="3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spans="7:19" x14ac:dyDescent="0.25">
      <c r="G780" s="3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spans="7:19" x14ac:dyDescent="0.25">
      <c r="G781" s="3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spans="7:19" x14ac:dyDescent="0.25">
      <c r="G782" s="3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spans="7:19" x14ac:dyDescent="0.25">
      <c r="G783" s="3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spans="7:19" x14ac:dyDescent="0.25">
      <c r="G784" s="3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spans="7:19" x14ac:dyDescent="0.25">
      <c r="G785" s="3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spans="7:19" x14ac:dyDescent="0.25">
      <c r="G786" s="3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spans="7:19" x14ac:dyDescent="0.25">
      <c r="G787" s="3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spans="7:19" x14ac:dyDescent="0.25">
      <c r="G788" s="3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spans="7:19" x14ac:dyDescent="0.25">
      <c r="G789" s="3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spans="7:19" x14ac:dyDescent="0.25">
      <c r="G790" s="3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spans="7:19" x14ac:dyDescent="0.25">
      <c r="G791" s="3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spans="7:19" x14ac:dyDescent="0.25">
      <c r="G792" s="3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spans="7:19" x14ac:dyDescent="0.25">
      <c r="G793" s="3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spans="7:19" x14ac:dyDescent="0.25">
      <c r="G794" s="3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spans="7:19" x14ac:dyDescent="0.25">
      <c r="G795" s="3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spans="7:19" x14ac:dyDescent="0.25">
      <c r="G796" s="3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spans="7:19" x14ac:dyDescent="0.25">
      <c r="G797" s="3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spans="7:19" x14ac:dyDescent="0.25">
      <c r="G798" s="3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spans="7:19" x14ac:dyDescent="0.25">
      <c r="G799" s="3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7:19" x14ac:dyDescent="0.25">
      <c r="G800" s="3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7:19" x14ac:dyDescent="0.25">
      <c r="G801" s="3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7:19" x14ac:dyDescent="0.25">
      <c r="G802" s="3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spans="7:19" x14ac:dyDescent="0.25">
      <c r="G803" s="3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spans="7:19" x14ac:dyDescent="0.25">
      <c r="G804" s="3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spans="7:19" x14ac:dyDescent="0.25">
      <c r="G805" s="3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spans="7:19" x14ac:dyDescent="0.25">
      <c r="G806" s="3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spans="7:19" x14ac:dyDescent="0.25">
      <c r="G807" s="3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spans="7:19" x14ac:dyDescent="0.25">
      <c r="G808" s="3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7:19" x14ac:dyDescent="0.25">
      <c r="G809" s="3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7:19" x14ac:dyDescent="0.25">
      <c r="G810" s="3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7:19" x14ac:dyDescent="0.25">
      <c r="G811" s="3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7:19" x14ac:dyDescent="0.25">
      <c r="G812" s="3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7:19" x14ac:dyDescent="0.25">
      <c r="G813" s="3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7:19" x14ac:dyDescent="0.25">
      <c r="G814" s="3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7:19" x14ac:dyDescent="0.25">
      <c r="G815" s="3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spans="7:19" x14ac:dyDescent="0.25">
      <c r="G816" s="3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spans="7:19" x14ac:dyDescent="0.25">
      <c r="G817" s="3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spans="7:19" x14ac:dyDescent="0.25">
      <c r="G818" s="3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spans="7:19" x14ac:dyDescent="0.25">
      <c r="G819" s="3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spans="7:19" x14ac:dyDescent="0.25">
      <c r="G820" s="3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spans="7:19" x14ac:dyDescent="0.25">
      <c r="G821" s="3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spans="7:19" x14ac:dyDescent="0.25">
      <c r="G822" s="3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spans="7:19" x14ac:dyDescent="0.25">
      <c r="G823" s="3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spans="7:19" x14ac:dyDescent="0.25">
      <c r="G824" s="3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spans="7:19" x14ac:dyDescent="0.25">
      <c r="G825" s="3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spans="7:19" x14ac:dyDescent="0.25">
      <c r="G826" s="3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spans="7:19" x14ac:dyDescent="0.25">
      <c r="G827" s="3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spans="7:19" x14ac:dyDescent="0.25">
      <c r="G828" s="3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spans="7:19" x14ac:dyDescent="0.25">
      <c r="G829" s="3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spans="7:19" x14ac:dyDescent="0.25">
      <c r="G830" s="3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spans="7:19" x14ac:dyDescent="0.25">
      <c r="G831" s="3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spans="7:19" x14ac:dyDescent="0.25">
      <c r="G832" s="3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spans="7:19" x14ac:dyDescent="0.25">
      <c r="G833" s="3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spans="7:19" x14ac:dyDescent="0.25">
      <c r="G834" s="3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spans="7:19" x14ac:dyDescent="0.25">
      <c r="G835" s="3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spans="7:19" x14ac:dyDescent="0.25">
      <c r="G836" s="3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spans="7:19" x14ac:dyDescent="0.25">
      <c r="G837" s="3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spans="7:19" x14ac:dyDescent="0.25">
      <c r="G838" s="3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7:19" x14ac:dyDescent="0.25">
      <c r="G839" s="3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7:19" x14ac:dyDescent="0.25">
      <c r="G840" s="3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7:19" x14ac:dyDescent="0.25">
      <c r="G841" s="3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7:19" x14ac:dyDescent="0.25">
      <c r="G842" s="3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7:19" x14ac:dyDescent="0.25">
      <c r="G843" s="3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7:19" x14ac:dyDescent="0.25">
      <c r="G844" s="3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spans="7:19" x14ac:dyDescent="0.25">
      <c r="G845" s="3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spans="7:19" x14ac:dyDescent="0.25">
      <c r="G846" s="3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spans="7:19" x14ac:dyDescent="0.25">
      <c r="G847" s="3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spans="7:19" x14ac:dyDescent="0.25">
      <c r="G848" s="3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spans="7:19" x14ac:dyDescent="0.25">
      <c r="G849" s="3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spans="7:19" x14ac:dyDescent="0.25">
      <c r="G850" s="3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spans="7:19" x14ac:dyDescent="0.25">
      <c r="G851" s="3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spans="7:19" x14ac:dyDescent="0.25">
      <c r="G852" s="3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spans="7:19" x14ac:dyDescent="0.25">
      <c r="G853" s="3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spans="7:19" x14ac:dyDescent="0.25">
      <c r="G854" s="3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spans="7:19" x14ac:dyDescent="0.25">
      <c r="G855" s="3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spans="7:19" x14ac:dyDescent="0.25">
      <c r="G856" s="3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spans="7:19" x14ac:dyDescent="0.25">
      <c r="G857" s="3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spans="7:19" x14ac:dyDescent="0.25">
      <c r="G858" s="3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spans="7:19" x14ac:dyDescent="0.25">
      <c r="G859" s="3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spans="7:19" x14ac:dyDescent="0.25">
      <c r="G860" s="3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spans="7:19" x14ac:dyDescent="0.25">
      <c r="G861" s="3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spans="7:19" x14ac:dyDescent="0.25">
      <c r="G862" s="3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spans="7:19" x14ac:dyDescent="0.25">
      <c r="G863" s="3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spans="7:19" x14ac:dyDescent="0.25">
      <c r="G864" s="3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spans="7:19" x14ac:dyDescent="0.25">
      <c r="G865" s="3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spans="7:19" x14ac:dyDescent="0.25">
      <c r="G866" s="3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spans="7:19" x14ac:dyDescent="0.25">
      <c r="G867" s="3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spans="7:19" x14ac:dyDescent="0.25">
      <c r="G868" s="3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spans="7:19" x14ac:dyDescent="0.25">
      <c r="G869" s="3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spans="7:19" x14ac:dyDescent="0.25">
      <c r="G870" s="3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spans="7:19" x14ac:dyDescent="0.25">
      <c r="G871" s="3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spans="7:19" x14ac:dyDescent="0.25">
      <c r="G872" s="3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7:19" x14ac:dyDescent="0.25">
      <c r="G873" s="3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7:19" x14ac:dyDescent="0.25">
      <c r="G874" s="3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spans="7:19" x14ac:dyDescent="0.25">
      <c r="G875" s="3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pans="7:19" x14ac:dyDescent="0.25">
      <c r="G876" s="3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spans="7:19" x14ac:dyDescent="0.25">
      <c r="G877" s="3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spans="7:19" x14ac:dyDescent="0.25">
      <c r="G878" s="3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spans="7:19" x14ac:dyDescent="0.25">
      <c r="G879" s="3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spans="7:19" x14ac:dyDescent="0.25">
      <c r="G880" s="3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spans="7:19" x14ac:dyDescent="0.25">
      <c r="G881" s="3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spans="7:19" x14ac:dyDescent="0.25">
      <c r="G882" s="3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spans="7:19" x14ac:dyDescent="0.25">
      <c r="G883" s="3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spans="7:19" x14ac:dyDescent="0.25">
      <c r="G884" s="3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spans="7:19" x14ac:dyDescent="0.25">
      <c r="G885" s="3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spans="7:19" x14ac:dyDescent="0.25">
      <c r="G886" s="3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spans="7:19" x14ac:dyDescent="0.25">
      <c r="G887" s="3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spans="7:19" x14ac:dyDescent="0.25">
      <c r="G888" s="3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spans="7:19" x14ac:dyDescent="0.25">
      <c r="G889" s="3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spans="7:19" x14ac:dyDescent="0.25">
      <c r="G890" s="3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spans="7:19" x14ac:dyDescent="0.25">
      <c r="G891" s="3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spans="7:19" x14ac:dyDescent="0.25">
      <c r="G892" s="3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spans="7:19" x14ac:dyDescent="0.25">
      <c r="G893" s="3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spans="7:19" x14ac:dyDescent="0.25">
      <c r="G894" s="3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spans="7:19" x14ac:dyDescent="0.25">
      <c r="G895" s="3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spans="7:19" x14ac:dyDescent="0.25">
      <c r="G896" s="3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spans="7:19" x14ac:dyDescent="0.25">
      <c r="G897" s="3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spans="7:19" x14ac:dyDescent="0.25">
      <c r="G898" s="3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spans="7:19" x14ac:dyDescent="0.25">
      <c r="G899" s="3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spans="7:19" x14ac:dyDescent="0.25">
      <c r="G900" s="3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spans="7:19" x14ac:dyDescent="0.25">
      <c r="G901" s="3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spans="7:19" x14ac:dyDescent="0.25">
      <c r="G902" s="3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spans="7:19" x14ac:dyDescent="0.25">
      <c r="G903" s="3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spans="7:19" x14ac:dyDescent="0.25">
      <c r="G904" s="3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spans="7:19" x14ac:dyDescent="0.25">
      <c r="G905" s="3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spans="7:19" x14ac:dyDescent="0.25">
      <c r="G906" s="3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spans="7:19" x14ac:dyDescent="0.25">
      <c r="G907" s="3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spans="7:19" x14ac:dyDescent="0.25">
      <c r="G908" s="3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spans="7:19" x14ac:dyDescent="0.25">
      <c r="G909" s="3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spans="7:19" x14ac:dyDescent="0.25">
      <c r="G910" s="3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spans="7:19" x14ac:dyDescent="0.25">
      <c r="G911" s="3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spans="7:19" x14ac:dyDescent="0.25">
      <c r="G912" s="3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spans="7:19" x14ac:dyDescent="0.25">
      <c r="G913" s="3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spans="7:19" x14ac:dyDescent="0.25">
      <c r="G914" s="3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spans="7:19" x14ac:dyDescent="0.25">
      <c r="G915" s="3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spans="7:19" x14ac:dyDescent="0.25">
      <c r="G916" s="3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spans="7:19" x14ac:dyDescent="0.25">
      <c r="G917" s="3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spans="7:19" x14ac:dyDescent="0.25">
      <c r="G918" s="3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spans="7:19" x14ac:dyDescent="0.25">
      <c r="G919" s="3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spans="7:19" x14ac:dyDescent="0.25">
      <c r="G920" s="3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spans="7:19" x14ac:dyDescent="0.25">
      <c r="G921" s="3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spans="7:19" x14ac:dyDescent="0.25">
      <c r="G922" s="3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spans="7:19" x14ac:dyDescent="0.25">
      <c r="G923" s="3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spans="7:19" x14ac:dyDescent="0.25">
      <c r="G924" s="3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spans="7:19" x14ac:dyDescent="0.25">
      <c r="G925" s="3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spans="7:19" x14ac:dyDescent="0.25">
      <c r="G926" s="3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spans="7:19" x14ac:dyDescent="0.25">
      <c r="G927" s="3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spans="7:19" x14ac:dyDescent="0.25">
      <c r="G928" s="3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spans="7:19" x14ac:dyDescent="0.25">
      <c r="G929" s="3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spans="7:19" x14ac:dyDescent="0.25">
      <c r="G930" s="3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spans="7:19" x14ac:dyDescent="0.25">
      <c r="G931" s="3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spans="7:19" x14ac:dyDescent="0.25">
      <c r="G932" s="3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spans="7:19" x14ac:dyDescent="0.25">
      <c r="G933" s="3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spans="7:19" x14ac:dyDescent="0.25">
      <c r="G934" s="3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spans="7:19" x14ac:dyDescent="0.25">
      <c r="G935" s="3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spans="7:19" x14ac:dyDescent="0.25">
      <c r="G936" s="3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spans="7:19" x14ac:dyDescent="0.25">
      <c r="G937" s="3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spans="7:19" x14ac:dyDescent="0.25">
      <c r="G938" s="3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spans="7:19" x14ac:dyDescent="0.25">
      <c r="G939" s="3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spans="7:19" x14ac:dyDescent="0.25">
      <c r="G940" s="3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spans="7:19" x14ac:dyDescent="0.25">
      <c r="G941" s="3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spans="7:19" x14ac:dyDescent="0.25">
      <c r="G942" s="3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spans="7:19" x14ac:dyDescent="0.25">
      <c r="G943" s="3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spans="7:19" x14ac:dyDescent="0.25">
      <c r="G944" s="3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spans="7:19" x14ac:dyDescent="0.25">
      <c r="G945" s="3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spans="7:19" x14ac:dyDescent="0.25">
      <c r="G946" s="3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spans="7:19" x14ac:dyDescent="0.25">
      <c r="G947" s="3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spans="7:19" x14ac:dyDescent="0.25">
      <c r="G948" s="3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spans="7:19" x14ac:dyDescent="0.25">
      <c r="G949" s="3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spans="7:19" x14ac:dyDescent="0.25">
      <c r="G950" s="3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 spans="7:19" x14ac:dyDescent="0.25">
      <c r="G951" s="3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 spans="7:19" x14ac:dyDescent="0.25">
      <c r="G952" s="3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 spans="7:19" x14ac:dyDescent="0.25">
      <c r="G953" s="3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 spans="7:19" x14ac:dyDescent="0.25">
      <c r="G954" s="3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 spans="7:19" x14ac:dyDescent="0.25">
      <c r="G955" s="3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 spans="7:19" x14ac:dyDescent="0.25">
      <c r="G956" s="3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 spans="7:19" x14ac:dyDescent="0.25">
      <c r="G957" s="3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 spans="7:19" x14ac:dyDescent="0.25">
      <c r="G958" s="3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 spans="7:19" x14ac:dyDescent="0.25">
      <c r="G959" s="3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 spans="7:19" x14ac:dyDescent="0.25">
      <c r="G960" s="3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 spans="7:19" x14ac:dyDescent="0.25">
      <c r="G961" s="3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 spans="7:19" x14ac:dyDescent="0.25">
      <c r="G962" s="3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 spans="7:19" x14ac:dyDescent="0.25">
      <c r="G963" s="3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 spans="7:19" x14ac:dyDescent="0.25">
      <c r="G964" s="3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 spans="7:19" x14ac:dyDescent="0.25">
      <c r="G965" s="3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 spans="7:19" x14ac:dyDescent="0.25">
      <c r="G966" s="3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 spans="7:19" x14ac:dyDescent="0.25">
      <c r="G967" s="3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 spans="7:19" x14ac:dyDescent="0.25">
      <c r="G968" s="3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 spans="7:19" x14ac:dyDescent="0.25">
      <c r="G969" s="3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 spans="7:19" x14ac:dyDescent="0.25">
      <c r="G970" s="3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 spans="7:19" x14ac:dyDescent="0.25">
      <c r="G971" s="3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 spans="7:19" x14ac:dyDescent="0.25">
      <c r="G972" s="3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spans="7:19" x14ac:dyDescent="0.25">
      <c r="G973" s="3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 spans="7:19" x14ac:dyDescent="0.25">
      <c r="G974" s="3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 spans="7:19" x14ac:dyDescent="0.25">
      <c r="G975" s="3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 spans="7:19" x14ac:dyDescent="0.25">
      <c r="G976" s="3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 spans="7:19" x14ac:dyDescent="0.25">
      <c r="G977" s="3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 spans="7:19" x14ac:dyDescent="0.25">
      <c r="G978" s="3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 spans="7:19" x14ac:dyDescent="0.25">
      <c r="G979" s="3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 spans="7:19" x14ac:dyDescent="0.25">
      <c r="G980" s="3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 spans="7:19" x14ac:dyDescent="0.25">
      <c r="G981" s="3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 spans="7:19" x14ac:dyDescent="0.25">
      <c r="G982" s="3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 spans="7:19" x14ac:dyDescent="0.25">
      <c r="G983" s="3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 spans="7:19" x14ac:dyDescent="0.25">
      <c r="G984" s="3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 spans="7:19" x14ac:dyDescent="0.25">
      <c r="G985" s="3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 spans="7:19" x14ac:dyDescent="0.25">
      <c r="G986" s="3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 spans="7:19" x14ac:dyDescent="0.25">
      <c r="G987" s="3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 spans="7:19" x14ac:dyDescent="0.25">
      <c r="G988" s="3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 spans="7:19" x14ac:dyDescent="0.25">
      <c r="G989" s="3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 spans="7:19" x14ac:dyDescent="0.25">
      <c r="G990" s="3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 spans="7:19" x14ac:dyDescent="0.25">
      <c r="G991" s="3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 spans="7:19" x14ac:dyDescent="0.25">
      <c r="G992" s="3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 spans="7:19" x14ac:dyDescent="0.25">
      <c r="G993" s="3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 spans="7:19" x14ac:dyDescent="0.25">
      <c r="G994" s="3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 spans="7:19" x14ac:dyDescent="0.25">
      <c r="G995" s="3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 spans="7:19" x14ac:dyDescent="0.25">
      <c r="G996" s="3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r="997" spans="7:19" x14ac:dyDescent="0.25">
      <c r="G997" s="3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r="998" spans="7:19" x14ac:dyDescent="0.25">
      <c r="G998" s="3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r="999" spans="7:19" x14ac:dyDescent="0.25">
      <c r="G999" s="3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r="1000" spans="7:19" x14ac:dyDescent="0.25">
      <c r="G1000" s="3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  <row r="1001" spans="7:19" x14ac:dyDescent="0.25">
      <c r="G1001" s="3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</row>
    <row r="1002" spans="7:19" x14ac:dyDescent="0.25">
      <c r="G1002" s="3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</row>
    <row r="1003" spans="7:19" x14ac:dyDescent="0.25">
      <c r="G1003" s="3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</row>
    <row r="1004" spans="7:19" x14ac:dyDescent="0.25">
      <c r="G1004" s="3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</row>
    <row r="1005" spans="7:19" x14ac:dyDescent="0.25">
      <c r="G1005" s="3"/>
      <c r="H1005" s="2">
        <f>H1004*2</f>
        <v>0</v>
      </c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 spans="7:19" x14ac:dyDescent="0.25">
      <c r="G1006" s="3"/>
      <c r="I1006" s="2"/>
    </row>
    <row r="1007" spans="7:19" x14ac:dyDescent="0.25">
      <c r="G1007" s="3"/>
    </row>
    <row r="1008" spans="7:19" x14ac:dyDescent="0.25">
      <c r="G1008" s="3"/>
    </row>
    <row r="1009" spans="6:7" s="2" customFormat="1" x14ac:dyDescent="0.25">
      <c r="F1009" s="3"/>
      <c r="G1009" s="3"/>
    </row>
    <row r="1010" spans="6:7" s="2" customFormat="1" x14ac:dyDescent="0.25">
      <c r="F1010" s="3"/>
      <c r="G1010" s="3"/>
    </row>
    <row r="1011" spans="6:7" s="2" customFormat="1" x14ac:dyDescent="0.25">
      <c r="F1011" s="3"/>
      <c r="G1011" s="3"/>
    </row>
    <row r="1012" spans="6:7" s="2" customFormat="1" x14ac:dyDescent="0.25">
      <c r="F1012" s="3"/>
      <c r="G1012" s="3"/>
    </row>
    <row r="1013" spans="6:7" s="2" customFormat="1" x14ac:dyDescent="0.25">
      <c r="F1013" s="3"/>
      <c r="G1013" s="3"/>
    </row>
    <row r="1014" spans="6:7" s="2" customFormat="1" x14ac:dyDescent="0.25">
      <c r="F1014" s="3"/>
      <c r="G1014" s="3"/>
    </row>
    <row r="1015" spans="6:7" s="2" customFormat="1" x14ac:dyDescent="0.25">
      <c r="F1015" s="3"/>
      <c r="G1015" s="3"/>
    </row>
    <row r="1016" spans="6:7" s="2" customFormat="1" x14ac:dyDescent="0.25">
      <c r="F1016" s="3"/>
      <c r="G1016" s="3"/>
    </row>
    <row r="1017" spans="6:7" s="2" customFormat="1" x14ac:dyDescent="0.25">
      <c r="F1017" s="3"/>
      <c r="G1017" s="3"/>
    </row>
    <row r="1018" spans="6:7" s="2" customFormat="1" x14ac:dyDescent="0.25">
      <c r="F1018" s="3"/>
      <c r="G1018" s="3"/>
    </row>
    <row r="1019" spans="6:7" s="2" customFormat="1" x14ac:dyDescent="0.25">
      <c r="F1019" s="3"/>
      <c r="G1019" s="3"/>
    </row>
    <row r="1020" spans="6:7" s="2" customFormat="1" x14ac:dyDescent="0.25">
      <c r="F1020" s="3"/>
      <c r="G1020" s="3"/>
    </row>
    <row r="1021" spans="6:7" s="2" customFormat="1" x14ac:dyDescent="0.25">
      <c r="F1021" s="3"/>
      <c r="G1021" s="3"/>
    </row>
    <row r="1022" spans="6:7" s="2" customFormat="1" x14ac:dyDescent="0.25">
      <c r="F1022" s="3"/>
      <c r="G1022" s="3"/>
    </row>
    <row r="1023" spans="6:7" s="2" customFormat="1" x14ac:dyDescent="0.25">
      <c r="F1023" s="3"/>
      <c r="G1023" s="3"/>
    </row>
    <row r="1024" spans="6:7" s="2" customFormat="1" x14ac:dyDescent="0.25">
      <c r="F1024" s="3"/>
      <c r="G1024" s="3"/>
    </row>
    <row r="1025" spans="6:7" s="2" customFormat="1" x14ac:dyDescent="0.25">
      <c r="F1025" s="3"/>
      <c r="G1025" s="3"/>
    </row>
    <row r="1026" spans="6:7" s="2" customFormat="1" x14ac:dyDescent="0.25">
      <c r="F1026" s="3"/>
      <c r="G1026" s="3"/>
    </row>
    <row r="1027" spans="6:7" s="2" customFormat="1" x14ac:dyDescent="0.25">
      <c r="F1027" s="3"/>
      <c r="G1027" s="3"/>
    </row>
    <row r="1028" spans="6:7" s="2" customFormat="1" x14ac:dyDescent="0.25">
      <c r="F1028" s="3"/>
      <c r="G1028" s="3"/>
    </row>
    <row r="1029" spans="6:7" s="2" customFormat="1" x14ac:dyDescent="0.25">
      <c r="F1029" s="3"/>
      <c r="G1029" s="3"/>
    </row>
    <row r="1030" spans="6:7" s="2" customFormat="1" x14ac:dyDescent="0.25">
      <c r="F1030" s="3"/>
      <c r="G1030" s="3"/>
    </row>
    <row r="1031" spans="6:7" s="2" customFormat="1" x14ac:dyDescent="0.25">
      <c r="F1031" s="3"/>
      <c r="G1031" s="3"/>
    </row>
    <row r="1032" spans="6:7" s="2" customFormat="1" x14ac:dyDescent="0.25">
      <c r="F1032" s="3"/>
      <c r="G1032" s="3"/>
    </row>
    <row r="1033" spans="6:7" s="2" customFormat="1" x14ac:dyDescent="0.25">
      <c r="F1033" s="3"/>
      <c r="G1033" s="3"/>
    </row>
    <row r="1034" spans="6:7" s="2" customFormat="1" x14ac:dyDescent="0.25">
      <c r="F1034" s="3"/>
      <c r="G1034" s="3"/>
    </row>
    <row r="1035" spans="6:7" s="2" customFormat="1" x14ac:dyDescent="0.25">
      <c r="F1035" s="3"/>
      <c r="G1035" s="3"/>
    </row>
    <row r="1036" spans="6:7" s="2" customFormat="1" x14ac:dyDescent="0.25">
      <c r="F1036" s="3"/>
      <c r="G1036" s="3"/>
    </row>
    <row r="1037" spans="6:7" s="2" customFormat="1" x14ac:dyDescent="0.25">
      <c r="F1037" s="3"/>
      <c r="G1037" s="3"/>
    </row>
    <row r="1038" spans="6:7" s="2" customFormat="1" x14ac:dyDescent="0.25">
      <c r="F1038" s="3"/>
      <c r="G1038" s="3"/>
    </row>
    <row r="1039" spans="6:7" s="2" customFormat="1" x14ac:dyDescent="0.25">
      <c r="F1039" s="3"/>
      <c r="G1039" s="3"/>
    </row>
    <row r="1040" spans="6:7" s="2" customFormat="1" x14ac:dyDescent="0.25">
      <c r="F1040" s="3"/>
      <c r="G1040" s="3"/>
    </row>
    <row r="1041" spans="6:7" s="2" customFormat="1" x14ac:dyDescent="0.25">
      <c r="F1041" s="3"/>
      <c r="G1041" s="3"/>
    </row>
    <row r="1042" spans="6:7" s="2" customFormat="1" x14ac:dyDescent="0.25">
      <c r="F1042" s="3"/>
      <c r="G1042" s="3"/>
    </row>
    <row r="1043" spans="6:7" s="2" customFormat="1" x14ac:dyDescent="0.25">
      <c r="F1043" s="3"/>
      <c r="G1043" s="3"/>
    </row>
    <row r="1044" spans="6:7" s="2" customFormat="1" x14ac:dyDescent="0.25">
      <c r="F1044" s="3"/>
      <c r="G1044" s="3"/>
    </row>
    <row r="1045" spans="6:7" s="2" customFormat="1" x14ac:dyDescent="0.25">
      <c r="F1045" s="3"/>
      <c r="G1045" s="3"/>
    </row>
    <row r="1046" spans="6:7" s="2" customFormat="1" x14ac:dyDescent="0.25">
      <c r="F1046" s="3"/>
      <c r="G1046" s="3"/>
    </row>
    <row r="1047" spans="6:7" s="2" customFormat="1" x14ac:dyDescent="0.25">
      <c r="F1047" s="3"/>
      <c r="G1047" s="3"/>
    </row>
    <row r="1048" spans="6:7" s="2" customFormat="1" x14ac:dyDescent="0.25">
      <c r="F1048" s="3"/>
      <c r="G1048" s="3"/>
    </row>
    <row r="1049" spans="6:7" s="2" customFormat="1" x14ac:dyDescent="0.25">
      <c r="F1049" s="3"/>
      <c r="G1049" s="3"/>
    </row>
    <row r="1050" spans="6:7" s="2" customFormat="1" x14ac:dyDescent="0.25">
      <c r="F1050" s="3"/>
      <c r="G1050" s="3"/>
    </row>
    <row r="1051" spans="6:7" s="2" customFormat="1" x14ac:dyDescent="0.25">
      <c r="F1051" s="3"/>
      <c r="G1051" s="3"/>
    </row>
    <row r="1052" spans="6:7" s="2" customFormat="1" x14ac:dyDescent="0.25">
      <c r="F1052" s="3"/>
      <c r="G1052" s="3"/>
    </row>
    <row r="1053" spans="6:7" s="2" customFormat="1" x14ac:dyDescent="0.25">
      <c r="F1053" s="3"/>
      <c r="G1053" s="3"/>
    </row>
    <row r="1054" spans="6:7" s="2" customFormat="1" x14ac:dyDescent="0.25">
      <c r="F1054" s="3"/>
      <c r="G1054" s="3"/>
    </row>
    <row r="1055" spans="6:7" s="2" customFormat="1" x14ac:dyDescent="0.25">
      <c r="F1055" s="3"/>
      <c r="G1055" s="3"/>
    </row>
    <row r="1056" spans="6:7" s="2" customFormat="1" x14ac:dyDescent="0.25">
      <c r="F1056" s="3"/>
      <c r="G1056" s="3"/>
    </row>
    <row r="1057" spans="6:7" s="2" customFormat="1" x14ac:dyDescent="0.25">
      <c r="F1057" s="3"/>
      <c r="G1057" s="3"/>
    </row>
    <row r="1058" spans="6:7" s="2" customFormat="1" x14ac:dyDescent="0.25">
      <c r="F1058" s="3"/>
      <c r="G1058" s="3"/>
    </row>
    <row r="1059" spans="6:7" s="2" customFormat="1" x14ac:dyDescent="0.25">
      <c r="F1059" s="3"/>
      <c r="G1059" s="3"/>
    </row>
    <row r="1060" spans="6:7" s="2" customFormat="1" x14ac:dyDescent="0.25">
      <c r="F1060" s="3"/>
      <c r="G1060" s="3"/>
    </row>
    <row r="1061" spans="6:7" s="2" customFormat="1" x14ac:dyDescent="0.25">
      <c r="F1061" s="3"/>
      <c r="G1061" s="3"/>
    </row>
    <row r="1062" spans="6:7" s="2" customFormat="1" x14ac:dyDescent="0.25">
      <c r="F1062" s="3"/>
      <c r="G1062" s="3"/>
    </row>
    <row r="1063" spans="6:7" s="2" customFormat="1" x14ac:dyDescent="0.25">
      <c r="F1063" s="3"/>
      <c r="G1063" s="3"/>
    </row>
    <row r="1064" spans="6:7" s="2" customFormat="1" x14ac:dyDescent="0.25">
      <c r="F1064" s="3"/>
      <c r="G1064" s="3"/>
    </row>
    <row r="1065" spans="6:7" s="2" customFormat="1" x14ac:dyDescent="0.25">
      <c r="F1065" s="3"/>
      <c r="G1065" s="3"/>
    </row>
    <row r="1066" spans="6:7" s="2" customFormat="1" x14ac:dyDescent="0.25">
      <c r="F1066" s="3"/>
      <c r="G1066" s="3"/>
    </row>
    <row r="1067" spans="6:7" s="2" customFormat="1" x14ac:dyDescent="0.25">
      <c r="F1067" s="3"/>
      <c r="G1067" s="3"/>
    </row>
    <row r="1068" spans="6:7" s="2" customFormat="1" x14ac:dyDescent="0.25">
      <c r="F1068" s="3"/>
      <c r="G1068" s="3"/>
    </row>
    <row r="1069" spans="6:7" s="2" customFormat="1" x14ac:dyDescent="0.25">
      <c r="F1069" s="3"/>
      <c r="G1069" s="3"/>
    </row>
    <row r="1070" spans="6:7" s="2" customFormat="1" x14ac:dyDescent="0.25">
      <c r="F1070" s="3"/>
      <c r="G1070" s="3"/>
    </row>
    <row r="1071" spans="6:7" s="2" customFormat="1" x14ac:dyDescent="0.25">
      <c r="F1071" s="3"/>
      <c r="G1071" s="3"/>
    </row>
    <row r="1072" spans="6:7" s="2" customFormat="1" x14ac:dyDescent="0.25">
      <c r="F1072" s="3"/>
      <c r="G1072" s="3"/>
    </row>
    <row r="1073" spans="6:7" s="2" customFormat="1" x14ac:dyDescent="0.25">
      <c r="F1073" s="3"/>
      <c r="G1073" s="3"/>
    </row>
    <row r="1074" spans="6:7" s="2" customFormat="1" x14ac:dyDescent="0.25">
      <c r="F1074" s="3"/>
      <c r="G1074" s="3"/>
    </row>
    <row r="1075" spans="6:7" s="2" customFormat="1" x14ac:dyDescent="0.25">
      <c r="F1075" s="3"/>
      <c r="G1075" s="3"/>
    </row>
    <row r="1076" spans="6:7" s="2" customFormat="1" x14ac:dyDescent="0.25">
      <c r="F1076" s="3"/>
      <c r="G1076" s="3"/>
    </row>
    <row r="1077" spans="6:7" s="2" customFormat="1" x14ac:dyDescent="0.25">
      <c r="F1077" s="3"/>
      <c r="G1077" s="3"/>
    </row>
    <row r="1078" spans="6:7" s="2" customFormat="1" x14ac:dyDescent="0.25">
      <c r="F1078" s="3"/>
      <c r="G1078" s="3"/>
    </row>
    <row r="1079" spans="6:7" s="2" customFormat="1" x14ac:dyDescent="0.25">
      <c r="F1079" s="3"/>
      <c r="G1079" s="3"/>
    </row>
    <row r="1080" spans="6:7" s="2" customFormat="1" x14ac:dyDescent="0.25">
      <c r="F1080" s="3"/>
      <c r="G1080" s="3"/>
    </row>
    <row r="1081" spans="6:7" s="2" customFormat="1" x14ac:dyDescent="0.25">
      <c r="F1081" s="3"/>
      <c r="G1081" s="3"/>
    </row>
    <row r="1082" spans="6:7" s="2" customFormat="1" x14ac:dyDescent="0.25">
      <c r="F1082" s="3"/>
      <c r="G1082" s="3"/>
    </row>
    <row r="1083" spans="6:7" s="2" customFormat="1" x14ac:dyDescent="0.25">
      <c r="F1083" s="3"/>
      <c r="G1083" s="3"/>
    </row>
    <row r="1084" spans="6:7" s="2" customFormat="1" x14ac:dyDescent="0.25">
      <c r="F1084" s="3"/>
      <c r="G1084" s="3"/>
    </row>
    <row r="1085" spans="6:7" s="2" customFormat="1" x14ac:dyDescent="0.25">
      <c r="F1085" s="3"/>
      <c r="G1085" s="3"/>
    </row>
    <row r="1086" spans="6:7" s="2" customFormat="1" x14ac:dyDescent="0.25">
      <c r="F1086" s="3"/>
      <c r="G1086" s="3"/>
    </row>
    <row r="1087" spans="6:7" s="2" customFormat="1" x14ac:dyDescent="0.25">
      <c r="F1087" s="3"/>
      <c r="G1087" s="3"/>
    </row>
    <row r="1088" spans="6:7" s="2" customFormat="1" x14ac:dyDescent="0.25">
      <c r="F1088" s="3"/>
      <c r="G1088" s="3"/>
    </row>
    <row r="1089" spans="6:7" s="2" customFormat="1" x14ac:dyDescent="0.25">
      <c r="F1089" s="3"/>
      <c r="G1089" s="3"/>
    </row>
    <row r="1090" spans="6:7" s="2" customFormat="1" x14ac:dyDescent="0.25">
      <c r="F1090" s="3"/>
      <c r="G1090" s="3"/>
    </row>
    <row r="1091" spans="6:7" s="2" customFormat="1" x14ac:dyDescent="0.25">
      <c r="F1091" s="3"/>
      <c r="G1091" s="3"/>
    </row>
    <row r="1092" spans="6:7" s="2" customFormat="1" x14ac:dyDescent="0.25">
      <c r="F1092" s="3"/>
      <c r="G1092" s="3"/>
    </row>
    <row r="1093" spans="6:7" s="2" customFormat="1" x14ac:dyDescent="0.25">
      <c r="F1093" s="3"/>
      <c r="G1093" s="3"/>
    </row>
    <row r="1094" spans="6:7" s="2" customFormat="1" x14ac:dyDescent="0.25">
      <c r="F1094" s="3"/>
      <c r="G1094" s="3"/>
    </row>
    <row r="1095" spans="6:7" s="2" customFormat="1" x14ac:dyDescent="0.25">
      <c r="F1095" s="3"/>
      <c r="G1095" s="3"/>
    </row>
    <row r="1096" spans="6:7" s="2" customFormat="1" x14ac:dyDescent="0.25">
      <c r="F1096" s="3"/>
      <c r="G1096" s="3"/>
    </row>
    <row r="1097" spans="6:7" s="2" customFormat="1" x14ac:dyDescent="0.25">
      <c r="F1097" s="3"/>
      <c r="G1097" s="3"/>
    </row>
    <row r="1098" spans="6:7" s="2" customFormat="1" x14ac:dyDescent="0.25">
      <c r="F1098" s="3"/>
      <c r="G1098" s="3"/>
    </row>
    <row r="1099" spans="6:7" s="2" customFormat="1" x14ac:dyDescent="0.25">
      <c r="F1099" s="3"/>
      <c r="G1099" s="3"/>
    </row>
    <row r="1100" spans="6:7" s="2" customFormat="1" x14ac:dyDescent="0.25">
      <c r="F1100" s="3"/>
      <c r="G1100" s="3"/>
    </row>
    <row r="1101" spans="6:7" s="2" customFormat="1" x14ac:dyDescent="0.25">
      <c r="F1101" s="3"/>
      <c r="G1101" s="3"/>
    </row>
    <row r="1102" spans="6:7" s="2" customFormat="1" x14ac:dyDescent="0.25">
      <c r="F1102" s="3"/>
      <c r="G1102" s="3"/>
    </row>
    <row r="1103" spans="6:7" s="2" customFormat="1" x14ac:dyDescent="0.25">
      <c r="F1103" s="3"/>
      <c r="G1103" s="3"/>
    </row>
    <row r="1104" spans="6:7" s="2" customFormat="1" x14ac:dyDescent="0.25">
      <c r="F1104" s="3"/>
      <c r="G1104" s="3"/>
    </row>
    <row r="1105" spans="6:7" s="2" customFormat="1" x14ac:dyDescent="0.25">
      <c r="F1105" s="3"/>
      <c r="G1105" s="3"/>
    </row>
    <row r="1106" spans="6:7" s="2" customFormat="1" x14ac:dyDescent="0.25">
      <c r="F1106" s="3"/>
      <c r="G1106" s="3"/>
    </row>
    <row r="1107" spans="6:7" s="2" customFormat="1" x14ac:dyDescent="0.25">
      <c r="F1107" s="3"/>
      <c r="G1107" s="3"/>
    </row>
    <row r="1108" spans="6:7" s="2" customFormat="1" x14ac:dyDescent="0.25">
      <c r="F1108" s="3"/>
      <c r="G1108" s="3"/>
    </row>
    <row r="1109" spans="6:7" s="2" customFormat="1" x14ac:dyDescent="0.25">
      <c r="F1109" s="3"/>
      <c r="G1109" s="3"/>
    </row>
    <row r="1110" spans="6:7" s="2" customFormat="1" x14ac:dyDescent="0.25">
      <c r="F1110" s="3"/>
      <c r="G1110" s="3"/>
    </row>
    <row r="1111" spans="6:7" s="2" customFormat="1" x14ac:dyDescent="0.25">
      <c r="F1111" s="3"/>
      <c r="G1111" s="3"/>
    </row>
    <row r="1112" spans="6:7" s="2" customFormat="1" x14ac:dyDescent="0.25">
      <c r="F1112" s="3"/>
      <c r="G1112" s="3"/>
    </row>
    <row r="1113" spans="6:7" s="2" customFormat="1" x14ac:dyDescent="0.25">
      <c r="F1113" s="3"/>
      <c r="G1113" s="3"/>
    </row>
    <row r="1114" spans="6:7" s="2" customFormat="1" x14ac:dyDescent="0.25">
      <c r="F1114" s="3"/>
      <c r="G1114" s="3"/>
    </row>
    <row r="1115" spans="6:7" s="2" customFormat="1" x14ac:dyDescent="0.25">
      <c r="F1115" s="3"/>
      <c r="G1115" s="3"/>
    </row>
    <row r="1116" spans="6:7" s="2" customFormat="1" x14ac:dyDescent="0.25">
      <c r="F1116" s="3"/>
      <c r="G1116" s="3"/>
    </row>
    <row r="1117" spans="6:7" s="2" customFormat="1" x14ac:dyDescent="0.25">
      <c r="F1117" s="3"/>
      <c r="G1117" s="3"/>
    </row>
    <row r="1118" spans="6:7" s="2" customFormat="1" x14ac:dyDescent="0.25">
      <c r="F1118" s="3"/>
      <c r="G1118" s="3"/>
    </row>
    <row r="1119" spans="6:7" s="2" customFormat="1" x14ac:dyDescent="0.25">
      <c r="F1119" s="3"/>
      <c r="G1119" s="3"/>
    </row>
    <row r="1120" spans="6:7" s="2" customFormat="1" x14ac:dyDescent="0.25">
      <c r="F1120" s="3"/>
      <c r="G1120" s="3"/>
    </row>
    <row r="1121" spans="6:7" s="2" customFormat="1" x14ac:dyDescent="0.25">
      <c r="F1121" s="3"/>
      <c r="G1121" s="3"/>
    </row>
    <row r="1122" spans="6:7" s="2" customFormat="1" x14ac:dyDescent="0.25">
      <c r="F1122" s="3"/>
      <c r="G1122" s="3"/>
    </row>
    <row r="1123" spans="6:7" s="2" customFormat="1" x14ac:dyDescent="0.25">
      <c r="F1123" s="3"/>
      <c r="G1123" s="3"/>
    </row>
    <row r="1124" spans="6:7" s="2" customFormat="1" x14ac:dyDescent="0.25">
      <c r="F1124" s="3"/>
      <c r="G1124" s="3"/>
    </row>
    <row r="1125" spans="6:7" s="2" customFormat="1" x14ac:dyDescent="0.25">
      <c r="F1125" s="3"/>
      <c r="G1125" s="3"/>
    </row>
    <row r="1126" spans="6:7" s="2" customFormat="1" x14ac:dyDescent="0.25">
      <c r="F1126" s="3"/>
      <c r="G1126" s="3"/>
    </row>
    <row r="1127" spans="6:7" s="2" customFormat="1" x14ac:dyDescent="0.25">
      <c r="F1127" s="3"/>
      <c r="G1127" s="3"/>
    </row>
    <row r="1128" spans="6:7" s="2" customFormat="1" x14ac:dyDescent="0.25">
      <c r="F1128" s="3"/>
      <c r="G1128" s="3"/>
    </row>
    <row r="1129" spans="6:7" s="2" customFormat="1" x14ac:dyDescent="0.25">
      <c r="F1129" s="3"/>
      <c r="G1129" s="3"/>
    </row>
    <row r="1130" spans="6:7" s="2" customFormat="1" x14ac:dyDescent="0.25">
      <c r="F1130" s="3"/>
      <c r="G1130" s="3"/>
    </row>
    <row r="1131" spans="6:7" s="2" customFormat="1" x14ac:dyDescent="0.25">
      <c r="F1131" s="3"/>
      <c r="G1131" s="3"/>
    </row>
    <row r="1132" spans="6:7" s="2" customFormat="1" x14ac:dyDescent="0.25">
      <c r="F1132" s="3"/>
      <c r="G1132" s="3"/>
    </row>
    <row r="1133" spans="6:7" s="2" customFormat="1" x14ac:dyDescent="0.25">
      <c r="F1133" s="3"/>
      <c r="G1133" s="3"/>
    </row>
    <row r="1134" spans="6:7" s="2" customFormat="1" x14ac:dyDescent="0.25">
      <c r="F1134" s="3"/>
      <c r="G1134" s="3"/>
    </row>
    <row r="1135" spans="6:7" s="2" customFormat="1" x14ac:dyDescent="0.25">
      <c r="F1135" s="3"/>
      <c r="G1135" s="3"/>
    </row>
    <row r="1136" spans="6:7" s="2" customFormat="1" x14ac:dyDescent="0.25">
      <c r="F1136" s="3"/>
      <c r="G1136" s="3"/>
    </row>
    <row r="1137" spans="6:7" s="2" customFormat="1" x14ac:dyDescent="0.25">
      <c r="F1137" s="3"/>
      <c r="G1137" s="3"/>
    </row>
    <row r="1138" spans="6:7" s="2" customFormat="1" x14ac:dyDescent="0.25">
      <c r="F1138" s="3"/>
      <c r="G1138" s="3"/>
    </row>
    <row r="1139" spans="6:7" s="2" customFormat="1" x14ac:dyDescent="0.25">
      <c r="F1139" s="3"/>
      <c r="G1139" s="3"/>
    </row>
    <row r="1140" spans="6:7" s="2" customFormat="1" x14ac:dyDescent="0.25">
      <c r="F1140" s="3"/>
      <c r="G1140" s="3"/>
    </row>
    <row r="1141" spans="6:7" s="2" customFormat="1" x14ac:dyDescent="0.25">
      <c r="F1141" s="3"/>
      <c r="G1141" s="3"/>
    </row>
    <row r="1142" spans="6:7" s="2" customFormat="1" x14ac:dyDescent="0.25">
      <c r="F1142" s="3"/>
      <c r="G1142" s="3"/>
    </row>
    <row r="1143" spans="6:7" s="2" customFormat="1" x14ac:dyDescent="0.25">
      <c r="F1143" s="3"/>
      <c r="G1143" s="3"/>
    </row>
    <row r="1144" spans="6:7" s="2" customFormat="1" x14ac:dyDescent="0.25">
      <c r="F1144" s="3"/>
      <c r="G1144" s="3"/>
    </row>
    <row r="1145" spans="6:7" s="2" customFormat="1" x14ac:dyDescent="0.25">
      <c r="F1145" s="3"/>
      <c r="G1145" s="3"/>
    </row>
    <row r="1146" spans="6:7" s="2" customFormat="1" x14ac:dyDescent="0.25">
      <c r="F1146" s="3"/>
      <c r="G1146" s="3"/>
    </row>
    <row r="1147" spans="6:7" s="2" customFormat="1" x14ac:dyDescent="0.25">
      <c r="F1147" s="3"/>
      <c r="G1147" s="3"/>
    </row>
    <row r="1148" spans="6:7" s="2" customFormat="1" x14ac:dyDescent="0.25">
      <c r="F1148" s="3"/>
      <c r="G1148" s="3"/>
    </row>
    <row r="1149" spans="6:7" s="2" customFormat="1" x14ac:dyDescent="0.25">
      <c r="F1149" s="3"/>
      <c r="G1149" s="3"/>
    </row>
    <row r="1150" spans="6:7" s="2" customFormat="1" x14ac:dyDescent="0.25">
      <c r="F1150" s="3"/>
      <c r="G1150" s="3"/>
    </row>
    <row r="1151" spans="6:7" s="2" customFormat="1" x14ac:dyDescent="0.25">
      <c r="F1151" s="3"/>
      <c r="G1151" s="3"/>
    </row>
    <row r="1152" spans="6:7" s="2" customFormat="1" x14ac:dyDescent="0.25">
      <c r="F1152" s="3"/>
      <c r="G1152" s="3"/>
    </row>
    <row r="1153" spans="6:7" s="2" customFormat="1" x14ac:dyDescent="0.25">
      <c r="F1153" s="3"/>
      <c r="G1153" s="3"/>
    </row>
    <row r="1154" spans="6:7" s="2" customFormat="1" x14ac:dyDescent="0.25">
      <c r="F1154" s="3"/>
      <c r="G1154" s="3"/>
    </row>
    <row r="1155" spans="6:7" s="2" customFormat="1" x14ac:dyDescent="0.25">
      <c r="F1155" s="3"/>
      <c r="G1155" s="3"/>
    </row>
    <row r="1156" spans="6:7" s="2" customFormat="1" x14ac:dyDescent="0.25">
      <c r="F1156" s="3"/>
      <c r="G1156" s="3"/>
    </row>
    <row r="1157" spans="6:7" s="2" customFormat="1" x14ac:dyDescent="0.25">
      <c r="F1157" s="3"/>
      <c r="G1157" s="3"/>
    </row>
    <row r="1158" spans="6:7" s="2" customFormat="1" x14ac:dyDescent="0.25">
      <c r="F1158" s="3"/>
      <c r="G1158" s="3"/>
    </row>
    <row r="1159" spans="6:7" s="2" customFormat="1" x14ac:dyDescent="0.25">
      <c r="F1159" s="3"/>
      <c r="G1159" s="3"/>
    </row>
    <row r="1160" spans="6:7" s="2" customFormat="1" x14ac:dyDescent="0.25">
      <c r="F1160" s="3"/>
      <c r="G1160" s="3"/>
    </row>
    <row r="1161" spans="6:7" s="2" customFormat="1" x14ac:dyDescent="0.25">
      <c r="F1161" s="3"/>
      <c r="G1161" s="3"/>
    </row>
    <row r="1162" spans="6:7" s="2" customFormat="1" x14ac:dyDescent="0.25">
      <c r="F1162" s="3"/>
      <c r="G1162" s="3"/>
    </row>
    <row r="1163" spans="6:7" s="2" customFormat="1" x14ac:dyDescent="0.25">
      <c r="F1163" s="3"/>
      <c r="G1163" s="3"/>
    </row>
    <row r="1164" spans="6:7" s="2" customFormat="1" x14ac:dyDescent="0.25">
      <c r="F1164" s="3"/>
      <c r="G1164" s="3"/>
    </row>
    <row r="1165" spans="6:7" s="2" customFormat="1" x14ac:dyDescent="0.25">
      <c r="F1165" s="3"/>
      <c r="G1165" s="3"/>
    </row>
    <row r="1166" spans="6:7" s="2" customFormat="1" x14ac:dyDescent="0.25">
      <c r="F1166" s="3"/>
      <c r="G1166" s="3"/>
    </row>
    <row r="1167" spans="6:7" s="2" customFormat="1" x14ac:dyDescent="0.25">
      <c r="F1167" s="3"/>
      <c r="G1167" s="3"/>
    </row>
    <row r="1168" spans="6:7" s="2" customFormat="1" x14ac:dyDescent="0.25">
      <c r="F1168" s="3"/>
      <c r="G1168" s="3"/>
    </row>
    <row r="1169" spans="6:7" s="2" customFormat="1" x14ac:dyDescent="0.25">
      <c r="F1169" s="3"/>
      <c r="G1169" s="3"/>
    </row>
    <row r="1170" spans="6:7" s="2" customFormat="1" x14ac:dyDescent="0.25">
      <c r="F1170" s="3"/>
      <c r="G1170" s="3"/>
    </row>
    <row r="1171" spans="6:7" s="2" customFormat="1" x14ac:dyDescent="0.25">
      <c r="F1171" s="3"/>
      <c r="G1171" s="3"/>
    </row>
    <row r="1172" spans="6:7" s="2" customFormat="1" x14ac:dyDescent="0.25">
      <c r="F1172" s="3"/>
      <c r="G1172" s="3"/>
    </row>
    <row r="1173" spans="6:7" s="2" customFormat="1" x14ac:dyDescent="0.25">
      <c r="F1173" s="3"/>
      <c r="G1173" s="3"/>
    </row>
    <row r="1174" spans="6:7" s="2" customFormat="1" x14ac:dyDescent="0.25">
      <c r="F1174" s="3"/>
      <c r="G1174" s="3"/>
    </row>
    <row r="1175" spans="6:7" s="2" customFormat="1" x14ac:dyDescent="0.25">
      <c r="F1175" s="3"/>
      <c r="G1175" s="3"/>
    </row>
    <row r="1176" spans="6:7" s="2" customFormat="1" x14ac:dyDescent="0.25">
      <c r="F1176" s="3"/>
      <c r="G1176" s="3"/>
    </row>
    <row r="1177" spans="6:7" s="2" customFormat="1" x14ac:dyDescent="0.25">
      <c r="F1177" s="3"/>
      <c r="G1177" s="3"/>
    </row>
    <row r="1178" spans="6:7" s="2" customFormat="1" x14ac:dyDescent="0.25">
      <c r="F1178" s="3"/>
      <c r="G1178" s="3"/>
    </row>
    <row r="1179" spans="6:7" s="2" customFormat="1" x14ac:dyDescent="0.25">
      <c r="F1179" s="3"/>
      <c r="G1179" s="3"/>
    </row>
    <row r="1180" spans="6:7" s="2" customFormat="1" x14ac:dyDescent="0.25">
      <c r="F1180" s="3"/>
      <c r="G1180" s="3"/>
    </row>
    <row r="1181" spans="6:7" s="2" customFormat="1" x14ac:dyDescent="0.25">
      <c r="F1181" s="3"/>
      <c r="G1181" s="3"/>
    </row>
    <row r="1182" spans="6:7" s="2" customFormat="1" x14ac:dyDescent="0.25">
      <c r="F1182" s="3"/>
      <c r="G1182" s="3"/>
    </row>
    <row r="1183" spans="6:7" s="2" customFormat="1" x14ac:dyDescent="0.25">
      <c r="F1183" s="3"/>
      <c r="G1183" s="3"/>
    </row>
    <row r="1184" spans="6:7" s="2" customFormat="1" x14ac:dyDescent="0.25">
      <c r="F1184" s="3"/>
      <c r="G1184" s="3"/>
    </row>
    <row r="1185" spans="6:7" s="2" customFormat="1" x14ac:dyDescent="0.25">
      <c r="F1185" s="3"/>
      <c r="G1185" s="3"/>
    </row>
    <row r="1186" spans="6:7" s="2" customFormat="1" x14ac:dyDescent="0.25">
      <c r="F1186" s="3"/>
      <c r="G1186" s="3"/>
    </row>
    <row r="1187" spans="6:7" s="2" customFormat="1" x14ac:dyDescent="0.25">
      <c r="F1187" s="3"/>
      <c r="G1187" s="3"/>
    </row>
    <row r="1188" spans="6:7" s="2" customFormat="1" x14ac:dyDescent="0.25">
      <c r="F1188" s="3"/>
      <c r="G1188" s="3"/>
    </row>
    <row r="1189" spans="6:7" s="2" customFormat="1" x14ac:dyDescent="0.25">
      <c r="F1189" s="3"/>
      <c r="G1189" s="3"/>
    </row>
    <row r="1190" spans="6:7" s="2" customFormat="1" x14ac:dyDescent="0.25">
      <c r="F1190" s="3"/>
      <c r="G1190" s="3"/>
    </row>
    <row r="1191" spans="6:7" s="2" customFormat="1" x14ac:dyDescent="0.25">
      <c r="F1191" s="3"/>
      <c r="G1191" s="3"/>
    </row>
    <row r="1192" spans="6:7" s="2" customFormat="1" x14ac:dyDescent="0.25">
      <c r="F1192" s="3"/>
      <c r="G1192" s="3"/>
    </row>
    <row r="1193" spans="6:7" s="2" customFormat="1" x14ac:dyDescent="0.25">
      <c r="F1193" s="3"/>
      <c r="G1193" s="3"/>
    </row>
    <row r="1194" spans="6:7" s="2" customFormat="1" x14ac:dyDescent="0.25">
      <c r="F1194" s="3"/>
      <c r="G1194" s="3"/>
    </row>
    <row r="1195" spans="6:7" s="2" customFormat="1" x14ac:dyDescent="0.25">
      <c r="F1195" s="3"/>
      <c r="G1195" s="3"/>
    </row>
    <row r="1196" spans="6:7" s="2" customFormat="1" x14ac:dyDescent="0.25">
      <c r="F1196" s="3"/>
      <c r="G1196" s="3"/>
    </row>
    <row r="1197" spans="6:7" s="2" customFormat="1" x14ac:dyDescent="0.25">
      <c r="F1197" s="3"/>
      <c r="G1197" s="3"/>
    </row>
    <row r="1198" spans="6:7" s="2" customFormat="1" x14ac:dyDescent="0.25">
      <c r="F1198" s="3"/>
      <c r="G1198" s="3"/>
    </row>
    <row r="1199" spans="6:7" s="2" customFormat="1" x14ac:dyDescent="0.25">
      <c r="F1199" s="3"/>
      <c r="G1199" s="3"/>
    </row>
    <row r="1200" spans="6:7" s="2" customFormat="1" x14ac:dyDescent="0.25">
      <c r="F1200" s="3"/>
      <c r="G1200" s="3"/>
    </row>
    <row r="1201" spans="6:7" s="2" customFormat="1" x14ac:dyDescent="0.25">
      <c r="F1201" s="3"/>
      <c r="G1201" s="3"/>
    </row>
    <row r="1202" spans="6:7" s="2" customFormat="1" x14ac:dyDescent="0.25">
      <c r="F1202" s="3"/>
      <c r="G1202" s="3"/>
    </row>
    <row r="1203" spans="6:7" s="2" customFormat="1" x14ac:dyDescent="0.25">
      <c r="F1203" s="3"/>
      <c r="G1203" s="3"/>
    </row>
    <row r="1204" spans="6:7" s="2" customFormat="1" x14ac:dyDescent="0.25">
      <c r="F1204" s="3"/>
      <c r="G1204" s="3"/>
    </row>
    <row r="1205" spans="6:7" s="2" customFormat="1" x14ac:dyDescent="0.25">
      <c r="F1205" s="3"/>
      <c r="G1205" s="3"/>
    </row>
    <row r="1206" spans="6:7" s="2" customFormat="1" x14ac:dyDescent="0.25">
      <c r="F1206" s="3"/>
      <c r="G1206" s="3"/>
    </row>
    <row r="1207" spans="6:7" s="2" customFormat="1" x14ac:dyDescent="0.25">
      <c r="F1207" s="3"/>
      <c r="G1207" s="3"/>
    </row>
    <row r="1208" spans="6:7" s="2" customFormat="1" x14ac:dyDescent="0.25">
      <c r="F1208" s="3"/>
      <c r="G1208" s="3"/>
    </row>
    <row r="1209" spans="6:7" s="2" customFormat="1" x14ac:dyDescent="0.25">
      <c r="F1209" s="3"/>
      <c r="G1209" s="3"/>
    </row>
    <row r="1210" spans="6:7" s="2" customFormat="1" x14ac:dyDescent="0.25">
      <c r="F1210" s="3"/>
      <c r="G1210" s="3"/>
    </row>
    <row r="1211" spans="6:7" s="2" customFormat="1" x14ac:dyDescent="0.25">
      <c r="F1211" s="3"/>
      <c r="G1211" s="3"/>
    </row>
    <row r="1212" spans="6:7" s="2" customFormat="1" x14ac:dyDescent="0.25">
      <c r="F1212" s="3"/>
      <c r="G1212" s="3"/>
    </row>
    <row r="1213" spans="6:7" s="2" customFormat="1" x14ac:dyDescent="0.25">
      <c r="F1213" s="3"/>
      <c r="G1213" s="3"/>
    </row>
    <row r="1214" spans="6:7" s="2" customFormat="1" x14ac:dyDescent="0.25">
      <c r="F1214" s="3"/>
      <c r="G1214" s="3"/>
    </row>
    <row r="1215" spans="6:7" s="2" customFormat="1" x14ac:dyDescent="0.25">
      <c r="F1215" s="3"/>
      <c r="G1215" s="3"/>
    </row>
    <row r="1216" spans="6:7" s="2" customFormat="1" x14ac:dyDescent="0.25">
      <c r="F1216" s="3"/>
      <c r="G1216" s="3"/>
    </row>
    <row r="1217" spans="6:7" s="2" customFormat="1" x14ac:dyDescent="0.25">
      <c r="F1217" s="3"/>
      <c r="G12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result_decima</vt:lpstr>
      <vt:lpstr>total</vt:lpstr>
      <vt:lpstr>Random</vt:lpstr>
      <vt:lpstr>num_iteration</vt:lpstr>
      <vt:lpstr>GNN,HH3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 Jungeun</cp:lastModifiedBy>
  <dcterms:created xsi:type="dcterms:W3CDTF">2024-05-29T10:31:49Z</dcterms:created>
  <dcterms:modified xsi:type="dcterms:W3CDTF">2024-05-29T11:11:01Z</dcterms:modified>
</cp:coreProperties>
</file>