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ox Sync\Research_Jungeun\Scheduler selector\spark-sched-sim_v1-main\spark-sched-sim_v1-main\results\0618\"/>
    </mc:Choice>
  </mc:AlternateContent>
  <xr:revisionPtr revIDLastSave="0" documentId="13_ncr:1_{75B4CD90-275E-44F5-A7E2-71202C2FD11D}" xr6:coauthVersionLast="47" xr6:coauthVersionMax="47" xr10:uidLastSave="{00000000-0000-0000-0000-000000000000}"/>
  <bookViews>
    <workbookView xWindow="14400" yWindow="0" windowWidth="14400" windowHeight="15600" xr2:uid="{79090F0A-770A-42BD-80BE-7A3F96E9B2F3}"/>
  </bookViews>
  <sheets>
    <sheet name="result_0618" sheetId="1" r:id="rId1"/>
    <sheet name="TPCH" sheetId="4" r:id="rId2"/>
    <sheet name="Alibaba" sheetId="5" r:id="rId3"/>
  </sheets>
  <definedNames>
    <definedName name="_xlnm._FilterDatabase" localSheetId="0" hidden="1">result_0618!$A$1:$Z$9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I3" i="5" s="1"/>
  <c r="D9" i="5"/>
  <c r="D10" i="5"/>
  <c r="D11" i="5"/>
  <c r="D12" i="5"/>
  <c r="D13" i="5"/>
  <c r="D4" i="5"/>
  <c r="I2" i="5" s="1"/>
  <c r="I1005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M3" i="5"/>
  <c r="L3" i="5"/>
  <c r="K3" i="5"/>
  <c r="J3" i="5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I105" i="4" s="1"/>
  <c r="M3" i="4"/>
  <c r="L3" i="4"/>
  <c r="K3" i="4"/>
  <c r="J3" i="4"/>
  <c r="I3" i="4"/>
  <c r="I2" i="4"/>
  <c r="I5" i="5" l="1"/>
  <c r="I9" i="5"/>
  <c r="I30" i="5"/>
  <c r="I105" i="5"/>
  <c r="I97" i="5"/>
  <c r="I95" i="5"/>
  <c r="I89" i="5"/>
  <c r="I81" i="5"/>
  <c r="I79" i="5"/>
  <c r="I73" i="5"/>
  <c r="I65" i="5"/>
  <c r="I63" i="5"/>
  <c r="I57" i="5"/>
  <c r="I55" i="5"/>
  <c r="I98" i="5"/>
  <c r="I90" i="5"/>
  <c r="I66" i="5"/>
  <c r="I58" i="5"/>
  <c r="I92" i="5"/>
  <c r="I84" i="5"/>
  <c r="I56" i="5"/>
  <c r="I49" i="5"/>
  <c r="I43" i="5"/>
  <c r="I41" i="5"/>
  <c r="I35" i="5"/>
  <c r="I33" i="5"/>
  <c r="I27" i="5"/>
  <c r="I25" i="5"/>
  <c r="I19" i="5"/>
  <c r="I17" i="5"/>
  <c r="I11" i="5"/>
  <c r="I102" i="5"/>
  <c r="I78" i="5"/>
  <c r="I70" i="5"/>
  <c r="I14" i="5"/>
  <c r="I18" i="5"/>
  <c r="I44" i="5"/>
  <c r="I60" i="5"/>
  <c r="I38" i="5"/>
  <c r="I4" i="5"/>
  <c r="I10" i="5"/>
  <c r="I26" i="5"/>
  <c r="I72" i="5"/>
  <c r="I104" i="5"/>
  <c r="I20" i="5"/>
  <c r="I24" i="5"/>
  <c r="I48" i="5"/>
  <c r="I64" i="5"/>
  <c r="K105" i="4"/>
  <c r="I7" i="4"/>
  <c r="I15" i="4"/>
  <c r="I31" i="4"/>
  <c r="I39" i="4"/>
  <c r="I47" i="4"/>
  <c r="I55" i="4"/>
  <c r="I71" i="4"/>
  <c r="I79" i="4"/>
  <c r="I87" i="4"/>
  <c r="I95" i="4"/>
  <c r="I103" i="4"/>
  <c r="I13" i="4"/>
  <c r="I21" i="4"/>
  <c r="I29" i="4"/>
  <c r="I37" i="4"/>
  <c r="I45" i="4"/>
  <c r="I53" i="4"/>
  <c r="I61" i="4"/>
  <c r="I69" i="4"/>
  <c r="I77" i="4"/>
  <c r="I85" i="4"/>
  <c r="I93" i="4"/>
  <c r="I101" i="4"/>
  <c r="I23" i="4"/>
  <c r="I35" i="4"/>
  <c r="I43" i="4"/>
  <c r="I59" i="4"/>
  <c r="I67" i="4"/>
  <c r="I75" i="4"/>
  <c r="I83" i="4"/>
  <c r="I91" i="4"/>
  <c r="I99" i="4"/>
  <c r="I63" i="4"/>
  <c r="I5" i="4"/>
  <c r="I11" i="4"/>
  <c r="I19" i="4"/>
  <c r="I27" i="4"/>
  <c r="I51" i="4"/>
  <c r="I9" i="4"/>
  <c r="I17" i="4"/>
  <c r="I25" i="4"/>
  <c r="I33" i="4"/>
  <c r="I41" i="4"/>
  <c r="I49" i="4"/>
  <c r="I57" i="4"/>
  <c r="I65" i="4"/>
  <c r="I73" i="4"/>
  <c r="I81" i="4"/>
  <c r="I89" i="4"/>
  <c r="I97" i="4"/>
  <c r="I4" i="4"/>
  <c r="L105" i="4" s="1"/>
  <c r="I6" i="4"/>
  <c r="I8" i="4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6" i="4"/>
  <c r="I58" i="4"/>
  <c r="I60" i="4"/>
  <c r="I62" i="4"/>
  <c r="I64" i="4"/>
  <c r="I66" i="4"/>
  <c r="I68" i="4"/>
  <c r="I70" i="4"/>
  <c r="I72" i="4"/>
  <c r="I74" i="4"/>
  <c r="I76" i="4"/>
  <c r="I78" i="4"/>
  <c r="I80" i="4"/>
  <c r="I82" i="4"/>
  <c r="I84" i="4"/>
  <c r="I86" i="4"/>
  <c r="I88" i="4"/>
  <c r="I90" i="4"/>
  <c r="I92" i="4"/>
  <c r="I94" i="4"/>
  <c r="I96" i="4"/>
  <c r="I98" i="4"/>
  <c r="I100" i="4"/>
  <c r="I102" i="4"/>
  <c r="I104" i="4"/>
  <c r="M105" i="4" l="1"/>
  <c r="J105" i="4"/>
  <c r="I71" i="5"/>
  <c r="M70" i="5" s="1"/>
  <c r="I87" i="5"/>
  <c r="L86" i="5" s="1"/>
  <c r="I103" i="5"/>
  <c r="L102" i="5" s="1"/>
  <c r="I46" i="5"/>
  <c r="J45" i="5" s="1"/>
  <c r="I40" i="5"/>
  <c r="M39" i="5" s="1"/>
  <c r="I16" i="5"/>
  <c r="M15" i="5" s="1"/>
  <c r="I42" i="5"/>
  <c r="K41" i="5" s="1"/>
  <c r="I8" i="5"/>
  <c r="L7" i="5" s="1"/>
  <c r="I22" i="5"/>
  <c r="J21" i="5" s="1"/>
  <c r="I36" i="5"/>
  <c r="M35" i="5" s="1"/>
  <c r="I54" i="5"/>
  <c r="M53" i="5" s="1"/>
  <c r="I86" i="5"/>
  <c r="J85" i="5" s="1"/>
  <c r="I13" i="5"/>
  <c r="K12" i="5" s="1"/>
  <c r="I21" i="5"/>
  <c r="K20" i="5" s="1"/>
  <c r="I29" i="5"/>
  <c r="L28" i="5" s="1"/>
  <c r="I37" i="5"/>
  <c r="K36" i="5" s="1"/>
  <c r="I45" i="5"/>
  <c r="K44" i="5" s="1"/>
  <c r="I68" i="5"/>
  <c r="L67" i="5" s="1"/>
  <c r="I100" i="5"/>
  <c r="K99" i="5" s="1"/>
  <c r="I74" i="5"/>
  <c r="J73" i="5" s="1"/>
  <c r="I51" i="5"/>
  <c r="K50" i="5" s="1"/>
  <c r="I59" i="5"/>
  <c r="K58" i="5" s="1"/>
  <c r="I67" i="5"/>
  <c r="L66" i="5" s="1"/>
  <c r="I75" i="5"/>
  <c r="K74" i="5" s="1"/>
  <c r="I83" i="5"/>
  <c r="K82" i="5" s="1"/>
  <c r="I91" i="5"/>
  <c r="K90" i="5" s="1"/>
  <c r="I99" i="5"/>
  <c r="L98" i="5" s="1"/>
  <c r="I88" i="5"/>
  <c r="L87" i="5" s="1"/>
  <c r="I7" i="5"/>
  <c r="J6" i="5" s="1"/>
  <c r="I96" i="5"/>
  <c r="L95" i="5" s="1"/>
  <c r="I32" i="5"/>
  <c r="M31" i="5" s="1"/>
  <c r="I12" i="5"/>
  <c r="J11" i="5" s="1"/>
  <c r="I34" i="5"/>
  <c r="K33" i="5" s="1"/>
  <c r="I6" i="5"/>
  <c r="K5" i="5" s="1"/>
  <c r="I80" i="5"/>
  <c r="L79" i="5" s="1"/>
  <c r="I28" i="5"/>
  <c r="M27" i="5" s="1"/>
  <c r="I62" i="5"/>
  <c r="J61" i="5" s="1"/>
  <c r="I94" i="5"/>
  <c r="J93" i="5" s="1"/>
  <c r="I15" i="5"/>
  <c r="L14" i="5" s="1"/>
  <c r="I23" i="5"/>
  <c r="L22" i="5" s="1"/>
  <c r="I31" i="5"/>
  <c r="L30" i="5" s="1"/>
  <c r="I39" i="5"/>
  <c r="L38" i="5" s="1"/>
  <c r="I47" i="5"/>
  <c r="L46" i="5" s="1"/>
  <c r="I76" i="5"/>
  <c r="L75" i="5" s="1"/>
  <c r="I50" i="5"/>
  <c r="K49" i="5" s="1"/>
  <c r="I82" i="5"/>
  <c r="J81" i="5" s="1"/>
  <c r="I53" i="5"/>
  <c r="K52" i="5" s="1"/>
  <c r="I61" i="5"/>
  <c r="M60" i="5" s="1"/>
  <c r="I69" i="5"/>
  <c r="M68" i="5" s="1"/>
  <c r="I77" i="5"/>
  <c r="L76" i="5" s="1"/>
  <c r="I85" i="5"/>
  <c r="K84" i="5" s="1"/>
  <c r="I93" i="5"/>
  <c r="L92" i="5" s="1"/>
  <c r="I101" i="5"/>
  <c r="M100" i="5" s="1"/>
  <c r="I52" i="5"/>
  <c r="J51" i="5" s="1"/>
  <c r="J105" i="5"/>
  <c r="L104" i="5"/>
  <c r="J103" i="5"/>
  <c r="J101" i="5"/>
  <c r="J99" i="5"/>
  <c r="J97" i="5"/>
  <c r="L96" i="5"/>
  <c r="L94" i="5"/>
  <c r="J91" i="5"/>
  <c r="J89" i="5"/>
  <c r="L88" i="5"/>
  <c r="J83" i="5"/>
  <c r="L82" i="5"/>
  <c r="L80" i="5"/>
  <c r="L78" i="5"/>
  <c r="J77" i="5"/>
  <c r="L74" i="5"/>
  <c r="L72" i="5"/>
  <c r="J71" i="5"/>
  <c r="J69" i="5"/>
  <c r="J65" i="5"/>
  <c r="L64" i="5"/>
  <c r="J63" i="5"/>
  <c r="L62" i="5"/>
  <c r="M105" i="5"/>
  <c r="K104" i="5"/>
  <c r="M103" i="5"/>
  <c r="K102" i="5"/>
  <c r="M101" i="5"/>
  <c r="M99" i="5"/>
  <c r="M97" i="5"/>
  <c r="K96" i="5"/>
  <c r="K94" i="5"/>
  <c r="M91" i="5"/>
  <c r="M89" i="5"/>
  <c r="K88" i="5"/>
  <c r="M85" i="5"/>
  <c r="M83" i="5"/>
  <c r="K80" i="5"/>
  <c r="M79" i="5"/>
  <c r="K78" i="5"/>
  <c r="M77" i="5"/>
  <c r="K72" i="5"/>
  <c r="M71" i="5"/>
  <c r="K70" i="5"/>
  <c r="M69" i="5"/>
  <c r="K66" i="5"/>
  <c r="M65" i="5"/>
  <c r="K64" i="5"/>
  <c r="M63" i="5"/>
  <c r="K62" i="5"/>
  <c r="M59" i="5"/>
  <c r="M57" i="5"/>
  <c r="K56" i="5"/>
  <c r="M55" i="5"/>
  <c r="K54" i="5"/>
  <c r="L105" i="5"/>
  <c r="J104" i="5"/>
  <c r="L103" i="5"/>
  <c r="J102" i="5"/>
  <c r="L101" i="5"/>
  <c r="J100" i="5"/>
  <c r="J98" i="5"/>
  <c r="L97" i="5"/>
  <c r="J96" i="5"/>
  <c r="J94" i="5"/>
  <c r="L91" i="5"/>
  <c r="L89" i="5"/>
  <c r="J88" i="5"/>
  <c r="L83" i="5"/>
  <c r="J80" i="5"/>
  <c r="J78" i="5"/>
  <c r="L77" i="5"/>
  <c r="J76" i="5"/>
  <c r="J72" i="5"/>
  <c r="L71" i="5"/>
  <c r="J70" i="5"/>
  <c r="L69" i="5"/>
  <c r="L65" i="5"/>
  <c r="J64" i="5"/>
  <c r="L63" i="5"/>
  <c r="J62" i="5"/>
  <c r="K103" i="5"/>
  <c r="K71" i="5"/>
  <c r="K63" i="5"/>
  <c r="J57" i="5"/>
  <c r="J56" i="5"/>
  <c r="K55" i="5"/>
  <c r="L54" i="5"/>
  <c r="L48" i="5"/>
  <c r="J47" i="5"/>
  <c r="L44" i="5"/>
  <c r="J43" i="5"/>
  <c r="L42" i="5"/>
  <c r="J41" i="5"/>
  <c r="L40" i="5"/>
  <c r="J37" i="5"/>
  <c r="L34" i="5"/>
  <c r="L32" i="5"/>
  <c r="J31" i="5"/>
  <c r="J29" i="5"/>
  <c r="L26" i="5"/>
  <c r="J25" i="5"/>
  <c r="L24" i="5"/>
  <c r="J23" i="5"/>
  <c r="J19" i="5"/>
  <c r="L18" i="5"/>
  <c r="J17" i="5"/>
  <c r="L16" i="5"/>
  <c r="J15" i="5"/>
  <c r="J13" i="5"/>
  <c r="K105" i="5"/>
  <c r="K97" i="5"/>
  <c r="M94" i="5"/>
  <c r="K89" i="5"/>
  <c r="M78" i="5"/>
  <c r="K65" i="5"/>
  <c r="M62" i="5"/>
  <c r="L59" i="5"/>
  <c r="J55" i="5"/>
  <c r="J54" i="5"/>
  <c r="M50" i="5"/>
  <c r="K48" i="5"/>
  <c r="M47" i="5"/>
  <c r="M43" i="5"/>
  <c r="K42" i="5"/>
  <c r="K40" i="5"/>
  <c r="M37" i="5"/>
  <c r="K34" i="5"/>
  <c r="M33" i="5"/>
  <c r="K32" i="5"/>
  <c r="M29" i="5"/>
  <c r="K26" i="5"/>
  <c r="M25" i="5"/>
  <c r="K24" i="5"/>
  <c r="M23" i="5"/>
  <c r="M21" i="5"/>
  <c r="M19" i="5"/>
  <c r="K18" i="5"/>
  <c r="M17" i="5"/>
  <c r="K16" i="5"/>
  <c r="K14" i="5"/>
  <c r="M13" i="5"/>
  <c r="K10" i="5"/>
  <c r="M104" i="5"/>
  <c r="M96" i="5"/>
  <c r="K91" i="5"/>
  <c r="M88" i="5"/>
  <c r="K83" i="5"/>
  <c r="M80" i="5"/>
  <c r="M72" i="5"/>
  <c r="M64" i="5"/>
  <c r="K59" i="5"/>
  <c r="L57" i="5"/>
  <c r="M56" i="5"/>
  <c r="L49" i="5"/>
  <c r="J48" i="5"/>
  <c r="L47" i="5"/>
  <c r="J46" i="5"/>
  <c r="L43" i="5"/>
  <c r="J42" i="5"/>
  <c r="J40" i="5"/>
  <c r="L37" i="5"/>
  <c r="J34" i="5"/>
  <c r="L33" i="5"/>
  <c r="J32" i="5"/>
  <c r="L29" i="5"/>
  <c r="J26" i="5"/>
  <c r="L25" i="5"/>
  <c r="J24" i="5"/>
  <c r="L23" i="5"/>
  <c r="L21" i="5"/>
  <c r="M54" i="5"/>
  <c r="M42" i="5"/>
  <c r="K37" i="5"/>
  <c r="M34" i="5"/>
  <c r="K29" i="5"/>
  <c r="M26" i="5"/>
  <c r="K21" i="5"/>
  <c r="M18" i="5"/>
  <c r="K17" i="5"/>
  <c r="M14" i="5"/>
  <c r="K13" i="5"/>
  <c r="J10" i="5"/>
  <c r="L9" i="5"/>
  <c r="J8" i="5"/>
  <c r="J4" i="5"/>
  <c r="K61" i="5"/>
  <c r="K57" i="5"/>
  <c r="K47" i="5"/>
  <c r="M44" i="5"/>
  <c r="K39" i="5"/>
  <c r="K31" i="5"/>
  <c r="M28" i="5"/>
  <c r="K23" i="5"/>
  <c r="L19" i="5"/>
  <c r="J18" i="5"/>
  <c r="J14" i="5"/>
  <c r="K9" i="5"/>
  <c r="M8" i="5"/>
  <c r="M4" i="5"/>
  <c r="L55" i="5"/>
  <c r="M32" i="5"/>
  <c r="J16" i="5"/>
  <c r="L13" i="5"/>
  <c r="L10" i="5"/>
  <c r="K8" i="5"/>
  <c r="K4" i="5"/>
  <c r="K101" i="5"/>
  <c r="K69" i="5"/>
  <c r="L56" i="5"/>
  <c r="M46" i="5"/>
  <c r="K25" i="5"/>
  <c r="K19" i="5"/>
  <c r="M16" i="5"/>
  <c r="M10" i="5"/>
  <c r="J9" i="5"/>
  <c r="L8" i="5"/>
  <c r="L4" i="5"/>
  <c r="K77" i="5"/>
  <c r="M66" i="5"/>
  <c r="J59" i="5"/>
  <c r="M48" i="5"/>
  <c r="K43" i="5"/>
  <c r="M40" i="5"/>
  <c r="M24" i="5"/>
  <c r="L17" i="5"/>
  <c r="J12" i="5"/>
  <c r="M9" i="5"/>
  <c r="J104" i="4"/>
  <c r="L103" i="4"/>
  <c r="J102" i="4"/>
  <c r="L101" i="4"/>
  <c r="J100" i="4"/>
  <c r="L99" i="4"/>
  <c r="J98" i="4"/>
  <c r="L97" i="4"/>
  <c r="J96" i="4"/>
  <c r="L95" i="4"/>
  <c r="J94" i="4"/>
  <c r="L93" i="4"/>
  <c r="J92" i="4"/>
  <c r="L91" i="4"/>
  <c r="J90" i="4"/>
  <c r="L89" i="4"/>
  <c r="J88" i="4"/>
  <c r="L87" i="4"/>
  <c r="J86" i="4"/>
  <c r="L85" i="4"/>
  <c r="J84" i="4"/>
  <c r="L83" i="4"/>
  <c r="J82" i="4"/>
  <c r="L81" i="4"/>
  <c r="J80" i="4"/>
  <c r="L79" i="4"/>
  <c r="J78" i="4"/>
  <c r="L77" i="4"/>
  <c r="J76" i="4"/>
  <c r="L75" i="4"/>
  <c r="J74" i="4"/>
  <c r="L73" i="4"/>
  <c r="J72" i="4"/>
  <c r="L71" i="4"/>
  <c r="J70" i="4"/>
  <c r="L69" i="4"/>
  <c r="J68" i="4"/>
  <c r="L67" i="4"/>
  <c r="J66" i="4"/>
  <c r="L65" i="4"/>
  <c r="J64" i="4"/>
  <c r="L63" i="4"/>
  <c r="J62" i="4"/>
  <c r="L61" i="4"/>
  <c r="J60" i="4"/>
  <c r="L59" i="4"/>
  <c r="J58" i="4"/>
  <c r="L57" i="4"/>
  <c r="J56" i="4"/>
  <c r="L55" i="4"/>
  <c r="J54" i="4"/>
  <c r="L53" i="4"/>
  <c r="J52" i="4"/>
  <c r="L51" i="4"/>
  <c r="J50" i="4"/>
  <c r="L49" i="4"/>
  <c r="J48" i="4"/>
  <c r="L47" i="4"/>
  <c r="J46" i="4"/>
  <c r="L45" i="4"/>
  <c r="J44" i="4"/>
  <c r="L43" i="4"/>
  <c r="J42" i="4"/>
  <c r="L41" i="4"/>
  <c r="J40" i="4"/>
  <c r="L39" i="4"/>
  <c r="J38" i="4"/>
  <c r="L37" i="4"/>
  <c r="J36" i="4"/>
  <c r="L35" i="4"/>
  <c r="J34" i="4"/>
  <c r="L33" i="4"/>
  <c r="J32" i="4"/>
  <c r="L31" i="4"/>
  <c r="J30" i="4"/>
  <c r="L29" i="4"/>
  <c r="J28" i="4"/>
  <c r="L27" i="4"/>
  <c r="J26" i="4"/>
  <c r="L25" i="4"/>
  <c r="J24" i="4"/>
  <c r="L23" i="4"/>
  <c r="J22" i="4"/>
  <c r="L21" i="4"/>
  <c r="J20" i="4"/>
  <c r="L19" i="4"/>
  <c r="J18" i="4"/>
  <c r="L17" i="4"/>
  <c r="J16" i="4"/>
  <c r="L15" i="4"/>
  <c r="J14" i="4"/>
  <c r="L13" i="4"/>
  <c r="J12" i="4"/>
  <c r="L11" i="4"/>
  <c r="J10" i="4"/>
  <c r="L9" i="4"/>
  <c r="J8" i="4"/>
  <c r="L7" i="4"/>
  <c r="J6" i="4"/>
  <c r="L5" i="4"/>
  <c r="J4" i="4"/>
  <c r="M104" i="4"/>
  <c r="K103" i="4"/>
  <c r="M102" i="4"/>
  <c r="K101" i="4"/>
  <c r="M100" i="4"/>
  <c r="K99" i="4"/>
  <c r="M98" i="4"/>
  <c r="K97" i="4"/>
  <c r="M96" i="4"/>
  <c r="K95" i="4"/>
  <c r="M94" i="4"/>
  <c r="K93" i="4"/>
  <c r="M92" i="4"/>
  <c r="K91" i="4"/>
  <c r="M90" i="4"/>
  <c r="K89" i="4"/>
  <c r="M88" i="4"/>
  <c r="K87" i="4"/>
  <c r="M86" i="4"/>
  <c r="K85" i="4"/>
  <c r="M84" i="4"/>
  <c r="K83" i="4"/>
  <c r="M82" i="4"/>
  <c r="K81" i="4"/>
  <c r="M80" i="4"/>
  <c r="K79" i="4"/>
  <c r="M78" i="4"/>
  <c r="K77" i="4"/>
  <c r="M76" i="4"/>
  <c r="K75" i="4"/>
  <c r="M74" i="4"/>
  <c r="K73" i="4"/>
  <c r="M72" i="4"/>
  <c r="K71" i="4"/>
  <c r="M70" i="4"/>
  <c r="K69" i="4"/>
  <c r="M68" i="4"/>
  <c r="K67" i="4"/>
  <c r="M66" i="4"/>
  <c r="K65" i="4"/>
  <c r="M64" i="4"/>
  <c r="K63" i="4"/>
  <c r="M62" i="4"/>
  <c r="K61" i="4"/>
  <c r="M60" i="4"/>
  <c r="K59" i="4"/>
  <c r="M58" i="4"/>
  <c r="K57" i="4"/>
  <c r="M56" i="4"/>
  <c r="K55" i="4"/>
  <c r="M54" i="4"/>
  <c r="K53" i="4"/>
  <c r="M52" i="4"/>
  <c r="K51" i="4"/>
  <c r="M50" i="4"/>
  <c r="K49" i="4"/>
  <c r="M48" i="4"/>
  <c r="K47" i="4"/>
  <c r="M46" i="4"/>
  <c r="K45" i="4"/>
  <c r="M44" i="4"/>
  <c r="K43" i="4"/>
  <c r="M42" i="4"/>
  <c r="K41" i="4"/>
  <c r="M40" i="4"/>
  <c r="K39" i="4"/>
  <c r="M38" i="4"/>
  <c r="K37" i="4"/>
  <c r="M36" i="4"/>
  <c r="K35" i="4"/>
  <c r="M34" i="4"/>
  <c r="K33" i="4"/>
  <c r="M32" i="4"/>
  <c r="K31" i="4"/>
  <c r="M30" i="4"/>
  <c r="K29" i="4"/>
  <c r="M28" i="4"/>
  <c r="K27" i="4"/>
  <c r="M26" i="4"/>
  <c r="K25" i="4"/>
  <c r="M24" i="4"/>
  <c r="K23" i="4"/>
  <c r="M22" i="4"/>
  <c r="K21" i="4"/>
  <c r="M20" i="4"/>
  <c r="K19" i="4"/>
  <c r="M18" i="4"/>
  <c r="K17" i="4"/>
  <c r="M16" i="4"/>
  <c r="K15" i="4"/>
  <c r="M14" i="4"/>
  <c r="K13" i="4"/>
  <c r="M12" i="4"/>
  <c r="K11" i="4"/>
  <c r="M10" i="4"/>
  <c r="K9" i="4"/>
  <c r="M8" i="4"/>
  <c r="K7" i="4"/>
  <c r="M6" i="4"/>
  <c r="K5" i="4"/>
  <c r="M4" i="4"/>
  <c r="J7" i="4"/>
  <c r="J5" i="4"/>
  <c r="L104" i="4"/>
  <c r="J103" i="4"/>
  <c r="L102" i="4"/>
  <c r="J101" i="4"/>
  <c r="L100" i="4"/>
  <c r="J99" i="4"/>
  <c r="L98" i="4"/>
  <c r="J97" i="4"/>
  <c r="L96" i="4"/>
  <c r="J95" i="4"/>
  <c r="L94" i="4"/>
  <c r="J93" i="4"/>
  <c r="L92" i="4"/>
  <c r="J91" i="4"/>
  <c r="L90" i="4"/>
  <c r="J89" i="4"/>
  <c r="L88" i="4"/>
  <c r="J87" i="4"/>
  <c r="L86" i="4"/>
  <c r="J85" i="4"/>
  <c r="L84" i="4"/>
  <c r="J83" i="4"/>
  <c r="L82" i="4"/>
  <c r="J81" i="4"/>
  <c r="L80" i="4"/>
  <c r="J79" i="4"/>
  <c r="L78" i="4"/>
  <c r="J77" i="4"/>
  <c r="L76" i="4"/>
  <c r="J75" i="4"/>
  <c r="L74" i="4"/>
  <c r="J73" i="4"/>
  <c r="L72" i="4"/>
  <c r="J71" i="4"/>
  <c r="L70" i="4"/>
  <c r="J69" i="4"/>
  <c r="L68" i="4"/>
  <c r="J67" i="4"/>
  <c r="L66" i="4"/>
  <c r="J65" i="4"/>
  <c r="L64" i="4"/>
  <c r="J63" i="4"/>
  <c r="L62" i="4"/>
  <c r="J61" i="4"/>
  <c r="L60" i="4"/>
  <c r="J59" i="4"/>
  <c r="L58" i="4"/>
  <c r="J57" i="4"/>
  <c r="L56" i="4"/>
  <c r="J55" i="4"/>
  <c r="L54" i="4"/>
  <c r="J53" i="4"/>
  <c r="L52" i="4"/>
  <c r="J51" i="4"/>
  <c r="L50" i="4"/>
  <c r="J49" i="4"/>
  <c r="L48" i="4"/>
  <c r="J47" i="4"/>
  <c r="L46" i="4"/>
  <c r="J45" i="4"/>
  <c r="L44" i="4"/>
  <c r="J43" i="4"/>
  <c r="L42" i="4"/>
  <c r="J41" i="4"/>
  <c r="L40" i="4"/>
  <c r="J39" i="4"/>
  <c r="L38" i="4"/>
  <c r="J37" i="4"/>
  <c r="L36" i="4"/>
  <c r="J35" i="4"/>
  <c r="L34" i="4"/>
  <c r="J33" i="4"/>
  <c r="L32" i="4"/>
  <c r="J31" i="4"/>
  <c r="L30" i="4"/>
  <c r="J29" i="4"/>
  <c r="L28" i="4"/>
  <c r="J27" i="4"/>
  <c r="L26" i="4"/>
  <c r="J25" i="4"/>
  <c r="L24" i="4"/>
  <c r="J23" i="4"/>
  <c r="L22" i="4"/>
  <c r="J21" i="4"/>
  <c r="L20" i="4"/>
  <c r="J19" i="4"/>
  <c r="L18" i="4"/>
  <c r="J17" i="4"/>
  <c r="L16" i="4"/>
  <c r="J15" i="4"/>
  <c r="L14" i="4"/>
  <c r="J13" i="4"/>
  <c r="L12" i="4"/>
  <c r="J11" i="4"/>
  <c r="L10" i="4"/>
  <c r="J9" i="4"/>
  <c r="L8" i="4"/>
  <c r="L6" i="4"/>
  <c r="L4" i="4"/>
  <c r="K102" i="4"/>
  <c r="M99" i="4"/>
  <c r="K94" i="4"/>
  <c r="M91" i="4"/>
  <c r="K86" i="4"/>
  <c r="M83" i="4"/>
  <c r="K78" i="4"/>
  <c r="M75" i="4"/>
  <c r="K70" i="4"/>
  <c r="M67" i="4"/>
  <c r="K62" i="4"/>
  <c r="M59" i="4"/>
  <c r="K54" i="4"/>
  <c r="M51" i="4"/>
  <c r="K46" i="4"/>
  <c r="M43" i="4"/>
  <c r="K38" i="4"/>
  <c r="M35" i="4"/>
  <c r="K30" i="4"/>
  <c r="M27" i="4"/>
  <c r="K22" i="4"/>
  <c r="M19" i="4"/>
  <c r="K14" i="4"/>
  <c r="M11" i="4"/>
  <c r="K6" i="4"/>
  <c r="K4" i="4"/>
  <c r="K64" i="4"/>
  <c r="K56" i="4"/>
  <c r="M45" i="4"/>
  <c r="K40" i="4"/>
  <c r="M37" i="4"/>
  <c r="K32" i="4"/>
  <c r="M29" i="4"/>
  <c r="M21" i="4"/>
  <c r="M13" i="4"/>
  <c r="M5" i="4"/>
  <c r="K10" i="4"/>
  <c r="M73" i="4"/>
  <c r="K68" i="4"/>
  <c r="K52" i="4"/>
  <c r="K44" i="4"/>
  <c r="K36" i="4"/>
  <c r="M25" i="4"/>
  <c r="M17" i="4"/>
  <c r="K12" i="4"/>
  <c r="K104" i="4"/>
  <c r="M101" i="4"/>
  <c r="K96" i="4"/>
  <c r="M93" i="4"/>
  <c r="K88" i="4"/>
  <c r="M85" i="4"/>
  <c r="K80" i="4"/>
  <c r="M77" i="4"/>
  <c r="K72" i="4"/>
  <c r="M69" i="4"/>
  <c r="M61" i="4"/>
  <c r="M53" i="4"/>
  <c r="K48" i="4"/>
  <c r="K24" i="4"/>
  <c r="K16" i="4"/>
  <c r="K8" i="4"/>
  <c r="K76" i="4"/>
  <c r="M57" i="4"/>
  <c r="M49" i="4"/>
  <c r="M41" i="4"/>
  <c r="M33" i="4"/>
  <c r="K28" i="4"/>
  <c r="M9" i="4"/>
  <c r="M103" i="4"/>
  <c r="K98" i="4"/>
  <c r="M95" i="4"/>
  <c r="K90" i="4"/>
  <c r="M87" i="4"/>
  <c r="K82" i="4"/>
  <c r="M79" i="4"/>
  <c r="K74" i="4"/>
  <c r="M71" i="4"/>
  <c r="K66" i="4"/>
  <c r="M63" i="4"/>
  <c r="K58" i="4"/>
  <c r="M55" i="4"/>
  <c r="K50" i="4"/>
  <c r="M47" i="4"/>
  <c r="K42" i="4"/>
  <c r="M39" i="4"/>
  <c r="K34" i="4"/>
  <c r="M31" i="4"/>
  <c r="K26" i="4"/>
  <c r="M23" i="4"/>
  <c r="K18" i="4"/>
  <c r="M15" i="4"/>
  <c r="M7" i="4"/>
  <c r="K100" i="4"/>
  <c r="M97" i="4"/>
  <c r="K92" i="4"/>
  <c r="M89" i="4"/>
  <c r="K84" i="4"/>
  <c r="M81" i="4"/>
  <c r="M65" i="4"/>
  <c r="K60" i="4"/>
  <c r="K20" i="4"/>
  <c r="M5" i="5" l="1"/>
  <c r="L6" i="5"/>
  <c r="K15" i="5"/>
  <c r="J30" i="5"/>
  <c r="L50" i="5"/>
  <c r="L12" i="5"/>
  <c r="L61" i="5"/>
  <c r="M67" i="5"/>
  <c r="K86" i="5"/>
  <c r="L70" i="5"/>
  <c r="L90" i="5"/>
  <c r="M86" i="5"/>
  <c r="J35" i="5"/>
  <c r="J86" i="5"/>
  <c r="K6" i="5"/>
  <c r="M6" i="5"/>
  <c r="K30" i="5"/>
  <c r="J39" i="5"/>
  <c r="J68" i="5"/>
  <c r="M51" i="5"/>
  <c r="K68" i="5"/>
  <c r="M95" i="5"/>
  <c r="K100" i="5"/>
  <c r="L41" i="5"/>
  <c r="J52" i="5"/>
  <c r="K28" i="5"/>
  <c r="M41" i="5"/>
  <c r="K46" i="5"/>
  <c r="L52" i="5"/>
  <c r="M102" i="5"/>
  <c r="M52" i="5"/>
  <c r="L99" i="5"/>
  <c r="M45" i="5"/>
  <c r="J66" i="5"/>
  <c r="J79" i="5"/>
  <c r="L84" i="5"/>
  <c r="K87" i="5"/>
  <c r="K45" i="5"/>
  <c r="K60" i="5"/>
  <c r="M73" i="5"/>
  <c r="L45" i="5"/>
  <c r="J92" i="5"/>
  <c r="J7" i="5"/>
  <c r="L11" i="5"/>
  <c r="M22" i="5"/>
  <c r="K7" i="5"/>
  <c r="J22" i="5"/>
  <c r="K75" i="5"/>
  <c r="L36" i="5"/>
  <c r="M92" i="5"/>
  <c r="M75" i="5"/>
  <c r="J75" i="5"/>
  <c r="M7" i="5"/>
  <c r="M98" i="5"/>
  <c r="L27" i="5"/>
  <c r="L31" i="5"/>
  <c r="J53" i="5"/>
  <c r="J60" i="5"/>
  <c r="M11" i="5"/>
  <c r="K22" i="5"/>
  <c r="K53" i="5"/>
  <c r="L60" i="5"/>
  <c r="K73" i="5"/>
  <c r="J27" i="5"/>
  <c r="L53" i="5"/>
  <c r="K79" i="5"/>
  <c r="L73" i="5"/>
  <c r="J84" i="5"/>
  <c r="M87" i="5"/>
  <c r="K92" i="5"/>
  <c r="J87" i="5"/>
  <c r="K35" i="5"/>
  <c r="J5" i="5"/>
  <c r="M38" i="5"/>
  <c r="K27" i="5"/>
  <c r="M74" i="5"/>
  <c r="J28" i="5"/>
  <c r="M84" i="5"/>
  <c r="J74" i="5"/>
  <c r="L85" i="5"/>
  <c r="K98" i="5"/>
  <c r="L15" i="5"/>
  <c r="L5" i="5"/>
  <c r="J58" i="5"/>
  <c r="J38" i="5"/>
  <c r="K38" i="5"/>
  <c r="L51" i="5"/>
  <c r="L20" i="5"/>
  <c r="M76" i="5"/>
  <c r="L81" i="5"/>
  <c r="L93" i="5"/>
  <c r="K76" i="5"/>
  <c r="J67" i="5"/>
  <c r="J95" i="5"/>
  <c r="J20" i="5"/>
  <c r="M30" i="5"/>
  <c r="M90" i="5"/>
  <c r="M82" i="5"/>
  <c r="L35" i="5"/>
  <c r="L39" i="5"/>
  <c r="K51" i="5"/>
  <c r="M58" i="5"/>
  <c r="K81" i="5"/>
  <c r="J33" i="5"/>
  <c r="J49" i="5"/>
  <c r="K95" i="5"/>
  <c r="J82" i="5"/>
  <c r="J90" i="5"/>
  <c r="M49" i="5"/>
  <c r="M61" i="5"/>
  <c r="M81" i="5"/>
  <c r="M93" i="5"/>
  <c r="L68" i="5"/>
  <c r="L100" i="5"/>
  <c r="K11" i="5"/>
  <c r="M12" i="5"/>
  <c r="M20" i="5"/>
  <c r="M36" i="5"/>
  <c r="J50" i="5"/>
  <c r="K93" i="5"/>
  <c r="K85" i="5"/>
  <c r="J36" i="5"/>
  <c r="J44" i="5"/>
  <c r="L58" i="5"/>
  <c r="K67" i="5"/>
  <c r="I1005" i="4" l="1"/>
</calcChain>
</file>

<file path=xl/sharedStrings.xml><?xml version="1.0" encoding="utf-8"?>
<sst xmlns="http://schemas.openxmlformats.org/spreadsheetml/2006/main" count="95" uniqueCount="31">
  <si>
    <t>id</t>
  </si>
  <si>
    <t>scheduler_name</t>
  </si>
  <si>
    <t>model_name</t>
  </si>
  <si>
    <t>model_num_train</t>
  </si>
  <si>
    <t>num_heuristics</t>
  </si>
  <si>
    <t>list_heuristics</t>
  </si>
  <si>
    <t>resource_allocation</t>
  </si>
  <si>
    <t>num_resource_heuristics</t>
  </si>
  <si>
    <t>list_resource_heuristics</t>
  </si>
  <si>
    <t>num_experiments</t>
  </si>
  <si>
    <t>splitting_rule</t>
  </si>
  <si>
    <t>render_mode</t>
  </si>
  <si>
    <t>job_arrival_cap</t>
  </si>
  <si>
    <t>job_arrival_rate</t>
  </si>
  <si>
    <t>train_data</t>
  </si>
  <si>
    <t>test_data</t>
  </si>
  <si>
    <t>avg_job_duration</t>
  </si>
  <si>
    <t>"HyperHeuristicScheduler"</t>
  </si>
  <si>
    <t>"2_DRA_cap1000_int8"</t>
  </si>
  <si>
    <t>"DRA"</t>
  </si>
  <si>
    <t>"None"</t>
  </si>
  <si>
    <t>"AlibabaDataSampler"</t>
  </si>
  <si>
    <t>"TPCHDataSampler"</t>
  </si>
  <si>
    <t>"DecimaScheduler"</t>
  </si>
  <si>
    <t>"cap1000_int8"</t>
  </si>
  <si>
    <t>"DNN"</t>
  </si>
  <si>
    <t>"2_DRA_cap100_int48"</t>
  </si>
  <si>
    <t>"cap100_int48"</t>
  </si>
  <si>
    <t>Experiment N</t>
  </si>
  <si>
    <t>bin N</t>
  </si>
  <si>
    <t>aliali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</si>
</sst>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E+00"/>
  </numFmts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41" fontId="0" fillId="0" borderId="0" xfId="2" applyFont="1"/>
    <xf numFmtId="41" fontId="0" fillId="33" borderId="0" xfId="2" applyFont="1" applyFill="1"/>
    <xf numFmtId="9" fontId="0" fillId="0" borderId="0" xfId="3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[0]" xfId="2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Test data : TPC-H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TPCH!$J$3</c:f>
              <c:strCache>
                <c:ptCount val="1"/>
                <c:pt idx="0">
                  <c:v> Hyper_Alibaba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TPCH!$I$4:$I$1005</c:f>
              <c:numCache>
                <c:formatCode>_(* #,##0_);_(* \(#,##0\);_(* "-"_);_(@_)</c:formatCode>
                <c:ptCount val="1002"/>
                <c:pt idx="0">
                  <c:v>241.75563253497299</c:v>
                </c:pt>
                <c:pt idx="1">
                  <c:v>242.61115141833321</c:v>
                </c:pt>
                <c:pt idx="2">
                  <c:v>243.4666703016934</c:v>
                </c:pt>
                <c:pt idx="3">
                  <c:v>244.32218918505362</c:v>
                </c:pt>
                <c:pt idx="4">
                  <c:v>245.17770806841384</c:v>
                </c:pt>
                <c:pt idx="5">
                  <c:v>246.03322695177403</c:v>
                </c:pt>
                <c:pt idx="6">
                  <c:v>246.88874583513424</c:v>
                </c:pt>
                <c:pt idx="7">
                  <c:v>247.74426471849446</c:v>
                </c:pt>
                <c:pt idx="8">
                  <c:v>248.59978360185468</c:v>
                </c:pt>
                <c:pt idx="9">
                  <c:v>249.45530248521487</c:v>
                </c:pt>
                <c:pt idx="10">
                  <c:v>250.31082136857509</c:v>
                </c:pt>
                <c:pt idx="11">
                  <c:v>251.16634025193531</c:v>
                </c:pt>
                <c:pt idx="12">
                  <c:v>252.0218591352955</c:v>
                </c:pt>
                <c:pt idx="13">
                  <c:v>252.87737801865572</c:v>
                </c:pt>
                <c:pt idx="14">
                  <c:v>253.73289690201594</c:v>
                </c:pt>
                <c:pt idx="15">
                  <c:v>254.58841578537613</c:v>
                </c:pt>
                <c:pt idx="16">
                  <c:v>255.44393466873635</c:v>
                </c:pt>
                <c:pt idx="17">
                  <c:v>256.29945355209657</c:v>
                </c:pt>
                <c:pt idx="18">
                  <c:v>257.15497243545678</c:v>
                </c:pt>
                <c:pt idx="19">
                  <c:v>258.010491318817</c:v>
                </c:pt>
                <c:pt idx="20">
                  <c:v>258.86601020217716</c:v>
                </c:pt>
                <c:pt idx="21">
                  <c:v>259.72152908553738</c:v>
                </c:pt>
                <c:pt idx="22">
                  <c:v>260.5770479688976</c:v>
                </c:pt>
                <c:pt idx="23">
                  <c:v>261.43256685225782</c:v>
                </c:pt>
                <c:pt idx="24">
                  <c:v>262.28808573561804</c:v>
                </c:pt>
                <c:pt idx="25">
                  <c:v>263.14360461897826</c:v>
                </c:pt>
                <c:pt idx="26">
                  <c:v>263.99912350233842</c:v>
                </c:pt>
                <c:pt idx="27">
                  <c:v>264.85464238569864</c:v>
                </c:pt>
                <c:pt idx="28">
                  <c:v>265.71016126905886</c:v>
                </c:pt>
                <c:pt idx="29">
                  <c:v>266.56568015241908</c:v>
                </c:pt>
                <c:pt idx="30">
                  <c:v>267.4211990357793</c:v>
                </c:pt>
                <c:pt idx="31">
                  <c:v>268.27671791913951</c:v>
                </c:pt>
                <c:pt idx="32">
                  <c:v>269.13223680249973</c:v>
                </c:pt>
                <c:pt idx="33">
                  <c:v>269.9877556858599</c:v>
                </c:pt>
                <c:pt idx="34">
                  <c:v>270.84327456922011</c:v>
                </c:pt>
                <c:pt idx="35">
                  <c:v>271.69879345258033</c:v>
                </c:pt>
                <c:pt idx="36">
                  <c:v>272.55431233594055</c:v>
                </c:pt>
                <c:pt idx="37">
                  <c:v>273.40983121930077</c:v>
                </c:pt>
                <c:pt idx="38">
                  <c:v>274.26535010266099</c:v>
                </c:pt>
                <c:pt idx="39">
                  <c:v>275.12086898602115</c:v>
                </c:pt>
                <c:pt idx="40">
                  <c:v>275.97638786938137</c:v>
                </c:pt>
                <c:pt idx="41">
                  <c:v>276.83190675274159</c:v>
                </c:pt>
                <c:pt idx="42">
                  <c:v>277.68742563610181</c:v>
                </c:pt>
                <c:pt idx="43">
                  <c:v>278.54294451946203</c:v>
                </c:pt>
                <c:pt idx="44">
                  <c:v>279.39846340282224</c:v>
                </c:pt>
                <c:pt idx="45">
                  <c:v>280.25398228618246</c:v>
                </c:pt>
                <c:pt idx="46">
                  <c:v>281.10950116954263</c:v>
                </c:pt>
                <c:pt idx="47">
                  <c:v>281.96502005290284</c:v>
                </c:pt>
                <c:pt idx="48">
                  <c:v>282.82053893626306</c:v>
                </c:pt>
                <c:pt idx="49">
                  <c:v>283.67605781962328</c:v>
                </c:pt>
                <c:pt idx="50">
                  <c:v>284.5315767029835</c:v>
                </c:pt>
                <c:pt idx="51">
                  <c:v>285.38709558634372</c:v>
                </c:pt>
                <c:pt idx="52">
                  <c:v>286.24261446970388</c:v>
                </c:pt>
                <c:pt idx="53">
                  <c:v>287.0981333530641</c:v>
                </c:pt>
                <c:pt idx="54">
                  <c:v>287.95365223642432</c:v>
                </c:pt>
                <c:pt idx="55">
                  <c:v>288.80917111978454</c:v>
                </c:pt>
                <c:pt idx="56">
                  <c:v>289.66469000314476</c:v>
                </c:pt>
                <c:pt idx="57">
                  <c:v>290.52020888650497</c:v>
                </c:pt>
                <c:pt idx="58">
                  <c:v>291.37572776986519</c:v>
                </c:pt>
                <c:pt idx="59">
                  <c:v>292.23124665322536</c:v>
                </c:pt>
                <c:pt idx="60">
                  <c:v>293.08676553658557</c:v>
                </c:pt>
                <c:pt idx="61">
                  <c:v>293.94228441994579</c:v>
                </c:pt>
                <c:pt idx="62">
                  <c:v>294.79780330330601</c:v>
                </c:pt>
                <c:pt idx="63">
                  <c:v>295.65332218666623</c:v>
                </c:pt>
                <c:pt idx="64">
                  <c:v>296.50884107002645</c:v>
                </c:pt>
                <c:pt idx="65">
                  <c:v>297.36435995338661</c:v>
                </c:pt>
                <c:pt idx="66">
                  <c:v>298.21987883674683</c:v>
                </c:pt>
                <c:pt idx="67">
                  <c:v>299.07539772010705</c:v>
                </c:pt>
                <c:pt idx="68">
                  <c:v>299.93091660346727</c:v>
                </c:pt>
                <c:pt idx="69">
                  <c:v>300.78643548682749</c:v>
                </c:pt>
                <c:pt idx="70">
                  <c:v>301.6419543701877</c:v>
                </c:pt>
                <c:pt idx="71">
                  <c:v>302.49747325354792</c:v>
                </c:pt>
                <c:pt idx="72">
                  <c:v>303.35299213690809</c:v>
                </c:pt>
                <c:pt idx="73">
                  <c:v>304.2085110202683</c:v>
                </c:pt>
                <c:pt idx="74">
                  <c:v>305.06402990362852</c:v>
                </c:pt>
                <c:pt idx="75">
                  <c:v>305.91954878698874</c:v>
                </c:pt>
                <c:pt idx="76">
                  <c:v>306.77506767034896</c:v>
                </c:pt>
                <c:pt idx="77">
                  <c:v>307.63058655370912</c:v>
                </c:pt>
                <c:pt idx="78">
                  <c:v>308.48610543706934</c:v>
                </c:pt>
                <c:pt idx="79">
                  <c:v>309.34162432042956</c:v>
                </c:pt>
                <c:pt idx="80">
                  <c:v>310.19714320378978</c:v>
                </c:pt>
                <c:pt idx="81">
                  <c:v>311.05266208715</c:v>
                </c:pt>
                <c:pt idx="82">
                  <c:v>311.90818097051022</c:v>
                </c:pt>
                <c:pt idx="83">
                  <c:v>312.76369985387043</c:v>
                </c:pt>
                <c:pt idx="84">
                  <c:v>313.61921873723065</c:v>
                </c:pt>
                <c:pt idx="85">
                  <c:v>314.47473762059087</c:v>
                </c:pt>
                <c:pt idx="86">
                  <c:v>315.33025650395103</c:v>
                </c:pt>
                <c:pt idx="87">
                  <c:v>316.18577538731125</c:v>
                </c:pt>
                <c:pt idx="88">
                  <c:v>317.04129427067147</c:v>
                </c:pt>
                <c:pt idx="89">
                  <c:v>317.89681315403169</c:v>
                </c:pt>
                <c:pt idx="90">
                  <c:v>318.75233203739185</c:v>
                </c:pt>
                <c:pt idx="91">
                  <c:v>319.60785092075207</c:v>
                </c:pt>
                <c:pt idx="92">
                  <c:v>320.46336980411229</c:v>
                </c:pt>
                <c:pt idx="93">
                  <c:v>321.31888868747251</c:v>
                </c:pt>
                <c:pt idx="94">
                  <c:v>322.17440757083273</c:v>
                </c:pt>
                <c:pt idx="95">
                  <c:v>323.02992645419295</c:v>
                </c:pt>
                <c:pt idx="96">
                  <c:v>323.88544533755316</c:v>
                </c:pt>
                <c:pt idx="97">
                  <c:v>324.74096422091338</c:v>
                </c:pt>
                <c:pt idx="98">
                  <c:v>325.5964831042736</c:v>
                </c:pt>
                <c:pt idx="99">
                  <c:v>326.45200198763376</c:v>
                </c:pt>
                <c:pt idx="100">
                  <c:v>327.30752087099398</c:v>
                </c:pt>
                <c:pt idx="101">
                  <c:v>328.1630397543542</c:v>
                </c:pt>
                <c:pt idx="1001">
                  <c:v>0</c:v>
                </c:pt>
              </c:numCache>
            </c:numRef>
          </c:cat>
          <c:val>
            <c:numRef>
              <c:f>TPCH!$J$4:$J$104</c:f>
              <c:numCache>
                <c:formatCode>0%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B-419C-8AD4-52FF0C749D28}"/>
            </c:ext>
          </c:extLst>
        </c:ser>
        <c:ser>
          <c:idx val="1"/>
          <c:order val="1"/>
          <c:tx>
            <c:strRef>
              <c:f>TPCH!$K$3</c:f>
              <c:strCache>
                <c:ptCount val="1"/>
                <c:pt idx="0">
                  <c:v> Decima_Alibaba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TPCH!$I$4:$I$1005</c:f>
              <c:numCache>
                <c:formatCode>_(* #,##0_);_(* \(#,##0\);_(* "-"_);_(@_)</c:formatCode>
                <c:ptCount val="1002"/>
                <c:pt idx="0">
                  <c:v>241.75563253497299</c:v>
                </c:pt>
                <c:pt idx="1">
                  <c:v>242.61115141833321</c:v>
                </c:pt>
                <c:pt idx="2">
                  <c:v>243.4666703016934</c:v>
                </c:pt>
                <c:pt idx="3">
                  <c:v>244.32218918505362</c:v>
                </c:pt>
                <c:pt idx="4">
                  <c:v>245.17770806841384</c:v>
                </c:pt>
                <c:pt idx="5">
                  <c:v>246.03322695177403</c:v>
                </c:pt>
                <c:pt idx="6">
                  <c:v>246.88874583513424</c:v>
                </c:pt>
                <c:pt idx="7">
                  <c:v>247.74426471849446</c:v>
                </c:pt>
                <c:pt idx="8">
                  <c:v>248.59978360185468</c:v>
                </c:pt>
                <c:pt idx="9">
                  <c:v>249.45530248521487</c:v>
                </c:pt>
                <c:pt idx="10">
                  <c:v>250.31082136857509</c:v>
                </c:pt>
                <c:pt idx="11">
                  <c:v>251.16634025193531</c:v>
                </c:pt>
                <c:pt idx="12">
                  <c:v>252.0218591352955</c:v>
                </c:pt>
                <c:pt idx="13">
                  <c:v>252.87737801865572</c:v>
                </c:pt>
                <c:pt idx="14">
                  <c:v>253.73289690201594</c:v>
                </c:pt>
                <c:pt idx="15">
                  <c:v>254.58841578537613</c:v>
                </c:pt>
                <c:pt idx="16">
                  <c:v>255.44393466873635</c:v>
                </c:pt>
                <c:pt idx="17">
                  <c:v>256.29945355209657</c:v>
                </c:pt>
                <c:pt idx="18">
                  <c:v>257.15497243545678</c:v>
                </c:pt>
                <c:pt idx="19">
                  <c:v>258.010491318817</c:v>
                </c:pt>
                <c:pt idx="20">
                  <c:v>258.86601020217716</c:v>
                </c:pt>
                <c:pt idx="21">
                  <c:v>259.72152908553738</c:v>
                </c:pt>
                <c:pt idx="22">
                  <c:v>260.5770479688976</c:v>
                </c:pt>
                <c:pt idx="23">
                  <c:v>261.43256685225782</c:v>
                </c:pt>
                <c:pt idx="24">
                  <c:v>262.28808573561804</c:v>
                </c:pt>
                <c:pt idx="25">
                  <c:v>263.14360461897826</c:v>
                </c:pt>
                <c:pt idx="26">
                  <c:v>263.99912350233842</c:v>
                </c:pt>
                <c:pt idx="27">
                  <c:v>264.85464238569864</c:v>
                </c:pt>
                <c:pt idx="28">
                  <c:v>265.71016126905886</c:v>
                </c:pt>
                <c:pt idx="29">
                  <c:v>266.56568015241908</c:v>
                </c:pt>
                <c:pt idx="30">
                  <c:v>267.4211990357793</c:v>
                </c:pt>
                <c:pt idx="31">
                  <c:v>268.27671791913951</c:v>
                </c:pt>
                <c:pt idx="32">
                  <c:v>269.13223680249973</c:v>
                </c:pt>
                <c:pt idx="33">
                  <c:v>269.9877556858599</c:v>
                </c:pt>
                <c:pt idx="34">
                  <c:v>270.84327456922011</c:v>
                </c:pt>
                <c:pt idx="35">
                  <c:v>271.69879345258033</c:v>
                </c:pt>
                <c:pt idx="36">
                  <c:v>272.55431233594055</c:v>
                </c:pt>
                <c:pt idx="37">
                  <c:v>273.40983121930077</c:v>
                </c:pt>
                <c:pt idx="38">
                  <c:v>274.26535010266099</c:v>
                </c:pt>
                <c:pt idx="39">
                  <c:v>275.12086898602115</c:v>
                </c:pt>
                <c:pt idx="40">
                  <c:v>275.97638786938137</c:v>
                </c:pt>
                <c:pt idx="41">
                  <c:v>276.83190675274159</c:v>
                </c:pt>
                <c:pt idx="42">
                  <c:v>277.68742563610181</c:v>
                </c:pt>
                <c:pt idx="43">
                  <c:v>278.54294451946203</c:v>
                </c:pt>
                <c:pt idx="44">
                  <c:v>279.39846340282224</c:v>
                </c:pt>
                <c:pt idx="45">
                  <c:v>280.25398228618246</c:v>
                </c:pt>
                <c:pt idx="46">
                  <c:v>281.10950116954263</c:v>
                </c:pt>
                <c:pt idx="47">
                  <c:v>281.96502005290284</c:v>
                </c:pt>
                <c:pt idx="48">
                  <c:v>282.82053893626306</c:v>
                </c:pt>
                <c:pt idx="49">
                  <c:v>283.67605781962328</c:v>
                </c:pt>
                <c:pt idx="50">
                  <c:v>284.5315767029835</c:v>
                </c:pt>
                <c:pt idx="51">
                  <c:v>285.38709558634372</c:v>
                </c:pt>
                <c:pt idx="52">
                  <c:v>286.24261446970388</c:v>
                </c:pt>
                <c:pt idx="53">
                  <c:v>287.0981333530641</c:v>
                </c:pt>
                <c:pt idx="54">
                  <c:v>287.95365223642432</c:v>
                </c:pt>
                <c:pt idx="55">
                  <c:v>288.80917111978454</c:v>
                </c:pt>
                <c:pt idx="56">
                  <c:v>289.66469000314476</c:v>
                </c:pt>
                <c:pt idx="57">
                  <c:v>290.52020888650497</c:v>
                </c:pt>
                <c:pt idx="58">
                  <c:v>291.37572776986519</c:v>
                </c:pt>
                <c:pt idx="59">
                  <c:v>292.23124665322536</c:v>
                </c:pt>
                <c:pt idx="60">
                  <c:v>293.08676553658557</c:v>
                </c:pt>
                <c:pt idx="61">
                  <c:v>293.94228441994579</c:v>
                </c:pt>
                <c:pt idx="62">
                  <c:v>294.79780330330601</c:v>
                </c:pt>
                <c:pt idx="63">
                  <c:v>295.65332218666623</c:v>
                </c:pt>
                <c:pt idx="64">
                  <c:v>296.50884107002645</c:v>
                </c:pt>
                <c:pt idx="65">
                  <c:v>297.36435995338661</c:v>
                </c:pt>
                <c:pt idx="66">
                  <c:v>298.21987883674683</c:v>
                </c:pt>
                <c:pt idx="67">
                  <c:v>299.07539772010705</c:v>
                </c:pt>
                <c:pt idx="68">
                  <c:v>299.93091660346727</c:v>
                </c:pt>
                <c:pt idx="69">
                  <c:v>300.78643548682749</c:v>
                </c:pt>
                <c:pt idx="70">
                  <c:v>301.6419543701877</c:v>
                </c:pt>
                <c:pt idx="71">
                  <c:v>302.49747325354792</c:v>
                </c:pt>
                <c:pt idx="72">
                  <c:v>303.35299213690809</c:v>
                </c:pt>
                <c:pt idx="73">
                  <c:v>304.2085110202683</c:v>
                </c:pt>
                <c:pt idx="74">
                  <c:v>305.06402990362852</c:v>
                </c:pt>
                <c:pt idx="75">
                  <c:v>305.91954878698874</c:v>
                </c:pt>
                <c:pt idx="76">
                  <c:v>306.77506767034896</c:v>
                </c:pt>
                <c:pt idx="77">
                  <c:v>307.63058655370912</c:v>
                </c:pt>
                <c:pt idx="78">
                  <c:v>308.48610543706934</c:v>
                </c:pt>
                <c:pt idx="79">
                  <c:v>309.34162432042956</c:v>
                </c:pt>
                <c:pt idx="80">
                  <c:v>310.19714320378978</c:v>
                </c:pt>
                <c:pt idx="81">
                  <c:v>311.05266208715</c:v>
                </c:pt>
                <c:pt idx="82">
                  <c:v>311.90818097051022</c:v>
                </c:pt>
                <c:pt idx="83">
                  <c:v>312.76369985387043</c:v>
                </c:pt>
                <c:pt idx="84">
                  <c:v>313.61921873723065</c:v>
                </c:pt>
                <c:pt idx="85">
                  <c:v>314.47473762059087</c:v>
                </c:pt>
                <c:pt idx="86">
                  <c:v>315.33025650395103</c:v>
                </c:pt>
                <c:pt idx="87">
                  <c:v>316.18577538731125</c:v>
                </c:pt>
                <c:pt idx="88">
                  <c:v>317.04129427067147</c:v>
                </c:pt>
                <c:pt idx="89">
                  <c:v>317.89681315403169</c:v>
                </c:pt>
                <c:pt idx="90">
                  <c:v>318.75233203739185</c:v>
                </c:pt>
                <c:pt idx="91">
                  <c:v>319.60785092075207</c:v>
                </c:pt>
                <c:pt idx="92">
                  <c:v>320.46336980411229</c:v>
                </c:pt>
                <c:pt idx="93">
                  <c:v>321.31888868747251</c:v>
                </c:pt>
                <c:pt idx="94">
                  <c:v>322.17440757083273</c:v>
                </c:pt>
                <c:pt idx="95">
                  <c:v>323.02992645419295</c:v>
                </c:pt>
                <c:pt idx="96">
                  <c:v>323.88544533755316</c:v>
                </c:pt>
                <c:pt idx="97">
                  <c:v>324.74096422091338</c:v>
                </c:pt>
                <c:pt idx="98">
                  <c:v>325.5964831042736</c:v>
                </c:pt>
                <c:pt idx="99">
                  <c:v>326.45200198763376</c:v>
                </c:pt>
                <c:pt idx="100">
                  <c:v>327.30752087099398</c:v>
                </c:pt>
                <c:pt idx="101">
                  <c:v>328.1630397543542</c:v>
                </c:pt>
                <c:pt idx="1001">
                  <c:v>0</c:v>
                </c:pt>
              </c:numCache>
            </c:numRef>
          </c:cat>
          <c:val>
            <c:numRef>
              <c:f>TPCH!$K$4:$K$104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0.2</c:v>
                </c:pt>
                <c:pt idx="71">
                  <c:v>0.2</c:v>
                </c:pt>
                <c:pt idx="72">
                  <c:v>0.3</c:v>
                </c:pt>
                <c:pt idx="73">
                  <c:v>0.3</c:v>
                </c:pt>
                <c:pt idx="74">
                  <c:v>0.4</c:v>
                </c:pt>
                <c:pt idx="75">
                  <c:v>0.6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B-419C-8AD4-52FF0C749D28}"/>
            </c:ext>
          </c:extLst>
        </c:ser>
        <c:ser>
          <c:idx val="2"/>
          <c:order val="2"/>
          <c:tx>
            <c:strRef>
              <c:f>TPCH!$L$3</c:f>
              <c:strCache>
                <c:ptCount val="1"/>
                <c:pt idx="0">
                  <c:v> Hyper_TPCH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TPCH!$I$4:$I$1005</c:f>
              <c:numCache>
                <c:formatCode>_(* #,##0_);_(* \(#,##0\);_(* "-"_);_(@_)</c:formatCode>
                <c:ptCount val="1002"/>
                <c:pt idx="0">
                  <c:v>241.75563253497299</c:v>
                </c:pt>
                <c:pt idx="1">
                  <c:v>242.61115141833321</c:v>
                </c:pt>
                <c:pt idx="2">
                  <c:v>243.4666703016934</c:v>
                </c:pt>
                <c:pt idx="3">
                  <c:v>244.32218918505362</c:v>
                </c:pt>
                <c:pt idx="4">
                  <c:v>245.17770806841384</c:v>
                </c:pt>
                <c:pt idx="5">
                  <c:v>246.03322695177403</c:v>
                </c:pt>
                <c:pt idx="6">
                  <c:v>246.88874583513424</c:v>
                </c:pt>
                <c:pt idx="7">
                  <c:v>247.74426471849446</c:v>
                </c:pt>
                <c:pt idx="8">
                  <c:v>248.59978360185468</c:v>
                </c:pt>
                <c:pt idx="9">
                  <c:v>249.45530248521487</c:v>
                </c:pt>
                <c:pt idx="10">
                  <c:v>250.31082136857509</c:v>
                </c:pt>
                <c:pt idx="11">
                  <c:v>251.16634025193531</c:v>
                </c:pt>
                <c:pt idx="12">
                  <c:v>252.0218591352955</c:v>
                </c:pt>
                <c:pt idx="13">
                  <c:v>252.87737801865572</c:v>
                </c:pt>
                <c:pt idx="14">
                  <c:v>253.73289690201594</c:v>
                </c:pt>
                <c:pt idx="15">
                  <c:v>254.58841578537613</c:v>
                </c:pt>
                <c:pt idx="16">
                  <c:v>255.44393466873635</c:v>
                </c:pt>
                <c:pt idx="17">
                  <c:v>256.29945355209657</c:v>
                </c:pt>
                <c:pt idx="18">
                  <c:v>257.15497243545678</c:v>
                </c:pt>
                <c:pt idx="19">
                  <c:v>258.010491318817</c:v>
                </c:pt>
                <c:pt idx="20">
                  <c:v>258.86601020217716</c:v>
                </c:pt>
                <c:pt idx="21">
                  <c:v>259.72152908553738</c:v>
                </c:pt>
                <c:pt idx="22">
                  <c:v>260.5770479688976</c:v>
                </c:pt>
                <c:pt idx="23">
                  <c:v>261.43256685225782</c:v>
                </c:pt>
                <c:pt idx="24">
                  <c:v>262.28808573561804</c:v>
                </c:pt>
                <c:pt idx="25">
                  <c:v>263.14360461897826</c:v>
                </c:pt>
                <c:pt idx="26">
                  <c:v>263.99912350233842</c:v>
                </c:pt>
                <c:pt idx="27">
                  <c:v>264.85464238569864</c:v>
                </c:pt>
                <c:pt idx="28">
                  <c:v>265.71016126905886</c:v>
                </c:pt>
                <c:pt idx="29">
                  <c:v>266.56568015241908</c:v>
                </c:pt>
                <c:pt idx="30">
                  <c:v>267.4211990357793</c:v>
                </c:pt>
                <c:pt idx="31">
                  <c:v>268.27671791913951</c:v>
                </c:pt>
                <c:pt idx="32">
                  <c:v>269.13223680249973</c:v>
                </c:pt>
                <c:pt idx="33">
                  <c:v>269.9877556858599</c:v>
                </c:pt>
                <c:pt idx="34">
                  <c:v>270.84327456922011</c:v>
                </c:pt>
                <c:pt idx="35">
                  <c:v>271.69879345258033</c:v>
                </c:pt>
                <c:pt idx="36">
                  <c:v>272.55431233594055</c:v>
                </c:pt>
                <c:pt idx="37">
                  <c:v>273.40983121930077</c:v>
                </c:pt>
                <c:pt idx="38">
                  <c:v>274.26535010266099</c:v>
                </c:pt>
                <c:pt idx="39">
                  <c:v>275.12086898602115</c:v>
                </c:pt>
                <c:pt idx="40">
                  <c:v>275.97638786938137</c:v>
                </c:pt>
                <c:pt idx="41">
                  <c:v>276.83190675274159</c:v>
                </c:pt>
                <c:pt idx="42">
                  <c:v>277.68742563610181</c:v>
                </c:pt>
                <c:pt idx="43">
                  <c:v>278.54294451946203</c:v>
                </c:pt>
                <c:pt idx="44">
                  <c:v>279.39846340282224</c:v>
                </c:pt>
                <c:pt idx="45">
                  <c:v>280.25398228618246</c:v>
                </c:pt>
                <c:pt idx="46">
                  <c:v>281.10950116954263</c:v>
                </c:pt>
                <c:pt idx="47">
                  <c:v>281.96502005290284</c:v>
                </c:pt>
                <c:pt idx="48">
                  <c:v>282.82053893626306</c:v>
                </c:pt>
                <c:pt idx="49">
                  <c:v>283.67605781962328</c:v>
                </c:pt>
                <c:pt idx="50">
                  <c:v>284.5315767029835</c:v>
                </c:pt>
                <c:pt idx="51">
                  <c:v>285.38709558634372</c:v>
                </c:pt>
                <c:pt idx="52">
                  <c:v>286.24261446970388</c:v>
                </c:pt>
                <c:pt idx="53">
                  <c:v>287.0981333530641</c:v>
                </c:pt>
                <c:pt idx="54">
                  <c:v>287.95365223642432</c:v>
                </c:pt>
                <c:pt idx="55">
                  <c:v>288.80917111978454</c:v>
                </c:pt>
                <c:pt idx="56">
                  <c:v>289.66469000314476</c:v>
                </c:pt>
                <c:pt idx="57">
                  <c:v>290.52020888650497</c:v>
                </c:pt>
                <c:pt idx="58">
                  <c:v>291.37572776986519</c:v>
                </c:pt>
                <c:pt idx="59">
                  <c:v>292.23124665322536</c:v>
                </c:pt>
                <c:pt idx="60">
                  <c:v>293.08676553658557</c:v>
                </c:pt>
                <c:pt idx="61">
                  <c:v>293.94228441994579</c:v>
                </c:pt>
                <c:pt idx="62">
                  <c:v>294.79780330330601</c:v>
                </c:pt>
                <c:pt idx="63">
                  <c:v>295.65332218666623</c:v>
                </c:pt>
                <c:pt idx="64">
                  <c:v>296.50884107002645</c:v>
                </c:pt>
                <c:pt idx="65">
                  <c:v>297.36435995338661</c:v>
                </c:pt>
                <c:pt idx="66">
                  <c:v>298.21987883674683</c:v>
                </c:pt>
                <c:pt idx="67">
                  <c:v>299.07539772010705</c:v>
                </c:pt>
                <c:pt idx="68">
                  <c:v>299.93091660346727</c:v>
                </c:pt>
                <c:pt idx="69">
                  <c:v>300.78643548682749</c:v>
                </c:pt>
                <c:pt idx="70">
                  <c:v>301.6419543701877</c:v>
                </c:pt>
                <c:pt idx="71">
                  <c:v>302.49747325354792</c:v>
                </c:pt>
                <c:pt idx="72">
                  <c:v>303.35299213690809</c:v>
                </c:pt>
                <c:pt idx="73">
                  <c:v>304.2085110202683</c:v>
                </c:pt>
                <c:pt idx="74">
                  <c:v>305.06402990362852</c:v>
                </c:pt>
                <c:pt idx="75">
                  <c:v>305.91954878698874</c:v>
                </c:pt>
                <c:pt idx="76">
                  <c:v>306.77506767034896</c:v>
                </c:pt>
                <c:pt idx="77">
                  <c:v>307.63058655370912</c:v>
                </c:pt>
                <c:pt idx="78">
                  <c:v>308.48610543706934</c:v>
                </c:pt>
                <c:pt idx="79">
                  <c:v>309.34162432042956</c:v>
                </c:pt>
                <c:pt idx="80">
                  <c:v>310.19714320378978</c:v>
                </c:pt>
                <c:pt idx="81">
                  <c:v>311.05266208715</c:v>
                </c:pt>
                <c:pt idx="82">
                  <c:v>311.90818097051022</c:v>
                </c:pt>
                <c:pt idx="83">
                  <c:v>312.76369985387043</c:v>
                </c:pt>
                <c:pt idx="84">
                  <c:v>313.61921873723065</c:v>
                </c:pt>
                <c:pt idx="85">
                  <c:v>314.47473762059087</c:v>
                </c:pt>
                <c:pt idx="86">
                  <c:v>315.33025650395103</c:v>
                </c:pt>
                <c:pt idx="87">
                  <c:v>316.18577538731125</c:v>
                </c:pt>
                <c:pt idx="88">
                  <c:v>317.04129427067147</c:v>
                </c:pt>
                <c:pt idx="89">
                  <c:v>317.89681315403169</c:v>
                </c:pt>
                <c:pt idx="90">
                  <c:v>318.75233203739185</c:v>
                </c:pt>
                <c:pt idx="91">
                  <c:v>319.60785092075207</c:v>
                </c:pt>
                <c:pt idx="92">
                  <c:v>320.46336980411229</c:v>
                </c:pt>
                <c:pt idx="93">
                  <c:v>321.31888868747251</c:v>
                </c:pt>
                <c:pt idx="94">
                  <c:v>322.17440757083273</c:v>
                </c:pt>
                <c:pt idx="95">
                  <c:v>323.02992645419295</c:v>
                </c:pt>
                <c:pt idx="96">
                  <c:v>323.88544533755316</c:v>
                </c:pt>
                <c:pt idx="97">
                  <c:v>324.74096422091338</c:v>
                </c:pt>
                <c:pt idx="98">
                  <c:v>325.5964831042736</c:v>
                </c:pt>
                <c:pt idx="99">
                  <c:v>326.45200198763376</c:v>
                </c:pt>
                <c:pt idx="100">
                  <c:v>327.30752087099398</c:v>
                </c:pt>
                <c:pt idx="101">
                  <c:v>328.1630397543542</c:v>
                </c:pt>
                <c:pt idx="1001">
                  <c:v>0</c:v>
                </c:pt>
              </c:numCache>
            </c:numRef>
          </c:cat>
          <c:val>
            <c:numRef>
              <c:f>TPCH!$L$4:$L$104</c:f>
              <c:numCache>
                <c:formatCode>0%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B-419C-8AD4-52FF0C749D28}"/>
            </c:ext>
          </c:extLst>
        </c:ser>
        <c:ser>
          <c:idx val="3"/>
          <c:order val="3"/>
          <c:tx>
            <c:strRef>
              <c:f>TPCH!$M$3</c:f>
              <c:strCache>
                <c:ptCount val="1"/>
                <c:pt idx="0">
                  <c:v> Decima_TPCH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TPCH!$I$4:$I$1005</c:f>
              <c:numCache>
                <c:formatCode>_(* #,##0_);_(* \(#,##0\);_(* "-"_);_(@_)</c:formatCode>
                <c:ptCount val="1002"/>
                <c:pt idx="0">
                  <c:v>241.75563253497299</c:v>
                </c:pt>
                <c:pt idx="1">
                  <c:v>242.61115141833321</c:v>
                </c:pt>
                <c:pt idx="2">
                  <c:v>243.4666703016934</c:v>
                </c:pt>
                <c:pt idx="3">
                  <c:v>244.32218918505362</c:v>
                </c:pt>
                <c:pt idx="4">
                  <c:v>245.17770806841384</c:v>
                </c:pt>
                <c:pt idx="5">
                  <c:v>246.03322695177403</c:v>
                </c:pt>
                <c:pt idx="6">
                  <c:v>246.88874583513424</c:v>
                </c:pt>
                <c:pt idx="7">
                  <c:v>247.74426471849446</c:v>
                </c:pt>
                <c:pt idx="8">
                  <c:v>248.59978360185468</c:v>
                </c:pt>
                <c:pt idx="9">
                  <c:v>249.45530248521487</c:v>
                </c:pt>
                <c:pt idx="10">
                  <c:v>250.31082136857509</c:v>
                </c:pt>
                <c:pt idx="11">
                  <c:v>251.16634025193531</c:v>
                </c:pt>
                <c:pt idx="12">
                  <c:v>252.0218591352955</c:v>
                </c:pt>
                <c:pt idx="13">
                  <c:v>252.87737801865572</c:v>
                </c:pt>
                <c:pt idx="14">
                  <c:v>253.73289690201594</c:v>
                </c:pt>
                <c:pt idx="15">
                  <c:v>254.58841578537613</c:v>
                </c:pt>
                <c:pt idx="16">
                  <c:v>255.44393466873635</c:v>
                </c:pt>
                <c:pt idx="17">
                  <c:v>256.29945355209657</c:v>
                </c:pt>
                <c:pt idx="18">
                  <c:v>257.15497243545678</c:v>
                </c:pt>
                <c:pt idx="19">
                  <c:v>258.010491318817</c:v>
                </c:pt>
                <c:pt idx="20">
                  <c:v>258.86601020217716</c:v>
                </c:pt>
                <c:pt idx="21">
                  <c:v>259.72152908553738</c:v>
                </c:pt>
                <c:pt idx="22">
                  <c:v>260.5770479688976</c:v>
                </c:pt>
                <c:pt idx="23">
                  <c:v>261.43256685225782</c:v>
                </c:pt>
                <c:pt idx="24">
                  <c:v>262.28808573561804</c:v>
                </c:pt>
                <c:pt idx="25">
                  <c:v>263.14360461897826</c:v>
                </c:pt>
                <c:pt idx="26">
                  <c:v>263.99912350233842</c:v>
                </c:pt>
                <c:pt idx="27">
                  <c:v>264.85464238569864</c:v>
                </c:pt>
                <c:pt idx="28">
                  <c:v>265.71016126905886</c:v>
                </c:pt>
                <c:pt idx="29">
                  <c:v>266.56568015241908</c:v>
                </c:pt>
                <c:pt idx="30">
                  <c:v>267.4211990357793</c:v>
                </c:pt>
                <c:pt idx="31">
                  <c:v>268.27671791913951</c:v>
                </c:pt>
                <c:pt idx="32">
                  <c:v>269.13223680249973</c:v>
                </c:pt>
                <c:pt idx="33">
                  <c:v>269.9877556858599</c:v>
                </c:pt>
                <c:pt idx="34">
                  <c:v>270.84327456922011</c:v>
                </c:pt>
                <c:pt idx="35">
                  <c:v>271.69879345258033</c:v>
                </c:pt>
                <c:pt idx="36">
                  <c:v>272.55431233594055</c:v>
                </c:pt>
                <c:pt idx="37">
                  <c:v>273.40983121930077</c:v>
                </c:pt>
                <c:pt idx="38">
                  <c:v>274.26535010266099</c:v>
                </c:pt>
                <c:pt idx="39">
                  <c:v>275.12086898602115</c:v>
                </c:pt>
                <c:pt idx="40">
                  <c:v>275.97638786938137</c:v>
                </c:pt>
                <c:pt idx="41">
                  <c:v>276.83190675274159</c:v>
                </c:pt>
                <c:pt idx="42">
                  <c:v>277.68742563610181</c:v>
                </c:pt>
                <c:pt idx="43">
                  <c:v>278.54294451946203</c:v>
                </c:pt>
                <c:pt idx="44">
                  <c:v>279.39846340282224</c:v>
                </c:pt>
                <c:pt idx="45">
                  <c:v>280.25398228618246</c:v>
                </c:pt>
                <c:pt idx="46">
                  <c:v>281.10950116954263</c:v>
                </c:pt>
                <c:pt idx="47">
                  <c:v>281.96502005290284</c:v>
                </c:pt>
                <c:pt idx="48">
                  <c:v>282.82053893626306</c:v>
                </c:pt>
                <c:pt idx="49">
                  <c:v>283.67605781962328</c:v>
                </c:pt>
                <c:pt idx="50">
                  <c:v>284.5315767029835</c:v>
                </c:pt>
                <c:pt idx="51">
                  <c:v>285.38709558634372</c:v>
                </c:pt>
                <c:pt idx="52">
                  <c:v>286.24261446970388</c:v>
                </c:pt>
                <c:pt idx="53">
                  <c:v>287.0981333530641</c:v>
                </c:pt>
                <c:pt idx="54">
                  <c:v>287.95365223642432</c:v>
                </c:pt>
                <c:pt idx="55">
                  <c:v>288.80917111978454</c:v>
                </c:pt>
                <c:pt idx="56">
                  <c:v>289.66469000314476</c:v>
                </c:pt>
                <c:pt idx="57">
                  <c:v>290.52020888650497</c:v>
                </c:pt>
                <c:pt idx="58">
                  <c:v>291.37572776986519</c:v>
                </c:pt>
                <c:pt idx="59">
                  <c:v>292.23124665322536</c:v>
                </c:pt>
                <c:pt idx="60">
                  <c:v>293.08676553658557</c:v>
                </c:pt>
                <c:pt idx="61">
                  <c:v>293.94228441994579</c:v>
                </c:pt>
                <c:pt idx="62">
                  <c:v>294.79780330330601</c:v>
                </c:pt>
                <c:pt idx="63">
                  <c:v>295.65332218666623</c:v>
                </c:pt>
                <c:pt idx="64">
                  <c:v>296.50884107002645</c:v>
                </c:pt>
                <c:pt idx="65">
                  <c:v>297.36435995338661</c:v>
                </c:pt>
                <c:pt idx="66">
                  <c:v>298.21987883674683</c:v>
                </c:pt>
                <c:pt idx="67">
                  <c:v>299.07539772010705</c:v>
                </c:pt>
                <c:pt idx="68">
                  <c:v>299.93091660346727</c:v>
                </c:pt>
                <c:pt idx="69">
                  <c:v>300.78643548682749</c:v>
                </c:pt>
                <c:pt idx="70">
                  <c:v>301.6419543701877</c:v>
                </c:pt>
                <c:pt idx="71">
                  <c:v>302.49747325354792</c:v>
                </c:pt>
                <c:pt idx="72">
                  <c:v>303.35299213690809</c:v>
                </c:pt>
                <c:pt idx="73">
                  <c:v>304.2085110202683</c:v>
                </c:pt>
                <c:pt idx="74">
                  <c:v>305.06402990362852</c:v>
                </c:pt>
                <c:pt idx="75">
                  <c:v>305.91954878698874</c:v>
                </c:pt>
                <c:pt idx="76">
                  <c:v>306.77506767034896</c:v>
                </c:pt>
                <c:pt idx="77">
                  <c:v>307.63058655370912</c:v>
                </c:pt>
                <c:pt idx="78">
                  <c:v>308.48610543706934</c:v>
                </c:pt>
                <c:pt idx="79">
                  <c:v>309.34162432042956</c:v>
                </c:pt>
                <c:pt idx="80">
                  <c:v>310.19714320378978</c:v>
                </c:pt>
                <c:pt idx="81">
                  <c:v>311.05266208715</c:v>
                </c:pt>
                <c:pt idx="82">
                  <c:v>311.90818097051022</c:v>
                </c:pt>
                <c:pt idx="83">
                  <c:v>312.76369985387043</c:v>
                </c:pt>
                <c:pt idx="84">
                  <c:v>313.61921873723065</c:v>
                </c:pt>
                <c:pt idx="85">
                  <c:v>314.47473762059087</c:v>
                </c:pt>
                <c:pt idx="86">
                  <c:v>315.33025650395103</c:v>
                </c:pt>
                <c:pt idx="87">
                  <c:v>316.18577538731125</c:v>
                </c:pt>
                <c:pt idx="88">
                  <c:v>317.04129427067147</c:v>
                </c:pt>
                <c:pt idx="89">
                  <c:v>317.89681315403169</c:v>
                </c:pt>
                <c:pt idx="90">
                  <c:v>318.75233203739185</c:v>
                </c:pt>
                <c:pt idx="91">
                  <c:v>319.60785092075207</c:v>
                </c:pt>
                <c:pt idx="92">
                  <c:v>320.46336980411229</c:v>
                </c:pt>
                <c:pt idx="93">
                  <c:v>321.31888868747251</c:v>
                </c:pt>
                <c:pt idx="94">
                  <c:v>322.17440757083273</c:v>
                </c:pt>
                <c:pt idx="95">
                  <c:v>323.02992645419295</c:v>
                </c:pt>
                <c:pt idx="96">
                  <c:v>323.88544533755316</c:v>
                </c:pt>
                <c:pt idx="97">
                  <c:v>324.74096422091338</c:v>
                </c:pt>
                <c:pt idx="98">
                  <c:v>325.5964831042736</c:v>
                </c:pt>
                <c:pt idx="99">
                  <c:v>326.45200198763376</c:v>
                </c:pt>
                <c:pt idx="100">
                  <c:v>327.30752087099398</c:v>
                </c:pt>
                <c:pt idx="101">
                  <c:v>328.1630397543542</c:v>
                </c:pt>
                <c:pt idx="1001">
                  <c:v>0</c:v>
                </c:pt>
              </c:numCache>
            </c:numRef>
          </c:cat>
          <c:val>
            <c:numRef>
              <c:f>TPCH!$M$4:$M$104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0.4</c:v>
                </c:pt>
                <c:pt idx="55">
                  <c:v>0.5</c:v>
                </c:pt>
                <c:pt idx="56">
                  <c:v>0.5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B-419C-8AD4-52FF0C74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Avg.</a:t>
                </a:r>
                <a:r>
                  <a:rPr lang="en-US" sz="1100" baseline="0"/>
                  <a:t> job completion time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Test data : Alibaba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Alibaba!$J$3</c:f>
              <c:strCache>
                <c:ptCount val="1"/>
                <c:pt idx="0">
                  <c:v> Hyper_Alibaba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Alibaba!$I$4:$I$1005</c:f>
              <c:numCache>
                <c:formatCode>_(* #,##0_);_(* \(#,##0\);_(* "-"_);_(@_)</c:formatCode>
                <c:ptCount val="1002"/>
                <c:pt idx="0">
                  <c:v>510.34170041724701</c:v>
                </c:pt>
                <c:pt idx="1">
                  <c:v>515.00713894470664</c:v>
                </c:pt>
                <c:pt idx="2">
                  <c:v>519.67257747216615</c:v>
                </c:pt>
                <c:pt idx="3">
                  <c:v>524.33801599962578</c:v>
                </c:pt>
                <c:pt idx="4">
                  <c:v>529.00345452708541</c:v>
                </c:pt>
                <c:pt idx="5">
                  <c:v>533.66889305454492</c:v>
                </c:pt>
                <c:pt idx="6">
                  <c:v>538.33433158200455</c:v>
                </c:pt>
                <c:pt idx="7">
                  <c:v>542.99977010946418</c:v>
                </c:pt>
                <c:pt idx="8">
                  <c:v>547.66520863692369</c:v>
                </c:pt>
                <c:pt idx="9">
                  <c:v>552.33064716438332</c:v>
                </c:pt>
                <c:pt idx="10">
                  <c:v>556.99608569184295</c:v>
                </c:pt>
                <c:pt idx="11">
                  <c:v>561.66152421930246</c:v>
                </c:pt>
                <c:pt idx="12">
                  <c:v>566.32696274676209</c:v>
                </c:pt>
                <c:pt idx="13">
                  <c:v>570.99240127422172</c:v>
                </c:pt>
                <c:pt idx="14">
                  <c:v>575.65783980168123</c:v>
                </c:pt>
                <c:pt idx="15">
                  <c:v>580.32327832914086</c:v>
                </c:pt>
                <c:pt idx="16">
                  <c:v>584.98871685660049</c:v>
                </c:pt>
                <c:pt idx="17">
                  <c:v>589.65415538406</c:v>
                </c:pt>
                <c:pt idx="18">
                  <c:v>594.31959391151963</c:v>
                </c:pt>
                <c:pt idx="19">
                  <c:v>598.98503243897926</c:v>
                </c:pt>
                <c:pt idx="20">
                  <c:v>603.65047096643889</c:v>
                </c:pt>
                <c:pt idx="21">
                  <c:v>608.3159094938984</c:v>
                </c:pt>
                <c:pt idx="22">
                  <c:v>612.98134802135803</c:v>
                </c:pt>
                <c:pt idx="23">
                  <c:v>617.64678654881754</c:v>
                </c:pt>
                <c:pt idx="24">
                  <c:v>622.31222507627717</c:v>
                </c:pt>
                <c:pt idx="25">
                  <c:v>626.9776636037368</c:v>
                </c:pt>
                <c:pt idx="26">
                  <c:v>631.64310213119643</c:v>
                </c:pt>
                <c:pt idx="27">
                  <c:v>636.30854065865594</c:v>
                </c:pt>
                <c:pt idx="28">
                  <c:v>640.97397918611557</c:v>
                </c:pt>
                <c:pt idx="29">
                  <c:v>645.63941771357509</c:v>
                </c:pt>
                <c:pt idx="30">
                  <c:v>650.30485624103471</c:v>
                </c:pt>
                <c:pt idx="31">
                  <c:v>654.97029476849434</c:v>
                </c:pt>
                <c:pt idx="32">
                  <c:v>659.63573329595397</c:v>
                </c:pt>
                <c:pt idx="33">
                  <c:v>664.30117182341348</c:v>
                </c:pt>
                <c:pt idx="34">
                  <c:v>668.96661035087311</c:v>
                </c:pt>
                <c:pt idx="35">
                  <c:v>673.63204887833263</c:v>
                </c:pt>
                <c:pt idx="36">
                  <c:v>678.29748740579225</c:v>
                </c:pt>
                <c:pt idx="37">
                  <c:v>682.96292593325188</c:v>
                </c:pt>
                <c:pt idx="38">
                  <c:v>687.62836446071151</c:v>
                </c:pt>
                <c:pt idx="39">
                  <c:v>692.29380298817102</c:v>
                </c:pt>
                <c:pt idx="40">
                  <c:v>696.95924151563065</c:v>
                </c:pt>
                <c:pt idx="41">
                  <c:v>701.62468004309017</c:v>
                </c:pt>
                <c:pt idx="42">
                  <c:v>706.29011857054979</c:v>
                </c:pt>
                <c:pt idx="43">
                  <c:v>710.95555709800942</c:v>
                </c:pt>
                <c:pt idx="44">
                  <c:v>715.62099562546905</c:v>
                </c:pt>
                <c:pt idx="45">
                  <c:v>720.28643415292856</c:v>
                </c:pt>
                <c:pt idx="46">
                  <c:v>724.95187268038819</c:v>
                </c:pt>
                <c:pt idx="47">
                  <c:v>729.61731120784771</c:v>
                </c:pt>
                <c:pt idx="48">
                  <c:v>734.28274973530733</c:v>
                </c:pt>
                <c:pt idx="49">
                  <c:v>738.94818826276696</c:v>
                </c:pt>
                <c:pt idx="50">
                  <c:v>743.61362679022659</c:v>
                </c:pt>
                <c:pt idx="51">
                  <c:v>748.2790653176861</c:v>
                </c:pt>
                <c:pt idx="52">
                  <c:v>752.94450384514573</c:v>
                </c:pt>
                <c:pt idx="53">
                  <c:v>757.60994237260525</c:v>
                </c:pt>
                <c:pt idx="54">
                  <c:v>762.27538090006487</c:v>
                </c:pt>
                <c:pt idx="55">
                  <c:v>766.9408194275245</c:v>
                </c:pt>
                <c:pt idx="56">
                  <c:v>771.60625795498413</c:v>
                </c:pt>
                <c:pt idx="57">
                  <c:v>776.27169648244376</c:v>
                </c:pt>
                <c:pt idx="58">
                  <c:v>780.93713500990327</c:v>
                </c:pt>
                <c:pt idx="59">
                  <c:v>785.60257353736279</c:v>
                </c:pt>
                <c:pt idx="60">
                  <c:v>790.26801206482241</c:v>
                </c:pt>
                <c:pt idx="61">
                  <c:v>794.93345059228204</c:v>
                </c:pt>
                <c:pt idx="62">
                  <c:v>799.59888911974167</c:v>
                </c:pt>
                <c:pt idx="63">
                  <c:v>804.2643276472013</c:v>
                </c:pt>
                <c:pt idx="64">
                  <c:v>808.92976617466081</c:v>
                </c:pt>
                <c:pt idx="65">
                  <c:v>813.59520470212033</c:v>
                </c:pt>
                <c:pt idx="66">
                  <c:v>818.26064322957996</c:v>
                </c:pt>
                <c:pt idx="67">
                  <c:v>822.92608175703958</c:v>
                </c:pt>
                <c:pt idx="68">
                  <c:v>827.59152028449921</c:v>
                </c:pt>
                <c:pt idx="69">
                  <c:v>832.25695881195884</c:v>
                </c:pt>
                <c:pt idx="70">
                  <c:v>836.92239733941835</c:v>
                </c:pt>
                <c:pt idx="71">
                  <c:v>841.58783586687787</c:v>
                </c:pt>
                <c:pt idx="72">
                  <c:v>846.2532743943375</c:v>
                </c:pt>
                <c:pt idx="73">
                  <c:v>850.91871292179712</c:v>
                </c:pt>
                <c:pt idx="74">
                  <c:v>855.58415144925675</c:v>
                </c:pt>
                <c:pt idx="75">
                  <c:v>860.24958997671638</c:v>
                </c:pt>
                <c:pt idx="76">
                  <c:v>864.91502850417589</c:v>
                </c:pt>
                <c:pt idx="77">
                  <c:v>869.58046703163541</c:v>
                </c:pt>
                <c:pt idx="78">
                  <c:v>874.24590555909504</c:v>
                </c:pt>
                <c:pt idx="79">
                  <c:v>878.91134408655466</c:v>
                </c:pt>
                <c:pt idx="80">
                  <c:v>883.57678261401429</c:v>
                </c:pt>
                <c:pt idx="81">
                  <c:v>888.24222114147392</c:v>
                </c:pt>
                <c:pt idx="82">
                  <c:v>892.90765966893343</c:v>
                </c:pt>
                <c:pt idx="83">
                  <c:v>897.57309819639306</c:v>
                </c:pt>
                <c:pt idx="84">
                  <c:v>902.23853672385258</c:v>
                </c:pt>
                <c:pt idx="85">
                  <c:v>906.9039752513122</c:v>
                </c:pt>
                <c:pt idx="86">
                  <c:v>911.56941377877183</c:v>
                </c:pt>
                <c:pt idx="87">
                  <c:v>916.23485230623146</c:v>
                </c:pt>
                <c:pt idx="88">
                  <c:v>920.90029083369097</c:v>
                </c:pt>
                <c:pt idx="89">
                  <c:v>925.5657293611506</c:v>
                </c:pt>
                <c:pt idx="90">
                  <c:v>930.23116788861012</c:v>
                </c:pt>
                <c:pt idx="91">
                  <c:v>934.89660641606974</c:v>
                </c:pt>
                <c:pt idx="92">
                  <c:v>939.56204494352937</c:v>
                </c:pt>
                <c:pt idx="93">
                  <c:v>944.227483470989</c:v>
                </c:pt>
                <c:pt idx="94">
                  <c:v>948.89292199844851</c:v>
                </c:pt>
                <c:pt idx="95">
                  <c:v>953.55836052590814</c:v>
                </c:pt>
                <c:pt idx="96">
                  <c:v>958.22379905336766</c:v>
                </c:pt>
                <c:pt idx="97">
                  <c:v>962.88923758082728</c:v>
                </c:pt>
                <c:pt idx="98">
                  <c:v>967.55467610828691</c:v>
                </c:pt>
                <c:pt idx="99">
                  <c:v>972.22011463574654</c:v>
                </c:pt>
                <c:pt idx="100">
                  <c:v>976.88555316320605</c:v>
                </c:pt>
                <c:pt idx="101">
                  <c:v>981.55099169066568</c:v>
                </c:pt>
                <c:pt idx="1001">
                  <c:v>0</c:v>
                </c:pt>
              </c:numCache>
            </c:numRef>
          </c:cat>
          <c:val>
            <c:numRef>
              <c:f>Alibaba!$J$4:$J$104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B-4469-B9F3-7161EDFF4A05}"/>
            </c:ext>
          </c:extLst>
        </c:ser>
        <c:ser>
          <c:idx val="1"/>
          <c:order val="1"/>
          <c:tx>
            <c:strRef>
              <c:f>Alibaba!$K$3</c:f>
              <c:strCache>
                <c:ptCount val="1"/>
                <c:pt idx="0">
                  <c:v> Decima_Alibaba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Alibaba!$I$4:$I$1005</c:f>
              <c:numCache>
                <c:formatCode>_(* #,##0_);_(* \(#,##0\);_(* "-"_);_(@_)</c:formatCode>
                <c:ptCount val="1002"/>
                <c:pt idx="0">
                  <c:v>510.34170041724701</c:v>
                </c:pt>
                <c:pt idx="1">
                  <c:v>515.00713894470664</c:v>
                </c:pt>
                <c:pt idx="2">
                  <c:v>519.67257747216615</c:v>
                </c:pt>
                <c:pt idx="3">
                  <c:v>524.33801599962578</c:v>
                </c:pt>
                <c:pt idx="4">
                  <c:v>529.00345452708541</c:v>
                </c:pt>
                <c:pt idx="5">
                  <c:v>533.66889305454492</c:v>
                </c:pt>
                <c:pt idx="6">
                  <c:v>538.33433158200455</c:v>
                </c:pt>
                <c:pt idx="7">
                  <c:v>542.99977010946418</c:v>
                </c:pt>
                <c:pt idx="8">
                  <c:v>547.66520863692369</c:v>
                </c:pt>
                <c:pt idx="9">
                  <c:v>552.33064716438332</c:v>
                </c:pt>
                <c:pt idx="10">
                  <c:v>556.99608569184295</c:v>
                </c:pt>
                <c:pt idx="11">
                  <c:v>561.66152421930246</c:v>
                </c:pt>
                <c:pt idx="12">
                  <c:v>566.32696274676209</c:v>
                </c:pt>
                <c:pt idx="13">
                  <c:v>570.99240127422172</c:v>
                </c:pt>
                <c:pt idx="14">
                  <c:v>575.65783980168123</c:v>
                </c:pt>
                <c:pt idx="15">
                  <c:v>580.32327832914086</c:v>
                </c:pt>
                <c:pt idx="16">
                  <c:v>584.98871685660049</c:v>
                </c:pt>
                <c:pt idx="17">
                  <c:v>589.65415538406</c:v>
                </c:pt>
                <c:pt idx="18">
                  <c:v>594.31959391151963</c:v>
                </c:pt>
                <c:pt idx="19">
                  <c:v>598.98503243897926</c:v>
                </c:pt>
                <c:pt idx="20">
                  <c:v>603.65047096643889</c:v>
                </c:pt>
                <c:pt idx="21">
                  <c:v>608.3159094938984</c:v>
                </c:pt>
                <c:pt idx="22">
                  <c:v>612.98134802135803</c:v>
                </c:pt>
                <c:pt idx="23">
                  <c:v>617.64678654881754</c:v>
                </c:pt>
                <c:pt idx="24">
                  <c:v>622.31222507627717</c:v>
                </c:pt>
                <c:pt idx="25">
                  <c:v>626.9776636037368</c:v>
                </c:pt>
                <c:pt idx="26">
                  <c:v>631.64310213119643</c:v>
                </c:pt>
                <c:pt idx="27">
                  <c:v>636.30854065865594</c:v>
                </c:pt>
                <c:pt idx="28">
                  <c:v>640.97397918611557</c:v>
                </c:pt>
                <c:pt idx="29">
                  <c:v>645.63941771357509</c:v>
                </c:pt>
                <c:pt idx="30">
                  <c:v>650.30485624103471</c:v>
                </c:pt>
                <c:pt idx="31">
                  <c:v>654.97029476849434</c:v>
                </c:pt>
                <c:pt idx="32">
                  <c:v>659.63573329595397</c:v>
                </c:pt>
                <c:pt idx="33">
                  <c:v>664.30117182341348</c:v>
                </c:pt>
                <c:pt idx="34">
                  <c:v>668.96661035087311</c:v>
                </c:pt>
                <c:pt idx="35">
                  <c:v>673.63204887833263</c:v>
                </c:pt>
                <c:pt idx="36">
                  <c:v>678.29748740579225</c:v>
                </c:pt>
                <c:pt idx="37">
                  <c:v>682.96292593325188</c:v>
                </c:pt>
                <c:pt idx="38">
                  <c:v>687.62836446071151</c:v>
                </c:pt>
                <c:pt idx="39">
                  <c:v>692.29380298817102</c:v>
                </c:pt>
                <c:pt idx="40">
                  <c:v>696.95924151563065</c:v>
                </c:pt>
                <c:pt idx="41">
                  <c:v>701.62468004309017</c:v>
                </c:pt>
                <c:pt idx="42">
                  <c:v>706.29011857054979</c:v>
                </c:pt>
                <c:pt idx="43">
                  <c:v>710.95555709800942</c:v>
                </c:pt>
                <c:pt idx="44">
                  <c:v>715.62099562546905</c:v>
                </c:pt>
                <c:pt idx="45">
                  <c:v>720.28643415292856</c:v>
                </c:pt>
                <c:pt idx="46">
                  <c:v>724.95187268038819</c:v>
                </c:pt>
                <c:pt idx="47">
                  <c:v>729.61731120784771</c:v>
                </c:pt>
                <c:pt idx="48">
                  <c:v>734.28274973530733</c:v>
                </c:pt>
                <c:pt idx="49">
                  <c:v>738.94818826276696</c:v>
                </c:pt>
                <c:pt idx="50">
                  <c:v>743.61362679022659</c:v>
                </c:pt>
                <c:pt idx="51">
                  <c:v>748.2790653176861</c:v>
                </c:pt>
                <c:pt idx="52">
                  <c:v>752.94450384514573</c:v>
                </c:pt>
                <c:pt idx="53">
                  <c:v>757.60994237260525</c:v>
                </c:pt>
                <c:pt idx="54">
                  <c:v>762.27538090006487</c:v>
                </c:pt>
                <c:pt idx="55">
                  <c:v>766.9408194275245</c:v>
                </c:pt>
                <c:pt idx="56">
                  <c:v>771.60625795498413</c:v>
                </c:pt>
                <c:pt idx="57">
                  <c:v>776.27169648244376</c:v>
                </c:pt>
                <c:pt idx="58">
                  <c:v>780.93713500990327</c:v>
                </c:pt>
                <c:pt idx="59">
                  <c:v>785.60257353736279</c:v>
                </c:pt>
                <c:pt idx="60">
                  <c:v>790.26801206482241</c:v>
                </c:pt>
                <c:pt idx="61">
                  <c:v>794.93345059228204</c:v>
                </c:pt>
                <c:pt idx="62">
                  <c:v>799.59888911974167</c:v>
                </c:pt>
                <c:pt idx="63">
                  <c:v>804.2643276472013</c:v>
                </c:pt>
                <c:pt idx="64">
                  <c:v>808.92976617466081</c:v>
                </c:pt>
                <c:pt idx="65">
                  <c:v>813.59520470212033</c:v>
                </c:pt>
                <c:pt idx="66">
                  <c:v>818.26064322957996</c:v>
                </c:pt>
                <c:pt idx="67">
                  <c:v>822.92608175703958</c:v>
                </c:pt>
                <c:pt idx="68">
                  <c:v>827.59152028449921</c:v>
                </c:pt>
                <c:pt idx="69">
                  <c:v>832.25695881195884</c:v>
                </c:pt>
                <c:pt idx="70">
                  <c:v>836.92239733941835</c:v>
                </c:pt>
                <c:pt idx="71">
                  <c:v>841.58783586687787</c:v>
                </c:pt>
                <c:pt idx="72">
                  <c:v>846.2532743943375</c:v>
                </c:pt>
                <c:pt idx="73">
                  <c:v>850.91871292179712</c:v>
                </c:pt>
                <c:pt idx="74">
                  <c:v>855.58415144925675</c:v>
                </c:pt>
                <c:pt idx="75">
                  <c:v>860.24958997671638</c:v>
                </c:pt>
                <c:pt idx="76">
                  <c:v>864.91502850417589</c:v>
                </c:pt>
                <c:pt idx="77">
                  <c:v>869.58046703163541</c:v>
                </c:pt>
                <c:pt idx="78">
                  <c:v>874.24590555909504</c:v>
                </c:pt>
                <c:pt idx="79">
                  <c:v>878.91134408655466</c:v>
                </c:pt>
                <c:pt idx="80">
                  <c:v>883.57678261401429</c:v>
                </c:pt>
                <c:pt idx="81">
                  <c:v>888.24222114147392</c:v>
                </c:pt>
                <c:pt idx="82">
                  <c:v>892.90765966893343</c:v>
                </c:pt>
                <c:pt idx="83">
                  <c:v>897.57309819639306</c:v>
                </c:pt>
                <c:pt idx="84">
                  <c:v>902.23853672385258</c:v>
                </c:pt>
                <c:pt idx="85">
                  <c:v>906.9039752513122</c:v>
                </c:pt>
                <c:pt idx="86">
                  <c:v>911.56941377877183</c:v>
                </c:pt>
                <c:pt idx="87">
                  <c:v>916.23485230623146</c:v>
                </c:pt>
                <c:pt idx="88">
                  <c:v>920.90029083369097</c:v>
                </c:pt>
                <c:pt idx="89">
                  <c:v>925.5657293611506</c:v>
                </c:pt>
                <c:pt idx="90">
                  <c:v>930.23116788861012</c:v>
                </c:pt>
                <c:pt idx="91">
                  <c:v>934.89660641606974</c:v>
                </c:pt>
                <c:pt idx="92">
                  <c:v>939.56204494352937</c:v>
                </c:pt>
                <c:pt idx="93">
                  <c:v>944.227483470989</c:v>
                </c:pt>
                <c:pt idx="94">
                  <c:v>948.89292199844851</c:v>
                </c:pt>
                <c:pt idx="95">
                  <c:v>953.55836052590814</c:v>
                </c:pt>
                <c:pt idx="96">
                  <c:v>958.22379905336766</c:v>
                </c:pt>
                <c:pt idx="97">
                  <c:v>962.88923758082728</c:v>
                </c:pt>
                <c:pt idx="98">
                  <c:v>967.55467610828691</c:v>
                </c:pt>
                <c:pt idx="99">
                  <c:v>972.22011463574654</c:v>
                </c:pt>
                <c:pt idx="100">
                  <c:v>976.88555316320605</c:v>
                </c:pt>
                <c:pt idx="101">
                  <c:v>981.55099169066568</c:v>
                </c:pt>
                <c:pt idx="1001">
                  <c:v>0</c:v>
                </c:pt>
              </c:numCache>
            </c:numRef>
          </c:cat>
          <c:val>
            <c:numRef>
              <c:f>Alibaba!$K$4:$K$104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0.9</c:v>
                </c:pt>
                <c:pt idx="77">
                  <c:v>0.9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B-4469-B9F3-7161EDFF4A05}"/>
            </c:ext>
          </c:extLst>
        </c:ser>
        <c:ser>
          <c:idx val="2"/>
          <c:order val="2"/>
          <c:tx>
            <c:strRef>
              <c:f>Alibaba!$L$3</c:f>
              <c:strCache>
                <c:ptCount val="1"/>
                <c:pt idx="0">
                  <c:v> Hyper_TPCH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Alibaba!$I$4:$I$1005</c:f>
              <c:numCache>
                <c:formatCode>_(* #,##0_);_(* \(#,##0\);_(* "-"_);_(@_)</c:formatCode>
                <c:ptCount val="1002"/>
                <c:pt idx="0">
                  <c:v>510.34170041724701</c:v>
                </c:pt>
                <c:pt idx="1">
                  <c:v>515.00713894470664</c:v>
                </c:pt>
                <c:pt idx="2">
                  <c:v>519.67257747216615</c:v>
                </c:pt>
                <c:pt idx="3">
                  <c:v>524.33801599962578</c:v>
                </c:pt>
                <c:pt idx="4">
                  <c:v>529.00345452708541</c:v>
                </c:pt>
                <c:pt idx="5">
                  <c:v>533.66889305454492</c:v>
                </c:pt>
                <c:pt idx="6">
                  <c:v>538.33433158200455</c:v>
                </c:pt>
                <c:pt idx="7">
                  <c:v>542.99977010946418</c:v>
                </c:pt>
                <c:pt idx="8">
                  <c:v>547.66520863692369</c:v>
                </c:pt>
                <c:pt idx="9">
                  <c:v>552.33064716438332</c:v>
                </c:pt>
                <c:pt idx="10">
                  <c:v>556.99608569184295</c:v>
                </c:pt>
                <c:pt idx="11">
                  <c:v>561.66152421930246</c:v>
                </c:pt>
                <c:pt idx="12">
                  <c:v>566.32696274676209</c:v>
                </c:pt>
                <c:pt idx="13">
                  <c:v>570.99240127422172</c:v>
                </c:pt>
                <c:pt idx="14">
                  <c:v>575.65783980168123</c:v>
                </c:pt>
                <c:pt idx="15">
                  <c:v>580.32327832914086</c:v>
                </c:pt>
                <c:pt idx="16">
                  <c:v>584.98871685660049</c:v>
                </c:pt>
                <c:pt idx="17">
                  <c:v>589.65415538406</c:v>
                </c:pt>
                <c:pt idx="18">
                  <c:v>594.31959391151963</c:v>
                </c:pt>
                <c:pt idx="19">
                  <c:v>598.98503243897926</c:v>
                </c:pt>
                <c:pt idx="20">
                  <c:v>603.65047096643889</c:v>
                </c:pt>
                <c:pt idx="21">
                  <c:v>608.3159094938984</c:v>
                </c:pt>
                <c:pt idx="22">
                  <c:v>612.98134802135803</c:v>
                </c:pt>
                <c:pt idx="23">
                  <c:v>617.64678654881754</c:v>
                </c:pt>
                <c:pt idx="24">
                  <c:v>622.31222507627717</c:v>
                </c:pt>
                <c:pt idx="25">
                  <c:v>626.9776636037368</c:v>
                </c:pt>
                <c:pt idx="26">
                  <c:v>631.64310213119643</c:v>
                </c:pt>
                <c:pt idx="27">
                  <c:v>636.30854065865594</c:v>
                </c:pt>
                <c:pt idx="28">
                  <c:v>640.97397918611557</c:v>
                </c:pt>
                <c:pt idx="29">
                  <c:v>645.63941771357509</c:v>
                </c:pt>
                <c:pt idx="30">
                  <c:v>650.30485624103471</c:v>
                </c:pt>
                <c:pt idx="31">
                  <c:v>654.97029476849434</c:v>
                </c:pt>
                <c:pt idx="32">
                  <c:v>659.63573329595397</c:v>
                </c:pt>
                <c:pt idx="33">
                  <c:v>664.30117182341348</c:v>
                </c:pt>
                <c:pt idx="34">
                  <c:v>668.96661035087311</c:v>
                </c:pt>
                <c:pt idx="35">
                  <c:v>673.63204887833263</c:v>
                </c:pt>
                <c:pt idx="36">
                  <c:v>678.29748740579225</c:v>
                </c:pt>
                <c:pt idx="37">
                  <c:v>682.96292593325188</c:v>
                </c:pt>
                <c:pt idx="38">
                  <c:v>687.62836446071151</c:v>
                </c:pt>
                <c:pt idx="39">
                  <c:v>692.29380298817102</c:v>
                </c:pt>
                <c:pt idx="40">
                  <c:v>696.95924151563065</c:v>
                </c:pt>
                <c:pt idx="41">
                  <c:v>701.62468004309017</c:v>
                </c:pt>
                <c:pt idx="42">
                  <c:v>706.29011857054979</c:v>
                </c:pt>
                <c:pt idx="43">
                  <c:v>710.95555709800942</c:v>
                </c:pt>
                <c:pt idx="44">
                  <c:v>715.62099562546905</c:v>
                </c:pt>
                <c:pt idx="45">
                  <c:v>720.28643415292856</c:v>
                </c:pt>
                <c:pt idx="46">
                  <c:v>724.95187268038819</c:v>
                </c:pt>
                <c:pt idx="47">
                  <c:v>729.61731120784771</c:v>
                </c:pt>
                <c:pt idx="48">
                  <c:v>734.28274973530733</c:v>
                </c:pt>
                <c:pt idx="49">
                  <c:v>738.94818826276696</c:v>
                </c:pt>
                <c:pt idx="50">
                  <c:v>743.61362679022659</c:v>
                </c:pt>
                <c:pt idx="51">
                  <c:v>748.2790653176861</c:v>
                </c:pt>
                <c:pt idx="52">
                  <c:v>752.94450384514573</c:v>
                </c:pt>
                <c:pt idx="53">
                  <c:v>757.60994237260525</c:v>
                </c:pt>
                <c:pt idx="54">
                  <c:v>762.27538090006487</c:v>
                </c:pt>
                <c:pt idx="55">
                  <c:v>766.9408194275245</c:v>
                </c:pt>
                <c:pt idx="56">
                  <c:v>771.60625795498413</c:v>
                </c:pt>
                <c:pt idx="57">
                  <c:v>776.27169648244376</c:v>
                </c:pt>
                <c:pt idx="58">
                  <c:v>780.93713500990327</c:v>
                </c:pt>
                <c:pt idx="59">
                  <c:v>785.60257353736279</c:v>
                </c:pt>
                <c:pt idx="60">
                  <c:v>790.26801206482241</c:v>
                </c:pt>
                <c:pt idx="61">
                  <c:v>794.93345059228204</c:v>
                </c:pt>
                <c:pt idx="62">
                  <c:v>799.59888911974167</c:v>
                </c:pt>
                <c:pt idx="63">
                  <c:v>804.2643276472013</c:v>
                </c:pt>
                <c:pt idx="64">
                  <c:v>808.92976617466081</c:v>
                </c:pt>
                <c:pt idx="65">
                  <c:v>813.59520470212033</c:v>
                </c:pt>
                <c:pt idx="66">
                  <c:v>818.26064322957996</c:v>
                </c:pt>
                <c:pt idx="67">
                  <c:v>822.92608175703958</c:v>
                </c:pt>
                <c:pt idx="68">
                  <c:v>827.59152028449921</c:v>
                </c:pt>
                <c:pt idx="69">
                  <c:v>832.25695881195884</c:v>
                </c:pt>
                <c:pt idx="70">
                  <c:v>836.92239733941835</c:v>
                </c:pt>
                <c:pt idx="71">
                  <c:v>841.58783586687787</c:v>
                </c:pt>
                <c:pt idx="72">
                  <c:v>846.2532743943375</c:v>
                </c:pt>
                <c:pt idx="73">
                  <c:v>850.91871292179712</c:v>
                </c:pt>
                <c:pt idx="74">
                  <c:v>855.58415144925675</c:v>
                </c:pt>
                <c:pt idx="75">
                  <c:v>860.24958997671638</c:v>
                </c:pt>
                <c:pt idx="76">
                  <c:v>864.91502850417589</c:v>
                </c:pt>
                <c:pt idx="77">
                  <c:v>869.58046703163541</c:v>
                </c:pt>
                <c:pt idx="78">
                  <c:v>874.24590555909504</c:v>
                </c:pt>
                <c:pt idx="79">
                  <c:v>878.91134408655466</c:v>
                </c:pt>
                <c:pt idx="80">
                  <c:v>883.57678261401429</c:v>
                </c:pt>
                <c:pt idx="81">
                  <c:v>888.24222114147392</c:v>
                </c:pt>
                <c:pt idx="82">
                  <c:v>892.90765966893343</c:v>
                </c:pt>
                <c:pt idx="83">
                  <c:v>897.57309819639306</c:v>
                </c:pt>
                <c:pt idx="84">
                  <c:v>902.23853672385258</c:v>
                </c:pt>
                <c:pt idx="85">
                  <c:v>906.9039752513122</c:v>
                </c:pt>
                <c:pt idx="86">
                  <c:v>911.56941377877183</c:v>
                </c:pt>
                <c:pt idx="87">
                  <c:v>916.23485230623146</c:v>
                </c:pt>
                <c:pt idx="88">
                  <c:v>920.90029083369097</c:v>
                </c:pt>
                <c:pt idx="89">
                  <c:v>925.5657293611506</c:v>
                </c:pt>
                <c:pt idx="90">
                  <c:v>930.23116788861012</c:v>
                </c:pt>
                <c:pt idx="91">
                  <c:v>934.89660641606974</c:v>
                </c:pt>
                <c:pt idx="92">
                  <c:v>939.56204494352937</c:v>
                </c:pt>
                <c:pt idx="93">
                  <c:v>944.227483470989</c:v>
                </c:pt>
                <c:pt idx="94">
                  <c:v>948.89292199844851</c:v>
                </c:pt>
                <c:pt idx="95">
                  <c:v>953.55836052590814</c:v>
                </c:pt>
                <c:pt idx="96">
                  <c:v>958.22379905336766</c:v>
                </c:pt>
                <c:pt idx="97">
                  <c:v>962.88923758082728</c:v>
                </c:pt>
                <c:pt idx="98">
                  <c:v>967.55467610828691</c:v>
                </c:pt>
                <c:pt idx="99">
                  <c:v>972.22011463574654</c:v>
                </c:pt>
                <c:pt idx="100">
                  <c:v>976.88555316320605</c:v>
                </c:pt>
                <c:pt idx="101">
                  <c:v>981.55099169066568</c:v>
                </c:pt>
                <c:pt idx="1001">
                  <c:v>0</c:v>
                </c:pt>
              </c:numCache>
            </c:numRef>
          </c:cat>
          <c:val>
            <c:numRef>
              <c:f>Alibaba!$L$4:$L$104</c:f>
              <c:numCache>
                <c:formatCode>0%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B-4469-B9F3-7161EDFF4A05}"/>
            </c:ext>
          </c:extLst>
        </c:ser>
        <c:ser>
          <c:idx val="3"/>
          <c:order val="3"/>
          <c:tx>
            <c:strRef>
              <c:f>Alibaba!$M$3</c:f>
              <c:strCache>
                <c:ptCount val="1"/>
                <c:pt idx="0">
                  <c:v> Decima_TPCH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Alibaba!$I$4:$I$1005</c:f>
              <c:numCache>
                <c:formatCode>_(* #,##0_);_(* \(#,##0\);_(* "-"_);_(@_)</c:formatCode>
                <c:ptCount val="1002"/>
                <c:pt idx="0">
                  <c:v>510.34170041724701</c:v>
                </c:pt>
                <c:pt idx="1">
                  <c:v>515.00713894470664</c:v>
                </c:pt>
                <c:pt idx="2">
                  <c:v>519.67257747216615</c:v>
                </c:pt>
                <c:pt idx="3">
                  <c:v>524.33801599962578</c:v>
                </c:pt>
                <c:pt idx="4">
                  <c:v>529.00345452708541</c:v>
                </c:pt>
                <c:pt idx="5">
                  <c:v>533.66889305454492</c:v>
                </c:pt>
                <c:pt idx="6">
                  <c:v>538.33433158200455</c:v>
                </c:pt>
                <c:pt idx="7">
                  <c:v>542.99977010946418</c:v>
                </c:pt>
                <c:pt idx="8">
                  <c:v>547.66520863692369</c:v>
                </c:pt>
                <c:pt idx="9">
                  <c:v>552.33064716438332</c:v>
                </c:pt>
                <c:pt idx="10">
                  <c:v>556.99608569184295</c:v>
                </c:pt>
                <c:pt idx="11">
                  <c:v>561.66152421930246</c:v>
                </c:pt>
                <c:pt idx="12">
                  <c:v>566.32696274676209</c:v>
                </c:pt>
                <c:pt idx="13">
                  <c:v>570.99240127422172</c:v>
                </c:pt>
                <c:pt idx="14">
                  <c:v>575.65783980168123</c:v>
                </c:pt>
                <c:pt idx="15">
                  <c:v>580.32327832914086</c:v>
                </c:pt>
                <c:pt idx="16">
                  <c:v>584.98871685660049</c:v>
                </c:pt>
                <c:pt idx="17">
                  <c:v>589.65415538406</c:v>
                </c:pt>
                <c:pt idx="18">
                  <c:v>594.31959391151963</c:v>
                </c:pt>
                <c:pt idx="19">
                  <c:v>598.98503243897926</c:v>
                </c:pt>
                <c:pt idx="20">
                  <c:v>603.65047096643889</c:v>
                </c:pt>
                <c:pt idx="21">
                  <c:v>608.3159094938984</c:v>
                </c:pt>
                <c:pt idx="22">
                  <c:v>612.98134802135803</c:v>
                </c:pt>
                <c:pt idx="23">
                  <c:v>617.64678654881754</c:v>
                </c:pt>
                <c:pt idx="24">
                  <c:v>622.31222507627717</c:v>
                </c:pt>
                <c:pt idx="25">
                  <c:v>626.9776636037368</c:v>
                </c:pt>
                <c:pt idx="26">
                  <c:v>631.64310213119643</c:v>
                </c:pt>
                <c:pt idx="27">
                  <c:v>636.30854065865594</c:v>
                </c:pt>
                <c:pt idx="28">
                  <c:v>640.97397918611557</c:v>
                </c:pt>
                <c:pt idx="29">
                  <c:v>645.63941771357509</c:v>
                </c:pt>
                <c:pt idx="30">
                  <c:v>650.30485624103471</c:v>
                </c:pt>
                <c:pt idx="31">
                  <c:v>654.97029476849434</c:v>
                </c:pt>
                <c:pt idx="32">
                  <c:v>659.63573329595397</c:v>
                </c:pt>
                <c:pt idx="33">
                  <c:v>664.30117182341348</c:v>
                </c:pt>
                <c:pt idx="34">
                  <c:v>668.96661035087311</c:v>
                </c:pt>
                <c:pt idx="35">
                  <c:v>673.63204887833263</c:v>
                </c:pt>
                <c:pt idx="36">
                  <c:v>678.29748740579225</c:v>
                </c:pt>
                <c:pt idx="37">
                  <c:v>682.96292593325188</c:v>
                </c:pt>
                <c:pt idx="38">
                  <c:v>687.62836446071151</c:v>
                </c:pt>
                <c:pt idx="39">
                  <c:v>692.29380298817102</c:v>
                </c:pt>
                <c:pt idx="40">
                  <c:v>696.95924151563065</c:v>
                </c:pt>
                <c:pt idx="41">
                  <c:v>701.62468004309017</c:v>
                </c:pt>
                <c:pt idx="42">
                  <c:v>706.29011857054979</c:v>
                </c:pt>
                <c:pt idx="43">
                  <c:v>710.95555709800942</c:v>
                </c:pt>
                <c:pt idx="44">
                  <c:v>715.62099562546905</c:v>
                </c:pt>
                <c:pt idx="45">
                  <c:v>720.28643415292856</c:v>
                </c:pt>
                <c:pt idx="46">
                  <c:v>724.95187268038819</c:v>
                </c:pt>
                <c:pt idx="47">
                  <c:v>729.61731120784771</c:v>
                </c:pt>
                <c:pt idx="48">
                  <c:v>734.28274973530733</c:v>
                </c:pt>
                <c:pt idx="49">
                  <c:v>738.94818826276696</c:v>
                </c:pt>
                <c:pt idx="50">
                  <c:v>743.61362679022659</c:v>
                </c:pt>
                <c:pt idx="51">
                  <c:v>748.2790653176861</c:v>
                </c:pt>
                <c:pt idx="52">
                  <c:v>752.94450384514573</c:v>
                </c:pt>
                <c:pt idx="53">
                  <c:v>757.60994237260525</c:v>
                </c:pt>
                <c:pt idx="54">
                  <c:v>762.27538090006487</c:v>
                </c:pt>
                <c:pt idx="55">
                  <c:v>766.9408194275245</c:v>
                </c:pt>
                <c:pt idx="56">
                  <c:v>771.60625795498413</c:v>
                </c:pt>
                <c:pt idx="57">
                  <c:v>776.27169648244376</c:v>
                </c:pt>
                <c:pt idx="58">
                  <c:v>780.93713500990327</c:v>
                </c:pt>
                <c:pt idx="59">
                  <c:v>785.60257353736279</c:v>
                </c:pt>
                <c:pt idx="60">
                  <c:v>790.26801206482241</c:v>
                </c:pt>
                <c:pt idx="61">
                  <c:v>794.93345059228204</c:v>
                </c:pt>
                <c:pt idx="62">
                  <c:v>799.59888911974167</c:v>
                </c:pt>
                <c:pt idx="63">
                  <c:v>804.2643276472013</c:v>
                </c:pt>
                <c:pt idx="64">
                  <c:v>808.92976617466081</c:v>
                </c:pt>
                <c:pt idx="65">
                  <c:v>813.59520470212033</c:v>
                </c:pt>
                <c:pt idx="66">
                  <c:v>818.26064322957996</c:v>
                </c:pt>
                <c:pt idx="67">
                  <c:v>822.92608175703958</c:v>
                </c:pt>
                <c:pt idx="68">
                  <c:v>827.59152028449921</c:v>
                </c:pt>
                <c:pt idx="69">
                  <c:v>832.25695881195884</c:v>
                </c:pt>
                <c:pt idx="70">
                  <c:v>836.92239733941835</c:v>
                </c:pt>
                <c:pt idx="71">
                  <c:v>841.58783586687787</c:v>
                </c:pt>
                <c:pt idx="72">
                  <c:v>846.2532743943375</c:v>
                </c:pt>
                <c:pt idx="73">
                  <c:v>850.91871292179712</c:v>
                </c:pt>
                <c:pt idx="74">
                  <c:v>855.58415144925675</c:v>
                </c:pt>
                <c:pt idx="75">
                  <c:v>860.24958997671638</c:v>
                </c:pt>
                <c:pt idx="76">
                  <c:v>864.91502850417589</c:v>
                </c:pt>
                <c:pt idx="77">
                  <c:v>869.58046703163541</c:v>
                </c:pt>
                <c:pt idx="78">
                  <c:v>874.24590555909504</c:v>
                </c:pt>
                <c:pt idx="79">
                  <c:v>878.91134408655466</c:v>
                </c:pt>
                <c:pt idx="80">
                  <c:v>883.57678261401429</c:v>
                </c:pt>
                <c:pt idx="81">
                  <c:v>888.24222114147392</c:v>
                </c:pt>
                <c:pt idx="82">
                  <c:v>892.90765966893343</c:v>
                </c:pt>
                <c:pt idx="83">
                  <c:v>897.57309819639306</c:v>
                </c:pt>
                <c:pt idx="84">
                  <c:v>902.23853672385258</c:v>
                </c:pt>
                <c:pt idx="85">
                  <c:v>906.9039752513122</c:v>
                </c:pt>
                <c:pt idx="86">
                  <c:v>911.56941377877183</c:v>
                </c:pt>
                <c:pt idx="87">
                  <c:v>916.23485230623146</c:v>
                </c:pt>
                <c:pt idx="88">
                  <c:v>920.90029083369097</c:v>
                </c:pt>
                <c:pt idx="89">
                  <c:v>925.5657293611506</c:v>
                </c:pt>
                <c:pt idx="90">
                  <c:v>930.23116788861012</c:v>
                </c:pt>
                <c:pt idx="91">
                  <c:v>934.89660641606974</c:v>
                </c:pt>
                <c:pt idx="92">
                  <c:v>939.56204494352937</c:v>
                </c:pt>
                <c:pt idx="93">
                  <c:v>944.227483470989</c:v>
                </c:pt>
                <c:pt idx="94">
                  <c:v>948.89292199844851</c:v>
                </c:pt>
                <c:pt idx="95">
                  <c:v>953.55836052590814</c:v>
                </c:pt>
                <c:pt idx="96">
                  <c:v>958.22379905336766</c:v>
                </c:pt>
                <c:pt idx="97">
                  <c:v>962.88923758082728</c:v>
                </c:pt>
                <c:pt idx="98">
                  <c:v>967.55467610828691</c:v>
                </c:pt>
                <c:pt idx="99">
                  <c:v>972.22011463574654</c:v>
                </c:pt>
                <c:pt idx="100">
                  <c:v>976.88555316320605</c:v>
                </c:pt>
                <c:pt idx="101">
                  <c:v>981.55099169066568</c:v>
                </c:pt>
                <c:pt idx="1001">
                  <c:v>0</c:v>
                </c:pt>
              </c:numCache>
            </c:numRef>
          </c:cat>
          <c:val>
            <c:numRef>
              <c:f>Alibaba!$M$4:$M$104</c:f>
              <c:numCache>
                <c:formatCode>0%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0.9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B-4469-B9F3-7161EDFF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Avg.</a:t>
                </a:r>
                <a:r>
                  <a:rPr lang="en-US" sz="1100" baseline="0"/>
                  <a:t> job completion time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415925</xdr:colOff>
      <xdr:row>6</xdr:row>
      <xdr:rowOff>53974</xdr:rowOff>
    </xdr:from>
    <xdr:to>
      <xdr:col>22</xdr:col>
      <xdr:colOff>117475</xdr:colOff>
      <xdr:row>27</xdr:row>
      <xdr:rowOff>93824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2782F-F256-4B6A-A162-419C0D5FF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415925</xdr:colOff>
      <xdr:row>6</xdr:row>
      <xdr:rowOff>53974</xdr:rowOff>
    </xdr:from>
    <xdr:to>
      <xdr:col>22</xdr:col>
      <xdr:colOff>117475</xdr:colOff>
      <xdr:row>27</xdr:row>
      <xdr:rowOff>93824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84E54-917F-4269-A723-06E5F1167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9C39-0697-4B60-8289-C7336A75D778}">
  <sheetPr filterMode="1"/>
  <dimension ref="A1:Z9"/>
  <sheetViews>
    <sheetView tabSelected="1" workbookViewId="0">
      <selection activeCell="B7" sqref="B7"/>
    </sheetView>
  </sheetViews>
  <sheetFormatPr defaultRowHeight="13.5" x14ac:dyDescent="0.15"/>
  <cols>
    <col min="2" max="2" width="22.375" bestFit="1" customWidth="1"/>
    <col min="16" max="16" width="18.5" bestFit="1" customWidth="1"/>
  </cols>
  <sheetData>
    <row r="1" spans="1:2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6" hidden="1" x14ac:dyDescent="0.15">
      <c r="A2">
        <v>5</v>
      </c>
      <c r="B2" t="s">
        <v>17</v>
      </c>
      <c r="C2" t="s">
        <v>18</v>
      </c>
      <c r="D2">
        <v>5</v>
      </c>
      <c r="E2">
        <v>2</v>
      </c>
      <c r="G2" t="s">
        <v>19</v>
      </c>
      <c r="H2">
        <v>2</v>
      </c>
      <c r="J2">
        <v>10</v>
      </c>
      <c r="K2" t="s">
        <v>20</v>
      </c>
      <c r="L2" t="s">
        <v>20</v>
      </c>
      <c r="M2">
        <v>1000</v>
      </c>
      <c r="N2" s="1">
        <v>2.0833333333333299E-5</v>
      </c>
      <c r="O2" t="s">
        <v>21</v>
      </c>
      <c r="P2" t="s">
        <v>22</v>
      </c>
      <c r="Q2">
        <v>250.42400775258</v>
      </c>
      <c r="R2">
        <v>251.74392342575999</v>
      </c>
      <c r="S2">
        <v>245.832603010398</v>
      </c>
      <c r="T2">
        <v>249.88310038461199</v>
      </c>
      <c r="U2">
        <v>254.899875553236</v>
      </c>
      <c r="V2">
        <v>254.559718305639</v>
      </c>
      <c r="W2">
        <v>249.12263007061301</v>
      </c>
      <c r="X2">
        <v>241.908370458321</v>
      </c>
      <c r="Y2">
        <v>249.39130692839001</v>
      </c>
      <c r="Z2">
        <v>244.42318623449299</v>
      </c>
    </row>
    <row r="3" spans="1:26" hidden="1" x14ac:dyDescent="0.15">
      <c r="A3">
        <v>7</v>
      </c>
      <c r="B3" t="s">
        <v>23</v>
      </c>
      <c r="C3" t="s">
        <v>24</v>
      </c>
      <c r="D3">
        <v>5</v>
      </c>
      <c r="E3">
        <v>2</v>
      </c>
      <c r="G3" t="s">
        <v>25</v>
      </c>
      <c r="H3">
        <v>1</v>
      </c>
      <c r="J3">
        <v>10</v>
      </c>
      <c r="K3" t="s">
        <v>20</v>
      </c>
      <c r="L3" t="s">
        <v>20</v>
      </c>
      <c r="M3">
        <v>1000</v>
      </c>
      <c r="N3" s="1">
        <v>2.0833333333333299E-5</v>
      </c>
      <c r="O3" t="s">
        <v>21</v>
      </c>
      <c r="P3" t="s">
        <v>22</v>
      </c>
      <c r="Q3">
        <v>299.89665294555198</v>
      </c>
      <c r="R3">
        <v>316.10629433801302</v>
      </c>
      <c r="S3">
        <v>306.65869906868699</v>
      </c>
      <c r="T3">
        <v>303.53250286167003</v>
      </c>
      <c r="U3">
        <v>327.30752087099398</v>
      </c>
      <c r="V3">
        <v>305.89176668619598</v>
      </c>
      <c r="W3">
        <v>302.367865974604</v>
      </c>
      <c r="X3">
        <v>311.25189960167</v>
      </c>
      <c r="Y3">
        <v>306.01459734067203</v>
      </c>
      <c r="Z3">
        <v>307.44261569752501</v>
      </c>
    </row>
    <row r="4" spans="1:26" x14ac:dyDescent="0.15">
      <c r="A4">
        <v>1</v>
      </c>
      <c r="B4" t="s">
        <v>17</v>
      </c>
      <c r="C4" t="s">
        <v>18</v>
      </c>
      <c r="D4">
        <v>5</v>
      </c>
      <c r="E4">
        <v>2</v>
      </c>
      <c r="G4" t="s">
        <v>19</v>
      </c>
      <c r="H4">
        <v>2</v>
      </c>
      <c r="J4">
        <v>10</v>
      </c>
      <c r="K4" t="s">
        <v>20</v>
      </c>
      <c r="L4" t="s">
        <v>20</v>
      </c>
      <c r="M4">
        <v>1000</v>
      </c>
      <c r="N4">
        <v>1.25E-4</v>
      </c>
      <c r="O4" t="s">
        <v>21</v>
      </c>
      <c r="P4" t="s">
        <v>21</v>
      </c>
      <c r="Q4">
        <v>654.863572058606</v>
      </c>
      <c r="R4">
        <v>551.18322584155806</v>
      </c>
      <c r="S4">
        <v>590.32204851255096</v>
      </c>
      <c r="T4">
        <v>976.88555316320605</v>
      </c>
      <c r="U4">
        <v>592.41440486604802</v>
      </c>
      <c r="V4">
        <v>523.16783988551595</v>
      </c>
      <c r="W4">
        <v>564.440694734251</v>
      </c>
      <c r="X4">
        <v>697.28022332215596</v>
      </c>
      <c r="Y4">
        <v>680.00380448628096</v>
      </c>
      <c r="Z4">
        <v>560.699725288472</v>
      </c>
    </row>
    <row r="5" spans="1:26" x14ac:dyDescent="0.15">
      <c r="A5">
        <v>3</v>
      </c>
      <c r="B5" t="s">
        <v>23</v>
      </c>
      <c r="C5" t="s">
        <v>24</v>
      </c>
      <c r="D5">
        <v>5</v>
      </c>
      <c r="E5">
        <v>2</v>
      </c>
      <c r="G5" t="s">
        <v>25</v>
      </c>
      <c r="H5">
        <v>1</v>
      </c>
      <c r="J5">
        <v>10</v>
      </c>
      <c r="K5" t="s">
        <v>20</v>
      </c>
      <c r="L5" t="s">
        <v>20</v>
      </c>
      <c r="M5">
        <v>1000</v>
      </c>
      <c r="N5">
        <v>1.25E-4</v>
      </c>
      <c r="O5" t="s">
        <v>21</v>
      </c>
      <c r="P5" t="s">
        <v>21</v>
      </c>
      <c r="Q5">
        <v>564.75568517389297</v>
      </c>
      <c r="R5">
        <v>672.99910245102797</v>
      </c>
      <c r="S5">
        <v>874.47557335882095</v>
      </c>
      <c r="T5">
        <v>672.64667733982299</v>
      </c>
      <c r="U5">
        <v>744.59476784432297</v>
      </c>
      <c r="V5">
        <v>867.32981137654804</v>
      </c>
      <c r="W5">
        <v>706.78769928200597</v>
      </c>
      <c r="X5">
        <v>646.62889363874501</v>
      </c>
      <c r="Y5">
        <v>571.74863910363604</v>
      </c>
      <c r="Z5">
        <v>661.59615046600902</v>
      </c>
    </row>
    <row r="6" spans="1:26" x14ac:dyDescent="0.15">
      <c r="A6">
        <v>6</v>
      </c>
      <c r="B6" t="s">
        <v>17</v>
      </c>
      <c r="C6" t="s">
        <v>26</v>
      </c>
      <c r="D6">
        <v>5</v>
      </c>
      <c r="E6">
        <v>2</v>
      </c>
      <c r="G6" t="s">
        <v>19</v>
      </c>
      <c r="H6">
        <v>2</v>
      </c>
      <c r="J6">
        <v>10</v>
      </c>
      <c r="K6" t="s">
        <v>20</v>
      </c>
      <c r="L6" t="s">
        <v>20</v>
      </c>
      <c r="M6">
        <v>1000</v>
      </c>
      <c r="N6">
        <v>1.25E-4</v>
      </c>
      <c r="O6" t="s">
        <v>22</v>
      </c>
      <c r="P6" t="s">
        <v>21</v>
      </c>
      <c r="Q6">
        <v>510.34170041724701</v>
      </c>
      <c r="R6">
        <v>527.58876095499397</v>
      </c>
      <c r="S6">
        <v>525.513650488076</v>
      </c>
      <c r="T6">
        <v>678.00529060095005</v>
      </c>
      <c r="U6">
        <v>716.88872375359995</v>
      </c>
      <c r="V6">
        <v>588.97225723720203</v>
      </c>
      <c r="W6">
        <v>903.587653014946</v>
      </c>
      <c r="X6">
        <v>668.7114491021</v>
      </c>
      <c r="Y6">
        <v>772.23748671196597</v>
      </c>
      <c r="Z6">
        <v>592.93573469609805</v>
      </c>
    </row>
    <row r="7" spans="1:26" x14ac:dyDescent="0.15">
      <c r="A7">
        <v>8</v>
      </c>
      <c r="B7" t="s">
        <v>23</v>
      </c>
      <c r="C7" t="s">
        <v>27</v>
      </c>
      <c r="D7">
        <v>5</v>
      </c>
      <c r="E7">
        <v>2</v>
      </c>
      <c r="G7" t="s">
        <v>25</v>
      </c>
      <c r="H7">
        <v>1</v>
      </c>
      <c r="J7">
        <v>10</v>
      </c>
      <c r="K7" t="s">
        <v>20</v>
      </c>
      <c r="L7" t="s">
        <v>20</v>
      </c>
      <c r="M7">
        <v>1000</v>
      </c>
      <c r="N7">
        <v>1.25E-4</v>
      </c>
      <c r="O7" t="s">
        <v>22</v>
      </c>
      <c r="P7" t="s">
        <v>21</v>
      </c>
      <c r="Q7">
        <v>411.25121327005502</v>
      </c>
      <c r="R7">
        <v>471.69099728553999</v>
      </c>
      <c r="S7">
        <v>544.22444327462995</v>
      </c>
      <c r="T7">
        <v>593.193568815969</v>
      </c>
      <c r="U7">
        <v>571.60834367331699</v>
      </c>
      <c r="V7">
        <v>528.58420072138301</v>
      </c>
      <c r="W7">
        <v>605.68046209614295</v>
      </c>
      <c r="X7">
        <v>518.87269165095302</v>
      </c>
      <c r="Y7">
        <v>547.61739977519699</v>
      </c>
      <c r="Z7">
        <v>500.68903077442798</v>
      </c>
    </row>
    <row r="8" spans="1:26" hidden="1" x14ac:dyDescent="0.15">
      <c r="A8">
        <v>2</v>
      </c>
      <c r="B8" t="s">
        <v>17</v>
      </c>
      <c r="C8" t="s">
        <v>26</v>
      </c>
      <c r="D8">
        <v>5</v>
      </c>
      <c r="E8">
        <v>2</v>
      </c>
      <c r="G8" t="s">
        <v>19</v>
      </c>
      <c r="H8">
        <v>2</v>
      </c>
      <c r="J8">
        <v>10</v>
      </c>
      <c r="K8" t="s">
        <v>20</v>
      </c>
      <c r="L8" t="s">
        <v>20</v>
      </c>
      <c r="M8">
        <v>1000</v>
      </c>
      <c r="N8" s="1">
        <v>2.0833333333333299E-5</v>
      </c>
      <c r="O8" t="s">
        <v>22</v>
      </c>
      <c r="P8" t="s">
        <v>22</v>
      </c>
      <c r="Q8">
        <v>250.786535041896</v>
      </c>
      <c r="R8">
        <v>251.82480034983701</v>
      </c>
      <c r="S8">
        <v>258.54620450675498</v>
      </c>
      <c r="T8">
        <v>248.24345850354001</v>
      </c>
      <c r="U8">
        <v>248.24514975192699</v>
      </c>
      <c r="V8">
        <v>252.16929193441101</v>
      </c>
      <c r="W8">
        <v>251.090387573084</v>
      </c>
      <c r="X8">
        <v>243.03658702323901</v>
      </c>
      <c r="Y8">
        <v>242.67922082503401</v>
      </c>
      <c r="Z8">
        <v>241.75563253497299</v>
      </c>
    </row>
    <row r="9" spans="1:26" hidden="1" x14ac:dyDescent="0.15">
      <c r="A9">
        <v>4</v>
      </c>
      <c r="B9" t="s">
        <v>23</v>
      </c>
      <c r="C9" t="s">
        <v>27</v>
      </c>
      <c r="D9">
        <v>5</v>
      </c>
      <c r="E9">
        <v>2</v>
      </c>
      <c r="G9" t="s">
        <v>25</v>
      </c>
      <c r="H9">
        <v>1</v>
      </c>
      <c r="J9">
        <v>10</v>
      </c>
      <c r="K9" t="s">
        <v>20</v>
      </c>
      <c r="L9" t="s">
        <v>20</v>
      </c>
      <c r="M9">
        <v>1000</v>
      </c>
      <c r="N9" s="1">
        <v>2.0833333333333299E-5</v>
      </c>
      <c r="O9" t="s">
        <v>22</v>
      </c>
      <c r="P9" t="s">
        <v>22</v>
      </c>
      <c r="Q9">
        <v>287.83173973991501</v>
      </c>
      <c r="R9">
        <v>289.443493928593</v>
      </c>
      <c r="S9">
        <v>286.19441306638998</v>
      </c>
      <c r="T9">
        <v>297.48771657640799</v>
      </c>
      <c r="U9">
        <v>285.10980990881399</v>
      </c>
      <c r="V9">
        <v>290.80520851341402</v>
      </c>
      <c r="W9">
        <v>282.089121291769</v>
      </c>
      <c r="X9">
        <v>290.93901219950197</v>
      </c>
      <c r="Y9">
        <v>295.12584081566098</v>
      </c>
      <c r="Z9">
        <v>300.01161272184697</v>
      </c>
    </row>
  </sheetData>
  <autoFilter ref="A1:Z9" xr:uid="{5E169C39-0697-4B60-8289-C7336A75D778}">
    <filterColumn colId="15">
      <filters>
        <filter val="&quot;AlibabaDataSampler&quot;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6C4C-4CC0-4647-BFE6-0014AB132AE7}">
  <dimension ref="A1:N1217"/>
  <sheetViews>
    <sheetView topLeftCell="A4" workbookViewId="0">
      <selection activeCell="N3" sqref="N3"/>
    </sheetView>
  </sheetViews>
  <sheetFormatPr defaultRowHeight="13.5" x14ac:dyDescent="0.15"/>
  <cols>
    <col min="1" max="1" width="15.25" bestFit="1" customWidth="1"/>
    <col min="2" max="2" width="23.25" bestFit="1" customWidth="1"/>
    <col min="3" max="3" width="15.25" bestFit="1" customWidth="1"/>
    <col min="4" max="4" width="23.25" bestFit="1" customWidth="1"/>
    <col min="5" max="5" width="7" bestFit="1" customWidth="1"/>
    <col min="6" max="6" width="3.5" customWidth="1"/>
    <col min="7" max="7" width="5" style="2" customWidth="1"/>
    <col min="8" max="8" width="6.875" customWidth="1"/>
    <col min="9" max="9" width="12.5" style="4" bestFit="1" customWidth="1"/>
    <col min="10" max="14" width="8.25" customWidth="1"/>
  </cols>
  <sheetData>
    <row r="1" spans="1:14" x14ac:dyDescent="0.15">
      <c r="A1" s="2" t="s">
        <v>28</v>
      </c>
      <c r="B1" s="2">
        <v>10</v>
      </c>
      <c r="C1" s="2"/>
      <c r="D1" s="2"/>
      <c r="F1" s="3"/>
      <c r="G1" s="2" t="s">
        <v>29</v>
      </c>
      <c r="H1">
        <v>100</v>
      </c>
      <c r="J1" t="s">
        <v>30</v>
      </c>
    </row>
    <row r="2" spans="1:14" x14ac:dyDescent="0.15">
      <c r="A2" t="s">
        <v>17</v>
      </c>
      <c r="B2" t="s">
        <v>23</v>
      </c>
      <c r="C2" t="s">
        <v>17</v>
      </c>
      <c r="D2" t="s">
        <v>23</v>
      </c>
      <c r="F2" s="3"/>
      <c r="I2" s="5">
        <f>MIN(A4:E104)</f>
        <v>241.75563253497299</v>
      </c>
    </row>
    <row r="3" spans="1:14" x14ac:dyDescent="0.15">
      <c r="A3" t="s">
        <v>21</v>
      </c>
      <c r="B3" t="s">
        <v>21</v>
      </c>
      <c r="C3" t="s">
        <v>22</v>
      </c>
      <c r="D3" t="s">
        <v>22</v>
      </c>
      <c r="G3"/>
      <c r="I3" s="5">
        <f>MAX(A4:E104)</f>
        <v>327.30752087099398</v>
      </c>
      <c r="J3" s="2" t="str">
        <f>"Hyper_Alibaba"</f>
        <v>Hyper_Alibaba</v>
      </c>
      <c r="K3" s="2" t="str">
        <f>"Decima_Alibaba"</f>
        <v>Decima_Alibaba</v>
      </c>
      <c r="L3" s="2" t="str">
        <f>"Hyper_TPCH"</f>
        <v>Hyper_TPCH</v>
      </c>
      <c r="M3" s="2" t="str">
        <f>"Decima_TPCH"</f>
        <v>Decima_TPCH</v>
      </c>
      <c r="N3" s="2"/>
    </row>
    <row r="4" spans="1:14" x14ac:dyDescent="0.15">
      <c r="A4">
        <v>250.42400775258</v>
      </c>
      <c r="B4">
        <v>299.89665294555198</v>
      </c>
      <c r="C4">
        <v>250.786535041896</v>
      </c>
      <c r="D4">
        <v>287.83173973991501</v>
      </c>
      <c r="E4" s="4"/>
      <c r="G4"/>
      <c r="H4" s="2">
        <v>0</v>
      </c>
      <c r="I4" s="4">
        <f t="shared" ref="I4:I67" si="0">((I$3-I$2)/$H$1)*$H4+$I$2</f>
        <v>241.75563253497299</v>
      </c>
      <c r="J4" s="6">
        <f t="shared" ref="J4:J67" si="1">COUNTIFS(A$4:A$104,"&gt;="&amp;I$4,A$4:A$104,"&lt;"&amp;I5)/$B$1</f>
        <v>0.1</v>
      </c>
      <c r="K4" s="6">
        <f t="shared" ref="K4:M67" si="2">COUNTIFS(B$4:B$104,"&gt;="&amp;$I$4,B$4:B$104,"&lt;"&amp;$I5)/$B$1</f>
        <v>0</v>
      </c>
      <c r="L4" s="6">
        <f t="shared" si="2"/>
        <v>0.1</v>
      </c>
      <c r="M4" s="6">
        <f t="shared" si="2"/>
        <v>0</v>
      </c>
      <c r="N4" s="6"/>
    </row>
    <row r="5" spans="1:14" x14ac:dyDescent="0.15">
      <c r="A5">
        <v>251.74392342575999</v>
      </c>
      <c r="B5">
        <v>316.10629433801302</v>
      </c>
      <c r="C5">
        <v>251.82480034983701</v>
      </c>
      <c r="D5">
        <v>289.443493928593</v>
      </c>
      <c r="E5" s="4"/>
      <c r="G5"/>
      <c r="H5" s="2">
        <f t="shared" ref="H5:H68" si="3">H4+1</f>
        <v>1</v>
      </c>
      <c r="I5" s="4">
        <f t="shared" si="0"/>
        <v>242.61115141833321</v>
      </c>
      <c r="J5" s="6">
        <f t="shared" si="1"/>
        <v>0.1</v>
      </c>
      <c r="K5" s="6">
        <f t="shared" si="2"/>
        <v>0</v>
      </c>
      <c r="L5" s="6">
        <f t="shared" si="2"/>
        <v>0.3</v>
      </c>
      <c r="M5" s="6">
        <f t="shared" si="2"/>
        <v>0</v>
      </c>
      <c r="N5" s="6"/>
    </row>
    <row r="6" spans="1:14" x14ac:dyDescent="0.15">
      <c r="A6">
        <v>245.832603010398</v>
      </c>
      <c r="B6">
        <v>306.65869906868699</v>
      </c>
      <c r="C6">
        <v>258.54620450675498</v>
      </c>
      <c r="D6">
        <v>286.19441306638998</v>
      </c>
      <c r="E6" s="4"/>
      <c r="G6"/>
      <c r="H6" s="2">
        <f t="shared" si="3"/>
        <v>2</v>
      </c>
      <c r="I6" s="4">
        <f t="shared" si="0"/>
        <v>243.4666703016934</v>
      </c>
      <c r="J6" s="6">
        <f t="shared" si="1"/>
        <v>0.1</v>
      </c>
      <c r="K6" s="6">
        <f t="shared" si="2"/>
        <v>0</v>
      </c>
      <c r="L6" s="6">
        <f t="shared" si="2"/>
        <v>0.3</v>
      </c>
      <c r="M6" s="6">
        <f t="shared" si="2"/>
        <v>0</v>
      </c>
      <c r="N6" s="6"/>
    </row>
    <row r="7" spans="1:14" x14ac:dyDescent="0.15">
      <c r="A7">
        <v>249.88310038461199</v>
      </c>
      <c r="B7">
        <v>303.53250286167003</v>
      </c>
      <c r="C7">
        <v>248.24345850354001</v>
      </c>
      <c r="D7">
        <v>297.48771657640799</v>
      </c>
      <c r="E7" s="4"/>
      <c r="G7"/>
      <c r="H7" s="2">
        <f t="shared" si="3"/>
        <v>3</v>
      </c>
      <c r="I7" s="4">
        <f t="shared" si="0"/>
        <v>244.32218918505362</v>
      </c>
      <c r="J7" s="6">
        <f t="shared" si="1"/>
        <v>0.2</v>
      </c>
      <c r="K7" s="6">
        <f t="shared" si="2"/>
        <v>0</v>
      </c>
      <c r="L7" s="6">
        <f t="shared" si="2"/>
        <v>0.3</v>
      </c>
      <c r="M7" s="6">
        <f t="shared" si="2"/>
        <v>0</v>
      </c>
      <c r="N7" s="6"/>
    </row>
    <row r="8" spans="1:14" x14ac:dyDescent="0.15">
      <c r="A8">
        <v>254.899875553236</v>
      </c>
      <c r="B8">
        <v>327.30752087099398</v>
      </c>
      <c r="C8">
        <v>248.24514975192699</v>
      </c>
      <c r="D8">
        <v>285.10980990881399</v>
      </c>
      <c r="E8" s="4"/>
      <c r="G8"/>
      <c r="H8" s="2">
        <f t="shared" si="3"/>
        <v>4</v>
      </c>
      <c r="I8" s="4">
        <f t="shared" si="0"/>
        <v>245.17770806841384</v>
      </c>
      <c r="J8" s="6">
        <f t="shared" si="1"/>
        <v>0.3</v>
      </c>
      <c r="K8" s="6">
        <f t="shared" si="2"/>
        <v>0</v>
      </c>
      <c r="L8" s="6">
        <f t="shared" si="2"/>
        <v>0.3</v>
      </c>
      <c r="M8" s="6">
        <f t="shared" si="2"/>
        <v>0</v>
      </c>
      <c r="N8" s="6"/>
    </row>
    <row r="9" spans="1:14" x14ac:dyDescent="0.15">
      <c r="A9">
        <v>254.559718305639</v>
      </c>
      <c r="B9">
        <v>305.89176668619598</v>
      </c>
      <c r="C9">
        <v>252.16929193441101</v>
      </c>
      <c r="D9">
        <v>290.80520851341402</v>
      </c>
      <c r="E9" s="4"/>
      <c r="G9"/>
      <c r="H9" s="2">
        <f t="shared" si="3"/>
        <v>5</v>
      </c>
      <c r="I9" s="4">
        <f t="shared" si="0"/>
        <v>246.03322695177403</v>
      </c>
      <c r="J9" s="6">
        <f t="shared" si="1"/>
        <v>0.3</v>
      </c>
      <c r="K9" s="6">
        <f t="shared" si="2"/>
        <v>0</v>
      </c>
      <c r="L9" s="6">
        <f t="shared" si="2"/>
        <v>0.3</v>
      </c>
      <c r="M9" s="6">
        <f t="shared" si="2"/>
        <v>0</v>
      </c>
      <c r="N9" s="6"/>
    </row>
    <row r="10" spans="1:14" x14ac:dyDescent="0.15">
      <c r="A10">
        <v>249.12263007061301</v>
      </c>
      <c r="B10">
        <v>302.367865974604</v>
      </c>
      <c r="C10">
        <v>251.090387573084</v>
      </c>
      <c r="D10">
        <v>282.089121291769</v>
      </c>
      <c r="E10" s="4"/>
      <c r="G10"/>
      <c r="H10" s="2">
        <f t="shared" si="3"/>
        <v>6</v>
      </c>
      <c r="I10" s="4">
        <f t="shared" si="0"/>
        <v>246.88874583513424</v>
      </c>
      <c r="J10" s="6">
        <f t="shared" si="1"/>
        <v>0.3</v>
      </c>
      <c r="K10" s="6">
        <f t="shared" si="2"/>
        <v>0</v>
      </c>
      <c r="L10" s="6">
        <f t="shared" si="2"/>
        <v>0.3</v>
      </c>
      <c r="M10" s="6">
        <f t="shared" si="2"/>
        <v>0</v>
      </c>
      <c r="N10" s="6"/>
    </row>
    <row r="11" spans="1:14" x14ac:dyDescent="0.15">
      <c r="A11">
        <v>241.908370458321</v>
      </c>
      <c r="B11">
        <v>311.25189960167</v>
      </c>
      <c r="C11">
        <v>243.03658702323901</v>
      </c>
      <c r="D11">
        <v>290.93901219950197</v>
      </c>
      <c r="E11" s="4"/>
      <c r="G11"/>
      <c r="H11" s="2">
        <f t="shared" si="3"/>
        <v>7</v>
      </c>
      <c r="I11" s="4">
        <f t="shared" si="0"/>
        <v>247.74426471849446</v>
      </c>
      <c r="J11" s="6">
        <f t="shared" si="1"/>
        <v>0.3</v>
      </c>
      <c r="K11" s="6">
        <f t="shared" si="2"/>
        <v>0</v>
      </c>
      <c r="L11" s="6">
        <f t="shared" si="2"/>
        <v>0.5</v>
      </c>
      <c r="M11" s="6">
        <f t="shared" si="2"/>
        <v>0</v>
      </c>
      <c r="N11" s="6"/>
    </row>
    <row r="12" spans="1:14" x14ac:dyDescent="0.15">
      <c r="A12">
        <v>249.39130692839001</v>
      </c>
      <c r="B12">
        <v>306.01459734067203</v>
      </c>
      <c r="C12">
        <v>242.67922082503401</v>
      </c>
      <c r="D12">
        <v>295.12584081566098</v>
      </c>
      <c r="E12" s="4"/>
      <c r="G12"/>
      <c r="H12" s="2">
        <f t="shared" si="3"/>
        <v>8</v>
      </c>
      <c r="I12" s="4">
        <f t="shared" si="0"/>
        <v>248.59978360185468</v>
      </c>
      <c r="J12" s="6">
        <f t="shared" si="1"/>
        <v>0.5</v>
      </c>
      <c r="K12" s="6">
        <f t="shared" si="2"/>
        <v>0</v>
      </c>
      <c r="L12" s="6">
        <f t="shared" si="2"/>
        <v>0.5</v>
      </c>
      <c r="M12" s="6">
        <f t="shared" si="2"/>
        <v>0</v>
      </c>
      <c r="N12" s="6"/>
    </row>
    <row r="13" spans="1:14" x14ac:dyDescent="0.15">
      <c r="A13">
        <v>244.42318623449299</v>
      </c>
      <c r="B13">
        <v>307.44261569752501</v>
      </c>
      <c r="C13">
        <v>241.75563253497299</v>
      </c>
      <c r="D13">
        <v>300.01161272184697</v>
      </c>
      <c r="E13" s="4"/>
      <c r="G13"/>
      <c r="H13" s="2">
        <f t="shared" si="3"/>
        <v>9</v>
      </c>
      <c r="I13" s="4">
        <f t="shared" si="0"/>
        <v>249.45530248521487</v>
      </c>
      <c r="J13" s="6">
        <f t="shared" si="1"/>
        <v>0.6</v>
      </c>
      <c r="K13" s="6">
        <f t="shared" si="2"/>
        <v>0</v>
      </c>
      <c r="L13" s="6">
        <f t="shared" si="2"/>
        <v>0.5</v>
      </c>
      <c r="M13" s="6">
        <f t="shared" si="2"/>
        <v>0</v>
      </c>
      <c r="N13" s="6"/>
    </row>
    <row r="14" spans="1:14" x14ac:dyDescent="0.15">
      <c r="A14" s="4"/>
      <c r="B14" s="4"/>
      <c r="C14" s="4"/>
      <c r="D14" s="4"/>
      <c r="E14" s="4"/>
      <c r="G14"/>
      <c r="H14" s="2">
        <f t="shared" si="3"/>
        <v>10</v>
      </c>
      <c r="I14" s="4">
        <f t="shared" si="0"/>
        <v>250.31082136857509</v>
      </c>
      <c r="J14" s="6">
        <f t="shared" si="1"/>
        <v>0.7</v>
      </c>
      <c r="K14" s="6">
        <f t="shared" si="2"/>
        <v>0</v>
      </c>
      <c r="L14" s="6">
        <f t="shared" si="2"/>
        <v>0.7</v>
      </c>
      <c r="M14" s="6">
        <f t="shared" si="2"/>
        <v>0</v>
      </c>
      <c r="N14" s="6"/>
    </row>
    <row r="15" spans="1:14" x14ac:dyDescent="0.15">
      <c r="A15" s="4"/>
      <c r="B15" s="4"/>
      <c r="C15" s="4"/>
      <c r="D15" s="4"/>
      <c r="E15" s="4"/>
      <c r="G15"/>
      <c r="H15" s="2">
        <f t="shared" si="3"/>
        <v>11</v>
      </c>
      <c r="I15" s="4">
        <f t="shared" si="0"/>
        <v>251.16634025193531</v>
      </c>
      <c r="J15" s="6">
        <f t="shared" si="1"/>
        <v>0.8</v>
      </c>
      <c r="K15" s="6">
        <f t="shared" si="2"/>
        <v>0</v>
      </c>
      <c r="L15" s="6">
        <f t="shared" si="2"/>
        <v>0.8</v>
      </c>
      <c r="M15" s="6">
        <f t="shared" si="2"/>
        <v>0</v>
      </c>
      <c r="N15" s="6"/>
    </row>
    <row r="16" spans="1:14" x14ac:dyDescent="0.15">
      <c r="A16" s="4"/>
      <c r="B16" s="4"/>
      <c r="C16" s="4"/>
      <c r="D16" s="4"/>
      <c r="E16" s="4"/>
      <c r="G16"/>
      <c r="H16" s="2">
        <f t="shared" si="3"/>
        <v>12</v>
      </c>
      <c r="I16" s="4">
        <f t="shared" si="0"/>
        <v>252.0218591352955</v>
      </c>
      <c r="J16" s="6">
        <f t="shared" si="1"/>
        <v>0.8</v>
      </c>
      <c r="K16" s="6">
        <f t="shared" si="2"/>
        <v>0</v>
      </c>
      <c r="L16" s="6">
        <f t="shared" si="2"/>
        <v>0.9</v>
      </c>
      <c r="M16" s="6">
        <f t="shared" si="2"/>
        <v>0</v>
      </c>
      <c r="N16" s="6"/>
    </row>
    <row r="17" spans="1:14" x14ac:dyDescent="0.15">
      <c r="A17" s="4"/>
      <c r="B17" s="4"/>
      <c r="C17" s="4"/>
      <c r="D17" s="4"/>
      <c r="E17" s="4"/>
      <c r="G17"/>
      <c r="H17" s="2">
        <f t="shared" si="3"/>
        <v>13</v>
      </c>
      <c r="I17" s="4">
        <f t="shared" si="0"/>
        <v>252.87737801865572</v>
      </c>
      <c r="J17" s="6">
        <f t="shared" si="1"/>
        <v>0.8</v>
      </c>
      <c r="K17" s="6">
        <f t="shared" si="2"/>
        <v>0</v>
      </c>
      <c r="L17" s="6">
        <f t="shared" si="2"/>
        <v>0.9</v>
      </c>
      <c r="M17" s="6">
        <f t="shared" si="2"/>
        <v>0</v>
      </c>
      <c r="N17" s="6"/>
    </row>
    <row r="18" spans="1:14" x14ac:dyDescent="0.15">
      <c r="A18" s="4"/>
      <c r="B18" s="4"/>
      <c r="C18" s="4"/>
      <c r="D18" s="4"/>
      <c r="E18" s="4"/>
      <c r="G18"/>
      <c r="H18" s="2">
        <f t="shared" si="3"/>
        <v>14</v>
      </c>
      <c r="I18" s="4">
        <f t="shared" si="0"/>
        <v>253.73289690201594</v>
      </c>
      <c r="J18" s="6">
        <f t="shared" si="1"/>
        <v>0.9</v>
      </c>
      <c r="K18" s="6">
        <f t="shared" si="2"/>
        <v>0</v>
      </c>
      <c r="L18" s="6">
        <f t="shared" si="2"/>
        <v>0.9</v>
      </c>
      <c r="M18" s="6">
        <f t="shared" si="2"/>
        <v>0</v>
      </c>
      <c r="N18" s="6"/>
    </row>
    <row r="19" spans="1:14" x14ac:dyDescent="0.15">
      <c r="A19" s="4"/>
      <c r="B19" s="4"/>
      <c r="C19" s="4"/>
      <c r="D19" s="4"/>
      <c r="E19" s="4"/>
      <c r="G19"/>
      <c r="H19" s="2">
        <f t="shared" si="3"/>
        <v>15</v>
      </c>
      <c r="I19" s="4">
        <f t="shared" si="0"/>
        <v>254.58841578537613</v>
      </c>
      <c r="J19" s="6">
        <f t="shared" si="1"/>
        <v>1</v>
      </c>
      <c r="K19" s="6">
        <f t="shared" si="2"/>
        <v>0</v>
      </c>
      <c r="L19" s="6">
        <f t="shared" si="2"/>
        <v>0.9</v>
      </c>
      <c r="M19" s="6">
        <f t="shared" si="2"/>
        <v>0</v>
      </c>
      <c r="N19" s="6"/>
    </row>
    <row r="20" spans="1:14" x14ac:dyDescent="0.15">
      <c r="A20" s="4"/>
      <c r="B20" s="4"/>
      <c r="C20" s="4"/>
      <c r="D20" s="4"/>
      <c r="E20" s="4"/>
      <c r="G20"/>
      <c r="H20" s="2">
        <f t="shared" si="3"/>
        <v>16</v>
      </c>
      <c r="I20" s="4">
        <f t="shared" si="0"/>
        <v>255.44393466873635</v>
      </c>
      <c r="J20" s="6">
        <f t="shared" si="1"/>
        <v>1</v>
      </c>
      <c r="K20" s="6">
        <f t="shared" si="2"/>
        <v>0</v>
      </c>
      <c r="L20" s="6">
        <f t="shared" si="2"/>
        <v>0.9</v>
      </c>
      <c r="M20" s="6">
        <f t="shared" si="2"/>
        <v>0</v>
      </c>
      <c r="N20" s="6"/>
    </row>
    <row r="21" spans="1:14" x14ac:dyDescent="0.15">
      <c r="A21" s="4"/>
      <c r="B21" s="4"/>
      <c r="C21" s="4"/>
      <c r="D21" s="4"/>
      <c r="E21" s="4"/>
      <c r="G21"/>
      <c r="H21" s="2">
        <f t="shared" si="3"/>
        <v>17</v>
      </c>
      <c r="I21" s="4">
        <f t="shared" si="0"/>
        <v>256.29945355209657</v>
      </c>
      <c r="J21" s="6">
        <f t="shared" si="1"/>
        <v>1</v>
      </c>
      <c r="K21" s="6">
        <f t="shared" si="2"/>
        <v>0</v>
      </c>
      <c r="L21" s="6">
        <f t="shared" si="2"/>
        <v>0.9</v>
      </c>
      <c r="M21" s="6">
        <f t="shared" si="2"/>
        <v>0</v>
      </c>
      <c r="N21" s="6"/>
    </row>
    <row r="22" spans="1:14" x14ac:dyDescent="0.15">
      <c r="A22" s="4"/>
      <c r="B22" s="4"/>
      <c r="C22" s="4"/>
      <c r="D22" s="4"/>
      <c r="E22" s="4"/>
      <c r="G22"/>
      <c r="H22" s="2">
        <f t="shared" si="3"/>
        <v>18</v>
      </c>
      <c r="I22" s="4">
        <f t="shared" si="0"/>
        <v>257.15497243545678</v>
      </c>
      <c r="J22" s="6">
        <f t="shared" si="1"/>
        <v>1</v>
      </c>
      <c r="K22" s="6">
        <f t="shared" si="2"/>
        <v>0</v>
      </c>
      <c r="L22" s="6">
        <f t="shared" si="2"/>
        <v>0.9</v>
      </c>
      <c r="M22" s="6">
        <f t="shared" si="2"/>
        <v>0</v>
      </c>
      <c r="N22" s="6"/>
    </row>
    <row r="23" spans="1:14" x14ac:dyDescent="0.15">
      <c r="A23" s="4"/>
      <c r="B23" s="4"/>
      <c r="C23" s="4"/>
      <c r="D23" s="4"/>
      <c r="E23" s="4"/>
      <c r="G23"/>
      <c r="H23" s="2">
        <f t="shared" si="3"/>
        <v>19</v>
      </c>
      <c r="I23" s="4">
        <f t="shared" si="0"/>
        <v>258.010491318817</v>
      </c>
      <c r="J23" s="6">
        <f t="shared" si="1"/>
        <v>1</v>
      </c>
      <c r="K23" s="6">
        <f t="shared" si="2"/>
        <v>0</v>
      </c>
      <c r="L23" s="6">
        <f t="shared" si="2"/>
        <v>1</v>
      </c>
      <c r="M23" s="6">
        <f t="shared" si="2"/>
        <v>0</v>
      </c>
      <c r="N23" s="6"/>
    </row>
    <row r="24" spans="1:14" x14ac:dyDescent="0.15">
      <c r="A24" s="4"/>
      <c r="B24" s="4"/>
      <c r="C24" s="4"/>
      <c r="D24" s="4"/>
      <c r="E24" s="4"/>
      <c r="G24"/>
      <c r="H24" s="2">
        <f t="shared" si="3"/>
        <v>20</v>
      </c>
      <c r="I24" s="4">
        <f t="shared" si="0"/>
        <v>258.86601020217716</v>
      </c>
      <c r="J24" s="6">
        <f t="shared" si="1"/>
        <v>1</v>
      </c>
      <c r="K24" s="6">
        <f t="shared" si="2"/>
        <v>0</v>
      </c>
      <c r="L24" s="6">
        <f t="shared" si="2"/>
        <v>1</v>
      </c>
      <c r="M24" s="6">
        <f t="shared" si="2"/>
        <v>0</v>
      </c>
      <c r="N24" s="6"/>
    </row>
    <row r="25" spans="1:14" x14ac:dyDescent="0.15">
      <c r="A25" s="4"/>
      <c r="B25" s="4"/>
      <c r="C25" s="4"/>
      <c r="D25" s="4"/>
      <c r="E25" s="4"/>
      <c r="G25"/>
      <c r="H25" s="2">
        <f t="shared" si="3"/>
        <v>21</v>
      </c>
      <c r="I25" s="4">
        <f t="shared" si="0"/>
        <v>259.72152908553738</v>
      </c>
      <c r="J25" s="6">
        <f t="shared" si="1"/>
        <v>1</v>
      </c>
      <c r="K25" s="6">
        <f t="shared" si="2"/>
        <v>0</v>
      </c>
      <c r="L25" s="6">
        <f t="shared" si="2"/>
        <v>1</v>
      </c>
      <c r="M25" s="6">
        <f t="shared" si="2"/>
        <v>0</v>
      </c>
      <c r="N25" s="6"/>
    </row>
    <row r="26" spans="1:14" x14ac:dyDescent="0.15">
      <c r="A26" s="4"/>
      <c r="B26" s="4"/>
      <c r="C26" s="4"/>
      <c r="D26" s="4"/>
      <c r="E26" s="4"/>
      <c r="G26"/>
      <c r="H26" s="2">
        <f t="shared" si="3"/>
        <v>22</v>
      </c>
      <c r="I26" s="4">
        <f t="shared" si="0"/>
        <v>260.5770479688976</v>
      </c>
      <c r="J26" s="6">
        <f t="shared" si="1"/>
        <v>1</v>
      </c>
      <c r="K26" s="6">
        <f t="shared" si="2"/>
        <v>0</v>
      </c>
      <c r="L26" s="6">
        <f t="shared" si="2"/>
        <v>1</v>
      </c>
      <c r="M26" s="6">
        <f t="shared" si="2"/>
        <v>0</v>
      </c>
      <c r="N26" s="6"/>
    </row>
    <row r="27" spans="1:14" x14ac:dyDescent="0.15">
      <c r="A27" s="4"/>
      <c r="B27" s="4"/>
      <c r="C27" s="4"/>
      <c r="D27" s="4"/>
      <c r="E27" s="4"/>
      <c r="G27"/>
      <c r="H27" s="2">
        <f t="shared" si="3"/>
        <v>23</v>
      </c>
      <c r="I27" s="4">
        <f t="shared" si="0"/>
        <v>261.43256685225782</v>
      </c>
      <c r="J27" s="6">
        <f t="shared" si="1"/>
        <v>1</v>
      </c>
      <c r="K27" s="6">
        <f t="shared" si="2"/>
        <v>0</v>
      </c>
      <c r="L27" s="6">
        <f t="shared" si="2"/>
        <v>1</v>
      </c>
      <c r="M27" s="6">
        <f t="shared" si="2"/>
        <v>0</v>
      </c>
      <c r="N27" s="6"/>
    </row>
    <row r="28" spans="1:14" x14ac:dyDescent="0.15">
      <c r="A28" s="4"/>
      <c r="B28" s="4"/>
      <c r="C28" s="4"/>
      <c r="D28" s="4"/>
      <c r="E28" s="4"/>
      <c r="G28"/>
      <c r="H28" s="2">
        <f t="shared" si="3"/>
        <v>24</v>
      </c>
      <c r="I28" s="4">
        <f t="shared" si="0"/>
        <v>262.28808573561804</v>
      </c>
      <c r="J28" s="6">
        <f t="shared" si="1"/>
        <v>1</v>
      </c>
      <c r="K28" s="6">
        <f t="shared" si="2"/>
        <v>0</v>
      </c>
      <c r="L28" s="6">
        <f t="shared" si="2"/>
        <v>1</v>
      </c>
      <c r="M28" s="6">
        <f t="shared" si="2"/>
        <v>0</v>
      </c>
      <c r="N28" s="6"/>
    </row>
    <row r="29" spans="1:14" x14ac:dyDescent="0.15">
      <c r="A29" s="4"/>
      <c r="B29" s="4"/>
      <c r="C29" s="4"/>
      <c r="D29" s="4"/>
      <c r="E29" s="4"/>
      <c r="G29"/>
      <c r="H29" s="2">
        <f t="shared" si="3"/>
        <v>25</v>
      </c>
      <c r="I29" s="4">
        <f t="shared" si="0"/>
        <v>263.14360461897826</v>
      </c>
      <c r="J29" s="6">
        <f t="shared" si="1"/>
        <v>1</v>
      </c>
      <c r="K29" s="6">
        <f t="shared" si="2"/>
        <v>0</v>
      </c>
      <c r="L29" s="6">
        <f t="shared" si="2"/>
        <v>1</v>
      </c>
      <c r="M29" s="6">
        <f t="shared" si="2"/>
        <v>0</v>
      </c>
      <c r="N29" s="6"/>
    </row>
    <row r="30" spans="1:14" x14ac:dyDescent="0.15">
      <c r="A30" s="4"/>
      <c r="B30" s="4"/>
      <c r="C30" s="4"/>
      <c r="D30" s="4"/>
      <c r="E30" s="4"/>
      <c r="G30"/>
      <c r="H30" s="2">
        <f t="shared" si="3"/>
        <v>26</v>
      </c>
      <c r="I30" s="4">
        <f t="shared" si="0"/>
        <v>263.99912350233842</v>
      </c>
      <c r="J30" s="6">
        <f t="shared" si="1"/>
        <v>1</v>
      </c>
      <c r="K30" s="6">
        <f t="shared" si="2"/>
        <v>0</v>
      </c>
      <c r="L30" s="6">
        <f t="shared" si="2"/>
        <v>1</v>
      </c>
      <c r="M30" s="6">
        <f t="shared" si="2"/>
        <v>0</v>
      </c>
      <c r="N30" s="6"/>
    </row>
    <row r="31" spans="1:14" x14ac:dyDescent="0.15">
      <c r="A31" s="4"/>
      <c r="B31" s="4"/>
      <c r="C31" s="4"/>
      <c r="D31" s="4"/>
      <c r="E31" s="4"/>
      <c r="G31"/>
      <c r="H31" s="2">
        <f t="shared" si="3"/>
        <v>27</v>
      </c>
      <c r="I31" s="4">
        <f t="shared" si="0"/>
        <v>264.85464238569864</v>
      </c>
      <c r="J31" s="6">
        <f t="shared" si="1"/>
        <v>1</v>
      </c>
      <c r="K31" s="6">
        <f t="shared" si="2"/>
        <v>0</v>
      </c>
      <c r="L31" s="6">
        <f t="shared" si="2"/>
        <v>1</v>
      </c>
      <c r="M31" s="6">
        <f t="shared" si="2"/>
        <v>0</v>
      </c>
      <c r="N31" s="6"/>
    </row>
    <row r="32" spans="1:14" x14ac:dyDescent="0.15">
      <c r="A32" s="4"/>
      <c r="B32" s="4"/>
      <c r="C32" s="4"/>
      <c r="D32" s="4"/>
      <c r="E32" s="4"/>
      <c r="G32"/>
      <c r="H32" s="2">
        <f t="shared" si="3"/>
        <v>28</v>
      </c>
      <c r="I32" s="4">
        <f t="shared" si="0"/>
        <v>265.71016126905886</v>
      </c>
      <c r="J32" s="6">
        <f t="shared" si="1"/>
        <v>1</v>
      </c>
      <c r="K32" s="6">
        <f t="shared" si="2"/>
        <v>0</v>
      </c>
      <c r="L32" s="6">
        <f t="shared" si="2"/>
        <v>1</v>
      </c>
      <c r="M32" s="6">
        <f t="shared" si="2"/>
        <v>0</v>
      </c>
      <c r="N32" s="6"/>
    </row>
    <row r="33" spans="1:14" x14ac:dyDescent="0.15">
      <c r="A33" s="4"/>
      <c r="B33" s="4"/>
      <c r="C33" s="4"/>
      <c r="D33" s="4"/>
      <c r="E33" s="4"/>
      <c r="G33"/>
      <c r="H33" s="2">
        <f t="shared" si="3"/>
        <v>29</v>
      </c>
      <c r="I33" s="4">
        <f t="shared" si="0"/>
        <v>266.56568015241908</v>
      </c>
      <c r="J33" s="6">
        <f t="shared" si="1"/>
        <v>1</v>
      </c>
      <c r="K33" s="6">
        <f t="shared" si="2"/>
        <v>0</v>
      </c>
      <c r="L33" s="6">
        <f t="shared" si="2"/>
        <v>1</v>
      </c>
      <c r="M33" s="6">
        <f t="shared" si="2"/>
        <v>0</v>
      </c>
      <c r="N33" s="6"/>
    </row>
    <row r="34" spans="1:14" x14ac:dyDescent="0.15">
      <c r="A34" s="4"/>
      <c r="B34" s="4"/>
      <c r="C34" s="4"/>
      <c r="D34" s="4"/>
      <c r="E34" s="4"/>
      <c r="G34"/>
      <c r="H34" s="2">
        <f t="shared" si="3"/>
        <v>30</v>
      </c>
      <c r="I34" s="4">
        <f t="shared" si="0"/>
        <v>267.4211990357793</v>
      </c>
      <c r="J34" s="6">
        <f t="shared" si="1"/>
        <v>1</v>
      </c>
      <c r="K34" s="6">
        <f t="shared" si="2"/>
        <v>0</v>
      </c>
      <c r="L34" s="6">
        <f t="shared" si="2"/>
        <v>1</v>
      </c>
      <c r="M34" s="6">
        <f t="shared" si="2"/>
        <v>0</v>
      </c>
      <c r="N34" s="6"/>
    </row>
    <row r="35" spans="1:14" x14ac:dyDescent="0.15">
      <c r="A35" s="4"/>
      <c r="B35" s="4"/>
      <c r="C35" s="4"/>
      <c r="D35" s="4"/>
      <c r="E35" s="4"/>
      <c r="G35"/>
      <c r="H35" s="2">
        <f t="shared" si="3"/>
        <v>31</v>
      </c>
      <c r="I35" s="4">
        <f t="shared" si="0"/>
        <v>268.27671791913951</v>
      </c>
      <c r="J35" s="6">
        <f t="shared" si="1"/>
        <v>1</v>
      </c>
      <c r="K35" s="6">
        <f t="shared" si="2"/>
        <v>0</v>
      </c>
      <c r="L35" s="6">
        <f t="shared" si="2"/>
        <v>1</v>
      </c>
      <c r="M35" s="6">
        <f t="shared" si="2"/>
        <v>0</v>
      </c>
      <c r="N35" s="6"/>
    </row>
    <row r="36" spans="1:14" x14ac:dyDescent="0.15">
      <c r="A36" s="4"/>
      <c r="B36" s="4"/>
      <c r="C36" s="4"/>
      <c r="D36" s="4"/>
      <c r="E36" s="4"/>
      <c r="G36"/>
      <c r="H36" s="2">
        <f t="shared" si="3"/>
        <v>32</v>
      </c>
      <c r="I36" s="4">
        <f t="shared" si="0"/>
        <v>269.13223680249973</v>
      </c>
      <c r="J36" s="6">
        <f t="shared" si="1"/>
        <v>1</v>
      </c>
      <c r="K36" s="6">
        <f t="shared" si="2"/>
        <v>0</v>
      </c>
      <c r="L36" s="6">
        <f t="shared" si="2"/>
        <v>1</v>
      </c>
      <c r="M36" s="6">
        <f t="shared" si="2"/>
        <v>0</v>
      </c>
      <c r="N36" s="6"/>
    </row>
    <row r="37" spans="1:14" x14ac:dyDescent="0.15">
      <c r="A37" s="4"/>
      <c r="B37" s="4"/>
      <c r="C37" s="4"/>
      <c r="D37" s="4"/>
      <c r="E37" s="4"/>
      <c r="G37"/>
      <c r="H37" s="2">
        <f t="shared" si="3"/>
        <v>33</v>
      </c>
      <c r="I37" s="4">
        <f t="shared" si="0"/>
        <v>269.9877556858599</v>
      </c>
      <c r="J37" s="6">
        <f t="shared" si="1"/>
        <v>1</v>
      </c>
      <c r="K37" s="6">
        <f t="shared" si="2"/>
        <v>0</v>
      </c>
      <c r="L37" s="6">
        <f t="shared" si="2"/>
        <v>1</v>
      </c>
      <c r="M37" s="6">
        <f t="shared" si="2"/>
        <v>0</v>
      </c>
      <c r="N37" s="6"/>
    </row>
    <row r="38" spans="1:14" x14ac:dyDescent="0.15">
      <c r="A38" s="4"/>
      <c r="B38" s="4"/>
      <c r="C38" s="4"/>
      <c r="D38" s="4"/>
      <c r="E38" s="4"/>
      <c r="G38"/>
      <c r="H38" s="2">
        <f t="shared" si="3"/>
        <v>34</v>
      </c>
      <c r="I38" s="4">
        <f t="shared" si="0"/>
        <v>270.84327456922011</v>
      </c>
      <c r="J38" s="6">
        <f t="shared" si="1"/>
        <v>1</v>
      </c>
      <c r="K38" s="6">
        <f t="shared" si="2"/>
        <v>0</v>
      </c>
      <c r="L38" s="6">
        <f t="shared" si="2"/>
        <v>1</v>
      </c>
      <c r="M38" s="6">
        <f t="shared" si="2"/>
        <v>0</v>
      </c>
      <c r="N38" s="6"/>
    </row>
    <row r="39" spans="1:14" x14ac:dyDescent="0.15">
      <c r="A39" s="4"/>
      <c r="B39" s="4"/>
      <c r="C39" s="4"/>
      <c r="D39" s="4"/>
      <c r="E39" s="4"/>
      <c r="G39"/>
      <c r="H39" s="2">
        <f t="shared" si="3"/>
        <v>35</v>
      </c>
      <c r="I39" s="4">
        <f t="shared" si="0"/>
        <v>271.69879345258033</v>
      </c>
      <c r="J39" s="6">
        <f t="shared" si="1"/>
        <v>1</v>
      </c>
      <c r="K39" s="6">
        <f t="shared" si="2"/>
        <v>0</v>
      </c>
      <c r="L39" s="6">
        <f t="shared" si="2"/>
        <v>1</v>
      </c>
      <c r="M39" s="6">
        <f t="shared" si="2"/>
        <v>0</v>
      </c>
      <c r="N39" s="6"/>
    </row>
    <row r="40" spans="1:14" x14ac:dyDescent="0.15">
      <c r="A40" s="4"/>
      <c r="B40" s="4"/>
      <c r="C40" s="4"/>
      <c r="D40" s="4"/>
      <c r="E40" s="4"/>
      <c r="G40"/>
      <c r="H40" s="2">
        <f t="shared" si="3"/>
        <v>36</v>
      </c>
      <c r="I40" s="4">
        <f t="shared" si="0"/>
        <v>272.55431233594055</v>
      </c>
      <c r="J40" s="6">
        <f t="shared" si="1"/>
        <v>1</v>
      </c>
      <c r="K40" s="6">
        <f t="shared" si="2"/>
        <v>0</v>
      </c>
      <c r="L40" s="6">
        <f t="shared" si="2"/>
        <v>1</v>
      </c>
      <c r="M40" s="6">
        <f t="shared" si="2"/>
        <v>0</v>
      </c>
      <c r="N40" s="6"/>
    </row>
    <row r="41" spans="1:14" x14ac:dyDescent="0.15">
      <c r="A41" s="4"/>
      <c r="B41" s="4"/>
      <c r="C41" s="4"/>
      <c r="D41" s="4"/>
      <c r="E41" s="4"/>
      <c r="G41"/>
      <c r="H41" s="2">
        <f t="shared" si="3"/>
        <v>37</v>
      </c>
      <c r="I41" s="4">
        <f t="shared" si="0"/>
        <v>273.40983121930077</v>
      </c>
      <c r="J41" s="6">
        <f t="shared" si="1"/>
        <v>1</v>
      </c>
      <c r="K41" s="6">
        <f t="shared" si="2"/>
        <v>0</v>
      </c>
      <c r="L41" s="6">
        <f t="shared" si="2"/>
        <v>1</v>
      </c>
      <c r="M41" s="6">
        <f t="shared" si="2"/>
        <v>0</v>
      </c>
      <c r="N41" s="6"/>
    </row>
    <row r="42" spans="1:14" x14ac:dyDescent="0.15">
      <c r="A42" s="4"/>
      <c r="B42" s="4"/>
      <c r="C42" s="4"/>
      <c r="D42" s="4"/>
      <c r="E42" s="4"/>
      <c r="G42"/>
      <c r="H42" s="2">
        <f t="shared" si="3"/>
        <v>38</v>
      </c>
      <c r="I42" s="4">
        <f t="shared" si="0"/>
        <v>274.26535010266099</v>
      </c>
      <c r="J42" s="6">
        <f t="shared" si="1"/>
        <v>1</v>
      </c>
      <c r="K42" s="6">
        <f t="shared" si="2"/>
        <v>0</v>
      </c>
      <c r="L42" s="6">
        <f t="shared" si="2"/>
        <v>1</v>
      </c>
      <c r="M42" s="6">
        <f t="shared" si="2"/>
        <v>0</v>
      </c>
      <c r="N42" s="6"/>
    </row>
    <row r="43" spans="1:14" x14ac:dyDescent="0.15">
      <c r="A43" s="4"/>
      <c r="B43" s="4"/>
      <c r="C43" s="4"/>
      <c r="D43" s="4"/>
      <c r="E43" s="4"/>
      <c r="G43"/>
      <c r="H43" s="2">
        <f t="shared" si="3"/>
        <v>39</v>
      </c>
      <c r="I43" s="4">
        <f t="shared" si="0"/>
        <v>275.12086898602115</v>
      </c>
      <c r="J43" s="6">
        <f t="shared" si="1"/>
        <v>1</v>
      </c>
      <c r="K43" s="6">
        <f t="shared" si="2"/>
        <v>0</v>
      </c>
      <c r="L43" s="6">
        <f t="shared" si="2"/>
        <v>1</v>
      </c>
      <c r="M43" s="6">
        <f t="shared" si="2"/>
        <v>0</v>
      </c>
      <c r="N43" s="6"/>
    </row>
    <row r="44" spans="1:14" x14ac:dyDescent="0.15">
      <c r="A44" s="4"/>
      <c r="B44" s="4"/>
      <c r="C44" s="4"/>
      <c r="D44" s="4"/>
      <c r="E44" s="4"/>
      <c r="G44"/>
      <c r="H44" s="2">
        <f t="shared" si="3"/>
        <v>40</v>
      </c>
      <c r="I44" s="4">
        <f t="shared" si="0"/>
        <v>275.97638786938137</v>
      </c>
      <c r="J44" s="6">
        <f t="shared" si="1"/>
        <v>1</v>
      </c>
      <c r="K44" s="6">
        <f t="shared" si="2"/>
        <v>0</v>
      </c>
      <c r="L44" s="6">
        <f t="shared" si="2"/>
        <v>1</v>
      </c>
      <c r="M44" s="6">
        <f t="shared" si="2"/>
        <v>0</v>
      </c>
      <c r="N44" s="6"/>
    </row>
    <row r="45" spans="1:14" x14ac:dyDescent="0.15">
      <c r="A45" s="4"/>
      <c r="B45" s="4"/>
      <c r="C45" s="4"/>
      <c r="D45" s="4"/>
      <c r="E45" s="4"/>
      <c r="G45"/>
      <c r="H45" s="2">
        <f t="shared" si="3"/>
        <v>41</v>
      </c>
      <c r="I45" s="4">
        <f t="shared" si="0"/>
        <v>276.83190675274159</v>
      </c>
      <c r="J45" s="6">
        <f t="shared" si="1"/>
        <v>1</v>
      </c>
      <c r="K45" s="6">
        <f t="shared" si="2"/>
        <v>0</v>
      </c>
      <c r="L45" s="6">
        <f t="shared" si="2"/>
        <v>1</v>
      </c>
      <c r="M45" s="6">
        <f t="shared" si="2"/>
        <v>0</v>
      </c>
      <c r="N45" s="6"/>
    </row>
    <row r="46" spans="1:14" x14ac:dyDescent="0.15">
      <c r="A46" s="4"/>
      <c r="B46" s="4"/>
      <c r="C46" s="4"/>
      <c r="D46" s="4"/>
      <c r="E46" s="4"/>
      <c r="G46"/>
      <c r="H46" s="2">
        <f t="shared" si="3"/>
        <v>42</v>
      </c>
      <c r="I46" s="4">
        <f t="shared" si="0"/>
        <v>277.68742563610181</v>
      </c>
      <c r="J46" s="6">
        <f t="shared" si="1"/>
        <v>1</v>
      </c>
      <c r="K46" s="6">
        <f t="shared" si="2"/>
        <v>0</v>
      </c>
      <c r="L46" s="6">
        <f t="shared" si="2"/>
        <v>1</v>
      </c>
      <c r="M46" s="6">
        <f t="shared" si="2"/>
        <v>0</v>
      </c>
      <c r="N46" s="6"/>
    </row>
    <row r="47" spans="1:14" x14ac:dyDescent="0.15">
      <c r="A47" s="4"/>
      <c r="B47" s="4"/>
      <c r="C47" s="4"/>
      <c r="D47" s="4"/>
      <c r="E47" s="4"/>
      <c r="G47"/>
      <c r="H47" s="2">
        <f t="shared" si="3"/>
        <v>43</v>
      </c>
      <c r="I47" s="4">
        <f t="shared" si="0"/>
        <v>278.54294451946203</v>
      </c>
      <c r="J47" s="6">
        <f t="shared" si="1"/>
        <v>1</v>
      </c>
      <c r="K47" s="6">
        <f t="shared" si="2"/>
        <v>0</v>
      </c>
      <c r="L47" s="6">
        <f t="shared" si="2"/>
        <v>1</v>
      </c>
      <c r="M47" s="6">
        <f t="shared" si="2"/>
        <v>0</v>
      </c>
      <c r="N47" s="6"/>
    </row>
    <row r="48" spans="1:14" x14ac:dyDescent="0.15">
      <c r="A48" s="4"/>
      <c r="B48" s="4"/>
      <c r="C48" s="4"/>
      <c r="D48" s="4"/>
      <c r="E48" s="4"/>
      <c r="G48"/>
      <c r="H48" s="2">
        <f t="shared" si="3"/>
        <v>44</v>
      </c>
      <c r="I48" s="4">
        <f t="shared" si="0"/>
        <v>279.39846340282224</v>
      </c>
      <c r="J48" s="6">
        <f t="shared" si="1"/>
        <v>1</v>
      </c>
      <c r="K48" s="6">
        <f t="shared" si="2"/>
        <v>0</v>
      </c>
      <c r="L48" s="6">
        <f t="shared" si="2"/>
        <v>1</v>
      </c>
      <c r="M48" s="6">
        <f t="shared" si="2"/>
        <v>0</v>
      </c>
      <c r="N48" s="6"/>
    </row>
    <row r="49" spans="1:14" x14ac:dyDescent="0.15">
      <c r="A49" s="4"/>
      <c r="B49" s="4"/>
      <c r="C49" s="4"/>
      <c r="D49" s="4"/>
      <c r="E49" s="4"/>
      <c r="G49"/>
      <c r="H49" s="2">
        <f t="shared" si="3"/>
        <v>45</v>
      </c>
      <c r="I49" s="4">
        <f t="shared" si="0"/>
        <v>280.25398228618246</v>
      </c>
      <c r="J49" s="6">
        <f t="shared" si="1"/>
        <v>1</v>
      </c>
      <c r="K49" s="6">
        <f t="shared" si="2"/>
        <v>0</v>
      </c>
      <c r="L49" s="6">
        <f t="shared" si="2"/>
        <v>1</v>
      </c>
      <c r="M49" s="6">
        <f t="shared" si="2"/>
        <v>0</v>
      </c>
      <c r="N49" s="6"/>
    </row>
    <row r="50" spans="1:14" x14ac:dyDescent="0.15">
      <c r="A50" s="4"/>
      <c r="B50" s="4"/>
      <c r="C50" s="4"/>
      <c r="D50" s="4"/>
      <c r="E50" s="4"/>
      <c r="G50"/>
      <c r="H50" s="2">
        <f t="shared" si="3"/>
        <v>46</v>
      </c>
      <c r="I50" s="4">
        <f t="shared" si="0"/>
        <v>281.10950116954263</v>
      </c>
      <c r="J50" s="6">
        <f t="shared" si="1"/>
        <v>1</v>
      </c>
      <c r="K50" s="6">
        <f t="shared" si="2"/>
        <v>0</v>
      </c>
      <c r="L50" s="6">
        <f t="shared" si="2"/>
        <v>1</v>
      </c>
      <c r="M50" s="6">
        <f t="shared" si="2"/>
        <v>0</v>
      </c>
      <c r="N50" s="6"/>
    </row>
    <row r="51" spans="1:14" x14ac:dyDescent="0.15">
      <c r="A51" s="4"/>
      <c r="B51" s="4"/>
      <c r="C51" s="4"/>
      <c r="D51" s="4"/>
      <c r="E51" s="4"/>
      <c r="G51"/>
      <c r="H51" s="2">
        <f t="shared" si="3"/>
        <v>47</v>
      </c>
      <c r="I51" s="4">
        <f t="shared" si="0"/>
        <v>281.96502005290284</v>
      </c>
      <c r="J51" s="6">
        <f t="shared" si="1"/>
        <v>1</v>
      </c>
      <c r="K51" s="6">
        <f t="shared" si="2"/>
        <v>0</v>
      </c>
      <c r="L51" s="6">
        <f t="shared" si="2"/>
        <v>1</v>
      </c>
      <c r="M51" s="6">
        <f t="shared" si="2"/>
        <v>0.1</v>
      </c>
      <c r="N51" s="6"/>
    </row>
    <row r="52" spans="1:14" x14ac:dyDescent="0.15">
      <c r="A52" s="4"/>
      <c r="B52" s="4"/>
      <c r="C52" s="4"/>
      <c r="D52" s="4"/>
      <c r="E52" s="4"/>
      <c r="G52"/>
      <c r="H52" s="2">
        <f t="shared" si="3"/>
        <v>48</v>
      </c>
      <c r="I52" s="4">
        <f t="shared" si="0"/>
        <v>282.82053893626306</v>
      </c>
      <c r="J52" s="6">
        <f t="shared" si="1"/>
        <v>1</v>
      </c>
      <c r="K52" s="6">
        <f t="shared" si="2"/>
        <v>0</v>
      </c>
      <c r="L52" s="6">
        <f t="shared" si="2"/>
        <v>1</v>
      </c>
      <c r="M52" s="6">
        <f t="shared" si="2"/>
        <v>0.1</v>
      </c>
      <c r="N52" s="6"/>
    </row>
    <row r="53" spans="1:14" x14ac:dyDescent="0.15">
      <c r="A53" s="4"/>
      <c r="B53" s="4"/>
      <c r="C53" s="4"/>
      <c r="D53" s="4"/>
      <c r="E53" s="4"/>
      <c r="G53"/>
      <c r="H53" s="2">
        <f t="shared" si="3"/>
        <v>49</v>
      </c>
      <c r="I53" s="4">
        <f t="shared" si="0"/>
        <v>283.67605781962328</v>
      </c>
      <c r="J53" s="6">
        <f t="shared" si="1"/>
        <v>1</v>
      </c>
      <c r="K53" s="6">
        <f t="shared" si="2"/>
        <v>0</v>
      </c>
      <c r="L53" s="6">
        <f t="shared" si="2"/>
        <v>1</v>
      </c>
      <c r="M53" s="6">
        <f t="shared" si="2"/>
        <v>0.1</v>
      </c>
      <c r="N53" s="6"/>
    </row>
    <row r="54" spans="1:14" x14ac:dyDescent="0.15">
      <c r="A54" s="4"/>
      <c r="B54" s="4"/>
      <c r="C54" s="4"/>
      <c r="D54" s="4"/>
      <c r="E54" s="4"/>
      <c r="H54" s="2">
        <f t="shared" si="3"/>
        <v>50</v>
      </c>
      <c r="I54" s="4">
        <f t="shared" si="0"/>
        <v>284.5315767029835</v>
      </c>
      <c r="J54" s="6">
        <f t="shared" si="1"/>
        <v>1</v>
      </c>
      <c r="K54" s="6">
        <f t="shared" si="2"/>
        <v>0</v>
      </c>
      <c r="L54" s="6">
        <f t="shared" si="2"/>
        <v>1</v>
      </c>
      <c r="M54" s="6">
        <f t="shared" si="2"/>
        <v>0.2</v>
      </c>
      <c r="N54" s="6"/>
    </row>
    <row r="55" spans="1:14" x14ac:dyDescent="0.15">
      <c r="A55" s="4"/>
      <c r="B55" s="4"/>
      <c r="C55" s="4"/>
      <c r="D55" s="4"/>
      <c r="E55" s="4"/>
      <c r="H55" s="2">
        <f t="shared" si="3"/>
        <v>51</v>
      </c>
      <c r="I55" s="4">
        <f t="shared" si="0"/>
        <v>285.38709558634372</v>
      </c>
      <c r="J55" s="6">
        <f t="shared" si="1"/>
        <v>1</v>
      </c>
      <c r="K55" s="6">
        <f t="shared" si="2"/>
        <v>0</v>
      </c>
      <c r="L55" s="6">
        <f t="shared" si="2"/>
        <v>1</v>
      </c>
      <c r="M55" s="6">
        <f t="shared" si="2"/>
        <v>0.3</v>
      </c>
      <c r="N55" s="6"/>
    </row>
    <row r="56" spans="1:14" x14ac:dyDescent="0.15">
      <c r="A56" s="4"/>
      <c r="B56" s="4"/>
      <c r="C56" s="4"/>
      <c r="D56" s="4"/>
      <c r="E56" s="4"/>
      <c r="H56" s="2">
        <f t="shared" si="3"/>
        <v>52</v>
      </c>
      <c r="I56" s="4">
        <f t="shared" si="0"/>
        <v>286.24261446970388</v>
      </c>
      <c r="J56" s="6">
        <f t="shared" si="1"/>
        <v>1</v>
      </c>
      <c r="K56" s="6">
        <f t="shared" si="2"/>
        <v>0</v>
      </c>
      <c r="L56" s="6">
        <f t="shared" si="2"/>
        <v>1</v>
      </c>
      <c r="M56" s="6">
        <f t="shared" si="2"/>
        <v>0.3</v>
      </c>
      <c r="N56" s="6"/>
    </row>
    <row r="57" spans="1:14" x14ac:dyDescent="0.15">
      <c r="A57" s="4"/>
      <c r="B57" s="4"/>
      <c r="C57" s="4"/>
      <c r="D57" s="4"/>
      <c r="E57" s="4"/>
      <c r="H57" s="2">
        <f t="shared" si="3"/>
        <v>53</v>
      </c>
      <c r="I57" s="4">
        <f t="shared" si="0"/>
        <v>287.0981333530641</v>
      </c>
      <c r="J57" s="6">
        <f t="shared" si="1"/>
        <v>1</v>
      </c>
      <c r="K57" s="6">
        <f t="shared" si="2"/>
        <v>0</v>
      </c>
      <c r="L57" s="6">
        <f t="shared" si="2"/>
        <v>1</v>
      </c>
      <c r="M57" s="6">
        <f t="shared" si="2"/>
        <v>0.4</v>
      </c>
      <c r="N57" s="6"/>
    </row>
    <row r="58" spans="1:14" x14ac:dyDescent="0.15">
      <c r="A58" s="4"/>
      <c r="B58" s="4"/>
      <c r="C58" s="4"/>
      <c r="D58" s="4"/>
      <c r="E58" s="4"/>
      <c r="H58" s="2">
        <f t="shared" si="3"/>
        <v>54</v>
      </c>
      <c r="I58" s="4">
        <f t="shared" si="0"/>
        <v>287.95365223642432</v>
      </c>
      <c r="J58" s="6">
        <f t="shared" si="1"/>
        <v>1</v>
      </c>
      <c r="K58" s="6">
        <f t="shared" si="2"/>
        <v>0</v>
      </c>
      <c r="L58" s="6">
        <f t="shared" si="2"/>
        <v>1</v>
      </c>
      <c r="M58" s="6">
        <f t="shared" si="2"/>
        <v>0.4</v>
      </c>
      <c r="N58" s="6"/>
    </row>
    <row r="59" spans="1:14" x14ac:dyDescent="0.15">
      <c r="A59" s="4"/>
      <c r="B59" s="4"/>
      <c r="C59" s="4"/>
      <c r="D59" s="4"/>
      <c r="E59" s="4"/>
      <c r="H59" s="2">
        <f t="shared" si="3"/>
        <v>55</v>
      </c>
      <c r="I59" s="4">
        <f t="shared" si="0"/>
        <v>288.80917111978454</v>
      </c>
      <c r="J59" s="6">
        <f t="shared" si="1"/>
        <v>1</v>
      </c>
      <c r="K59" s="6">
        <f t="shared" si="2"/>
        <v>0</v>
      </c>
      <c r="L59" s="6">
        <f t="shared" si="2"/>
        <v>1</v>
      </c>
      <c r="M59" s="6">
        <f t="shared" si="2"/>
        <v>0.5</v>
      </c>
      <c r="N59" s="6"/>
    </row>
    <row r="60" spans="1:14" x14ac:dyDescent="0.15">
      <c r="A60" s="4"/>
      <c r="B60" s="4"/>
      <c r="C60" s="4"/>
      <c r="D60" s="4"/>
      <c r="E60" s="4"/>
      <c r="H60" s="2">
        <f t="shared" si="3"/>
        <v>56</v>
      </c>
      <c r="I60" s="4">
        <f t="shared" si="0"/>
        <v>289.66469000314476</v>
      </c>
      <c r="J60" s="6">
        <f t="shared" si="1"/>
        <v>1</v>
      </c>
      <c r="K60" s="6">
        <f t="shared" si="2"/>
        <v>0</v>
      </c>
      <c r="L60" s="6">
        <f t="shared" si="2"/>
        <v>1</v>
      </c>
      <c r="M60" s="6">
        <f t="shared" si="2"/>
        <v>0.5</v>
      </c>
      <c r="N60" s="6"/>
    </row>
    <row r="61" spans="1:14" x14ac:dyDescent="0.15">
      <c r="A61" s="4"/>
      <c r="B61" s="4"/>
      <c r="C61" s="4"/>
      <c r="D61" s="4"/>
      <c r="E61" s="4"/>
      <c r="H61" s="2">
        <f t="shared" si="3"/>
        <v>57</v>
      </c>
      <c r="I61" s="4">
        <f t="shared" si="0"/>
        <v>290.52020888650497</v>
      </c>
      <c r="J61" s="6">
        <f t="shared" si="1"/>
        <v>1</v>
      </c>
      <c r="K61" s="6">
        <f t="shared" si="2"/>
        <v>0</v>
      </c>
      <c r="L61" s="6">
        <f t="shared" si="2"/>
        <v>1</v>
      </c>
      <c r="M61" s="6">
        <f t="shared" si="2"/>
        <v>0.7</v>
      </c>
      <c r="N61" s="6"/>
    </row>
    <row r="62" spans="1:14" x14ac:dyDescent="0.15">
      <c r="A62" s="4"/>
      <c r="B62" s="4"/>
      <c r="C62" s="4"/>
      <c r="D62" s="4"/>
      <c r="E62" s="4"/>
      <c r="H62" s="2">
        <f t="shared" si="3"/>
        <v>58</v>
      </c>
      <c r="I62" s="4">
        <f t="shared" si="0"/>
        <v>291.37572776986519</v>
      </c>
      <c r="J62" s="6">
        <f t="shared" si="1"/>
        <v>1</v>
      </c>
      <c r="K62" s="6">
        <f t="shared" si="2"/>
        <v>0</v>
      </c>
      <c r="L62" s="6">
        <f t="shared" si="2"/>
        <v>1</v>
      </c>
      <c r="M62" s="6">
        <f t="shared" si="2"/>
        <v>0.7</v>
      </c>
      <c r="N62" s="6"/>
    </row>
    <row r="63" spans="1:14" x14ac:dyDescent="0.15">
      <c r="A63" s="4"/>
      <c r="B63" s="4"/>
      <c r="C63" s="4"/>
      <c r="D63" s="4"/>
      <c r="E63" s="4"/>
      <c r="H63" s="2">
        <f t="shared" si="3"/>
        <v>59</v>
      </c>
      <c r="I63" s="4">
        <f t="shared" si="0"/>
        <v>292.23124665322536</v>
      </c>
      <c r="J63" s="6">
        <f t="shared" si="1"/>
        <v>1</v>
      </c>
      <c r="K63" s="6">
        <f t="shared" si="2"/>
        <v>0</v>
      </c>
      <c r="L63" s="6">
        <f t="shared" si="2"/>
        <v>1</v>
      </c>
      <c r="M63" s="6">
        <f t="shared" si="2"/>
        <v>0.7</v>
      </c>
      <c r="N63" s="6"/>
    </row>
    <row r="64" spans="1:14" x14ac:dyDescent="0.15">
      <c r="A64" s="4"/>
      <c r="B64" s="4"/>
      <c r="C64" s="4"/>
      <c r="D64" s="4"/>
      <c r="E64" s="4"/>
      <c r="H64" s="2">
        <f t="shared" si="3"/>
        <v>60</v>
      </c>
      <c r="I64" s="4">
        <f t="shared" si="0"/>
        <v>293.08676553658557</v>
      </c>
      <c r="J64" s="6">
        <f t="shared" si="1"/>
        <v>1</v>
      </c>
      <c r="K64" s="6">
        <f t="shared" si="2"/>
        <v>0</v>
      </c>
      <c r="L64" s="6">
        <f t="shared" si="2"/>
        <v>1</v>
      </c>
      <c r="M64" s="6">
        <f t="shared" si="2"/>
        <v>0.7</v>
      </c>
      <c r="N64" s="6"/>
    </row>
    <row r="65" spans="1:14" x14ac:dyDescent="0.15">
      <c r="A65" s="4"/>
      <c r="B65" s="4"/>
      <c r="C65" s="4"/>
      <c r="D65" s="4"/>
      <c r="E65" s="4"/>
      <c r="H65" s="2">
        <f t="shared" si="3"/>
        <v>61</v>
      </c>
      <c r="I65" s="4">
        <f t="shared" si="0"/>
        <v>293.94228441994579</v>
      </c>
      <c r="J65" s="6">
        <f t="shared" si="1"/>
        <v>1</v>
      </c>
      <c r="K65" s="6">
        <f t="shared" si="2"/>
        <v>0</v>
      </c>
      <c r="L65" s="6">
        <f t="shared" si="2"/>
        <v>1</v>
      </c>
      <c r="M65" s="6">
        <f t="shared" si="2"/>
        <v>0.7</v>
      </c>
      <c r="N65" s="6"/>
    </row>
    <row r="66" spans="1:14" x14ac:dyDescent="0.15">
      <c r="A66" s="4"/>
      <c r="B66" s="4"/>
      <c r="C66" s="4"/>
      <c r="D66" s="4"/>
      <c r="E66" s="4"/>
      <c r="H66" s="2">
        <f t="shared" si="3"/>
        <v>62</v>
      </c>
      <c r="I66" s="4">
        <f t="shared" si="0"/>
        <v>294.79780330330601</v>
      </c>
      <c r="J66" s="6">
        <f t="shared" si="1"/>
        <v>1</v>
      </c>
      <c r="K66" s="6">
        <f t="shared" si="2"/>
        <v>0</v>
      </c>
      <c r="L66" s="6">
        <f t="shared" si="2"/>
        <v>1</v>
      </c>
      <c r="M66" s="6">
        <f t="shared" si="2"/>
        <v>0.8</v>
      </c>
      <c r="N66" s="6"/>
    </row>
    <row r="67" spans="1:14" x14ac:dyDescent="0.15">
      <c r="A67" s="4"/>
      <c r="B67" s="4"/>
      <c r="C67" s="4"/>
      <c r="D67" s="4"/>
      <c r="E67" s="4"/>
      <c r="H67" s="2">
        <f t="shared" si="3"/>
        <v>63</v>
      </c>
      <c r="I67" s="4">
        <f t="shared" si="0"/>
        <v>295.65332218666623</v>
      </c>
      <c r="J67" s="6">
        <f t="shared" si="1"/>
        <v>1</v>
      </c>
      <c r="K67" s="6">
        <f t="shared" si="2"/>
        <v>0</v>
      </c>
      <c r="L67" s="6">
        <f t="shared" si="2"/>
        <v>1</v>
      </c>
      <c r="M67" s="6">
        <f t="shared" si="2"/>
        <v>0.8</v>
      </c>
      <c r="N67" s="6"/>
    </row>
    <row r="68" spans="1:14" x14ac:dyDescent="0.15">
      <c r="A68" s="4"/>
      <c r="B68" s="4"/>
      <c r="C68" s="4"/>
      <c r="D68" s="4"/>
      <c r="E68" s="4"/>
      <c r="H68" s="2">
        <f t="shared" si="3"/>
        <v>64</v>
      </c>
      <c r="I68" s="4">
        <f t="shared" ref="I68:I105" si="4">((I$3-I$2)/$H$1)*$H68+$I$2</f>
        <v>296.50884107002645</v>
      </c>
      <c r="J68" s="6">
        <f t="shared" ref="J68:J105" si="5">COUNTIFS(A$4:A$104,"&gt;="&amp;I$4,A$4:A$104,"&lt;"&amp;I69)/$B$1</f>
        <v>1</v>
      </c>
      <c r="K68" s="6">
        <f t="shared" ref="K68:M105" si="6">COUNTIFS(B$4:B$104,"&gt;="&amp;$I$4,B$4:B$104,"&lt;"&amp;$I69)/$B$1</f>
        <v>0</v>
      </c>
      <c r="L68" s="6">
        <f t="shared" si="6"/>
        <v>1</v>
      </c>
      <c r="M68" s="6">
        <f t="shared" si="6"/>
        <v>0.8</v>
      </c>
      <c r="N68" s="6"/>
    </row>
    <row r="69" spans="1:14" x14ac:dyDescent="0.15">
      <c r="A69" s="4"/>
      <c r="B69" s="4"/>
      <c r="C69" s="4"/>
      <c r="D69" s="4"/>
      <c r="E69" s="4"/>
      <c r="H69" s="2">
        <f t="shared" ref="H69:H105" si="7">H68+1</f>
        <v>65</v>
      </c>
      <c r="I69" s="4">
        <f t="shared" si="4"/>
        <v>297.36435995338661</v>
      </c>
      <c r="J69" s="6">
        <f t="shared" si="5"/>
        <v>1</v>
      </c>
      <c r="K69" s="6">
        <f t="shared" si="6"/>
        <v>0</v>
      </c>
      <c r="L69" s="6">
        <f t="shared" si="6"/>
        <v>1</v>
      </c>
      <c r="M69" s="6">
        <f t="shared" si="6"/>
        <v>0.9</v>
      </c>
      <c r="N69" s="6"/>
    </row>
    <row r="70" spans="1:14" x14ac:dyDescent="0.15">
      <c r="A70" s="4"/>
      <c r="B70" s="4"/>
      <c r="C70" s="4"/>
      <c r="D70" s="4"/>
      <c r="E70" s="4"/>
      <c r="H70" s="2">
        <f t="shared" si="7"/>
        <v>66</v>
      </c>
      <c r="I70" s="4">
        <f t="shared" si="4"/>
        <v>298.21987883674683</v>
      </c>
      <c r="J70" s="6">
        <f t="shared" si="5"/>
        <v>1</v>
      </c>
      <c r="K70" s="6">
        <f t="shared" si="6"/>
        <v>0</v>
      </c>
      <c r="L70" s="6">
        <f t="shared" si="6"/>
        <v>1</v>
      </c>
      <c r="M70" s="6">
        <f t="shared" si="6"/>
        <v>0.9</v>
      </c>
      <c r="N70" s="6"/>
    </row>
    <row r="71" spans="1:14" x14ac:dyDescent="0.15">
      <c r="A71" s="4"/>
      <c r="B71" s="4"/>
      <c r="C71" s="4"/>
      <c r="D71" s="4"/>
      <c r="E71" s="4"/>
      <c r="H71" s="2">
        <f t="shared" si="7"/>
        <v>67</v>
      </c>
      <c r="I71" s="4">
        <f t="shared" si="4"/>
        <v>299.07539772010705</v>
      </c>
      <c r="J71" s="6">
        <f t="shared" si="5"/>
        <v>1</v>
      </c>
      <c r="K71" s="6">
        <f t="shared" si="6"/>
        <v>0.1</v>
      </c>
      <c r="L71" s="6">
        <f t="shared" si="6"/>
        <v>1</v>
      </c>
      <c r="M71" s="6">
        <f t="shared" si="6"/>
        <v>0.9</v>
      </c>
      <c r="N71" s="6"/>
    </row>
    <row r="72" spans="1:14" x14ac:dyDescent="0.15">
      <c r="A72" s="4"/>
      <c r="B72" s="4"/>
      <c r="C72" s="4"/>
      <c r="D72" s="4"/>
      <c r="E72" s="4"/>
      <c r="H72" s="2">
        <f t="shared" si="7"/>
        <v>68</v>
      </c>
      <c r="I72" s="4">
        <f t="shared" si="4"/>
        <v>299.93091660346727</v>
      </c>
      <c r="J72" s="6">
        <f t="shared" si="5"/>
        <v>1</v>
      </c>
      <c r="K72" s="6">
        <f t="shared" si="6"/>
        <v>0.1</v>
      </c>
      <c r="L72" s="6">
        <f t="shared" si="6"/>
        <v>1</v>
      </c>
      <c r="M72" s="6">
        <f t="shared" si="6"/>
        <v>1</v>
      </c>
      <c r="N72" s="6"/>
    </row>
    <row r="73" spans="1:14" x14ac:dyDescent="0.15">
      <c r="A73" s="4"/>
      <c r="B73" s="4"/>
      <c r="C73" s="4"/>
      <c r="D73" s="4"/>
      <c r="E73" s="4"/>
      <c r="H73" s="2">
        <f t="shared" si="7"/>
        <v>69</v>
      </c>
      <c r="I73" s="4">
        <f t="shared" si="4"/>
        <v>300.78643548682749</v>
      </c>
      <c r="J73" s="6">
        <f t="shared" si="5"/>
        <v>1</v>
      </c>
      <c r="K73" s="6">
        <f t="shared" si="6"/>
        <v>0.1</v>
      </c>
      <c r="L73" s="6">
        <f t="shared" si="6"/>
        <v>1</v>
      </c>
      <c r="M73" s="6">
        <f t="shared" si="6"/>
        <v>1</v>
      </c>
      <c r="N73" s="6"/>
    </row>
    <row r="74" spans="1:14" x14ac:dyDescent="0.15">
      <c r="A74" s="4"/>
      <c r="B74" s="4"/>
      <c r="C74" s="4"/>
      <c r="D74" s="4"/>
      <c r="E74" s="4"/>
      <c r="H74" s="2">
        <f t="shared" si="7"/>
        <v>70</v>
      </c>
      <c r="I74" s="4">
        <f t="shared" si="4"/>
        <v>301.6419543701877</v>
      </c>
      <c r="J74" s="6">
        <f t="shared" si="5"/>
        <v>1</v>
      </c>
      <c r="K74" s="6">
        <f t="shared" si="6"/>
        <v>0.2</v>
      </c>
      <c r="L74" s="6">
        <f t="shared" si="6"/>
        <v>1</v>
      </c>
      <c r="M74" s="6">
        <f t="shared" si="6"/>
        <v>1</v>
      </c>
      <c r="N74" s="6"/>
    </row>
    <row r="75" spans="1:14" x14ac:dyDescent="0.15">
      <c r="A75" s="4"/>
      <c r="B75" s="4"/>
      <c r="C75" s="4"/>
      <c r="D75" s="4"/>
      <c r="E75" s="4"/>
      <c r="H75" s="2">
        <f t="shared" si="7"/>
        <v>71</v>
      </c>
      <c r="I75" s="4">
        <f t="shared" si="4"/>
        <v>302.49747325354792</v>
      </c>
      <c r="J75" s="6">
        <f t="shared" si="5"/>
        <v>1</v>
      </c>
      <c r="K75" s="6">
        <f t="shared" si="6"/>
        <v>0.2</v>
      </c>
      <c r="L75" s="6">
        <f t="shared" si="6"/>
        <v>1</v>
      </c>
      <c r="M75" s="6">
        <f t="shared" si="6"/>
        <v>1</v>
      </c>
      <c r="N75" s="6"/>
    </row>
    <row r="76" spans="1:14" x14ac:dyDescent="0.15">
      <c r="A76" s="4"/>
      <c r="B76" s="4"/>
      <c r="C76" s="4"/>
      <c r="D76" s="4"/>
      <c r="E76" s="4"/>
      <c r="H76" s="2">
        <f t="shared" si="7"/>
        <v>72</v>
      </c>
      <c r="I76" s="4">
        <f t="shared" si="4"/>
        <v>303.35299213690809</v>
      </c>
      <c r="J76" s="6">
        <f t="shared" si="5"/>
        <v>1</v>
      </c>
      <c r="K76" s="6">
        <f t="shared" si="6"/>
        <v>0.3</v>
      </c>
      <c r="L76" s="6">
        <f t="shared" si="6"/>
        <v>1</v>
      </c>
      <c r="M76" s="6">
        <f t="shared" si="6"/>
        <v>1</v>
      </c>
      <c r="N76" s="6"/>
    </row>
    <row r="77" spans="1:14" x14ac:dyDescent="0.15">
      <c r="A77" s="4"/>
      <c r="B77" s="4"/>
      <c r="C77" s="4"/>
      <c r="D77" s="4"/>
      <c r="E77" s="4"/>
      <c r="H77" s="2">
        <f t="shared" si="7"/>
        <v>73</v>
      </c>
      <c r="I77" s="4">
        <f t="shared" si="4"/>
        <v>304.2085110202683</v>
      </c>
      <c r="J77" s="6">
        <f t="shared" si="5"/>
        <v>1</v>
      </c>
      <c r="K77" s="6">
        <f t="shared" si="6"/>
        <v>0.3</v>
      </c>
      <c r="L77" s="6">
        <f t="shared" si="6"/>
        <v>1</v>
      </c>
      <c r="M77" s="6">
        <f t="shared" si="6"/>
        <v>1</v>
      </c>
      <c r="N77" s="6"/>
    </row>
    <row r="78" spans="1:14" x14ac:dyDescent="0.15">
      <c r="A78" s="4"/>
      <c r="B78" s="4"/>
      <c r="C78" s="4"/>
      <c r="D78" s="4"/>
      <c r="E78" s="4"/>
      <c r="H78" s="2">
        <f t="shared" si="7"/>
        <v>74</v>
      </c>
      <c r="I78" s="4">
        <f t="shared" si="4"/>
        <v>305.06402990362852</v>
      </c>
      <c r="J78" s="6">
        <f t="shared" si="5"/>
        <v>1</v>
      </c>
      <c r="K78" s="6">
        <f t="shared" si="6"/>
        <v>0.4</v>
      </c>
      <c r="L78" s="6">
        <f t="shared" si="6"/>
        <v>1</v>
      </c>
      <c r="M78" s="6">
        <f t="shared" si="6"/>
        <v>1</v>
      </c>
      <c r="N78" s="6"/>
    </row>
    <row r="79" spans="1:14" x14ac:dyDescent="0.15">
      <c r="A79" s="4"/>
      <c r="B79" s="4"/>
      <c r="C79" s="4"/>
      <c r="D79" s="4"/>
      <c r="E79" s="4"/>
      <c r="H79" s="2">
        <f t="shared" si="7"/>
        <v>75</v>
      </c>
      <c r="I79" s="4">
        <f t="shared" si="4"/>
        <v>305.91954878698874</v>
      </c>
      <c r="J79" s="6">
        <f t="shared" si="5"/>
        <v>1</v>
      </c>
      <c r="K79" s="6">
        <f t="shared" si="6"/>
        <v>0.6</v>
      </c>
      <c r="L79" s="6">
        <f t="shared" si="6"/>
        <v>1</v>
      </c>
      <c r="M79" s="6">
        <f t="shared" si="6"/>
        <v>1</v>
      </c>
      <c r="N79" s="6"/>
    </row>
    <row r="80" spans="1:14" x14ac:dyDescent="0.15">
      <c r="A80" s="4"/>
      <c r="B80" s="4"/>
      <c r="C80" s="4"/>
      <c r="D80" s="4"/>
      <c r="E80" s="4"/>
      <c r="H80" s="2">
        <f t="shared" si="7"/>
        <v>76</v>
      </c>
      <c r="I80" s="4">
        <f t="shared" si="4"/>
        <v>306.77506767034896</v>
      </c>
      <c r="J80" s="6">
        <f t="shared" si="5"/>
        <v>1</v>
      </c>
      <c r="K80" s="6">
        <f t="shared" si="6"/>
        <v>0.7</v>
      </c>
      <c r="L80" s="6">
        <f t="shared" si="6"/>
        <v>1</v>
      </c>
      <c r="M80" s="6">
        <f t="shared" si="6"/>
        <v>1</v>
      </c>
      <c r="N80" s="6"/>
    </row>
    <row r="81" spans="1:14" x14ac:dyDescent="0.15">
      <c r="A81" s="4"/>
      <c r="B81" s="4"/>
      <c r="C81" s="4"/>
      <c r="D81" s="4"/>
      <c r="E81" s="4"/>
      <c r="H81" s="2">
        <f t="shared" si="7"/>
        <v>77</v>
      </c>
      <c r="I81" s="4">
        <f t="shared" si="4"/>
        <v>307.63058655370912</v>
      </c>
      <c r="J81" s="6">
        <f t="shared" si="5"/>
        <v>1</v>
      </c>
      <c r="K81" s="6">
        <f t="shared" si="6"/>
        <v>0.7</v>
      </c>
      <c r="L81" s="6">
        <f t="shared" si="6"/>
        <v>1</v>
      </c>
      <c r="M81" s="6">
        <f t="shared" si="6"/>
        <v>1</v>
      </c>
      <c r="N81" s="6"/>
    </row>
    <row r="82" spans="1:14" x14ac:dyDescent="0.15">
      <c r="A82" s="4"/>
      <c r="B82" s="4"/>
      <c r="C82" s="4"/>
      <c r="D82" s="4"/>
      <c r="E82" s="4"/>
      <c r="H82" s="2">
        <f t="shared" si="7"/>
        <v>78</v>
      </c>
      <c r="I82" s="4">
        <f t="shared" si="4"/>
        <v>308.48610543706934</v>
      </c>
      <c r="J82" s="6">
        <f t="shared" si="5"/>
        <v>1</v>
      </c>
      <c r="K82" s="6">
        <f t="shared" si="6"/>
        <v>0.7</v>
      </c>
      <c r="L82" s="6">
        <f t="shared" si="6"/>
        <v>1</v>
      </c>
      <c r="M82" s="6">
        <f t="shared" si="6"/>
        <v>1</v>
      </c>
      <c r="N82" s="6"/>
    </row>
    <row r="83" spans="1:14" x14ac:dyDescent="0.15">
      <c r="A83" s="4"/>
      <c r="B83" s="4"/>
      <c r="C83" s="4"/>
      <c r="D83" s="4"/>
      <c r="E83" s="4"/>
      <c r="H83" s="2">
        <f t="shared" si="7"/>
        <v>79</v>
      </c>
      <c r="I83" s="4">
        <f t="shared" si="4"/>
        <v>309.34162432042956</v>
      </c>
      <c r="J83" s="6">
        <f t="shared" si="5"/>
        <v>1</v>
      </c>
      <c r="K83" s="6">
        <f t="shared" si="6"/>
        <v>0.7</v>
      </c>
      <c r="L83" s="6">
        <f t="shared" si="6"/>
        <v>1</v>
      </c>
      <c r="M83" s="6">
        <f t="shared" si="6"/>
        <v>1</v>
      </c>
      <c r="N83" s="6"/>
    </row>
    <row r="84" spans="1:14" x14ac:dyDescent="0.15">
      <c r="A84" s="4"/>
      <c r="B84" s="4"/>
      <c r="C84" s="4"/>
      <c r="D84" s="4"/>
      <c r="E84" s="4"/>
      <c r="H84" s="2">
        <f t="shared" si="7"/>
        <v>80</v>
      </c>
      <c r="I84" s="4">
        <f t="shared" si="4"/>
        <v>310.19714320378978</v>
      </c>
      <c r="J84" s="6">
        <f t="shared" si="5"/>
        <v>1</v>
      </c>
      <c r="K84" s="6">
        <f t="shared" si="6"/>
        <v>0.7</v>
      </c>
      <c r="L84" s="6">
        <f t="shared" si="6"/>
        <v>1</v>
      </c>
      <c r="M84" s="6">
        <f t="shared" si="6"/>
        <v>1</v>
      </c>
      <c r="N84" s="6"/>
    </row>
    <row r="85" spans="1:14" x14ac:dyDescent="0.15">
      <c r="A85" s="4"/>
      <c r="B85" s="4"/>
      <c r="C85" s="4"/>
      <c r="D85" s="4"/>
      <c r="E85" s="4"/>
      <c r="H85" s="2">
        <f t="shared" si="7"/>
        <v>81</v>
      </c>
      <c r="I85" s="4">
        <f t="shared" si="4"/>
        <v>311.05266208715</v>
      </c>
      <c r="J85" s="6">
        <f t="shared" si="5"/>
        <v>1</v>
      </c>
      <c r="K85" s="6">
        <f t="shared" si="6"/>
        <v>0.8</v>
      </c>
      <c r="L85" s="6">
        <f t="shared" si="6"/>
        <v>1</v>
      </c>
      <c r="M85" s="6">
        <f t="shared" si="6"/>
        <v>1</v>
      </c>
      <c r="N85" s="6"/>
    </row>
    <row r="86" spans="1:14" x14ac:dyDescent="0.15">
      <c r="A86" s="4"/>
      <c r="B86" s="4"/>
      <c r="C86" s="4"/>
      <c r="D86" s="4"/>
      <c r="E86" s="4"/>
      <c r="H86" s="2">
        <f t="shared" si="7"/>
        <v>82</v>
      </c>
      <c r="I86" s="4">
        <f t="shared" si="4"/>
        <v>311.90818097051022</v>
      </c>
      <c r="J86" s="6">
        <f t="shared" si="5"/>
        <v>1</v>
      </c>
      <c r="K86" s="6">
        <f t="shared" si="6"/>
        <v>0.8</v>
      </c>
      <c r="L86" s="6">
        <f t="shared" si="6"/>
        <v>1</v>
      </c>
      <c r="M86" s="6">
        <f t="shared" si="6"/>
        <v>1</v>
      </c>
      <c r="N86" s="6"/>
    </row>
    <row r="87" spans="1:14" x14ac:dyDescent="0.15">
      <c r="A87" s="4"/>
      <c r="B87" s="4"/>
      <c r="C87" s="4"/>
      <c r="D87" s="4"/>
      <c r="E87" s="4"/>
      <c r="H87" s="2">
        <f t="shared" si="7"/>
        <v>83</v>
      </c>
      <c r="I87" s="4">
        <f t="shared" si="4"/>
        <v>312.76369985387043</v>
      </c>
      <c r="J87" s="6">
        <f t="shared" si="5"/>
        <v>1</v>
      </c>
      <c r="K87" s="6">
        <f t="shared" si="6"/>
        <v>0.8</v>
      </c>
      <c r="L87" s="6">
        <f t="shared" si="6"/>
        <v>1</v>
      </c>
      <c r="M87" s="6">
        <f t="shared" si="6"/>
        <v>1</v>
      </c>
      <c r="N87" s="6"/>
    </row>
    <row r="88" spans="1:14" x14ac:dyDescent="0.15">
      <c r="A88" s="4"/>
      <c r="B88" s="4"/>
      <c r="C88" s="4"/>
      <c r="D88" s="4"/>
      <c r="E88" s="4"/>
      <c r="H88" s="2">
        <f t="shared" si="7"/>
        <v>84</v>
      </c>
      <c r="I88" s="4">
        <f t="shared" si="4"/>
        <v>313.61921873723065</v>
      </c>
      <c r="J88" s="6">
        <f t="shared" si="5"/>
        <v>1</v>
      </c>
      <c r="K88" s="6">
        <f t="shared" si="6"/>
        <v>0.8</v>
      </c>
      <c r="L88" s="6">
        <f t="shared" si="6"/>
        <v>1</v>
      </c>
      <c r="M88" s="6">
        <f t="shared" si="6"/>
        <v>1</v>
      </c>
      <c r="N88" s="6"/>
    </row>
    <row r="89" spans="1:14" x14ac:dyDescent="0.15">
      <c r="A89" s="4"/>
      <c r="B89" s="4"/>
      <c r="C89" s="4"/>
      <c r="D89" s="4"/>
      <c r="E89" s="4"/>
      <c r="H89" s="2">
        <f t="shared" si="7"/>
        <v>85</v>
      </c>
      <c r="I89" s="4">
        <f t="shared" si="4"/>
        <v>314.47473762059087</v>
      </c>
      <c r="J89" s="6">
        <f t="shared" si="5"/>
        <v>1</v>
      </c>
      <c r="K89" s="6">
        <f t="shared" si="6"/>
        <v>0.8</v>
      </c>
      <c r="L89" s="6">
        <f t="shared" si="6"/>
        <v>1</v>
      </c>
      <c r="M89" s="6">
        <f t="shared" si="6"/>
        <v>1</v>
      </c>
      <c r="N89" s="6"/>
    </row>
    <row r="90" spans="1:14" x14ac:dyDescent="0.15">
      <c r="A90" s="4"/>
      <c r="B90" s="4"/>
      <c r="C90" s="4"/>
      <c r="D90" s="4"/>
      <c r="E90" s="4"/>
      <c r="H90" s="2">
        <f t="shared" si="7"/>
        <v>86</v>
      </c>
      <c r="I90" s="4">
        <f t="shared" si="4"/>
        <v>315.33025650395103</v>
      </c>
      <c r="J90" s="6">
        <f t="shared" si="5"/>
        <v>1</v>
      </c>
      <c r="K90" s="6">
        <f t="shared" si="6"/>
        <v>0.9</v>
      </c>
      <c r="L90" s="6">
        <f t="shared" si="6"/>
        <v>1</v>
      </c>
      <c r="M90" s="6">
        <f t="shared" si="6"/>
        <v>1</v>
      </c>
      <c r="N90" s="6"/>
    </row>
    <row r="91" spans="1:14" x14ac:dyDescent="0.15">
      <c r="A91" s="4"/>
      <c r="B91" s="4"/>
      <c r="C91" s="4"/>
      <c r="D91" s="4"/>
      <c r="E91" s="4"/>
      <c r="H91" s="2">
        <f t="shared" si="7"/>
        <v>87</v>
      </c>
      <c r="I91" s="4">
        <f t="shared" si="4"/>
        <v>316.18577538731125</v>
      </c>
      <c r="J91" s="6">
        <f t="shared" si="5"/>
        <v>1</v>
      </c>
      <c r="K91" s="6">
        <f t="shared" si="6"/>
        <v>0.9</v>
      </c>
      <c r="L91" s="6">
        <f t="shared" si="6"/>
        <v>1</v>
      </c>
      <c r="M91" s="6">
        <f t="shared" si="6"/>
        <v>1</v>
      </c>
      <c r="N91" s="6"/>
    </row>
    <row r="92" spans="1:14" x14ac:dyDescent="0.15">
      <c r="A92" s="4"/>
      <c r="B92" s="4"/>
      <c r="C92" s="4"/>
      <c r="D92" s="4"/>
      <c r="E92" s="4"/>
      <c r="H92" s="2">
        <f t="shared" si="7"/>
        <v>88</v>
      </c>
      <c r="I92" s="4">
        <f t="shared" si="4"/>
        <v>317.04129427067147</v>
      </c>
      <c r="J92" s="6">
        <f t="shared" si="5"/>
        <v>1</v>
      </c>
      <c r="K92" s="6">
        <f t="shared" si="6"/>
        <v>0.9</v>
      </c>
      <c r="L92" s="6">
        <f t="shared" si="6"/>
        <v>1</v>
      </c>
      <c r="M92" s="6">
        <f t="shared" si="6"/>
        <v>1</v>
      </c>
      <c r="N92" s="6"/>
    </row>
    <row r="93" spans="1:14" x14ac:dyDescent="0.15">
      <c r="A93" s="4"/>
      <c r="B93" s="4"/>
      <c r="C93" s="4"/>
      <c r="D93" s="4"/>
      <c r="E93" s="4"/>
      <c r="H93" s="2">
        <f t="shared" si="7"/>
        <v>89</v>
      </c>
      <c r="I93" s="4">
        <f t="shared" si="4"/>
        <v>317.89681315403169</v>
      </c>
      <c r="J93" s="6">
        <f t="shared" si="5"/>
        <v>1</v>
      </c>
      <c r="K93" s="6">
        <f t="shared" si="6"/>
        <v>0.9</v>
      </c>
      <c r="L93" s="6">
        <f t="shared" si="6"/>
        <v>1</v>
      </c>
      <c r="M93" s="6">
        <f t="shared" si="6"/>
        <v>1</v>
      </c>
      <c r="N93" s="6"/>
    </row>
    <row r="94" spans="1:14" x14ac:dyDescent="0.15">
      <c r="A94" s="4"/>
      <c r="B94" s="4"/>
      <c r="C94" s="4"/>
      <c r="D94" s="4"/>
      <c r="E94" s="4"/>
      <c r="H94" s="2">
        <f t="shared" si="7"/>
        <v>90</v>
      </c>
      <c r="I94" s="4">
        <f t="shared" si="4"/>
        <v>318.75233203739185</v>
      </c>
      <c r="J94" s="6">
        <f t="shared" si="5"/>
        <v>1</v>
      </c>
      <c r="K94" s="6">
        <f t="shared" si="6"/>
        <v>0.9</v>
      </c>
      <c r="L94" s="6">
        <f t="shared" si="6"/>
        <v>1</v>
      </c>
      <c r="M94" s="6">
        <f t="shared" si="6"/>
        <v>1</v>
      </c>
      <c r="N94" s="6"/>
    </row>
    <row r="95" spans="1:14" x14ac:dyDescent="0.15">
      <c r="A95" s="4"/>
      <c r="B95" s="4"/>
      <c r="C95" s="4"/>
      <c r="D95" s="4"/>
      <c r="E95" s="4"/>
      <c r="H95" s="2">
        <f t="shared" si="7"/>
        <v>91</v>
      </c>
      <c r="I95" s="4">
        <f t="shared" si="4"/>
        <v>319.60785092075207</v>
      </c>
      <c r="J95" s="6">
        <f t="shared" si="5"/>
        <v>1</v>
      </c>
      <c r="K95" s="6">
        <f t="shared" si="6"/>
        <v>0.9</v>
      </c>
      <c r="L95" s="6">
        <f t="shared" si="6"/>
        <v>1</v>
      </c>
      <c r="M95" s="6">
        <f t="shared" si="6"/>
        <v>1</v>
      </c>
      <c r="N95" s="6"/>
    </row>
    <row r="96" spans="1:14" x14ac:dyDescent="0.15">
      <c r="A96" s="4"/>
      <c r="B96" s="4"/>
      <c r="C96" s="4"/>
      <c r="D96" s="4"/>
      <c r="E96" s="4"/>
      <c r="H96" s="2">
        <f t="shared" si="7"/>
        <v>92</v>
      </c>
      <c r="I96" s="4">
        <f t="shared" si="4"/>
        <v>320.46336980411229</v>
      </c>
      <c r="J96" s="6">
        <f t="shared" si="5"/>
        <v>1</v>
      </c>
      <c r="K96" s="6">
        <f t="shared" si="6"/>
        <v>0.9</v>
      </c>
      <c r="L96" s="6">
        <f t="shared" si="6"/>
        <v>1</v>
      </c>
      <c r="M96" s="6">
        <f t="shared" si="6"/>
        <v>1</v>
      </c>
      <c r="N96" s="6"/>
    </row>
    <row r="97" spans="1:14" x14ac:dyDescent="0.15">
      <c r="A97" s="4"/>
      <c r="B97" s="4"/>
      <c r="C97" s="4"/>
      <c r="D97" s="4"/>
      <c r="E97" s="4"/>
      <c r="H97" s="2">
        <f t="shared" si="7"/>
        <v>93</v>
      </c>
      <c r="I97" s="4">
        <f t="shared" si="4"/>
        <v>321.31888868747251</v>
      </c>
      <c r="J97" s="6">
        <f t="shared" si="5"/>
        <v>1</v>
      </c>
      <c r="K97" s="6">
        <f t="shared" si="6"/>
        <v>0.9</v>
      </c>
      <c r="L97" s="6">
        <f t="shared" si="6"/>
        <v>1</v>
      </c>
      <c r="M97" s="6">
        <f t="shared" si="6"/>
        <v>1</v>
      </c>
      <c r="N97" s="6"/>
    </row>
    <row r="98" spans="1:14" x14ac:dyDescent="0.15">
      <c r="A98" s="4"/>
      <c r="B98" s="4"/>
      <c r="C98" s="4"/>
      <c r="D98" s="4"/>
      <c r="E98" s="4"/>
      <c r="H98" s="2">
        <f t="shared" si="7"/>
        <v>94</v>
      </c>
      <c r="I98" s="4">
        <f t="shared" si="4"/>
        <v>322.17440757083273</v>
      </c>
      <c r="J98" s="6">
        <f t="shared" si="5"/>
        <v>1</v>
      </c>
      <c r="K98" s="6">
        <f t="shared" si="6"/>
        <v>0.9</v>
      </c>
      <c r="L98" s="6">
        <f t="shared" si="6"/>
        <v>1</v>
      </c>
      <c r="M98" s="6">
        <f t="shared" si="6"/>
        <v>1</v>
      </c>
      <c r="N98" s="6"/>
    </row>
    <row r="99" spans="1:14" x14ac:dyDescent="0.15">
      <c r="A99" s="4"/>
      <c r="B99" s="4"/>
      <c r="C99" s="4"/>
      <c r="D99" s="4"/>
      <c r="E99" s="4"/>
      <c r="H99" s="2">
        <f t="shared" si="7"/>
        <v>95</v>
      </c>
      <c r="I99" s="4">
        <f t="shared" si="4"/>
        <v>323.02992645419295</v>
      </c>
      <c r="J99" s="6">
        <f t="shared" si="5"/>
        <v>1</v>
      </c>
      <c r="K99" s="6">
        <f t="shared" si="6"/>
        <v>0.9</v>
      </c>
      <c r="L99" s="6">
        <f t="shared" si="6"/>
        <v>1</v>
      </c>
      <c r="M99" s="6">
        <f t="shared" si="6"/>
        <v>1</v>
      </c>
      <c r="N99" s="6"/>
    </row>
    <row r="100" spans="1:14" x14ac:dyDescent="0.15">
      <c r="A100" s="4"/>
      <c r="B100" s="4"/>
      <c r="C100" s="4"/>
      <c r="D100" s="4"/>
      <c r="E100" s="4"/>
      <c r="H100" s="2">
        <f t="shared" si="7"/>
        <v>96</v>
      </c>
      <c r="I100" s="4">
        <f t="shared" si="4"/>
        <v>323.88544533755316</v>
      </c>
      <c r="J100" s="6">
        <f t="shared" si="5"/>
        <v>1</v>
      </c>
      <c r="K100" s="6">
        <f t="shared" si="6"/>
        <v>0.9</v>
      </c>
      <c r="L100" s="6">
        <f t="shared" si="6"/>
        <v>1</v>
      </c>
      <c r="M100" s="6">
        <f t="shared" si="6"/>
        <v>1</v>
      </c>
      <c r="N100" s="6"/>
    </row>
    <row r="101" spans="1:14" x14ac:dyDescent="0.15">
      <c r="A101" s="4"/>
      <c r="B101" s="4"/>
      <c r="C101" s="4"/>
      <c r="D101" s="4"/>
      <c r="E101" s="4"/>
      <c r="H101" s="2">
        <f t="shared" si="7"/>
        <v>97</v>
      </c>
      <c r="I101" s="4">
        <f t="shared" si="4"/>
        <v>324.74096422091338</v>
      </c>
      <c r="J101" s="6">
        <f t="shared" si="5"/>
        <v>1</v>
      </c>
      <c r="K101" s="6">
        <f t="shared" si="6"/>
        <v>0.9</v>
      </c>
      <c r="L101" s="6">
        <f t="shared" si="6"/>
        <v>1</v>
      </c>
      <c r="M101" s="6">
        <f t="shared" si="6"/>
        <v>1</v>
      </c>
      <c r="N101" s="6"/>
    </row>
    <row r="102" spans="1:14" x14ac:dyDescent="0.15">
      <c r="A102" s="4"/>
      <c r="B102" s="4"/>
      <c r="C102" s="4"/>
      <c r="D102" s="4"/>
      <c r="E102" s="4"/>
      <c r="H102" s="2">
        <f t="shared" si="7"/>
        <v>98</v>
      </c>
      <c r="I102" s="4">
        <f t="shared" si="4"/>
        <v>325.5964831042736</v>
      </c>
      <c r="J102" s="6">
        <f t="shared" si="5"/>
        <v>1</v>
      </c>
      <c r="K102" s="6">
        <f t="shared" si="6"/>
        <v>0.9</v>
      </c>
      <c r="L102" s="6">
        <f t="shared" si="6"/>
        <v>1</v>
      </c>
      <c r="M102" s="6">
        <f t="shared" si="6"/>
        <v>1</v>
      </c>
      <c r="N102" s="6"/>
    </row>
    <row r="103" spans="1:14" x14ac:dyDescent="0.15">
      <c r="A103" s="4"/>
      <c r="B103" s="4"/>
      <c r="C103" s="4"/>
      <c r="D103" s="4"/>
      <c r="E103" s="4"/>
      <c r="H103" s="2">
        <f t="shared" si="7"/>
        <v>99</v>
      </c>
      <c r="I103" s="4">
        <f t="shared" si="4"/>
        <v>326.45200198763376</v>
      </c>
      <c r="J103" s="6">
        <f t="shared" si="5"/>
        <v>1</v>
      </c>
      <c r="K103" s="6">
        <f t="shared" si="6"/>
        <v>0.9</v>
      </c>
      <c r="L103" s="6">
        <f t="shared" si="6"/>
        <v>1</v>
      </c>
      <c r="M103" s="6">
        <f t="shared" si="6"/>
        <v>1</v>
      </c>
      <c r="N103" s="6"/>
    </row>
    <row r="104" spans="1:14" x14ac:dyDescent="0.15">
      <c r="H104" s="2">
        <f t="shared" si="7"/>
        <v>100</v>
      </c>
      <c r="I104" s="4">
        <f t="shared" si="4"/>
        <v>327.30752087099398</v>
      </c>
      <c r="J104" s="6">
        <f>COUNTIFS(A$4:A$104,"&gt;="&amp;I$4,A$4:A$104,"&lt;"&amp;I105)/$B$1</f>
        <v>1</v>
      </c>
      <c r="K104" s="6">
        <f>COUNTIFS(B$4:B$104,"&gt;="&amp;$I$4,B$4:B$104,"&lt;"&amp;$I105)/$B$1</f>
        <v>1</v>
      </c>
      <c r="L104" s="6">
        <f>COUNTIFS(C$4:C$104,"&gt;="&amp;$I$4,C$4:C$104,"&lt;"&amp;$I105)/$B$1</f>
        <v>1</v>
      </c>
      <c r="M104" s="6">
        <f>COUNTIFS(D$4:D$104,"&gt;="&amp;$I$4,D$4:D$104,"&lt;"&amp;$I105)/$B$1</f>
        <v>1</v>
      </c>
      <c r="N104" s="6"/>
    </row>
    <row r="105" spans="1:14" x14ac:dyDescent="0.15">
      <c r="H105" s="2">
        <f t="shared" si="7"/>
        <v>101</v>
      </c>
      <c r="I105" s="4">
        <f t="shared" si="4"/>
        <v>328.1630397543542</v>
      </c>
      <c r="J105" s="6">
        <f t="shared" si="5"/>
        <v>0</v>
      </c>
      <c r="K105" s="6">
        <f t="shared" si="6"/>
        <v>0</v>
      </c>
      <c r="L105" s="6">
        <f t="shared" si="6"/>
        <v>0</v>
      </c>
      <c r="M105" s="6">
        <f t="shared" si="6"/>
        <v>0</v>
      </c>
      <c r="N105" s="6"/>
    </row>
    <row r="106" spans="1:14" x14ac:dyDescent="0.15">
      <c r="H106" s="2"/>
      <c r="J106" s="6"/>
      <c r="K106" s="6"/>
      <c r="L106" s="6"/>
      <c r="M106" s="6"/>
      <c r="N106" s="6"/>
    </row>
    <row r="107" spans="1:14" x14ac:dyDescent="0.15">
      <c r="H107" s="2"/>
      <c r="J107" s="6"/>
      <c r="K107" s="6"/>
      <c r="L107" s="6"/>
      <c r="M107" s="6"/>
      <c r="N107" s="6"/>
    </row>
    <row r="108" spans="1:14" x14ac:dyDescent="0.15">
      <c r="H108" s="2"/>
      <c r="J108" s="6"/>
      <c r="K108" s="6"/>
      <c r="L108" s="6"/>
      <c r="M108" s="6"/>
      <c r="N108" s="6"/>
    </row>
    <row r="109" spans="1:14" x14ac:dyDescent="0.15">
      <c r="H109" s="2"/>
      <c r="J109" s="6"/>
      <c r="K109" s="6"/>
      <c r="L109" s="6"/>
      <c r="M109" s="6"/>
      <c r="N109" s="6"/>
    </row>
    <row r="110" spans="1:14" x14ac:dyDescent="0.15">
      <c r="H110" s="2"/>
      <c r="J110" s="6"/>
      <c r="K110" s="6"/>
      <c r="L110" s="6"/>
      <c r="M110" s="6"/>
      <c r="N110" s="6"/>
    </row>
    <row r="111" spans="1:14" x14ac:dyDescent="0.15">
      <c r="H111" s="2"/>
      <c r="J111" s="6"/>
      <c r="K111" s="6"/>
      <c r="L111" s="6"/>
      <c r="M111" s="6"/>
      <c r="N111" s="6"/>
    </row>
    <row r="112" spans="1:14" x14ac:dyDescent="0.15">
      <c r="H112" s="2"/>
      <c r="J112" s="6"/>
      <c r="K112" s="6"/>
      <c r="L112" s="6"/>
      <c r="M112" s="6"/>
      <c r="N112" s="6"/>
    </row>
    <row r="113" spans="8:14" x14ac:dyDescent="0.15">
      <c r="H113" s="2"/>
      <c r="J113" s="6"/>
      <c r="K113" s="6"/>
      <c r="L113" s="6"/>
      <c r="M113" s="6"/>
      <c r="N113" s="6"/>
    </row>
    <row r="114" spans="8:14" x14ac:dyDescent="0.15">
      <c r="H114" s="2"/>
      <c r="J114" s="6"/>
      <c r="K114" s="6"/>
      <c r="L114" s="6"/>
      <c r="M114" s="6"/>
      <c r="N114" s="6"/>
    </row>
    <row r="115" spans="8:14" x14ac:dyDescent="0.15">
      <c r="H115" s="2"/>
      <c r="J115" s="6"/>
      <c r="K115" s="6"/>
      <c r="L115" s="6"/>
      <c r="M115" s="6"/>
      <c r="N115" s="6"/>
    </row>
    <row r="116" spans="8:14" x14ac:dyDescent="0.15">
      <c r="H116" s="2"/>
      <c r="J116" s="6"/>
      <c r="K116" s="6"/>
      <c r="L116" s="6"/>
      <c r="M116" s="6"/>
      <c r="N116" s="6"/>
    </row>
    <row r="117" spans="8:14" x14ac:dyDescent="0.15">
      <c r="H117" s="2"/>
      <c r="J117" s="6"/>
      <c r="K117" s="6"/>
      <c r="L117" s="6"/>
      <c r="M117" s="6"/>
      <c r="N117" s="6"/>
    </row>
    <row r="118" spans="8:14" x14ac:dyDescent="0.15">
      <c r="H118" s="2"/>
      <c r="J118" s="6"/>
      <c r="K118" s="6"/>
      <c r="L118" s="6"/>
      <c r="M118" s="6"/>
      <c r="N118" s="6"/>
    </row>
    <row r="119" spans="8:14" x14ac:dyDescent="0.15">
      <c r="H119" s="2"/>
      <c r="J119" s="6"/>
      <c r="K119" s="6"/>
      <c r="L119" s="6"/>
      <c r="M119" s="6"/>
      <c r="N119" s="6"/>
    </row>
    <row r="120" spans="8:14" x14ac:dyDescent="0.15">
      <c r="H120" s="2"/>
      <c r="J120" s="6"/>
      <c r="K120" s="6"/>
      <c r="L120" s="6"/>
      <c r="M120" s="6"/>
      <c r="N120" s="6"/>
    </row>
    <row r="121" spans="8:14" x14ac:dyDescent="0.15">
      <c r="H121" s="2"/>
      <c r="J121" s="6"/>
      <c r="K121" s="6"/>
      <c r="L121" s="6"/>
      <c r="M121" s="6"/>
      <c r="N121" s="6"/>
    </row>
    <row r="122" spans="8:14" x14ac:dyDescent="0.15">
      <c r="H122" s="2"/>
      <c r="J122" s="6"/>
      <c r="K122" s="6"/>
      <c r="L122" s="6"/>
      <c r="M122" s="6"/>
      <c r="N122" s="6"/>
    </row>
    <row r="123" spans="8:14" x14ac:dyDescent="0.15">
      <c r="H123" s="2"/>
      <c r="J123" s="6"/>
      <c r="K123" s="6"/>
      <c r="L123" s="6"/>
      <c r="M123" s="6"/>
      <c r="N123" s="6"/>
    </row>
    <row r="124" spans="8:14" x14ac:dyDescent="0.15">
      <c r="H124" s="2"/>
      <c r="J124" s="6"/>
      <c r="K124" s="6"/>
      <c r="L124" s="6"/>
      <c r="M124" s="6"/>
      <c r="N124" s="6"/>
    </row>
    <row r="125" spans="8:14" x14ac:dyDescent="0.15">
      <c r="H125" s="2"/>
      <c r="J125" s="6"/>
      <c r="K125" s="6"/>
      <c r="L125" s="6"/>
      <c r="M125" s="6"/>
      <c r="N125" s="6"/>
    </row>
    <row r="126" spans="8:14" x14ac:dyDescent="0.15">
      <c r="H126" s="2"/>
      <c r="J126" s="6"/>
      <c r="K126" s="6"/>
      <c r="L126" s="6"/>
      <c r="M126" s="6"/>
      <c r="N126" s="6"/>
    </row>
    <row r="127" spans="8:14" x14ac:dyDescent="0.15">
      <c r="H127" s="2"/>
      <c r="J127" s="6"/>
      <c r="K127" s="6"/>
      <c r="L127" s="6"/>
      <c r="M127" s="6"/>
      <c r="N127" s="6"/>
    </row>
    <row r="128" spans="8:14" x14ac:dyDescent="0.15">
      <c r="H128" s="2"/>
      <c r="J128" s="6"/>
      <c r="K128" s="6"/>
      <c r="L128" s="6"/>
      <c r="M128" s="6"/>
      <c r="N128" s="6"/>
    </row>
    <row r="129" spans="8:14" x14ac:dyDescent="0.15">
      <c r="H129" s="2"/>
      <c r="J129" s="6"/>
      <c r="K129" s="6"/>
      <c r="L129" s="6"/>
      <c r="M129" s="6"/>
      <c r="N129" s="6"/>
    </row>
    <row r="130" spans="8:14" x14ac:dyDescent="0.15">
      <c r="H130" s="2"/>
      <c r="J130" s="6"/>
      <c r="K130" s="6"/>
      <c r="L130" s="6"/>
      <c r="M130" s="6"/>
      <c r="N130" s="6"/>
    </row>
    <row r="131" spans="8:14" x14ac:dyDescent="0.15">
      <c r="H131" s="2"/>
      <c r="J131" s="6"/>
      <c r="K131" s="6"/>
      <c r="L131" s="6"/>
      <c r="M131" s="6"/>
      <c r="N131" s="6"/>
    </row>
    <row r="132" spans="8:14" x14ac:dyDescent="0.15">
      <c r="H132" s="2"/>
      <c r="J132" s="6"/>
      <c r="K132" s="6"/>
      <c r="L132" s="6"/>
      <c r="M132" s="6"/>
      <c r="N132" s="6"/>
    </row>
    <row r="133" spans="8:14" x14ac:dyDescent="0.15">
      <c r="H133" s="2"/>
      <c r="J133" s="6"/>
      <c r="K133" s="6"/>
      <c r="L133" s="6"/>
      <c r="M133" s="6"/>
      <c r="N133" s="6"/>
    </row>
    <row r="134" spans="8:14" x14ac:dyDescent="0.15">
      <c r="H134" s="2"/>
      <c r="J134" s="6"/>
      <c r="K134" s="6"/>
      <c r="L134" s="6"/>
      <c r="M134" s="6"/>
      <c r="N134" s="6"/>
    </row>
    <row r="135" spans="8:14" x14ac:dyDescent="0.15">
      <c r="H135" s="2"/>
      <c r="J135" s="6"/>
      <c r="K135" s="6"/>
      <c r="L135" s="6"/>
      <c r="M135" s="6"/>
      <c r="N135" s="6"/>
    </row>
    <row r="136" spans="8:14" x14ac:dyDescent="0.15">
      <c r="H136" s="2"/>
      <c r="J136" s="6"/>
      <c r="K136" s="6"/>
      <c r="L136" s="6"/>
      <c r="M136" s="6"/>
      <c r="N136" s="6"/>
    </row>
    <row r="137" spans="8:14" x14ac:dyDescent="0.15">
      <c r="H137" s="2"/>
      <c r="J137" s="6"/>
      <c r="K137" s="6"/>
      <c r="L137" s="6"/>
      <c r="M137" s="6"/>
      <c r="N137" s="6"/>
    </row>
    <row r="138" spans="8:14" x14ac:dyDescent="0.15">
      <c r="H138" s="2"/>
      <c r="J138" s="6"/>
      <c r="K138" s="6"/>
      <c r="L138" s="6"/>
      <c r="M138" s="6"/>
      <c r="N138" s="6"/>
    </row>
    <row r="139" spans="8:14" x14ac:dyDescent="0.15">
      <c r="H139" s="2"/>
      <c r="J139" s="6"/>
      <c r="K139" s="6"/>
      <c r="L139" s="6"/>
      <c r="M139" s="6"/>
      <c r="N139" s="6"/>
    </row>
    <row r="140" spans="8:14" x14ac:dyDescent="0.15">
      <c r="H140" s="2"/>
      <c r="J140" s="6"/>
      <c r="K140" s="6"/>
      <c r="L140" s="6"/>
      <c r="M140" s="6"/>
      <c r="N140" s="6"/>
    </row>
    <row r="141" spans="8:14" x14ac:dyDescent="0.15">
      <c r="H141" s="2"/>
      <c r="J141" s="6"/>
      <c r="K141" s="6"/>
      <c r="L141" s="6"/>
      <c r="M141" s="6"/>
      <c r="N141" s="6"/>
    </row>
    <row r="142" spans="8:14" x14ac:dyDescent="0.15">
      <c r="H142" s="2"/>
      <c r="J142" s="6"/>
      <c r="K142" s="6"/>
      <c r="L142" s="6"/>
      <c r="M142" s="6"/>
      <c r="N142" s="6"/>
    </row>
    <row r="143" spans="8:14" x14ac:dyDescent="0.15">
      <c r="H143" s="2"/>
      <c r="J143" s="6"/>
      <c r="K143" s="6"/>
      <c r="L143" s="6"/>
      <c r="M143" s="6"/>
      <c r="N143" s="6"/>
    </row>
    <row r="144" spans="8:14" x14ac:dyDescent="0.15">
      <c r="H144" s="2"/>
      <c r="J144" s="6"/>
      <c r="K144" s="6"/>
      <c r="L144" s="6"/>
      <c r="M144" s="6"/>
      <c r="N144" s="6"/>
    </row>
    <row r="145" spans="8:14" x14ac:dyDescent="0.15">
      <c r="H145" s="2"/>
      <c r="J145" s="6"/>
      <c r="K145" s="6"/>
      <c r="L145" s="6"/>
      <c r="M145" s="6"/>
      <c r="N145" s="6"/>
    </row>
    <row r="146" spans="8:14" x14ac:dyDescent="0.15">
      <c r="H146" s="2"/>
      <c r="J146" s="6"/>
      <c r="K146" s="6"/>
      <c r="L146" s="6"/>
      <c r="M146" s="6"/>
      <c r="N146" s="6"/>
    </row>
    <row r="147" spans="8:14" x14ac:dyDescent="0.15">
      <c r="H147" s="2"/>
      <c r="J147" s="6"/>
      <c r="K147" s="6"/>
      <c r="L147" s="6"/>
      <c r="M147" s="6"/>
      <c r="N147" s="6"/>
    </row>
    <row r="148" spans="8:14" x14ac:dyDescent="0.15">
      <c r="H148" s="2"/>
      <c r="J148" s="6"/>
      <c r="K148" s="6"/>
      <c r="L148" s="6"/>
      <c r="M148" s="6"/>
      <c r="N148" s="6"/>
    </row>
    <row r="149" spans="8:14" x14ac:dyDescent="0.15">
      <c r="H149" s="2"/>
      <c r="J149" s="6"/>
      <c r="K149" s="6"/>
      <c r="L149" s="6"/>
      <c r="M149" s="6"/>
      <c r="N149" s="6"/>
    </row>
    <row r="150" spans="8:14" x14ac:dyDescent="0.15">
      <c r="H150" s="2"/>
      <c r="J150" s="6"/>
      <c r="K150" s="6"/>
      <c r="L150" s="6"/>
      <c r="M150" s="6"/>
      <c r="N150" s="6"/>
    </row>
    <row r="151" spans="8:14" x14ac:dyDescent="0.15">
      <c r="H151" s="2"/>
      <c r="J151" s="6"/>
      <c r="K151" s="6"/>
      <c r="L151" s="6"/>
      <c r="M151" s="6"/>
      <c r="N151" s="6"/>
    </row>
    <row r="152" spans="8:14" x14ac:dyDescent="0.15">
      <c r="H152" s="2"/>
      <c r="J152" s="6"/>
      <c r="K152" s="6"/>
      <c r="L152" s="6"/>
      <c r="M152" s="6"/>
      <c r="N152" s="6"/>
    </row>
    <row r="153" spans="8:14" x14ac:dyDescent="0.15">
      <c r="H153" s="2"/>
      <c r="J153" s="6"/>
      <c r="K153" s="6"/>
      <c r="L153" s="6"/>
      <c r="M153" s="6"/>
      <c r="N153" s="6"/>
    </row>
    <row r="154" spans="8:14" x14ac:dyDescent="0.15">
      <c r="H154" s="2"/>
      <c r="J154" s="6"/>
      <c r="K154" s="6"/>
      <c r="L154" s="6"/>
      <c r="M154" s="6"/>
      <c r="N154" s="6"/>
    </row>
    <row r="155" spans="8:14" x14ac:dyDescent="0.15">
      <c r="H155" s="2"/>
      <c r="J155" s="6"/>
      <c r="K155" s="6"/>
      <c r="L155" s="6"/>
      <c r="M155" s="6"/>
      <c r="N155" s="6"/>
    </row>
    <row r="156" spans="8:14" x14ac:dyDescent="0.15">
      <c r="H156" s="2"/>
      <c r="J156" s="6"/>
      <c r="K156" s="6"/>
      <c r="L156" s="6"/>
      <c r="M156" s="6"/>
      <c r="N156" s="6"/>
    </row>
    <row r="157" spans="8:14" x14ac:dyDescent="0.15">
      <c r="H157" s="2"/>
      <c r="J157" s="6"/>
      <c r="K157" s="6"/>
      <c r="L157" s="6"/>
      <c r="M157" s="6"/>
      <c r="N157" s="6"/>
    </row>
    <row r="158" spans="8:14" x14ac:dyDescent="0.15">
      <c r="H158" s="2"/>
      <c r="J158" s="6"/>
      <c r="K158" s="6"/>
      <c r="L158" s="6"/>
      <c r="M158" s="6"/>
      <c r="N158" s="6"/>
    </row>
    <row r="159" spans="8:14" x14ac:dyDescent="0.15">
      <c r="H159" s="2"/>
      <c r="J159" s="6"/>
      <c r="K159" s="6"/>
      <c r="L159" s="6"/>
      <c r="M159" s="6"/>
      <c r="N159" s="6"/>
    </row>
    <row r="160" spans="8:14" x14ac:dyDescent="0.15">
      <c r="H160" s="2"/>
      <c r="J160" s="6"/>
      <c r="K160" s="6"/>
      <c r="L160" s="6"/>
      <c r="M160" s="6"/>
      <c r="N160" s="6"/>
    </row>
    <row r="161" spans="8:14" x14ac:dyDescent="0.15">
      <c r="H161" s="2"/>
      <c r="J161" s="6"/>
      <c r="K161" s="6"/>
      <c r="L161" s="6"/>
      <c r="M161" s="6"/>
      <c r="N161" s="6"/>
    </row>
    <row r="162" spans="8:14" x14ac:dyDescent="0.15">
      <c r="H162" s="2"/>
      <c r="J162" s="6"/>
      <c r="K162" s="6"/>
      <c r="L162" s="6"/>
      <c r="M162" s="6"/>
      <c r="N162" s="6"/>
    </row>
    <row r="163" spans="8:14" x14ac:dyDescent="0.15">
      <c r="H163" s="2"/>
      <c r="J163" s="6"/>
      <c r="K163" s="6"/>
      <c r="L163" s="6"/>
      <c r="M163" s="6"/>
      <c r="N163" s="6"/>
    </row>
    <row r="164" spans="8:14" x14ac:dyDescent="0.15">
      <c r="H164" s="2"/>
      <c r="J164" s="6"/>
      <c r="K164" s="6"/>
      <c r="L164" s="6"/>
      <c r="M164" s="6"/>
      <c r="N164" s="6"/>
    </row>
    <row r="165" spans="8:14" x14ac:dyDescent="0.15">
      <c r="H165" s="2"/>
      <c r="J165" s="6"/>
      <c r="K165" s="6"/>
      <c r="L165" s="6"/>
      <c r="M165" s="6"/>
      <c r="N165" s="6"/>
    </row>
    <row r="166" spans="8:14" x14ac:dyDescent="0.15">
      <c r="H166" s="2"/>
      <c r="J166" s="6"/>
      <c r="K166" s="6"/>
      <c r="L166" s="6"/>
      <c r="M166" s="6"/>
      <c r="N166" s="6"/>
    </row>
    <row r="167" spans="8:14" x14ac:dyDescent="0.15">
      <c r="H167" s="2"/>
      <c r="J167" s="6"/>
      <c r="K167" s="6"/>
      <c r="L167" s="6"/>
      <c r="M167" s="6"/>
      <c r="N167" s="6"/>
    </row>
    <row r="168" spans="8:14" x14ac:dyDescent="0.15">
      <c r="H168" s="2"/>
      <c r="J168" s="6"/>
      <c r="K168" s="6"/>
      <c r="L168" s="6"/>
      <c r="M168" s="6"/>
      <c r="N168" s="6"/>
    </row>
    <row r="169" spans="8:14" x14ac:dyDescent="0.15">
      <c r="H169" s="2"/>
      <c r="J169" s="6"/>
      <c r="K169" s="6"/>
      <c r="L169" s="6"/>
      <c r="M169" s="6"/>
      <c r="N169" s="6"/>
    </row>
    <row r="170" spans="8:14" x14ac:dyDescent="0.15">
      <c r="H170" s="2"/>
      <c r="J170" s="6"/>
      <c r="K170" s="6"/>
      <c r="L170" s="6"/>
      <c r="M170" s="6"/>
      <c r="N170" s="6"/>
    </row>
    <row r="171" spans="8:14" x14ac:dyDescent="0.15">
      <c r="H171" s="2"/>
      <c r="J171" s="6"/>
      <c r="K171" s="6"/>
      <c r="L171" s="6"/>
      <c r="M171" s="6"/>
      <c r="N171" s="6"/>
    </row>
    <row r="172" spans="8:14" x14ac:dyDescent="0.15">
      <c r="H172" s="2"/>
      <c r="J172" s="6"/>
      <c r="K172" s="6"/>
      <c r="L172" s="6"/>
      <c r="M172" s="6"/>
      <c r="N172" s="6"/>
    </row>
    <row r="173" spans="8:14" x14ac:dyDescent="0.15">
      <c r="H173" s="2"/>
      <c r="J173" s="6"/>
      <c r="K173" s="6"/>
      <c r="L173" s="6"/>
      <c r="M173" s="6"/>
      <c r="N173" s="6"/>
    </row>
    <row r="174" spans="8:14" x14ac:dyDescent="0.15">
      <c r="H174" s="2"/>
      <c r="J174" s="6"/>
      <c r="K174" s="6"/>
      <c r="L174" s="6"/>
      <c r="M174" s="6"/>
      <c r="N174" s="6"/>
    </row>
    <row r="175" spans="8:14" x14ac:dyDescent="0.15">
      <c r="H175" s="2"/>
      <c r="J175" s="6"/>
      <c r="K175" s="6"/>
      <c r="L175" s="6"/>
      <c r="M175" s="6"/>
      <c r="N175" s="6"/>
    </row>
    <row r="176" spans="8:14" x14ac:dyDescent="0.15">
      <c r="H176" s="2"/>
      <c r="J176" s="6"/>
      <c r="K176" s="6"/>
      <c r="L176" s="6"/>
      <c r="M176" s="6"/>
      <c r="N176" s="6"/>
    </row>
    <row r="177" spans="8:14" x14ac:dyDescent="0.15">
      <c r="H177" s="2"/>
      <c r="J177" s="6"/>
      <c r="K177" s="6"/>
      <c r="L177" s="6"/>
      <c r="M177" s="6"/>
      <c r="N177" s="6"/>
    </row>
    <row r="178" spans="8:14" x14ac:dyDescent="0.15">
      <c r="H178" s="2"/>
      <c r="J178" s="6"/>
      <c r="K178" s="6"/>
      <c r="L178" s="6"/>
      <c r="M178" s="6"/>
      <c r="N178" s="6"/>
    </row>
    <row r="179" spans="8:14" x14ac:dyDescent="0.15">
      <c r="H179" s="2"/>
      <c r="J179" s="6"/>
      <c r="K179" s="6"/>
      <c r="L179" s="6"/>
      <c r="M179" s="6"/>
      <c r="N179" s="6"/>
    </row>
    <row r="180" spans="8:14" x14ac:dyDescent="0.15">
      <c r="H180" s="2"/>
      <c r="J180" s="6"/>
      <c r="K180" s="6"/>
      <c r="L180" s="6"/>
      <c r="M180" s="6"/>
      <c r="N180" s="6"/>
    </row>
    <row r="181" spans="8:14" x14ac:dyDescent="0.15">
      <c r="H181" s="2"/>
      <c r="J181" s="6"/>
      <c r="K181" s="6"/>
      <c r="L181" s="6"/>
      <c r="M181" s="6"/>
      <c r="N181" s="6"/>
    </row>
    <row r="182" spans="8:14" x14ac:dyDescent="0.15">
      <c r="H182" s="2"/>
      <c r="J182" s="6"/>
      <c r="K182" s="6"/>
      <c r="L182" s="6"/>
      <c r="M182" s="6"/>
      <c r="N182" s="6"/>
    </row>
    <row r="183" spans="8:14" x14ac:dyDescent="0.15">
      <c r="H183" s="2"/>
      <c r="J183" s="6"/>
      <c r="K183" s="6"/>
      <c r="L183" s="6"/>
      <c r="M183" s="6"/>
      <c r="N183" s="6"/>
    </row>
    <row r="184" spans="8:14" x14ac:dyDescent="0.15">
      <c r="H184" s="2"/>
      <c r="J184" s="6"/>
      <c r="K184" s="6"/>
      <c r="L184" s="6"/>
      <c r="M184" s="6"/>
      <c r="N184" s="6"/>
    </row>
    <row r="185" spans="8:14" x14ac:dyDescent="0.15">
      <c r="H185" s="2"/>
      <c r="J185" s="6"/>
      <c r="K185" s="6"/>
      <c r="L185" s="6"/>
      <c r="M185" s="6"/>
      <c r="N185" s="6"/>
    </row>
    <row r="186" spans="8:14" x14ac:dyDescent="0.15">
      <c r="H186" s="2"/>
      <c r="J186" s="6"/>
      <c r="K186" s="6"/>
      <c r="L186" s="6"/>
      <c r="M186" s="6"/>
      <c r="N186" s="6"/>
    </row>
    <row r="187" spans="8:14" x14ac:dyDescent="0.15">
      <c r="H187" s="2"/>
      <c r="J187" s="6"/>
      <c r="K187" s="6"/>
      <c r="L187" s="6"/>
      <c r="M187" s="6"/>
      <c r="N187" s="6"/>
    </row>
    <row r="188" spans="8:14" x14ac:dyDescent="0.15">
      <c r="H188" s="2"/>
      <c r="J188" s="6"/>
      <c r="K188" s="6"/>
      <c r="L188" s="6"/>
      <c r="M188" s="6"/>
      <c r="N188" s="6"/>
    </row>
    <row r="189" spans="8:14" x14ac:dyDescent="0.15">
      <c r="H189" s="2"/>
      <c r="J189" s="6"/>
      <c r="K189" s="6"/>
      <c r="L189" s="6"/>
      <c r="M189" s="6"/>
      <c r="N189" s="6"/>
    </row>
    <row r="190" spans="8:14" x14ac:dyDescent="0.15">
      <c r="H190" s="2"/>
      <c r="J190" s="6"/>
      <c r="K190" s="6"/>
      <c r="L190" s="6"/>
      <c r="M190" s="6"/>
      <c r="N190" s="6"/>
    </row>
    <row r="191" spans="8:14" x14ac:dyDescent="0.15">
      <c r="H191" s="2"/>
      <c r="J191" s="6"/>
      <c r="K191" s="6"/>
      <c r="L191" s="6"/>
      <c r="M191" s="6"/>
      <c r="N191" s="6"/>
    </row>
    <row r="192" spans="8:14" x14ac:dyDescent="0.15">
      <c r="H192" s="2"/>
      <c r="J192" s="6"/>
      <c r="K192" s="6"/>
      <c r="L192" s="6"/>
      <c r="M192" s="6"/>
      <c r="N192" s="6"/>
    </row>
    <row r="193" spans="8:14" x14ac:dyDescent="0.15">
      <c r="H193" s="2"/>
      <c r="J193" s="6"/>
      <c r="K193" s="6"/>
      <c r="L193" s="6"/>
      <c r="M193" s="6"/>
      <c r="N193" s="6"/>
    </row>
    <row r="194" spans="8:14" x14ac:dyDescent="0.15">
      <c r="H194" s="2"/>
      <c r="J194" s="6"/>
      <c r="K194" s="6"/>
      <c r="L194" s="6"/>
      <c r="M194" s="6"/>
      <c r="N194" s="6"/>
    </row>
    <row r="195" spans="8:14" x14ac:dyDescent="0.15">
      <c r="H195" s="2"/>
      <c r="J195" s="6"/>
      <c r="K195" s="6"/>
      <c r="L195" s="6"/>
      <c r="M195" s="6"/>
      <c r="N195" s="6"/>
    </row>
    <row r="196" spans="8:14" x14ac:dyDescent="0.15">
      <c r="H196" s="2"/>
      <c r="J196" s="6"/>
      <c r="K196" s="6"/>
      <c r="L196" s="6"/>
      <c r="M196" s="6"/>
      <c r="N196" s="6"/>
    </row>
    <row r="197" spans="8:14" x14ac:dyDescent="0.15">
      <c r="H197" s="2"/>
      <c r="J197" s="6"/>
      <c r="K197" s="6"/>
      <c r="L197" s="6"/>
      <c r="M197" s="6"/>
      <c r="N197" s="6"/>
    </row>
    <row r="198" spans="8:14" x14ac:dyDescent="0.15">
      <c r="H198" s="2"/>
      <c r="J198" s="6"/>
      <c r="K198" s="6"/>
      <c r="L198" s="6"/>
      <c r="M198" s="6"/>
      <c r="N198" s="6"/>
    </row>
    <row r="199" spans="8:14" x14ac:dyDescent="0.15">
      <c r="H199" s="2"/>
      <c r="J199" s="6"/>
      <c r="K199" s="6"/>
      <c r="L199" s="6"/>
      <c r="M199" s="6"/>
      <c r="N199" s="6"/>
    </row>
    <row r="200" spans="8:14" x14ac:dyDescent="0.15">
      <c r="H200" s="2"/>
      <c r="J200" s="6"/>
      <c r="K200" s="6"/>
      <c r="L200" s="6"/>
      <c r="M200" s="6"/>
      <c r="N200" s="6"/>
    </row>
    <row r="201" spans="8:14" x14ac:dyDescent="0.15">
      <c r="H201" s="2"/>
      <c r="J201" s="6"/>
      <c r="K201" s="6"/>
      <c r="L201" s="6"/>
      <c r="M201" s="6"/>
      <c r="N201" s="6"/>
    </row>
    <row r="202" spans="8:14" x14ac:dyDescent="0.15">
      <c r="H202" s="2"/>
      <c r="J202" s="6"/>
      <c r="K202" s="6"/>
      <c r="L202" s="6"/>
      <c r="M202" s="6"/>
      <c r="N202" s="6"/>
    </row>
    <row r="203" spans="8:14" x14ac:dyDescent="0.15">
      <c r="H203" s="2"/>
      <c r="J203" s="6"/>
      <c r="K203" s="6"/>
      <c r="L203" s="6"/>
      <c r="M203" s="6"/>
      <c r="N203" s="6"/>
    </row>
    <row r="204" spans="8:14" x14ac:dyDescent="0.15">
      <c r="H204" s="2"/>
      <c r="J204" s="6"/>
      <c r="K204" s="6"/>
      <c r="L204" s="6"/>
      <c r="M204" s="6"/>
      <c r="N204" s="6"/>
    </row>
    <row r="205" spans="8:14" x14ac:dyDescent="0.15">
      <c r="H205" s="2"/>
      <c r="J205" s="6"/>
      <c r="K205" s="6"/>
      <c r="L205" s="6"/>
      <c r="M205" s="6"/>
      <c r="N205" s="6"/>
    </row>
    <row r="206" spans="8:14" x14ac:dyDescent="0.15">
      <c r="H206" s="2"/>
      <c r="J206" s="6"/>
      <c r="K206" s="6"/>
      <c r="L206" s="6"/>
      <c r="M206" s="6"/>
      <c r="N206" s="6"/>
    </row>
    <row r="207" spans="8:14" x14ac:dyDescent="0.15">
      <c r="H207" s="2"/>
      <c r="J207" s="6"/>
      <c r="K207" s="6"/>
      <c r="L207" s="6"/>
      <c r="M207" s="6"/>
      <c r="N207" s="6"/>
    </row>
    <row r="208" spans="8:14" x14ac:dyDescent="0.15">
      <c r="H208" s="2"/>
      <c r="J208" s="6"/>
      <c r="K208" s="6"/>
      <c r="L208" s="6"/>
      <c r="M208" s="6"/>
      <c r="N208" s="6"/>
    </row>
    <row r="209" spans="8:14" x14ac:dyDescent="0.15">
      <c r="H209" s="2"/>
      <c r="J209" s="6"/>
      <c r="K209" s="6"/>
      <c r="L209" s="6"/>
      <c r="M209" s="6"/>
      <c r="N209" s="6"/>
    </row>
    <row r="210" spans="8:14" x14ac:dyDescent="0.15">
      <c r="H210" s="2"/>
      <c r="J210" s="6"/>
      <c r="K210" s="6"/>
      <c r="L210" s="6"/>
      <c r="M210" s="6"/>
      <c r="N210" s="6"/>
    </row>
    <row r="211" spans="8:14" x14ac:dyDescent="0.15">
      <c r="H211" s="2"/>
      <c r="J211" s="6"/>
      <c r="K211" s="6"/>
      <c r="L211" s="6"/>
      <c r="M211" s="6"/>
      <c r="N211" s="6"/>
    </row>
    <row r="212" spans="8:14" x14ac:dyDescent="0.15">
      <c r="H212" s="2"/>
      <c r="J212" s="6"/>
      <c r="K212" s="6"/>
      <c r="L212" s="6"/>
      <c r="M212" s="6"/>
      <c r="N212" s="6"/>
    </row>
    <row r="213" spans="8:14" x14ac:dyDescent="0.15">
      <c r="H213" s="2"/>
      <c r="J213" s="6"/>
      <c r="K213" s="6"/>
      <c r="L213" s="6"/>
      <c r="M213" s="6"/>
      <c r="N213" s="6"/>
    </row>
    <row r="214" spans="8:14" x14ac:dyDescent="0.15">
      <c r="H214" s="2"/>
      <c r="J214" s="6"/>
      <c r="K214" s="6"/>
      <c r="L214" s="6"/>
      <c r="M214" s="6"/>
      <c r="N214" s="6"/>
    </row>
    <row r="215" spans="8:14" x14ac:dyDescent="0.15">
      <c r="H215" s="2"/>
      <c r="J215" s="6"/>
      <c r="K215" s="6"/>
      <c r="L215" s="6"/>
      <c r="M215" s="6"/>
      <c r="N215" s="6"/>
    </row>
    <row r="216" spans="8:14" x14ac:dyDescent="0.15">
      <c r="H216" s="2"/>
      <c r="J216" s="6"/>
      <c r="K216" s="6"/>
      <c r="L216" s="6"/>
      <c r="M216" s="6"/>
      <c r="N216" s="6"/>
    </row>
    <row r="217" spans="8:14" x14ac:dyDescent="0.15">
      <c r="H217" s="2"/>
      <c r="J217" s="6"/>
      <c r="K217" s="6"/>
      <c r="L217" s="6"/>
      <c r="M217" s="6"/>
      <c r="N217" s="6"/>
    </row>
    <row r="218" spans="8:14" x14ac:dyDescent="0.15">
      <c r="H218" s="2"/>
      <c r="J218" s="6"/>
      <c r="K218" s="6"/>
      <c r="L218" s="6"/>
      <c r="M218" s="6"/>
      <c r="N218" s="6"/>
    </row>
    <row r="219" spans="8:14" x14ac:dyDescent="0.15">
      <c r="H219" s="2"/>
      <c r="J219" s="6"/>
      <c r="K219" s="6"/>
      <c r="L219" s="6"/>
      <c r="M219" s="6"/>
      <c r="N219" s="6"/>
    </row>
    <row r="220" spans="8:14" x14ac:dyDescent="0.15">
      <c r="H220" s="2"/>
      <c r="J220" s="6"/>
      <c r="K220" s="6"/>
      <c r="L220" s="6"/>
      <c r="M220" s="6"/>
      <c r="N220" s="6"/>
    </row>
    <row r="221" spans="8:14" x14ac:dyDescent="0.15">
      <c r="H221" s="2"/>
      <c r="J221" s="6"/>
      <c r="K221" s="6"/>
      <c r="L221" s="6"/>
      <c r="M221" s="6"/>
      <c r="N221" s="6"/>
    </row>
    <row r="222" spans="8:14" x14ac:dyDescent="0.15">
      <c r="H222" s="2"/>
      <c r="J222" s="6"/>
      <c r="K222" s="6"/>
      <c r="L222" s="6"/>
      <c r="M222" s="6"/>
      <c r="N222" s="6"/>
    </row>
    <row r="223" spans="8:14" x14ac:dyDescent="0.15">
      <c r="H223" s="2"/>
      <c r="J223" s="6"/>
      <c r="K223" s="6"/>
      <c r="L223" s="6"/>
      <c r="M223" s="6"/>
      <c r="N223" s="6"/>
    </row>
    <row r="224" spans="8:14" x14ac:dyDescent="0.15">
      <c r="H224" s="2"/>
      <c r="J224" s="6"/>
      <c r="K224" s="6"/>
      <c r="L224" s="6"/>
      <c r="M224" s="6"/>
      <c r="N224" s="6"/>
    </row>
    <row r="225" spans="8:14" x14ac:dyDescent="0.15">
      <c r="H225" s="2"/>
      <c r="J225" s="6"/>
      <c r="K225" s="6"/>
      <c r="L225" s="6"/>
      <c r="M225" s="6"/>
      <c r="N225" s="6"/>
    </row>
    <row r="226" spans="8:14" x14ac:dyDescent="0.15">
      <c r="H226" s="2"/>
      <c r="J226" s="6"/>
      <c r="K226" s="6"/>
      <c r="L226" s="6"/>
      <c r="M226" s="6"/>
      <c r="N226" s="6"/>
    </row>
    <row r="227" spans="8:14" x14ac:dyDescent="0.15">
      <c r="H227" s="2"/>
      <c r="J227" s="6"/>
      <c r="K227" s="6"/>
      <c r="L227" s="6"/>
      <c r="M227" s="6"/>
      <c r="N227" s="6"/>
    </row>
    <row r="228" spans="8:14" x14ac:dyDescent="0.15">
      <c r="H228" s="2"/>
      <c r="J228" s="6"/>
      <c r="K228" s="6"/>
      <c r="L228" s="6"/>
      <c r="M228" s="6"/>
      <c r="N228" s="6"/>
    </row>
    <row r="229" spans="8:14" x14ac:dyDescent="0.15">
      <c r="H229" s="2"/>
      <c r="J229" s="6"/>
      <c r="K229" s="6"/>
      <c r="L229" s="6"/>
      <c r="M229" s="6"/>
      <c r="N229" s="6"/>
    </row>
    <row r="230" spans="8:14" x14ac:dyDescent="0.15">
      <c r="H230" s="2"/>
      <c r="J230" s="6"/>
      <c r="K230" s="6"/>
      <c r="L230" s="6"/>
      <c r="M230" s="6"/>
      <c r="N230" s="6"/>
    </row>
    <row r="231" spans="8:14" x14ac:dyDescent="0.15">
      <c r="H231" s="2"/>
      <c r="J231" s="6"/>
      <c r="K231" s="6"/>
      <c r="L231" s="6"/>
      <c r="M231" s="6"/>
      <c r="N231" s="6"/>
    </row>
    <row r="232" spans="8:14" x14ac:dyDescent="0.15">
      <c r="H232" s="2"/>
      <c r="J232" s="6"/>
      <c r="K232" s="6"/>
      <c r="L232" s="6"/>
      <c r="M232" s="6"/>
      <c r="N232" s="6"/>
    </row>
    <row r="233" spans="8:14" x14ac:dyDescent="0.15">
      <c r="H233" s="2"/>
      <c r="J233" s="6"/>
      <c r="K233" s="6"/>
      <c r="L233" s="6"/>
      <c r="M233" s="6"/>
      <c r="N233" s="6"/>
    </row>
    <row r="234" spans="8:14" x14ac:dyDescent="0.15">
      <c r="H234" s="2"/>
      <c r="J234" s="6"/>
      <c r="K234" s="6"/>
      <c r="L234" s="6"/>
      <c r="M234" s="6"/>
      <c r="N234" s="6"/>
    </row>
    <row r="235" spans="8:14" x14ac:dyDescent="0.15">
      <c r="H235" s="2"/>
      <c r="J235" s="6"/>
      <c r="K235" s="6"/>
      <c r="L235" s="6"/>
      <c r="M235" s="6"/>
      <c r="N235" s="6"/>
    </row>
    <row r="236" spans="8:14" x14ac:dyDescent="0.15">
      <c r="H236" s="2"/>
      <c r="J236" s="6"/>
      <c r="K236" s="6"/>
      <c r="L236" s="6"/>
      <c r="M236" s="6"/>
      <c r="N236" s="6"/>
    </row>
    <row r="237" spans="8:14" x14ac:dyDescent="0.15">
      <c r="H237" s="2"/>
      <c r="J237" s="6"/>
      <c r="K237" s="6"/>
      <c r="L237" s="6"/>
      <c r="M237" s="6"/>
      <c r="N237" s="6"/>
    </row>
    <row r="238" spans="8:14" x14ac:dyDescent="0.15">
      <c r="H238" s="2"/>
      <c r="J238" s="6"/>
      <c r="K238" s="6"/>
      <c r="L238" s="6"/>
      <c r="M238" s="6"/>
      <c r="N238" s="6"/>
    </row>
    <row r="239" spans="8:14" x14ac:dyDescent="0.15">
      <c r="H239" s="2"/>
      <c r="J239" s="6"/>
      <c r="K239" s="6"/>
      <c r="L239" s="6"/>
      <c r="M239" s="6"/>
      <c r="N239" s="6"/>
    </row>
    <row r="240" spans="8:14" x14ac:dyDescent="0.15">
      <c r="H240" s="2"/>
      <c r="J240" s="6"/>
      <c r="K240" s="6"/>
      <c r="L240" s="6"/>
      <c r="M240" s="6"/>
      <c r="N240" s="6"/>
    </row>
    <row r="241" spans="8:14" x14ac:dyDescent="0.15">
      <c r="H241" s="2"/>
      <c r="J241" s="6"/>
      <c r="K241" s="6"/>
      <c r="L241" s="6"/>
      <c r="M241" s="6"/>
      <c r="N241" s="6"/>
    </row>
    <row r="242" spans="8:14" x14ac:dyDescent="0.15">
      <c r="H242" s="2"/>
      <c r="J242" s="6"/>
      <c r="K242" s="6"/>
      <c r="L242" s="6"/>
      <c r="M242" s="6"/>
      <c r="N242" s="6"/>
    </row>
    <row r="243" spans="8:14" x14ac:dyDescent="0.15">
      <c r="H243" s="2"/>
      <c r="J243" s="6"/>
      <c r="K243" s="6"/>
      <c r="L243" s="6"/>
      <c r="M243" s="6"/>
      <c r="N243" s="6"/>
    </row>
    <row r="244" spans="8:14" x14ac:dyDescent="0.15">
      <c r="H244" s="2"/>
      <c r="J244" s="6"/>
      <c r="K244" s="6"/>
      <c r="L244" s="6"/>
      <c r="M244" s="6"/>
      <c r="N244" s="6"/>
    </row>
    <row r="245" spans="8:14" x14ac:dyDescent="0.15">
      <c r="H245" s="2"/>
      <c r="J245" s="6"/>
      <c r="K245" s="6"/>
      <c r="L245" s="6"/>
      <c r="M245" s="6"/>
      <c r="N245" s="6"/>
    </row>
    <row r="246" spans="8:14" x14ac:dyDescent="0.15">
      <c r="H246" s="2"/>
      <c r="J246" s="6"/>
      <c r="K246" s="6"/>
      <c r="L246" s="6"/>
      <c r="M246" s="6"/>
      <c r="N246" s="6"/>
    </row>
    <row r="247" spans="8:14" x14ac:dyDescent="0.15">
      <c r="H247" s="2"/>
      <c r="J247" s="6"/>
      <c r="K247" s="6"/>
      <c r="L247" s="6"/>
      <c r="M247" s="6"/>
      <c r="N247" s="6"/>
    </row>
    <row r="248" spans="8:14" x14ac:dyDescent="0.15">
      <c r="H248" s="2"/>
      <c r="J248" s="6"/>
      <c r="K248" s="6"/>
      <c r="L248" s="6"/>
      <c r="M248" s="6"/>
      <c r="N248" s="6"/>
    </row>
    <row r="249" spans="8:14" x14ac:dyDescent="0.15">
      <c r="H249" s="2"/>
      <c r="J249" s="6"/>
      <c r="K249" s="6"/>
      <c r="L249" s="6"/>
      <c r="M249" s="6"/>
      <c r="N249" s="6"/>
    </row>
    <row r="250" spans="8:14" x14ac:dyDescent="0.15">
      <c r="H250" s="2"/>
      <c r="J250" s="6"/>
      <c r="K250" s="6"/>
      <c r="L250" s="6"/>
      <c r="M250" s="6"/>
      <c r="N250" s="6"/>
    </row>
    <row r="251" spans="8:14" x14ac:dyDescent="0.15">
      <c r="H251" s="2"/>
      <c r="J251" s="6"/>
      <c r="K251" s="6"/>
      <c r="L251" s="6"/>
      <c r="M251" s="6"/>
      <c r="N251" s="6"/>
    </row>
    <row r="252" spans="8:14" x14ac:dyDescent="0.15">
      <c r="H252" s="2"/>
      <c r="J252" s="6"/>
      <c r="K252" s="6"/>
      <c r="L252" s="6"/>
      <c r="M252" s="6"/>
      <c r="N252" s="6"/>
    </row>
    <row r="253" spans="8:14" x14ac:dyDescent="0.15">
      <c r="H253" s="2"/>
      <c r="J253" s="6"/>
      <c r="K253" s="6"/>
      <c r="L253" s="6"/>
      <c r="M253" s="6"/>
      <c r="N253" s="6"/>
    </row>
    <row r="254" spans="8:14" x14ac:dyDescent="0.15">
      <c r="H254" s="2"/>
      <c r="J254" s="6"/>
      <c r="K254" s="6"/>
      <c r="L254" s="6"/>
      <c r="M254" s="6"/>
      <c r="N254" s="6"/>
    </row>
    <row r="255" spans="8:14" x14ac:dyDescent="0.15">
      <c r="H255" s="2"/>
      <c r="J255" s="6"/>
      <c r="K255" s="6"/>
      <c r="L255" s="6"/>
      <c r="M255" s="6"/>
      <c r="N255" s="6"/>
    </row>
    <row r="256" spans="8:14" x14ac:dyDescent="0.15">
      <c r="H256" s="2"/>
      <c r="J256" s="6"/>
      <c r="K256" s="6"/>
      <c r="L256" s="6"/>
      <c r="M256" s="6"/>
      <c r="N256" s="6"/>
    </row>
    <row r="257" spans="8:14" x14ac:dyDescent="0.15">
      <c r="H257" s="2"/>
      <c r="J257" s="6"/>
      <c r="K257" s="6"/>
      <c r="L257" s="6"/>
      <c r="M257" s="6"/>
      <c r="N257" s="6"/>
    </row>
    <row r="258" spans="8:14" x14ac:dyDescent="0.15">
      <c r="H258" s="2"/>
      <c r="J258" s="6"/>
      <c r="K258" s="6"/>
      <c r="L258" s="6"/>
      <c r="M258" s="6"/>
      <c r="N258" s="6"/>
    </row>
    <row r="259" spans="8:14" x14ac:dyDescent="0.15">
      <c r="H259" s="2"/>
      <c r="J259" s="6"/>
      <c r="K259" s="6"/>
      <c r="L259" s="6"/>
      <c r="M259" s="6"/>
      <c r="N259" s="6"/>
    </row>
    <row r="260" spans="8:14" x14ac:dyDescent="0.15">
      <c r="H260" s="2"/>
      <c r="J260" s="6"/>
      <c r="K260" s="6"/>
      <c r="L260" s="6"/>
      <c r="M260" s="6"/>
      <c r="N260" s="6"/>
    </row>
    <row r="261" spans="8:14" x14ac:dyDescent="0.15">
      <c r="H261" s="2"/>
      <c r="J261" s="6"/>
      <c r="K261" s="6"/>
      <c r="L261" s="6"/>
      <c r="M261" s="6"/>
      <c r="N261" s="6"/>
    </row>
    <row r="262" spans="8:14" x14ac:dyDescent="0.15">
      <c r="H262" s="2"/>
      <c r="J262" s="6"/>
      <c r="K262" s="6"/>
      <c r="L262" s="6"/>
      <c r="M262" s="6"/>
      <c r="N262" s="6"/>
    </row>
    <row r="263" spans="8:14" x14ac:dyDescent="0.15">
      <c r="H263" s="2"/>
      <c r="J263" s="6"/>
      <c r="K263" s="6"/>
      <c r="L263" s="6"/>
      <c r="M263" s="6"/>
      <c r="N263" s="6"/>
    </row>
    <row r="264" spans="8:14" x14ac:dyDescent="0.15">
      <c r="H264" s="2"/>
      <c r="J264" s="6"/>
      <c r="K264" s="6"/>
      <c r="L264" s="6"/>
      <c r="M264" s="6"/>
      <c r="N264" s="6"/>
    </row>
    <row r="265" spans="8:14" x14ac:dyDescent="0.15">
      <c r="H265" s="2"/>
      <c r="J265" s="6"/>
      <c r="K265" s="6"/>
      <c r="L265" s="6"/>
      <c r="M265" s="6"/>
      <c r="N265" s="6"/>
    </row>
    <row r="266" spans="8:14" x14ac:dyDescent="0.15">
      <c r="H266" s="2"/>
      <c r="J266" s="6"/>
      <c r="K266" s="6"/>
      <c r="L266" s="6"/>
      <c r="M266" s="6"/>
      <c r="N266" s="6"/>
    </row>
    <row r="267" spans="8:14" x14ac:dyDescent="0.15">
      <c r="H267" s="2"/>
      <c r="J267" s="6"/>
      <c r="K267" s="6"/>
      <c r="L267" s="6"/>
      <c r="M267" s="6"/>
      <c r="N267" s="6"/>
    </row>
    <row r="268" spans="8:14" x14ac:dyDescent="0.15">
      <c r="H268" s="2"/>
      <c r="J268" s="6"/>
      <c r="K268" s="6"/>
      <c r="L268" s="6"/>
      <c r="M268" s="6"/>
      <c r="N268" s="6"/>
    </row>
    <row r="269" spans="8:14" x14ac:dyDescent="0.15">
      <c r="H269" s="2"/>
      <c r="J269" s="6"/>
      <c r="K269" s="6"/>
      <c r="L269" s="6"/>
      <c r="M269" s="6"/>
      <c r="N269" s="6"/>
    </row>
    <row r="270" spans="8:14" x14ac:dyDescent="0.15">
      <c r="H270" s="2"/>
      <c r="J270" s="6"/>
      <c r="K270" s="6"/>
      <c r="L270" s="6"/>
      <c r="M270" s="6"/>
      <c r="N270" s="6"/>
    </row>
    <row r="271" spans="8:14" x14ac:dyDescent="0.15">
      <c r="H271" s="2"/>
      <c r="J271" s="6"/>
      <c r="K271" s="6"/>
      <c r="L271" s="6"/>
      <c r="M271" s="6"/>
      <c r="N271" s="6"/>
    </row>
    <row r="272" spans="8:14" x14ac:dyDescent="0.15">
      <c r="H272" s="2"/>
      <c r="J272" s="6"/>
      <c r="K272" s="6"/>
      <c r="L272" s="6"/>
      <c r="M272" s="6"/>
      <c r="N272" s="6"/>
    </row>
    <row r="273" spans="8:14" x14ac:dyDescent="0.15">
      <c r="H273" s="2"/>
      <c r="J273" s="6"/>
      <c r="K273" s="6"/>
      <c r="L273" s="6"/>
      <c r="M273" s="6"/>
      <c r="N273" s="6"/>
    </row>
    <row r="274" spans="8:14" x14ac:dyDescent="0.15">
      <c r="H274" s="2"/>
      <c r="J274" s="6"/>
      <c r="K274" s="6"/>
      <c r="L274" s="6"/>
      <c r="M274" s="6"/>
      <c r="N274" s="6"/>
    </row>
    <row r="275" spans="8:14" x14ac:dyDescent="0.15">
      <c r="H275" s="2"/>
      <c r="J275" s="6"/>
      <c r="K275" s="6"/>
      <c r="L275" s="6"/>
      <c r="M275" s="6"/>
      <c r="N275" s="6"/>
    </row>
    <row r="276" spans="8:14" x14ac:dyDescent="0.15">
      <c r="H276" s="2"/>
      <c r="J276" s="6"/>
      <c r="K276" s="6"/>
      <c r="L276" s="6"/>
      <c r="M276" s="6"/>
      <c r="N276" s="6"/>
    </row>
    <row r="277" spans="8:14" x14ac:dyDescent="0.15">
      <c r="H277" s="2"/>
      <c r="J277" s="6"/>
      <c r="K277" s="6"/>
      <c r="L277" s="6"/>
      <c r="M277" s="6"/>
      <c r="N277" s="6"/>
    </row>
    <row r="278" spans="8:14" x14ac:dyDescent="0.15">
      <c r="H278" s="2"/>
      <c r="J278" s="6"/>
      <c r="K278" s="6"/>
      <c r="L278" s="6"/>
      <c r="M278" s="6"/>
      <c r="N278" s="6"/>
    </row>
    <row r="279" spans="8:14" x14ac:dyDescent="0.15">
      <c r="H279" s="2"/>
      <c r="J279" s="6"/>
      <c r="K279" s="6"/>
      <c r="L279" s="6"/>
      <c r="M279" s="6"/>
      <c r="N279" s="6"/>
    </row>
    <row r="280" spans="8:14" x14ac:dyDescent="0.15">
      <c r="H280" s="2"/>
      <c r="J280" s="6"/>
      <c r="K280" s="6"/>
      <c r="L280" s="6"/>
      <c r="M280" s="6"/>
      <c r="N280" s="6"/>
    </row>
    <row r="281" spans="8:14" x14ac:dyDescent="0.15">
      <c r="H281" s="2"/>
      <c r="J281" s="6"/>
      <c r="K281" s="6"/>
      <c r="L281" s="6"/>
      <c r="M281" s="6"/>
      <c r="N281" s="6"/>
    </row>
    <row r="282" spans="8:14" x14ac:dyDescent="0.15">
      <c r="H282" s="2"/>
      <c r="J282" s="6"/>
      <c r="K282" s="6"/>
      <c r="L282" s="6"/>
      <c r="M282" s="6"/>
      <c r="N282" s="6"/>
    </row>
    <row r="283" spans="8:14" x14ac:dyDescent="0.15">
      <c r="H283" s="2"/>
      <c r="J283" s="6"/>
      <c r="K283" s="6"/>
      <c r="L283" s="6"/>
      <c r="M283" s="6"/>
      <c r="N283" s="6"/>
    </row>
    <row r="284" spans="8:14" x14ac:dyDescent="0.15">
      <c r="H284" s="2"/>
      <c r="J284" s="6"/>
      <c r="K284" s="6"/>
      <c r="L284" s="6"/>
      <c r="M284" s="6"/>
      <c r="N284" s="6"/>
    </row>
    <row r="285" spans="8:14" x14ac:dyDescent="0.15">
      <c r="H285" s="2"/>
      <c r="J285" s="6"/>
      <c r="K285" s="6"/>
      <c r="L285" s="6"/>
      <c r="M285" s="6"/>
      <c r="N285" s="6"/>
    </row>
    <row r="286" spans="8:14" x14ac:dyDescent="0.15">
      <c r="H286" s="2"/>
      <c r="J286" s="6"/>
      <c r="K286" s="6"/>
      <c r="L286" s="6"/>
      <c r="M286" s="6"/>
      <c r="N286" s="6"/>
    </row>
    <row r="287" spans="8:14" x14ac:dyDescent="0.15">
      <c r="H287" s="2"/>
      <c r="J287" s="6"/>
      <c r="K287" s="6"/>
      <c r="L287" s="6"/>
      <c r="M287" s="6"/>
      <c r="N287" s="6"/>
    </row>
    <row r="288" spans="8:14" x14ac:dyDescent="0.15">
      <c r="H288" s="2"/>
      <c r="J288" s="6"/>
      <c r="K288" s="6"/>
      <c r="L288" s="6"/>
      <c r="M288" s="6"/>
      <c r="N288" s="6"/>
    </row>
    <row r="289" spans="8:14" x14ac:dyDescent="0.15">
      <c r="H289" s="2"/>
      <c r="J289" s="6"/>
      <c r="K289" s="6"/>
      <c r="L289" s="6"/>
      <c r="M289" s="6"/>
      <c r="N289" s="6"/>
    </row>
    <row r="290" spans="8:14" x14ac:dyDescent="0.15">
      <c r="H290" s="2"/>
      <c r="J290" s="6"/>
      <c r="K290" s="6"/>
      <c r="L290" s="6"/>
      <c r="M290" s="6"/>
      <c r="N290" s="6"/>
    </row>
    <row r="291" spans="8:14" x14ac:dyDescent="0.15">
      <c r="H291" s="2"/>
      <c r="J291" s="6"/>
      <c r="K291" s="6"/>
      <c r="L291" s="6"/>
      <c r="M291" s="6"/>
      <c r="N291" s="6"/>
    </row>
    <row r="292" spans="8:14" x14ac:dyDescent="0.15">
      <c r="H292" s="2"/>
      <c r="J292" s="6"/>
      <c r="K292" s="6"/>
      <c r="L292" s="6"/>
      <c r="M292" s="6"/>
      <c r="N292" s="6"/>
    </row>
    <row r="293" spans="8:14" x14ac:dyDescent="0.15">
      <c r="H293" s="2"/>
      <c r="J293" s="6"/>
      <c r="K293" s="6"/>
      <c r="L293" s="6"/>
      <c r="M293" s="6"/>
      <c r="N293" s="6"/>
    </row>
    <row r="294" spans="8:14" x14ac:dyDescent="0.15">
      <c r="H294" s="2"/>
      <c r="J294" s="6"/>
      <c r="K294" s="6"/>
      <c r="L294" s="6"/>
      <c r="M294" s="6"/>
      <c r="N294" s="6"/>
    </row>
    <row r="295" spans="8:14" x14ac:dyDescent="0.15">
      <c r="H295" s="2"/>
      <c r="J295" s="6"/>
      <c r="K295" s="6"/>
      <c r="L295" s="6"/>
      <c r="M295" s="6"/>
      <c r="N295" s="6"/>
    </row>
    <row r="296" spans="8:14" x14ac:dyDescent="0.15">
      <c r="H296" s="2"/>
      <c r="J296" s="6"/>
      <c r="K296" s="6"/>
      <c r="L296" s="6"/>
      <c r="M296" s="6"/>
      <c r="N296" s="6"/>
    </row>
    <row r="297" spans="8:14" x14ac:dyDescent="0.15">
      <c r="H297" s="2"/>
      <c r="J297" s="6"/>
      <c r="K297" s="6"/>
      <c r="L297" s="6"/>
      <c r="M297" s="6"/>
      <c r="N297" s="6"/>
    </row>
    <row r="298" spans="8:14" x14ac:dyDescent="0.15">
      <c r="H298" s="2"/>
      <c r="J298" s="6"/>
      <c r="K298" s="6"/>
      <c r="L298" s="6"/>
      <c r="M298" s="6"/>
      <c r="N298" s="6"/>
    </row>
    <row r="299" spans="8:14" x14ac:dyDescent="0.15">
      <c r="H299" s="2"/>
      <c r="J299" s="6"/>
      <c r="K299" s="6"/>
      <c r="L299" s="6"/>
      <c r="M299" s="6"/>
      <c r="N299" s="6"/>
    </row>
    <row r="300" spans="8:14" x14ac:dyDescent="0.15">
      <c r="H300" s="2"/>
      <c r="J300" s="6"/>
      <c r="K300" s="6"/>
      <c r="L300" s="6"/>
      <c r="M300" s="6"/>
      <c r="N300" s="6"/>
    </row>
    <row r="301" spans="8:14" x14ac:dyDescent="0.15">
      <c r="H301" s="2"/>
      <c r="J301" s="6"/>
      <c r="K301" s="6"/>
      <c r="L301" s="6"/>
      <c r="M301" s="6"/>
      <c r="N301" s="6"/>
    </row>
    <row r="302" spans="8:14" x14ac:dyDescent="0.15">
      <c r="H302" s="2"/>
      <c r="J302" s="6"/>
      <c r="K302" s="6"/>
      <c r="L302" s="6"/>
      <c r="M302" s="6"/>
      <c r="N302" s="6"/>
    </row>
    <row r="303" spans="8:14" x14ac:dyDescent="0.15">
      <c r="H303" s="2"/>
      <c r="J303" s="6"/>
      <c r="K303" s="6"/>
      <c r="L303" s="6"/>
      <c r="M303" s="6"/>
      <c r="N303" s="6"/>
    </row>
    <row r="304" spans="8:14" x14ac:dyDescent="0.15">
      <c r="H304" s="2"/>
      <c r="J304" s="6"/>
      <c r="K304" s="6"/>
      <c r="L304" s="6"/>
      <c r="M304" s="6"/>
      <c r="N304" s="6"/>
    </row>
    <row r="305" spans="8:14" x14ac:dyDescent="0.15">
      <c r="H305" s="2"/>
      <c r="J305" s="6"/>
      <c r="K305" s="6"/>
      <c r="L305" s="6"/>
      <c r="M305" s="6"/>
      <c r="N305" s="6"/>
    </row>
    <row r="306" spans="8:14" x14ac:dyDescent="0.15">
      <c r="H306" s="2"/>
      <c r="J306" s="6"/>
      <c r="K306" s="6"/>
      <c r="L306" s="6"/>
      <c r="M306" s="6"/>
      <c r="N306" s="6"/>
    </row>
    <row r="307" spans="8:14" x14ac:dyDescent="0.15">
      <c r="H307" s="2"/>
      <c r="J307" s="6"/>
      <c r="K307" s="6"/>
      <c r="L307" s="6"/>
      <c r="M307" s="6"/>
      <c r="N307" s="6"/>
    </row>
    <row r="308" spans="8:14" x14ac:dyDescent="0.15">
      <c r="H308" s="2"/>
      <c r="J308" s="6"/>
      <c r="K308" s="6"/>
      <c r="L308" s="6"/>
      <c r="M308" s="6"/>
      <c r="N308" s="6"/>
    </row>
    <row r="309" spans="8:14" x14ac:dyDescent="0.15">
      <c r="H309" s="2"/>
      <c r="J309" s="6"/>
      <c r="K309" s="6"/>
      <c r="L309" s="6"/>
      <c r="M309" s="6"/>
      <c r="N309" s="6"/>
    </row>
    <row r="310" spans="8:14" x14ac:dyDescent="0.15">
      <c r="H310" s="2"/>
      <c r="J310" s="6"/>
      <c r="K310" s="6"/>
      <c r="L310" s="6"/>
      <c r="M310" s="6"/>
      <c r="N310" s="6"/>
    </row>
    <row r="311" spans="8:14" x14ac:dyDescent="0.15">
      <c r="H311" s="2"/>
      <c r="J311" s="6"/>
      <c r="K311" s="6"/>
      <c r="L311" s="6"/>
      <c r="M311" s="6"/>
      <c r="N311" s="6"/>
    </row>
    <row r="312" spans="8:14" x14ac:dyDescent="0.15">
      <c r="H312" s="2"/>
      <c r="J312" s="6"/>
      <c r="K312" s="6"/>
      <c r="L312" s="6"/>
      <c r="M312" s="6"/>
      <c r="N312" s="6"/>
    </row>
    <row r="313" spans="8:14" x14ac:dyDescent="0.15">
      <c r="H313" s="2"/>
      <c r="J313" s="6"/>
      <c r="K313" s="6"/>
      <c r="L313" s="6"/>
      <c r="M313" s="6"/>
      <c r="N313" s="6"/>
    </row>
    <row r="314" spans="8:14" x14ac:dyDescent="0.15">
      <c r="H314" s="2"/>
      <c r="J314" s="6"/>
      <c r="K314" s="6"/>
      <c r="L314" s="6"/>
      <c r="M314" s="6"/>
      <c r="N314" s="6"/>
    </row>
    <row r="315" spans="8:14" x14ac:dyDescent="0.15">
      <c r="H315" s="2"/>
      <c r="J315" s="6"/>
      <c r="K315" s="6"/>
      <c r="L315" s="6"/>
      <c r="M315" s="6"/>
      <c r="N315" s="6"/>
    </row>
    <row r="316" spans="8:14" x14ac:dyDescent="0.15">
      <c r="H316" s="2"/>
      <c r="J316" s="6"/>
      <c r="K316" s="6"/>
      <c r="L316" s="6"/>
      <c r="M316" s="6"/>
      <c r="N316" s="6"/>
    </row>
    <row r="317" spans="8:14" x14ac:dyDescent="0.15">
      <c r="H317" s="2"/>
      <c r="J317" s="6"/>
      <c r="K317" s="6"/>
      <c r="L317" s="6"/>
      <c r="M317" s="6"/>
      <c r="N317" s="6"/>
    </row>
    <row r="318" spans="8:14" x14ac:dyDescent="0.15">
      <c r="H318" s="2"/>
      <c r="J318" s="6"/>
      <c r="K318" s="6"/>
      <c r="L318" s="6"/>
      <c r="M318" s="6"/>
      <c r="N318" s="6"/>
    </row>
    <row r="319" spans="8:14" x14ac:dyDescent="0.15">
      <c r="H319" s="2"/>
      <c r="J319" s="6"/>
      <c r="K319" s="6"/>
      <c r="L319" s="6"/>
      <c r="M319" s="6"/>
      <c r="N319" s="6"/>
    </row>
    <row r="320" spans="8:14" x14ac:dyDescent="0.15">
      <c r="H320" s="2"/>
      <c r="J320" s="6"/>
      <c r="K320" s="6"/>
      <c r="L320" s="6"/>
      <c r="M320" s="6"/>
      <c r="N320" s="6"/>
    </row>
    <row r="321" spans="8:14" x14ac:dyDescent="0.15">
      <c r="H321" s="2"/>
      <c r="J321" s="6"/>
      <c r="K321" s="6"/>
      <c r="L321" s="6"/>
      <c r="M321" s="6"/>
      <c r="N321" s="6"/>
    </row>
    <row r="322" spans="8:14" x14ac:dyDescent="0.15">
      <c r="H322" s="2"/>
      <c r="J322" s="6"/>
      <c r="K322" s="6"/>
      <c r="L322" s="6"/>
      <c r="M322" s="6"/>
      <c r="N322" s="6"/>
    </row>
    <row r="323" spans="8:14" x14ac:dyDescent="0.15">
      <c r="H323" s="2"/>
      <c r="J323" s="6"/>
      <c r="K323" s="6"/>
      <c r="L323" s="6"/>
      <c r="M323" s="6"/>
      <c r="N323" s="6"/>
    </row>
    <row r="324" spans="8:14" x14ac:dyDescent="0.15">
      <c r="H324" s="2"/>
      <c r="J324" s="6"/>
      <c r="K324" s="6"/>
      <c r="L324" s="6"/>
      <c r="M324" s="6"/>
      <c r="N324" s="6"/>
    </row>
    <row r="325" spans="8:14" x14ac:dyDescent="0.15">
      <c r="H325" s="2"/>
      <c r="J325" s="6"/>
      <c r="K325" s="6"/>
      <c r="L325" s="6"/>
      <c r="M325" s="6"/>
      <c r="N325" s="6"/>
    </row>
    <row r="326" spans="8:14" x14ac:dyDescent="0.15">
      <c r="H326" s="2"/>
      <c r="J326" s="6"/>
      <c r="K326" s="6"/>
      <c r="L326" s="6"/>
      <c r="M326" s="6"/>
      <c r="N326" s="6"/>
    </row>
    <row r="327" spans="8:14" x14ac:dyDescent="0.15">
      <c r="H327" s="2"/>
      <c r="J327" s="6"/>
      <c r="K327" s="6"/>
      <c r="L327" s="6"/>
      <c r="M327" s="6"/>
      <c r="N327" s="6"/>
    </row>
    <row r="328" spans="8:14" x14ac:dyDescent="0.15">
      <c r="H328" s="2"/>
      <c r="J328" s="6"/>
      <c r="K328" s="6"/>
      <c r="L328" s="6"/>
      <c r="M328" s="6"/>
      <c r="N328" s="6"/>
    </row>
    <row r="329" spans="8:14" x14ac:dyDescent="0.15">
      <c r="H329" s="2"/>
      <c r="J329" s="6"/>
      <c r="K329" s="6"/>
      <c r="L329" s="6"/>
      <c r="M329" s="6"/>
      <c r="N329" s="6"/>
    </row>
    <row r="330" spans="8:14" x14ac:dyDescent="0.15">
      <c r="H330" s="2"/>
      <c r="J330" s="6"/>
      <c r="K330" s="6"/>
      <c r="L330" s="6"/>
      <c r="M330" s="6"/>
      <c r="N330" s="6"/>
    </row>
    <row r="331" spans="8:14" x14ac:dyDescent="0.15">
      <c r="H331" s="2"/>
      <c r="J331" s="6"/>
      <c r="K331" s="6"/>
      <c r="L331" s="6"/>
      <c r="M331" s="6"/>
      <c r="N331" s="6"/>
    </row>
    <row r="332" spans="8:14" x14ac:dyDescent="0.15">
      <c r="H332" s="2"/>
      <c r="J332" s="6"/>
      <c r="K332" s="6"/>
      <c r="L332" s="6"/>
      <c r="M332" s="6"/>
      <c r="N332" s="6"/>
    </row>
    <row r="333" spans="8:14" x14ac:dyDescent="0.15">
      <c r="H333" s="2"/>
      <c r="J333" s="6"/>
      <c r="K333" s="6"/>
      <c r="L333" s="6"/>
      <c r="M333" s="6"/>
      <c r="N333" s="6"/>
    </row>
    <row r="334" spans="8:14" x14ac:dyDescent="0.15">
      <c r="H334" s="2"/>
      <c r="J334" s="6"/>
      <c r="K334" s="6"/>
      <c r="L334" s="6"/>
      <c r="M334" s="6"/>
      <c r="N334" s="6"/>
    </row>
    <row r="335" spans="8:14" x14ac:dyDescent="0.15">
      <c r="H335" s="2"/>
      <c r="J335" s="6"/>
      <c r="K335" s="6"/>
      <c r="L335" s="6"/>
      <c r="M335" s="6"/>
      <c r="N335" s="6"/>
    </row>
    <row r="336" spans="8:14" x14ac:dyDescent="0.15">
      <c r="H336" s="2"/>
      <c r="J336" s="6"/>
      <c r="K336" s="6"/>
      <c r="L336" s="6"/>
      <c r="M336" s="6"/>
      <c r="N336" s="6"/>
    </row>
    <row r="337" spans="8:14" x14ac:dyDescent="0.15">
      <c r="H337" s="2"/>
      <c r="J337" s="6"/>
      <c r="K337" s="6"/>
      <c r="L337" s="6"/>
      <c r="M337" s="6"/>
      <c r="N337" s="6"/>
    </row>
    <row r="338" spans="8:14" x14ac:dyDescent="0.15">
      <c r="H338" s="2"/>
      <c r="J338" s="6"/>
      <c r="K338" s="6"/>
      <c r="L338" s="6"/>
      <c r="M338" s="6"/>
      <c r="N338" s="6"/>
    </row>
    <row r="339" spans="8:14" x14ac:dyDescent="0.15">
      <c r="H339" s="2"/>
      <c r="J339" s="6"/>
      <c r="K339" s="6"/>
      <c r="L339" s="6"/>
      <c r="M339" s="6"/>
      <c r="N339" s="6"/>
    </row>
    <row r="340" spans="8:14" x14ac:dyDescent="0.15">
      <c r="H340" s="2"/>
      <c r="J340" s="6"/>
      <c r="K340" s="6"/>
      <c r="L340" s="6"/>
      <c r="M340" s="6"/>
      <c r="N340" s="6"/>
    </row>
    <row r="341" spans="8:14" x14ac:dyDescent="0.15">
      <c r="H341" s="2"/>
      <c r="J341" s="6"/>
      <c r="K341" s="6"/>
      <c r="L341" s="6"/>
      <c r="M341" s="6"/>
      <c r="N341" s="6"/>
    </row>
    <row r="342" spans="8:14" x14ac:dyDescent="0.15">
      <c r="H342" s="2"/>
      <c r="J342" s="6"/>
      <c r="K342" s="6"/>
      <c r="L342" s="6"/>
      <c r="M342" s="6"/>
      <c r="N342" s="6"/>
    </row>
    <row r="343" spans="8:14" x14ac:dyDescent="0.15">
      <c r="H343" s="2"/>
      <c r="J343" s="6"/>
      <c r="K343" s="6"/>
      <c r="L343" s="6"/>
      <c r="M343" s="6"/>
      <c r="N343" s="6"/>
    </row>
    <row r="344" spans="8:14" x14ac:dyDescent="0.15">
      <c r="H344" s="2"/>
      <c r="J344" s="6"/>
      <c r="K344" s="6"/>
      <c r="L344" s="6"/>
      <c r="M344" s="6"/>
      <c r="N344" s="6"/>
    </row>
    <row r="345" spans="8:14" x14ac:dyDescent="0.15">
      <c r="H345" s="2"/>
      <c r="J345" s="6"/>
      <c r="K345" s="6"/>
      <c r="L345" s="6"/>
      <c r="M345" s="6"/>
      <c r="N345" s="6"/>
    </row>
    <row r="346" spans="8:14" x14ac:dyDescent="0.15">
      <c r="H346" s="2"/>
      <c r="J346" s="6"/>
      <c r="K346" s="6"/>
      <c r="L346" s="6"/>
      <c r="M346" s="6"/>
      <c r="N346" s="6"/>
    </row>
    <row r="347" spans="8:14" x14ac:dyDescent="0.15">
      <c r="H347" s="2"/>
      <c r="J347" s="6"/>
      <c r="K347" s="6"/>
      <c r="L347" s="6"/>
      <c r="M347" s="6"/>
      <c r="N347" s="6"/>
    </row>
    <row r="348" spans="8:14" x14ac:dyDescent="0.15">
      <c r="H348" s="2"/>
      <c r="J348" s="6"/>
      <c r="K348" s="6"/>
      <c r="L348" s="6"/>
      <c r="M348" s="6"/>
      <c r="N348" s="6"/>
    </row>
    <row r="349" spans="8:14" x14ac:dyDescent="0.15">
      <c r="H349" s="2"/>
      <c r="J349" s="6"/>
      <c r="K349" s="6"/>
      <c r="L349" s="6"/>
      <c r="M349" s="6"/>
      <c r="N349" s="6"/>
    </row>
    <row r="350" spans="8:14" x14ac:dyDescent="0.15">
      <c r="H350" s="2"/>
      <c r="J350" s="6"/>
      <c r="K350" s="6"/>
      <c r="L350" s="6"/>
      <c r="M350" s="6"/>
      <c r="N350" s="6"/>
    </row>
    <row r="351" spans="8:14" x14ac:dyDescent="0.15">
      <c r="H351" s="2"/>
      <c r="J351" s="6"/>
      <c r="K351" s="6"/>
      <c r="L351" s="6"/>
      <c r="M351" s="6"/>
      <c r="N351" s="6"/>
    </row>
    <row r="352" spans="8:14" x14ac:dyDescent="0.15">
      <c r="H352" s="2"/>
      <c r="J352" s="6"/>
      <c r="K352" s="6"/>
      <c r="L352" s="6"/>
      <c r="M352" s="6"/>
      <c r="N352" s="6"/>
    </row>
    <row r="353" spans="8:14" x14ac:dyDescent="0.15">
      <c r="H353" s="2"/>
      <c r="J353" s="6"/>
      <c r="K353" s="6"/>
      <c r="L353" s="6"/>
      <c r="M353" s="6"/>
      <c r="N353" s="6"/>
    </row>
    <row r="354" spans="8:14" x14ac:dyDescent="0.15">
      <c r="H354" s="2"/>
      <c r="J354" s="6"/>
      <c r="K354" s="6"/>
      <c r="L354" s="6"/>
      <c r="M354" s="6"/>
      <c r="N354" s="6"/>
    </row>
    <row r="355" spans="8:14" x14ac:dyDescent="0.15">
      <c r="H355" s="2"/>
      <c r="J355" s="6"/>
      <c r="K355" s="6"/>
      <c r="L355" s="6"/>
      <c r="M355" s="6"/>
      <c r="N355" s="6"/>
    </row>
    <row r="356" spans="8:14" x14ac:dyDescent="0.15">
      <c r="H356" s="2"/>
      <c r="J356" s="6"/>
      <c r="K356" s="6"/>
      <c r="L356" s="6"/>
      <c r="M356" s="6"/>
      <c r="N356" s="6"/>
    </row>
    <row r="357" spans="8:14" x14ac:dyDescent="0.15">
      <c r="H357" s="2"/>
      <c r="J357" s="6"/>
      <c r="K357" s="6"/>
      <c r="L357" s="6"/>
      <c r="M357" s="6"/>
      <c r="N357" s="6"/>
    </row>
    <row r="358" spans="8:14" x14ac:dyDescent="0.15">
      <c r="H358" s="2"/>
      <c r="J358" s="6"/>
      <c r="K358" s="6"/>
      <c r="L358" s="6"/>
      <c r="M358" s="6"/>
      <c r="N358" s="6"/>
    </row>
    <row r="359" spans="8:14" x14ac:dyDescent="0.15">
      <c r="H359" s="2"/>
      <c r="J359" s="6"/>
      <c r="K359" s="6"/>
      <c r="L359" s="6"/>
      <c r="M359" s="6"/>
      <c r="N359" s="6"/>
    </row>
    <row r="360" spans="8:14" x14ac:dyDescent="0.15">
      <c r="H360" s="2"/>
      <c r="J360" s="6"/>
      <c r="K360" s="6"/>
      <c r="L360" s="6"/>
      <c r="M360" s="6"/>
      <c r="N360" s="6"/>
    </row>
    <row r="361" spans="8:14" x14ac:dyDescent="0.15">
      <c r="H361" s="2"/>
      <c r="J361" s="6"/>
      <c r="K361" s="6"/>
      <c r="L361" s="6"/>
      <c r="M361" s="6"/>
      <c r="N361" s="6"/>
    </row>
    <row r="362" spans="8:14" x14ac:dyDescent="0.15">
      <c r="H362" s="2"/>
      <c r="J362" s="6"/>
      <c r="K362" s="6"/>
      <c r="L362" s="6"/>
      <c r="M362" s="6"/>
      <c r="N362" s="6"/>
    </row>
    <row r="363" spans="8:14" x14ac:dyDescent="0.15">
      <c r="H363" s="2"/>
      <c r="J363" s="6"/>
      <c r="K363" s="6"/>
      <c r="L363" s="6"/>
      <c r="M363" s="6"/>
      <c r="N363" s="6"/>
    </row>
    <row r="364" spans="8:14" x14ac:dyDescent="0.15">
      <c r="H364" s="2"/>
      <c r="J364" s="6"/>
      <c r="K364" s="6"/>
      <c r="L364" s="6"/>
      <c r="M364" s="6"/>
      <c r="N364" s="6"/>
    </row>
    <row r="365" spans="8:14" x14ac:dyDescent="0.15">
      <c r="H365" s="2"/>
      <c r="J365" s="6"/>
      <c r="K365" s="6"/>
      <c r="L365" s="6"/>
      <c r="M365" s="6"/>
      <c r="N365" s="6"/>
    </row>
    <row r="366" spans="8:14" x14ac:dyDescent="0.15">
      <c r="H366" s="2"/>
      <c r="J366" s="6"/>
      <c r="K366" s="6"/>
      <c r="L366" s="6"/>
      <c r="M366" s="6"/>
      <c r="N366" s="6"/>
    </row>
    <row r="367" spans="8:14" x14ac:dyDescent="0.15">
      <c r="H367" s="2"/>
      <c r="J367" s="6"/>
      <c r="K367" s="6"/>
      <c r="L367" s="6"/>
      <c r="M367" s="6"/>
      <c r="N367" s="6"/>
    </row>
    <row r="368" spans="8:14" x14ac:dyDescent="0.15">
      <c r="H368" s="2"/>
      <c r="J368" s="6"/>
      <c r="K368" s="6"/>
      <c r="L368" s="6"/>
      <c r="M368" s="6"/>
      <c r="N368" s="6"/>
    </row>
    <row r="369" spans="8:14" x14ac:dyDescent="0.15">
      <c r="H369" s="2"/>
      <c r="J369" s="6"/>
      <c r="K369" s="6"/>
      <c r="L369" s="6"/>
      <c r="M369" s="6"/>
      <c r="N369" s="6"/>
    </row>
    <row r="370" spans="8:14" x14ac:dyDescent="0.15">
      <c r="H370" s="2"/>
      <c r="J370" s="6"/>
      <c r="K370" s="6"/>
      <c r="L370" s="6"/>
      <c r="M370" s="6"/>
      <c r="N370" s="6"/>
    </row>
    <row r="371" spans="8:14" x14ac:dyDescent="0.15">
      <c r="H371" s="2"/>
      <c r="J371" s="6"/>
      <c r="K371" s="6"/>
      <c r="L371" s="6"/>
      <c r="M371" s="6"/>
      <c r="N371" s="6"/>
    </row>
    <row r="372" spans="8:14" x14ac:dyDescent="0.15">
      <c r="H372" s="2"/>
      <c r="J372" s="6"/>
      <c r="K372" s="6"/>
      <c r="L372" s="6"/>
      <c r="M372" s="6"/>
      <c r="N372" s="6"/>
    </row>
    <row r="373" spans="8:14" x14ac:dyDescent="0.15">
      <c r="H373" s="2"/>
      <c r="J373" s="6"/>
      <c r="K373" s="6"/>
      <c r="L373" s="6"/>
      <c r="M373" s="6"/>
      <c r="N373" s="6"/>
    </row>
    <row r="374" spans="8:14" x14ac:dyDescent="0.15">
      <c r="H374" s="2"/>
      <c r="J374" s="6"/>
      <c r="K374" s="6"/>
      <c r="L374" s="6"/>
      <c r="M374" s="6"/>
      <c r="N374" s="6"/>
    </row>
    <row r="375" spans="8:14" x14ac:dyDescent="0.15">
      <c r="H375" s="2"/>
      <c r="J375" s="6"/>
      <c r="K375" s="6"/>
      <c r="L375" s="6"/>
      <c r="M375" s="6"/>
      <c r="N375" s="6"/>
    </row>
    <row r="376" spans="8:14" x14ac:dyDescent="0.15">
      <c r="H376" s="2"/>
      <c r="J376" s="6"/>
      <c r="K376" s="6"/>
      <c r="L376" s="6"/>
      <c r="M376" s="6"/>
      <c r="N376" s="6"/>
    </row>
    <row r="377" spans="8:14" x14ac:dyDescent="0.15">
      <c r="H377" s="2"/>
      <c r="J377" s="6"/>
      <c r="K377" s="6"/>
      <c r="L377" s="6"/>
      <c r="M377" s="6"/>
      <c r="N377" s="6"/>
    </row>
    <row r="378" spans="8:14" x14ac:dyDescent="0.15">
      <c r="H378" s="2"/>
      <c r="J378" s="6"/>
      <c r="K378" s="6"/>
      <c r="L378" s="6"/>
      <c r="M378" s="6"/>
      <c r="N378" s="6"/>
    </row>
    <row r="379" spans="8:14" x14ac:dyDescent="0.15">
      <c r="H379" s="2"/>
      <c r="J379" s="6"/>
      <c r="K379" s="6"/>
      <c r="L379" s="6"/>
      <c r="M379" s="6"/>
      <c r="N379" s="6"/>
    </row>
    <row r="380" spans="8:14" x14ac:dyDescent="0.15">
      <c r="H380" s="2"/>
      <c r="J380" s="6"/>
      <c r="K380" s="6"/>
      <c r="L380" s="6"/>
      <c r="M380" s="6"/>
      <c r="N380" s="6"/>
    </row>
    <row r="381" spans="8:14" x14ac:dyDescent="0.15">
      <c r="H381" s="2"/>
      <c r="J381" s="6"/>
      <c r="K381" s="6"/>
      <c r="L381" s="6"/>
      <c r="M381" s="6"/>
      <c r="N381" s="6"/>
    </row>
    <row r="382" spans="8:14" x14ac:dyDescent="0.15">
      <c r="H382" s="2"/>
      <c r="J382" s="6"/>
      <c r="K382" s="6"/>
      <c r="L382" s="6"/>
      <c r="M382" s="6"/>
      <c r="N382" s="6"/>
    </row>
    <row r="383" spans="8:14" x14ac:dyDescent="0.15">
      <c r="H383" s="2"/>
      <c r="J383" s="6"/>
      <c r="K383" s="6"/>
      <c r="L383" s="6"/>
      <c r="M383" s="6"/>
      <c r="N383" s="6"/>
    </row>
    <row r="384" spans="8:14" x14ac:dyDescent="0.15">
      <c r="H384" s="2"/>
      <c r="J384" s="6"/>
      <c r="K384" s="6"/>
      <c r="L384" s="6"/>
      <c r="M384" s="6"/>
      <c r="N384" s="6"/>
    </row>
    <row r="385" spans="8:14" x14ac:dyDescent="0.15">
      <c r="H385" s="2"/>
      <c r="J385" s="6"/>
      <c r="K385" s="6"/>
      <c r="L385" s="6"/>
      <c r="M385" s="6"/>
      <c r="N385" s="6"/>
    </row>
    <row r="386" spans="8:14" x14ac:dyDescent="0.15">
      <c r="H386" s="2"/>
      <c r="J386" s="6"/>
      <c r="K386" s="6"/>
      <c r="L386" s="6"/>
      <c r="M386" s="6"/>
      <c r="N386" s="6"/>
    </row>
    <row r="387" spans="8:14" x14ac:dyDescent="0.15">
      <c r="H387" s="2"/>
      <c r="J387" s="6"/>
      <c r="K387" s="6"/>
      <c r="L387" s="6"/>
      <c r="M387" s="6"/>
      <c r="N387" s="6"/>
    </row>
    <row r="388" spans="8:14" x14ac:dyDescent="0.15">
      <c r="H388" s="2"/>
      <c r="J388" s="6"/>
      <c r="K388" s="6"/>
      <c r="L388" s="6"/>
      <c r="M388" s="6"/>
      <c r="N388" s="6"/>
    </row>
    <row r="389" spans="8:14" x14ac:dyDescent="0.15">
      <c r="H389" s="2"/>
      <c r="J389" s="6"/>
      <c r="K389" s="6"/>
      <c r="L389" s="6"/>
      <c r="M389" s="6"/>
      <c r="N389" s="6"/>
    </row>
    <row r="390" spans="8:14" x14ac:dyDescent="0.15">
      <c r="H390" s="2"/>
      <c r="J390" s="6"/>
      <c r="K390" s="6"/>
      <c r="L390" s="6"/>
      <c r="M390" s="6"/>
      <c r="N390" s="6"/>
    </row>
    <row r="391" spans="8:14" x14ac:dyDescent="0.15">
      <c r="H391" s="2"/>
      <c r="J391" s="6"/>
      <c r="K391" s="6"/>
      <c r="L391" s="6"/>
      <c r="M391" s="6"/>
      <c r="N391" s="6"/>
    </row>
    <row r="392" spans="8:14" x14ac:dyDescent="0.15">
      <c r="H392" s="2"/>
      <c r="J392" s="6"/>
      <c r="K392" s="6"/>
      <c r="L392" s="6"/>
      <c r="M392" s="6"/>
      <c r="N392" s="6"/>
    </row>
    <row r="393" spans="8:14" x14ac:dyDescent="0.15">
      <c r="H393" s="2"/>
      <c r="J393" s="6"/>
      <c r="K393" s="6"/>
      <c r="L393" s="6"/>
      <c r="M393" s="6"/>
      <c r="N393" s="6"/>
    </row>
    <row r="394" spans="8:14" x14ac:dyDescent="0.15">
      <c r="H394" s="2"/>
      <c r="J394" s="6"/>
      <c r="K394" s="6"/>
      <c r="L394" s="6"/>
      <c r="M394" s="6"/>
      <c r="N394" s="6"/>
    </row>
    <row r="395" spans="8:14" x14ac:dyDescent="0.15">
      <c r="H395" s="2"/>
      <c r="J395" s="6"/>
      <c r="K395" s="6"/>
      <c r="L395" s="6"/>
      <c r="M395" s="6"/>
      <c r="N395" s="6"/>
    </row>
    <row r="396" spans="8:14" x14ac:dyDescent="0.15">
      <c r="H396" s="2"/>
      <c r="J396" s="6"/>
      <c r="K396" s="6"/>
      <c r="L396" s="6"/>
      <c r="M396" s="6"/>
      <c r="N396" s="6"/>
    </row>
    <row r="397" spans="8:14" x14ac:dyDescent="0.15">
      <c r="H397" s="2"/>
      <c r="J397" s="6"/>
      <c r="K397" s="6"/>
      <c r="L397" s="6"/>
      <c r="M397" s="6"/>
      <c r="N397" s="6"/>
    </row>
    <row r="398" spans="8:14" x14ac:dyDescent="0.15">
      <c r="H398" s="2"/>
      <c r="J398" s="6"/>
      <c r="K398" s="6"/>
      <c r="L398" s="6"/>
      <c r="M398" s="6"/>
      <c r="N398" s="6"/>
    </row>
    <row r="399" spans="8:14" x14ac:dyDescent="0.15">
      <c r="H399" s="2"/>
      <c r="J399" s="6"/>
      <c r="K399" s="6"/>
      <c r="L399" s="6"/>
      <c r="M399" s="6"/>
      <c r="N399" s="6"/>
    </row>
    <row r="400" spans="8:14" x14ac:dyDescent="0.15">
      <c r="H400" s="2"/>
      <c r="J400" s="6"/>
      <c r="K400" s="6"/>
      <c r="L400" s="6"/>
      <c r="M400" s="6"/>
      <c r="N400" s="6"/>
    </row>
    <row r="401" spans="8:14" x14ac:dyDescent="0.15">
      <c r="H401" s="2"/>
      <c r="J401" s="6"/>
      <c r="K401" s="6"/>
      <c r="L401" s="6"/>
      <c r="M401" s="6"/>
      <c r="N401" s="6"/>
    </row>
    <row r="402" spans="8:14" x14ac:dyDescent="0.15">
      <c r="H402" s="2"/>
      <c r="J402" s="6"/>
      <c r="K402" s="6"/>
      <c r="L402" s="6"/>
      <c r="M402" s="6"/>
      <c r="N402" s="6"/>
    </row>
    <row r="403" spans="8:14" x14ac:dyDescent="0.15">
      <c r="H403" s="2"/>
      <c r="J403" s="6"/>
      <c r="K403" s="6"/>
      <c r="L403" s="6"/>
      <c r="M403" s="6"/>
      <c r="N403" s="6"/>
    </row>
    <row r="404" spans="8:14" x14ac:dyDescent="0.15">
      <c r="H404" s="2"/>
      <c r="J404" s="6"/>
      <c r="K404" s="6"/>
      <c r="L404" s="6"/>
      <c r="M404" s="6"/>
      <c r="N404" s="6"/>
    </row>
    <row r="405" spans="8:14" x14ac:dyDescent="0.15">
      <c r="H405" s="2"/>
      <c r="J405" s="6"/>
      <c r="K405" s="6"/>
      <c r="L405" s="6"/>
      <c r="M405" s="6"/>
      <c r="N405" s="6"/>
    </row>
    <row r="406" spans="8:14" x14ac:dyDescent="0.15">
      <c r="H406" s="2"/>
      <c r="J406" s="6"/>
      <c r="K406" s="6"/>
      <c r="L406" s="6"/>
      <c r="M406" s="6"/>
      <c r="N406" s="6"/>
    </row>
    <row r="407" spans="8:14" x14ac:dyDescent="0.15">
      <c r="H407" s="2"/>
      <c r="J407" s="6"/>
      <c r="K407" s="6"/>
      <c r="L407" s="6"/>
      <c r="M407" s="6"/>
      <c r="N407" s="6"/>
    </row>
    <row r="408" spans="8:14" x14ac:dyDescent="0.15">
      <c r="H408" s="2"/>
      <c r="J408" s="6"/>
      <c r="K408" s="6"/>
      <c r="L408" s="6"/>
      <c r="M408" s="6"/>
      <c r="N408" s="6"/>
    </row>
    <row r="409" spans="8:14" x14ac:dyDescent="0.15">
      <c r="H409" s="2"/>
      <c r="J409" s="6"/>
      <c r="K409" s="6"/>
      <c r="L409" s="6"/>
      <c r="M409" s="6"/>
      <c r="N409" s="6"/>
    </row>
    <row r="410" spans="8:14" x14ac:dyDescent="0.15">
      <c r="H410" s="2"/>
      <c r="J410" s="6"/>
      <c r="K410" s="6"/>
      <c r="L410" s="6"/>
      <c r="M410" s="6"/>
      <c r="N410" s="6"/>
    </row>
    <row r="411" spans="8:14" x14ac:dyDescent="0.15">
      <c r="H411" s="2"/>
      <c r="J411" s="6"/>
      <c r="K411" s="6"/>
      <c r="L411" s="6"/>
      <c r="M411" s="6"/>
      <c r="N411" s="6"/>
    </row>
    <row r="412" spans="8:14" x14ac:dyDescent="0.15">
      <c r="H412" s="2"/>
      <c r="J412" s="6"/>
      <c r="K412" s="6"/>
      <c r="L412" s="6"/>
      <c r="M412" s="6"/>
      <c r="N412" s="6"/>
    </row>
    <row r="413" spans="8:14" x14ac:dyDescent="0.15">
      <c r="H413" s="2"/>
      <c r="J413" s="6"/>
      <c r="K413" s="6"/>
      <c r="L413" s="6"/>
      <c r="M413" s="6"/>
      <c r="N413" s="6"/>
    </row>
    <row r="414" spans="8:14" x14ac:dyDescent="0.15">
      <c r="H414" s="2"/>
      <c r="J414" s="6"/>
      <c r="K414" s="6"/>
      <c r="L414" s="6"/>
      <c r="M414" s="6"/>
      <c r="N414" s="6"/>
    </row>
    <row r="415" spans="8:14" x14ac:dyDescent="0.15">
      <c r="H415" s="2"/>
      <c r="J415" s="6"/>
      <c r="K415" s="6"/>
      <c r="L415" s="6"/>
      <c r="M415" s="6"/>
      <c r="N415" s="6"/>
    </row>
    <row r="416" spans="8:14" x14ac:dyDescent="0.15">
      <c r="H416" s="2"/>
      <c r="J416" s="6"/>
      <c r="K416" s="6"/>
      <c r="L416" s="6"/>
      <c r="M416" s="6"/>
      <c r="N416" s="6"/>
    </row>
    <row r="417" spans="8:14" x14ac:dyDescent="0.15">
      <c r="H417" s="2"/>
      <c r="J417" s="6"/>
      <c r="K417" s="6"/>
      <c r="L417" s="6"/>
      <c r="M417" s="6"/>
      <c r="N417" s="6"/>
    </row>
    <row r="418" spans="8:14" x14ac:dyDescent="0.15">
      <c r="H418" s="2"/>
      <c r="J418" s="6"/>
      <c r="K418" s="6"/>
      <c r="L418" s="6"/>
      <c r="M418" s="6"/>
      <c r="N418" s="6"/>
    </row>
    <row r="419" spans="8:14" x14ac:dyDescent="0.15">
      <c r="H419" s="2"/>
      <c r="J419" s="6"/>
      <c r="K419" s="6"/>
      <c r="L419" s="6"/>
      <c r="M419" s="6"/>
      <c r="N419" s="6"/>
    </row>
    <row r="420" spans="8:14" x14ac:dyDescent="0.15">
      <c r="H420" s="2"/>
      <c r="J420" s="6"/>
      <c r="K420" s="6"/>
      <c r="L420" s="6"/>
      <c r="M420" s="6"/>
      <c r="N420" s="6"/>
    </row>
    <row r="421" spans="8:14" x14ac:dyDescent="0.15">
      <c r="H421" s="2"/>
      <c r="J421" s="6"/>
      <c r="K421" s="6"/>
      <c r="L421" s="6"/>
      <c r="M421" s="6"/>
      <c r="N421" s="6"/>
    </row>
    <row r="422" spans="8:14" x14ac:dyDescent="0.15">
      <c r="H422" s="2"/>
      <c r="J422" s="6"/>
      <c r="K422" s="6"/>
      <c r="L422" s="6"/>
      <c r="M422" s="6"/>
      <c r="N422" s="6"/>
    </row>
    <row r="423" spans="8:14" x14ac:dyDescent="0.15">
      <c r="H423" s="2"/>
      <c r="J423" s="6"/>
      <c r="K423" s="6"/>
      <c r="L423" s="6"/>
      <c r="M423" s="6"/>
      <c r="N423" s="6"/>
    </row>
    <row r="424" spans="8:14" x14ac:dyDescent="0.15">
      <c r="H424" s="2"/>
      <c r="J424" s="6"/>
      <c r="K424" s="6"/>
      <c r="L424" s="6"/>
      <c r="M424" s="6"/>
      <c r="N424" s="6"/>
    </row>
    <row r="425" spans="8:14" x14ac:dyDescent="0.15">
      <c r="H425" s="2"/>
      <c r="J425" s="6"/>
      <c r="K425" s="6"/>
      <c r="L425" s="6"/>
      <c r="M425" s="6"/>
      <c r="N425" s="6"/>
    </row>
    <row r="426" spans="8:14" x14ac:dyDescent="0.15">
      <c r="H426" s="2"/>
      <c r="J426" s="6"/>
      <c r="K426" s="6"/>
      <c r="L426" s="6"/>
      <c r="M426" s="6"/>
      <c r="N426" s="6"/>
    </row>
    <row r="427" spans="8:14" x14ac:dyDescent="0.15">
      <c r="H427" s="2"/>
      <c r="J427" s="6"/>
      <c r="K427" s="6"/>
      <c r="L427" s="6"/>
      <c r="M427" s="6"/>
      <c r="N427" s="6"/>
    </row>
    <row r="428" spans="8:14" x14ac:dyDescent="0.15">
      <c r="H428" s="2"/>
      <c r="J428" s="6"/>
      <c r="K428" s="6"/>
      <c r="L428" s="6"/>
      <c r="M428" s="6"/>
      <c r="N428" s="6"/>
    </row>
    <row r="429" spans="8:14" x14ac:dyDescent="0.15">
      <c r="H429" s="2"/>
      <c r="J429" s="6"/>
      <c r="K429" s="6"/>
      <c r="L429" s="6"/>
      <c r="M429" s="6"/>
      <c r="N429" s="6"/>
    </row>
    <row r="430" spans="8:14" x14ac:dyDescent="0.15">
      <c r="H430" s="2"/>
      <c r="J430" s="6"/>
      <c r="K430" s="6"/>
      <c r="L430" s="6"/>
      <c r="M430" s="6"/>
      <c r="N430" s="6"/>
    </row>
    <row r="431" spans="8:14" x14ac:dyDescent="0.15">
      <c r="H431" s="2"/>
      <c r="J431" s="6"/>
      <c r="K431" s="6"/>
      <c r="L431" s="6"/>
      <c r="M431" s="6"/>
      <c r="N431" s="6"/>
    </row>
    <row r="432" spans="8:14" x14ac:dyDescent="0.15">
      <c r="H432" s="2"/>
      <c r="J432" s="6"/>
      <c r="K432" s="6"/>
      <c r="L432" s="6"/>
      <c r="M432" s="6"/>
      <c r="N432" s="6"/>
    </row>
    <row r="433" spans="8:14" x14ac:dyDescent="0.15">
      <c r="H433" s="2"/>
      <c r="J433" s="6"/>
      <c r="K433" s="6"/>
      <c r="L433" s="6"/>
      <c r="M433" s="6"/>
      <c r="N433" s="6"/>
    </row>
    <row r="434" spans="8:14" x14ac:dyDescent="0.15">
      <c r="H434" s="2"/>
      <c r="J434" s="6"/>
      <c r="K434" s="6"/>
      <c r="L434" s="6"/>
      <c r="M434" s="6"/>
      <c r="N434" s="6"/>
    </row>
    <row r="435" spans="8:14" x14ac:dyDescent="0.15">
      <c r="H435" s="2"/>
      <c r="J435" s="6"/>
      <c r="K435" s="6"/>
      <c r="L435" s="6"/>
      <c r="M435" s="6"/>
      <c r="N435" s="6"/>
    </row>
    <row r="436" spans="8:14" x14ac:dyDescent="0.15">
      <c r="H436" s="2"/>
      <c r="J436" s="6"/>
      <c r="K436" s="6"/>
      <c r="L436" s="6"/>
      <c r="M436" s="6"/>
      <c r="N436" s="6"/>
    </row>
    <row r="437" spans="8:14" x14ac:dyDescent="0.15">
      <c r="H437" s="2"/>
      <c r="J437" s="6"/>
      <c r="K437" s="6"/>
      <c r="L437" s="6"/>
      <c r="M437" s="6"/>
      <c r="N437" s="6"/>
    </row>
    <row r="438" spans="8:14" x14ac:dyDescent="0.15">
      <c r="H438" s="2"/>
      <c r="J438" s="6"/>
      <c r="K438" s="6"/>
      <c r="L438" s="6"/>
      <c r="M438" s="6"/>
      <c r="N438" s="6"/>
    </row>
    <row r="439" spans="8:14" x14ac:dyDescent="0.15">
      <c r="H439" s="2"/>
      <c r="J439" s="6"/>
      <c r="K439" s="6"/>
      <c r="L439" s="6"/>
      <c r="M439" s="6"/>
      <c r="N439" s="6"/>
    </row>
    <row r="440" spans="8:14" x14ac:dyDescent="0.15">
      <c r="H440" s="2"/>
      <c r="J440" s="6"/>
      <c r="K440" s="6"/>
      <c r="L440" s="6"/>
      <c r="M440" s="6"/>
      <c r="N440" s="6"/>
    </row>
    <row r="441" spans="8:14" x14ac:dyDescent="0.15">
      <c r="H441" s="2"/>
      <c r="J441" s="6"/>
      <c r="K441" s="6"/>
      <c r="L441" s="6"/>
      <c r="M441" s="6"/>
      <c r="N441" s="6"/>
    </row>
    <row r="442" spans="8:14" x14ac:dyDescent="0.15">
      <c r="H442" s="2"/>
      <c r="J442" s="6"/>
      <c r="K442" s="6"/>
      <c r="L442" s="6"/>
      <c r="M442" s="6"/>
      <c r="N442" s="6"/>
    </row>
    <row r="443" spans="8:14" x14ac:dyDescent="0.15">
      <c r="H443" s="2"/>
      <c r="J443" s="6"/>
      <c r="K443" s="6"/>
      <c r="L443" s="6"/>
      <c r="M443" s="6"/>
      <c r="N443" s="6"/>
    </row>
    <row r="444" spans="8:14" x14ac:dyDescent="0.15">
      <c r="H444" s="2"/>
      <c r="J444" s="6"/>
      <c r="K444" s="6"/>
      <c r="L444" s="6"/>
      <c r="M444" s="6"/>
      <c r="N444" s="6"/>
    </row>
    <row r="445" spans="8:14" x14ac:dyDescent="0.15">
      <c r="H445" s="2"/>
      <c r="J445" s="6"/>
      <c r="K445" s="6"/>
      <c r="L445" s="6"/>
      <c r="M445" s="6"/>
      <c r="N445" s="6"/>
    </row>
    <row r="446" spans="8:14" x14ac:dyDescent="0.15">
      <c r="H446" s="2"/>
      <c r="J446" s="6"/>
      <c r="K446" s="6"/>
      <c r="L446" s="6"/>
      <c r="M446" s="6"/>
      <c r="N446" s="6"/>
    </row>
    <row r="447" spans="8:14" x14ac:dyDescent="0.15">
      <c r="H447" s="2"/>
      <c r="J447" s="6"/>
      <c r="K447" s="6"/>
      <c r="L447" s="6"/>
      <c r="M447" s="6"/>
      <c r="N447" s="6"/>
    </row>
    <row r="448" spans="8:14" x14ac:dyDescent="0.15">
      <c r="H448" s="2"/>
      <c r="J448" s="6"/>
      <c r="K448" s="6"/>
      <c r="L448" s="6"/>
      <c r="M448" s="6"/>
      <c r="N448" s="6"/>
    </row>
    <row r="449" spans="8:14" x14ac:dyDescent="0.15">
      <c r="H449" s="2"/>
      <c r="J449" s="6"/>
      <c r="K449" s="6"/>
      <c r="L449" s="6"/>
      <c r="M449" s="6"/>
      <c r="N449" s="6"/>
    </row>
    <row r="450" spans="8:14" x14ac:dyDescent="0.15">
      <c r="H450" s="2"/>
      <c r="J450" s="6"/>
      <c r="K450" s="6"/>
      <c r="L450" s="6"/>
      <c r="M450" s="6"/>
      <c r="N450" s="6"/>
    </row>
    <row r="451" spans="8:14" x14ac:dyDescent="0.15">
      <c r="H451" s="2"/>
      <c r="J451" s="6"/>
      <c r="K451" s="6"/>
      <c r="L451" s="6"/>
      <c r="M451" s="6"/>
      <c r="N451" s="6"/>
    </row>
    <row r="452" spans="8:14" x14ac:dyDescent="0.15">
      <c r="H452" s="2"/>
      <c r="J452" s="6"/>
      <c r="K452" s="6"/>
      <c r="L452" s="6"/>
      <c r="M452" s="6"/>
      <c r="N452" s="6"/>
    </row>
    <row r="453" spans="8:14" x14ac:dyDescent="0.15">
      <c r="H453" s="2"/>
      <c r="J453" s="6"/>
      <c r="K453" s="6"/>
      <c r="L453" s="6"/>
      <c r="M453" s="6"/>
      <c r="N453" s="6"/>
    </row>
    <row r="454" spans="8:14" x14ac:dyDescent="0.15">
      <c r="H454" s="2"/>
      <c r="J454" s="6"/>
      <c r="K454" s="6"/>
      <c r="L454" s="6"/>
      <c r="M454" s="6"/>
      <c r="N454" s="6"/>
    </row>
    <row r="455" spans="8:14" x14ac:dyDescent="0.15">
      <c r="H455" s="2"/>
      <c r="J455" s="6"/>
      <c r="K455" s="6"/>
      <c r="L455" s="6"/>
      <c r="M455" s="6"/>
      <c r="N455" s="6"/>
    </row>
    <row r="456" spans="8:14" x14ac:dyDescent="0.15">
      <c r="H456" s="2"/>
      <c r="J456" s="6"/>
      <c r="K456" s="6"/>
      <c r="L456" s="6"/>
      <c r="M456" s="6"/>
      <c r="N456" s="6"/>
    </row>
    <row r="457" spans="8:14" x14ac:dyDescent="0.15">
      <c r="H457" s="2"/>
      <c r="J457" s="6"/>
      <c r="K457" s="6"/>
      <c r="L457" s="6"/>
      <c r="M457" s="6"/>
      <c r="N457" s="6"/>
    </row>
    <row r="458" spans="8:14" x14ac:dyDescent="0.15">
      <c r="H458" s="2"/>
      <c r="J458" s="6"/>
      <c r="K458" s="6"/>
      <c r="L458" s="6"/>
      <c r="M458" s="6"/>
      <c r="N458" s="6"/>
    </row>
    <row r="459" spans="8:14" x14ac:dyDescent="0.15">
      <c r="H459" s="2"/>
      <c r="J459" s="6"/>
      <c r="K459" s="6"/>
      <c r="L459" s="6"/>
      <c r="M459" s="6"/>
      <c r="N459" s="6"/>
    </row>
    <row r="460" spans="8:14" x14ac:dyDescent="0.15">
      <c r="H460" s="2"/>
      <c r="J460" s="6"/>
      <c r="K460" s="6"/>
      <c r="L460" s="6"/>
      <c r="M460" s="6"/>
      <c r="N460" s="6"/>
    </row>
    <row r="461" spans="8:14" x14ac:dyDescent="0.15">
      <c r="H461" s="2"/>
      <c r="J461" s="6"/>
      <c r="K461" s="6"/>
      <c r="L461" s="6"/>
      <c r="M461" s="6"/>
      <c r="N461" s="6"/>
    </row>
    <row r="462" spans="8:14" x14ac:dyDescent="0.15">
      <c r="H462" s="2"/>
      <c r="J462" s="6"/>
      <c r="K462" s="6"/>
      <c r="L462" s="6"/>
      <c r="M462" s="6"/>
      <c r="N462" s="6"/>
    </row>
    <row r="463" spans="8:14" x14ac:dyDescent="0.15">
      <c r="H463" s="2"/>
      <c r="J463" s="6"/>
      <c r="K463" s="6"/>
      <c r="L463" s="6"/>
      <c r="M463" s="6"/>
      <c r="N463" s="6"/>
    </row>
    <row r="464" spans="8:14" x14ac:dyDescent="0.15">
      <c r="H464" s="2"/>
      <c r="J464" s="6"/>
      <c r="K464" s="6"/>
      <c r="L464" s="6"/>
      <c r="M464" s="6"/>
      <c r="N464" s="6"/>
    </row>
    <row r="465" spans="8:14" x14ac:dyDescent="0.15">
      <c r="H465" s="2"/>
      <c r="J465" s="6"/>
      <c r="K465" s="6"/>
      <c r="L465" s="6"/>
      <c r="M465" s="6"/>
      <c r="N465" s="6"/>
    </row>
    <row r="466" spans="8:14" x14ac:dyDescent="0.15">
      <c r="H466" s="2"/>
      <c r="J466" s="6"/>
      <c r="K466" s="6"/>
      <c r="L466" s="6"/>
      <c r="M466" s="6"/>
      <c r="N466" s="6"/>
    </row>
    <row r="467" spans="8:14" x14ac:dyDescent="0.15">
      <c r="H467" s="2"/>
      <c r="J467" s="6"/>
      <c r="K467" s="6"/>
      <c r="L467" s="6"/>
      <c r="M467" s="6"/>
      <c r="N467" s="6"/>
    </row>
    <row r="468" spans="8:14" x14ac:dyDescent="0.15">
      <c r="H468" s="2"/>
      <c r="J468" s="6"/>
      <c r="K468" s="6"/>
      <c r="L468" s="6"/>
      <c r="M468" s="6"/>
      <c r="N468" s="6"/>
    </row>
    <row r="469" spans="8:14" x14ac:dyDescent="0.15">
      <c r="H469" s="2"/>
      <c r="J469" s="6"/>
      <c r="K469" s="6"/>
      <c r="L469" s="6"/>
      <c r="M469" s="6"/>
      <c r="N469" s="6"/>
    </row>
    <row r="470" spans="8:14" x14ac:dyDescent="0.15">
      <c r="H470" s="2"/>
      <c r="J470" s="6"/>
      <c r="K470" s="6"/>
      <c r="L470" s="6"/>
      <c r="M470" s="6"/>
      <c r="N470" s="6"/>
    </row>
    <row r="471" spans="8:14" x14ac:dyDescent="0.15">
      <c r="H471" s="2"/>
      <c r="J471" s="6"/>
      <c r="K471" s="6"/>
      <c r="L471" s="6"/>
      <c r="M471" s="6"/>
      <c r="N471" s="6"/>
    </row>
    <row r="472" spans="8:14" x14ac:dyDescent="0.15">
      <c r="H472" s="2"/>
      <c r="J472" s="6"/>
      <c r="K472" s="6"/>
      <c r="L472" s="6"/>
      <c r="M472" s="6"/>
      <c r="N472" s="6"/>
    </row>
    <row r="473" spans="8:14" x14ac:dyDescent="0.15">
      <c r="H473" s="2"/>
      <c r="J473" s="6"/>
      <c r="K473" s="6"/>
      <c r="L473" s="6"/>
      <c r="M473" s="6"/>
      <c r="N473" s="6"/>
    </row>
    <row r="474" spans="8:14" x14ac:dyDescent="0.15">
      <c r="H474" s="2"/>
      <c r="J474" s="6"/>
      <c r="K474" s="6"/>
      <c r="L474" s="6"/>
      <c r="M474" s="6"/>
      <c r="N474" s="6"/>
    </row>
    <row r="475" spans="8:14" x14ac:dyDescent="0.15">
      <c r="H475" s="2"/>
      <c r="J475" s="6"/>
      <c r="K475" s="6"/>
      <c r="L475" s="6"/>
      <c r="M475" s="6"/>
      <c r="N475" s="6"/>
    </row>
    <row r="476" spans="8:14" x14ac:dyDescent="0.15">
      <c r="H476" s="2"/>
      <c r="J476" s="6"/>
      <c r="K476" s="6"/>
      <c r="L476" s="6"/>
      <c r="M476" s="6"/>
      <c r="N476" s="6"/>
    </row>
    <row r="477" spans="8:14" x14ac:dyDescent="0.15">
      <c r="H477" s="2"/>
      <c r="J477" s="6"/>
      <c r="K477" s="6"/>
      <c r="L477" s="6"/>
      <c r="M477" s="6"/>
      <c r="N477" s="6"/>
    </row>
    <row r="478" spans="8:14" x14ac:dyDescent="0.15">
      <c r="H478" s="2"/>
      <c r="J478" s="6"/>
      <c r="K478" s="6"/>
      <c r="L478" s="6"/>
      <c r="M478" s="6"/>
      <c r="N478" s="6"/>
    </row>
    <row r="479" spans="8:14" x14ac:dyDescent="0.15">
      <c r="H479" s="2"/>
      <c r="J479" s="6"/>
      <c r="K479" s="6"/>
      <c r="L479" s="6"/>
      <c r="M479" s="6"/>
      <c r="N479" s="6"/>
    </row>
    <row r="480" spans="8:14" x14ac:dyDescent="0.15">
      <c r="H480" s="2"/>
      <c r="J480" s="6"/>
      <c r="K480" s="6"/>
      <c r="L480" s="6"/>
      <c r="M480" s="6"/>
      <c r="N480" s="6"/>
    </row>
    <row r="481" spans="8:14" x14ac:dyDescent="0.15">
      <c r="H481" s="2"/>
      <c r="J481" s="6"/>
      <c r="K481" s="6"/>
      <c r="L481" s="6"/>
      <c r="M481" s="6"/>
      <c r="N481" s="6"/>
    </row>
    <row r="482" spans="8:14" x14ac:dyDescent="0.15">
      <c r="H482" s="2"/>
      <c r="J482" s="6"/>
      <c r="K482" s="6"/>
      <c r="L482" s="6"/>
      <c r="M482" s="6"/>
      <c r="N482" s="6"/>
    </row>
    <row r="483" spans="8:14" x14ac:dyDescent="0.15">
      <c r="H483" s="2"/>
      <c r="J483" s="6"/>
      <c r="K483" s="6"/>
      <c r="L483" s="6"/>
      <c r="M483" s="6"/>
      <c r="N483" s="6"/>
    </row>
    <row r="484" spans="8:14" x14ac:dyDescent="0.15">
      <c r="H484" s="2"/>
      <c r="J484" s="6"/>
      <c r="K484" s="6"/>
      <c r="L484" s="6"/>
      <c r="M484" s="6"/>
      <c r="N484" s="6"/>
    </row>
    <row r="485" spans="8:14" x14ac:dyDescent="0.15">
      <c r="H485" s="2"/>
      <c r="J485" s="6"/>
      <c r="K485" s="6"/>
      <c r="L485" s="6"/>
      <c r="M485" s="6"/>
      <c r="N485" s="6"/>
    </row>
    <row r="486" spans="8:14" x14ac:dyDescent="0.15">
      <c r="H486" s="2"/>
      <c r="J486" s="6"/>
      <c r="K486" s="6"/>
      <c r="L486" s="6"/>
      <c r="M486" s="6"/>
      <c r="N486" s="6"/>
    </row>
    <row r="487" spans="8:14" x14ac:dyDescent="0.15">
      <c r="H487" s="2"/>
      <c r="J487" s="6"/>
      <c r="K487" s="6"/>
      <c r="L487" s="6"/>
      <c r="M487" s="6"/>
      <c r="N487" s="6"/>
    </row>
    <row r="488" spans="8:14" x14ac:dyDescent="0.15">
      <c r="H488" s="2"/>
      <c r="J488" s="6"/>
      <c r="K488" s="6"/>
      <c r="L488" s="6"/>
      <c r="M488" s="6"/>
      <c r="N488" s="6"/>
    </row>
    <row r="489" spans="8:14" x14ac:dyDescent="0.15">
      <c r="H489" s="2"/>
      <c r="J489" s="6"/>
      <c r="K489" s="6"/>
      <c r="L489" s="6"/>
      <c r="M489" s="6"/>
      <c r="N489" s="6"/>
    </row>
    <row r="490" spans="8:14" x14ac:dyDescent="0.15">
      <c r="H490" s="2"/>
      <c r="J490" s="6"/>
      <c r="K490" s="6"/>
      <c r="L490" s="6"/>
      <c r="M490" s="6"/>
      <c r="N490" s="6"/>
    </row>
    <row r="491" spans="8:14" x14ac:dyDescent="0.15">
      <c r="H491" s="2"/>
      <c r="J491" s="6"/>
      <c r="K491" s="6"/>
      <c r="L491" s="6"/>
      <c r="M491" s="6"/>
      <c r="N491" s="6"/>
    </row>
    <row r="492" spans="8:14" x14ac:dyDescent="0.15">
      <c r="H492" s="2"/>
      <c r="J492" s="6"/>
      <c r="K492" s="6"/>
      <c r="L492" s="6"/>
      <c r="M492" s="6"/>
      <c r="N492" s="6"/>
    </row>
    <row r="493" spans="8:14" x14ac:dyDescent="0.15">
      <c r="H493" s="2"/>
      <c r="J493" s="6"/>
      <c r="K493" s="6"/>
      <c r="L493" s="6"/>
      <c r="M493" s="6"/>
      <c r="N493" s="6"/>
    </row>
    <row r="494" spans="8:14" x14ac:dyDescent="0.15">
      <c r="H494" s="2"/>
      <c r="J494" s="6"/>
      <c r="K494" s="6"/>
      <c r="L494" s="6"/>
      <c r="M494" s="6"/>
      <c r="N494" s="6"/>
    </row>
    <row r="495" spans="8:14" x14ac:dyDescent="0.15">
      <c r="H495" s="2"/>
      <c r="J495" s="6"/>
      <c r="K495" s="6"/>
      <c r="L495" s="6"/>
      <c r="M495" s="6"/>
      <c r="N495" s="6"/>
    </row>
    <row r="496" spans="8:14" x14ac:dyDescent="0.15">
      <c r="H496" s="2"/>
      <c r="J496" s="6"/>
      <c r="K496" s="6"/>
      <c r="L496" s="6"/>
      <c r="M496" s="6"/>
      <c r="N496" s="6"/>
    </row>
    <row r="497" spans="8:14" x14ac:dyDescent="0.15">
      <c r="H497" s="2"/>
      <c r="J497" s="6"/>
      <c r="K497" s="6"/>
      <c r="L497" s="6"/>
      <c r="M497" s="6"/>
      <c r="N497" s="6"/>
    </row>
    <row r="498" spans="8:14" x14ac:dyDescent="0.15">
      <c r="H498" s="2"/>
      <c r="J498" s="6"/>
      <c r="K498" s="6"/>
      <c r="L498" s="6"/>
      <c r="M498" s="6"/>
      <c r="N498" s="6"/>
    </row>
    <row r="499" spans="8:14" x14ac:dyDescent="0.15">
      <c r="H499" s="2"/>
      <c r="J499" s="6"/>
      <c r="K499" s="6"/>
      <c r="L499" s="6"/>
      <c r="M499" s="6"/>
      <c r="N499" s="6"/>
    </row>
    <row r="500" spans="8:14" x14ac:dyDescent="0.15">
      <c r="H500" s="2"/>
      <c r="J500" s="6"/>
      <c r="K500" s="6"/>
      <c r="L500" s="6"/>
      <c r="M500" s="6"/>
      <c r="N500" s="6"/>
    </row>
    <row r="501" spans="8:14" x14ac:dyDescent="0.15">
      <c r="H501" s="2"/>
      <c r="J501" s="6"/>
      <c r="K501" s="6"/>
      <c r="L501" s="6"/>
      <c r="M501" s="6"/>
      <c r="N501" s="6"/>
    </row>
    <row r="502" spans="8:14" x14ac:dyDescent="0.15">
      <c r="H502" s="2"/>
      <c r="J502" s="6"/>
      <c r="K502" s="6"/>
      <c r="L502" s="6"/>
      <c r="M502" s="6"/>
      <c r="N502" s="6"/>
    </row>
    <row r="503" spans="8:14" x14ac:dyDescent="0.15">
      <c r="H503" s="2"/>
      <c r="J503" s="6"/>
      <c r="K503" s="6"/>
      <c r="L503" s="6"/>
      <c r="M503" s="6"/>
      <c r="N503" s="6"/>
    </row>
    <row r="504" spans="8:14" x14ac:dyDescent="0.15">
      <c r="H504" s="2"/>
      <c r="J504" s="6"/>
      <c r="K504" s="6"/>
      <c r="L504" s="6"/>
      <c r="M504" s="6"/>
      <c r="N504" s="6"/>
    </row>
    <row r="505" spans="8:14" x14ac:dyDescent="0.15">
      <c r="H505" s="2"/>
      <c r="J505" s="6"/>
      <c r="K505" s="6"/>
      <c r="L505" s="6"/>
      <c r="M505" s="6"/>
      <c r="N505" s="6"/>
    </row>
    <row r="506" spans="8:14" x14ac:dyDescent="0.15">
      <c r="H506" s="2"/>
      <c r="J506" s="6"/>
      <c r="K506" s="6"/>
      <c r="L506" s="6"/>
      <c r="M506" s="6"/>
      <c r="N506" s="6"/>
    </row>
    <row r="507" spans="8:14" x14ac:dyDescent="0.15">
      <c r="H507" s="2"/>
      <c r="J507" s="6"/>
      <c r="K507" s="6"/>
      <c r="L507" s="6"/>
      <c r="M507" s="6"/>
      <c r="N507" s="6"/>
    </row>
    <row r="508" spans="8:14" x14ac:dyDescent="0.15">
      <c r="H508" s="2"/>
      <c r="J508" s="6"/>
      <c r="K508" s="6"/>
      <c r="L508" s="6"/>
      <c r="M508" s="6"/>
      <c r="N508" s="6"/>
    </row>
    <row r="509" spans="8:14" x14ac:dyDescent="0.15">
      <c r="H509" s="2"/>
      <c r="J509" s="6"/>
      <c r="K509" s="6"/>
      <c r="L509" s="6"/>
      <c r="M509" s="6"/>
      <c r="N509" s="6"/>
    </row>
    <row r="510" spans="8:14" x14ac:dyDescent="0.15">
      <c r="H510" s="2"/>
      <c r="J510" s="6"/>
      <c r="K510" s="6"/>
      <c r="L510" s="6"/>
      <c r="M510" s="6"/>
      <c r="N510" s="6"/>
    </row>
    <row r="511" spans="8:14" x14ac:dyDescent="0.15">
      <c r="H511" s="2"/>
      <c r="J511" s="6"/>
      <c r="K511" s="6"/>
      <c r="L511" s="6"/>
      <c r="M511" s="6"/>
      <c r="N511" s="6"/>
    </row>
    <row r="512" spans="8:14" x14ac:dyDescent="0.15">
      <c r="H512" s="2"/>
      <c r="J512" s="6"/>
      <c r="K512" s="6"/>
      <c r="L512" s="6"/>
      <c r="M512" s="6"/>
      <c r="N512" s="6"/>
    </row>
    <row r="513" spans="8:14" x14ac:dyDescent="0.15">
      <c r="H513" s="2"/>
      <c r="J513" s="6"/>
      <c r="K513" s="6"/>
      <c r="L513" s="6"/>
      <c r="M513" s="6"/>
      <c r="N513" s="6"/>
    </row>
    <row r="514" spans="8:14" x14ac:dyDescent="0.15">
      <c r="H514" s="2"/>
      <c r="J514" s="6"/>
      <c r="K514" s="6"/>
      <c r="L514" s="6"/>
      <c r="M514" s="6"/>
      <c r="N514" s="6"/>
    </row>
    <row r="515" spans="8:14" x14ac:dyDescent="0.15">
      <c r="H515" s="2"/>
      <c r="J515" s="6"/>
      <c r="K515" s="6"/>
      <c r="L515" s="6"/>
      <c r="M515" s="6"/>
      <c r="N515" s="6"/>
    </row>
    <row r="516" spans="8:14" x14ac:dyDescent="0.15">
      <c r="H516" s="2"/>
      <c r="J516" s="6"/>
      <c r="K516" s="6"/>
      <c r="L516" s="6"/>
      <c r="M516" s="6"/>
      <c r="N516" s="6"/>
    </row>
    <row r="517" spans="8:14" x14ac:dyDescent="0.15">
      <c r="H517" s="2"/>
      <c r="J517" s="6"/>
      <c r="K517" s="6"/>
      <c r="L517" s="6"/>
      <c r="M517" s="6"/>
      <c r="N517" s="6"/>
    </row>
    <row r="518" spans="8:14" x14ac:dyDescent="0.15">
      <c r="H518" s="2"/>
      <c r="J518" s="6"/>
      <c r="K518" s="6"/>
      <c r="L518" s="6"/>
      <c r="M518" s="6"/>
      <c r="N518" s="6"/>
    </row>
    <row r="519" spans="8:14" x14ac:dyDescent="0.15">
      <c r="H519" s="2"/>
      <c r="J519" s="6"/>
      <c r="K519" s="6"/>
      <c r="L519" s="6"/>
      <c r="M519" s="6"/>
      <c r="N519" s="6"/>
    </row>
    <row r="520" spans="8:14" x14ac:dyDescent="0.15">
      <c r="H520" s="2"/>
      <c r="J520" s="6"/>
      <c r="K520" s="6"/>
      <c r="L520" s="6"/>
      <c r="M520" s="6"/>
      <c r="N520" s="6"/>
    </row>
    <row r="521" spans="8:14" x14ac:dyDescent="0.15">
      <c r="H521" s="2"/>
      <c r="J521" s="6"/>
      <c r="K521" s="6"/>
      <c r="L521" s="6"/>
      <c r="M521" s="6"/>
      <c r="N521" s="6"/>
    </row>
    <row r="522" spans="8:14" x14ac:dyDescent="0.15">
      <c r="H522" s="2"/>
      <c r="J522" s="6"/>
      <c r="K522" s="6"/>
      <c r="L522" s="6"/>
      <c r="M522" s="6"/>
      <c r="N522" s="6"/>
    </row>
    <row r="523" spans="8:14" x14ac:dyDescent="0.15">
      <c r="H523" s="2"/>
      <c r="J523" s="6"/>
      <c r="K523" s="6"/>
      <c r="L523" s="6"/>
      <c r="M523" s="6"/>
      <c r="N523" s="6"/>
    </row>
    <row r="524" spans="8:14" x14ac:dyDescent="0.15">
      <c r="H524" s="2"/>
      <c r="J524" s="6"/>
      <c r="K524" s="6"/>
      <c r="L524" s="6"/>
      <c r="M524" s="6"/>
      <c r="N524" s="6"/>
    </row>
    <row r="525" spans="8:14" x14ac:dyDescent="0.15">
      <c r="H525" s="2"/>
      <c r="J525" s="6"/>
      <c r="K525" s="6"/>
      <c r="L525" s="6"/>
      <c r="M525" s="6"/>
      <c r="N525" s="6"/>
    </row>
    <row r="526" spans="8:14" x14ac:dyDescent="0.15">
      <c r="H526" s="2"/>
      <c r="J526" s="6"/>
      <c r="K526" s="6"/>
      <c r="L526" s="6"/>
      <c r="M526" s="6"/>
      <c r="N526" s="6"/>
    </row>
    <row r="527" spans="8:14" x14ac:dyDescent="0.15">
      <c r="H527" s="2"/>
      <c r="J527" s="6"/>
      <c r="K527" s="6"/>
      <c r="L527" s="6"/>
      <c r="M527" s="6"/>
      <c r="N527" s="6"/>
    </row>
    <row r="528" spans="8:14" x14ac:dyDescent="0.15">
      <c r="H528" s="2"/>
      <c r="J528" s="6"/>
      <c r="K528" s="6"/>
      <c r="L528" s="6"/>
      <c r="M528" s="6"/>
      <c r="N528" s="6"/>
    </row>
    <row r="529" spans="8:14" x14ac:dyDescent="0.15">
      <c r="H529" s="2"/>
      <c r="J529" s="6"/>
      <c r="K529" s="6"/>
      <c r="L529" s="6"/>
      <c r="M529" s="6"/>
      <c r="N529" s="6"/>
    </row>
    <row r="530" spans="8:14" x14ac:dyDescent="0.15">
      <c r="H530" s="2"/>
      <c r="J530" s="6"/>
      <c r="K530" s="6"/>
      <c r="L530" s="6"/>
      <c r="M530" s="6"/>
      <c r="N530" s="6"/>
    </row>
    <row r="531" spans="8:14" x14ac:dyDescent="0.15">
      <c r="H531" s="2"/>
      <c r="J531" s="6"/>
      <c r="K531" s="6"/>
      <c r="L531" s="6"/>
      <c r="M531" s="6"/>
      <c r="N531" s="6"/>
    </row>
    <row r="532" spans="8:14" x14ac:dyDescent="0.15">
      <c r="H532" s="2"/>
      <c r="J532" s="6"/>
      <c r="K532" s="6"/>
      <c r="L532" s="6"/>
      <c r="M532" s="6"/>
      <c r="N532" s="6"/>
    </row>
    <row r="533" spans="8:14" x14ac:dyDescent="0.15">
      <c r="H533" s="2"/>
      <c r="J533" s="6"/>
      <c r="K533" s="6"/>
      <c r="L533" s="6"/>
      <c r="M533" s="6"/>
      <c r="N533" s="6"/>
    </row>
    <row r="534" spans="8:14" x14ac:dyDescent="0.15">
      <c r="H534" s="2"/>
      <c r="J534" s="6"/>
      <c r="K534" s="6"/>
      <c r="L534" s="6"/>
      <c r="M534" s="6"/>
      <c r="N534" s="6"/>
    </row>
    <row r="535" spans="8:14" x14ac:dyDescent="0.15">
      <c r="H535" s="2"/>
      <c r="J535" s="6"/>
      <c r="K535" s="6"/>
      <c r="L535" s="6"/>
      <c r="M535" s="6"/>
      <c r="N535" s="6"/>
    </row>
    <row r="536" spans="8:14" x14ac:dyDescent="0.15">
      <c r="H536" s="2"/>
      <c r="J536" s="6"/>
      <c r="K536" s="6"/>
      <c r="L536" s="6"/>
      <c r="M536" s="6"/>
      <c r="N536" s="6"/>
    </row>
    <row r="537" spans="8:14" x14ac:dyDescent="0.15">
      <c r="H537" s="2"/>
      <c r="J537" s="6"/>
      <c r="K537" s="6"/>
      <c r="L537" s="6"/>
      <c r="M537" s="6"/>
      <c r="N537" s="6"/>
    </row>
    <row r="538" spans="8:14" x14ac:dyDescent="0.15">
      <c r="H538" s="2"/>
      <c r="J538" s="6"/>
      <c r="K538" s="6"/>
      <c r="L538" s="6"/>
      <c r="M538" s="6"/>
      <c r="N538" s="6"/>
    </row>
    <row r="539" spans="8:14" x14ac:dyDescent="0.15">
      <c r="H539" s="2"/>
      <c r="J539" s="6"/>
      <c r="K539" s="6"/>
      <c r="L539" s="6"/>
      <c r="M539" s="6"/>
      <c r="N539" s="6"/>
    </row>
    <row r="540" spans="8:14" x14ac:dyDescent="0.15">
      <c r="H540" s="2"/>
      <c r="J540" s="6"/>
      <c r="K540" s="6"/>
      <c r="L540" s="6"/>
      <c r="M540" s="6"/>
      <c r="N540" s="6"/>
    </row>
    <row r="541" spans="8:14" x14ac:dyDescent="0.15">
      <c r="H541" s="2"/>
      <c r="J541" s="6"/>
      <c r="K541" s="6"/>
      <c r="L541" s="6"/>
      <c r="M541" s="6"/>
      <c r="N541" s="6"/>
    </row>
    <row r="542" spans="8:14" x14ac:dyDescent="0.15">
      <c r="H542" s="2"/>
      <c r="J542" s="6"/>
      <c r="K542" s="6"/>
      <c r="L542" s="6"/>
      <c r="M542" s="6"/>
      <c r="N542" s="6"/>
    </row>
    <row r="543" spans="8:14" x14ac:dyDescent="0.15">
      <c r="H543" s="2"/>
      <c r="J543" s="6"/>
      <c r="K543" s="6"/>
      <c r="L543" s="6"/>
      <c r="M543" s="6"/>
      <c r="N543" s="6"/>
    </row>
    <row r="544" spans="8:14" x14ac:dyDescent="0.15">
      <c r="H544" s="2"/>
      <c r="J544" s="6"/>
      <c r="K544" s="6"/>
      <c r="L544" s="6"/>
      <c r="M544" s="6"/>
      <c r="N544" s="6"/>
    </row>
    <row r="545" spans="8:14" x14ac:dyDescent="0.15">
      <c r="H545" s="2"/>
      <c r="J545" s="6"/>
      <c r="K545" s="6"/>
      <c r="L545" s="6"/>
      <c r="M545" s="6"/>
      <c r="N545" s="6"/>
    </row>
    <row r="546" spans="8:14" x14ac:dyDescent="0.15">
      <c r="H546" s="2"/>
      <c r="J546" s="6"/>
      <c r="K546" s="6"/>
      <c r="L546" s="6"/>
      <c r="M546" s="6"/>
      <c r="N546" s="6"/>
    </row>
    <row r="547" spans="8:14" x14ac:dyDescent="0.15">
      <c r="H547" s="2"/>
      <c r="J547" s="6"/>
      <c r="K547" s="6"/>
      <c r="L547" s="6"/>
      <c r="M547" s="6"/>
      <c r="N547" s="6"/>
    </row>
    <row r="548" spans="8:14" x14ac:dyDescent="0.15">
      <c r="H548" s="2"/>
      <c r="J548" s="6"/>
      <c r="K548" s="6"/>
      <c r="L548" s="6"/>
      <c r="M548" s="6"/>
      <c r="N548" s="6"/>
    </row>
    <row r="549" spans="8:14" x14ac:dyDescent="0.15">
      <c r="H549" s="2"/>
      <c r="J549" s="6"/>
      <c r="K549" s="6"/>
      <c r="L549" s="6"/>
      <c r="M549" s="6"/>
      <c r="N549" s="6"/>
    </row>
    <row r="550" spans="8:14" x14ac:dyDescent="0.15">
      <c r="H550" s="2"/>
      <c r="J550" s="6"/>
      <c r="K550" s="6"/>
      <c r="L550" s="6"/>
      <c r="M550" s="6"/>
      <c r="N550" s="6"/>
    </row>
    <row r="551" spans="8:14" x14ac:dyDescent="0.15">
      <c r="H551" s="2"/>
      <c r="J551" s="6"/>
      <c r="K551" s="6"/>
      <c r="L551" s="6"/>
      <c r="M551" s="6"/>
      <c r="N551" s="6"/>
    </row>
    <row r="552" spans="8:14" x14ac:dyDescent="0.15">
      <c r="H552" s="2"/>
      <c r="J552" s="6"/>
      <c r="K552" s="6"/>
      <c r="L552" s="6"/>
      <c r="M552" s="6"/>
      <c r="N552" s="6"/>
    </row>
    <row r="553" spans="8:14" x14ac:dyDescent="0.15">
      <c r="H553" s="2"/>
      <c r="J553" s="6"/>
      <c r="K553" s="6"/>
      <c r="L553" s="6"/>
      <c r="M553" s="6"/>
      <c r="N553" s="6"/>
    </row>
    <row r="554" spans="8:14" x14ac:dyDescent="0.15">
      <c r="H554" s="2"/>
      <c r="J554" s="6"/>
      <c r="K554" s="6"/>
      <c r="L554" s="6"/>
      <c r="M554" s="6"/>
      <c r="N554" s="6"/>
    </row>
    <row r="555" spans="8:14" x14ac:dyDescent="0.15">
      <c r="H555" s="2"/>
      <c r="J555" s="6"/>
      <c r="K555" s="6"/>
      <c r="L555" s="6"/>
      <c r="M555" s="6"/>
      <c r="N555" s="6"/>
    </row>
    <row r="556" spans="8:14" x14ac:dyDescent="0.15">
      <c r="H556" s="2"/>
      <c r="J556" s="6"/>
      <c r="K556" s="6"/>
      <c r="L556" s="6"/>
      <c r="M556" s="6"/>
      <c r="N556" s="6"/>
    </row>
    <row r="557" spans="8:14" x14ac:dyDescent="0.15">
      <c r="H557" s="2"/>
      <c r="J557" s="6"/>
      <c r="K557" s="6"/>
      <c r="L557" s="6"/>
      <c r="M557" s="6"/>
      <c r="N557" s="6"/>
    </row>
    <row r="558" spans="8:14" x14ac:dyDescent="0.15">
      <c r="H558" s="2"/>
      <c r="J558" s="6"/>
      <c r="K558" s="6"/>
      <c r="L558" s="6"/>
      <c r="M558" s="6"/>
      <c r="N558" s="6"/>
    </row>
    <row r="559" spans="8:14" x14ac:dyDescent="0.15">
      <c r="H559" s="2"/>
      <c r="J559" s="6"/>
      <c r="K559" s="6"/>
      <c r="L559" s="6"/>
      <c r="M559" s="6"/>
      <c r="N559" s="6"/>
    </row>
    <row r="560" spans="8:14" x14ac:dyDescent="0.15">
      <c r="H560" s="2"/>
      <c r="J560" s="6"/>
      <c r="K560" s="6"/>
      <c r="L560" s="6"/>
      <c r="M560" s="6"/>
      <c r="N560" s="6"/>
    </row>
    <row r="561" spans="8:14" x14ac:dyDescent="0.15">
      <c r="H561" s="2"/>
      <c r="J561" s="6"/>
      <c r="K561" s="6"/>
      <c r="L561" s="6"/>
      <c r="M561" s="6"/>
      <c r="N561" s="6"/>
    </row>
    <row r="562" spans="8:14" x14ac:dyDescent="0.15">
      <c r="H562" s="2"/>
      <c r="J562" s="6"/>
      <c r="K562" s="6"/>
      <c r="L562" s="6"/>
      <c r="M562" s="6"/>
      <c r="N562" s="6"/>
    </row>
    <row r="563" spans="8:14" x14ac:dyDescent="0.15">
      <c r="H563" s="2"/>
      <c r="J563" s="6"/>
      <c r="K563" s="6"/>
      <c r="L563" s="6"/>
      <c r="M563" s="6"/>
      <c r="N563" s="6"/>
    </row>
    <row r="564" spans="8:14" x14ac:dyDescent="0.15">
      <c r="H564" s="2"/>
      <c r="J564" s="6"/>
      <c r="K564" s="6"/>
      <c r="L564" s="6"/>
      <c r="M564" s="6"/>
      <c r="N564" s="6"/>
    </row>
    <row r="565" spans="8:14" x14ac:dyDescent="0.15">
      <c r="H565" s="2"/>
      <c r="J565" s="6"/>
      <c r="K565" s="6"/>
      <c r="L565" s="6"/>
      <c r="M565" s="6"/>
      <c r="N565" s="6"/>
    </row>
    <row r="566" spans="8:14" x14ac:dyDescent="0.15">
      <c r="H566" s="2"/>
      <c r="J566" s="6"/>
      <c r="K566" s="6"/>
      <c r="L566" s="6"/>
      <c r="M566" s="6"/>
      <c r="N566" s="6"/>
    </row>
    <row r="567" spans="8:14" x14ac:dyDescent="0.15">
      <c r="H567" s="2"/>
      <c r="J567" s="6"/>
      <c r="K567" s="6"/>
      <c r="L567" s="6"/>
      <c r="M567" s="6"/>
      <c r="N567" s="6"/>
    </row>
    <row r="568" spans="8:14" x14ac:dyDescent="0.15">
      <c r="H568" s="2"/>
      <c r="J568" s="6"/>
      <c r="K568" s="6"/>
      <c r="L568" s="6"/>
      <c r="M568" s="6"/>
      <c r="N568" s="6"/>
    </row>
    <row r="569" spans="8:14" x14ac:dyDescent="0.15">
      <c r="H569" s="2"/>
      <c r="J569" s="6"/>
      <c r="K569" s="6"/>
      <c r="L569" s="6"/>
      <c r="M569" s="6"/>
      <c r="N569" s="6"/>
    </row>
    <row r="570" spans="8:14" x14ac:dyDescent="0.15">
      <c r="H570" s="2"/>
      <c r="J570" s="6"/>
      <c r="K570" s="6"/>
      <c r="L570" s="6"/>
      <c r="M570" s="6"/>
      <c r="N570" s="6"/>
    </row>
    <row r="571" spans="8:14" x14ac:dyDescent="0.15">
      <c r="H571" s="2"/>
      <c r="J571" s="6"/>
      <c r="K571" s="6"/>
      <c r="L571" s="6"/>
      <c r="M571" s="6"/>
      <c r="N571" s="6"/>
    </row>
    <row r="572" spans="8:14" x14ac:dyDescent="0.15">
      <c r="H572" s="2"/>
      <c r="J572" s="6"/>
      <c r="K572" s="6"/>
      <c r="L572" s="6"/>
      <c r="M572" s="6"/>
      <c r="N572" s="6"/>
    </row>
    <row r="573" spans="8:14" x14ac:dyDescent="0.15">
      <c r="H573" s="2"/>
      <c r="J573" s="6"/>
      <c r="K573" s="6"/>
      <c r="L573" s="6"/>
      <c r="M573" s="6"/>
      <c r="N573" s="6"/>
    </row>
    <row r="574" spans="8:14" x14ac:dyDescent="0.15">
      <c r="H574" s="2"/>
      <c r="J574" s="6"/>
      <c r="K574" s="6"/>
      <c r="L574" s="6"/>
      <c r="M574" s="6"/>
      <c r="N574" s="6"/>
    </row>
    <row r="575" spans="8:14" x14ac:dyDescent="0.15">
      <c r="H575" s="2"/>
      <c r="J575" s="6"/>
      <c r="K575" s="6"/>
      <c r="L575" s="6"/>
      <c r="M575" s="6"/>
      <c r="N575" s="6"/>
    </row>
    <row r="576" spans="8:14" x14ac:dyDescent="0.15">
      <c r="H576" s="2"/>
      <c r="J576" s="6"/>
      <c r="K576" s="6"/>
      <c r="L576" s="6"/>
      <c r="M576" s="6"/>
      <c r="N576" s="6"/>
    </row>
    <row r="577" spans="8:14" x14ac:dyDescent="0.15">
      <c r="H577" s="2"/>
      <c r="J577" s="6"/>
      <c r="K577" s="6"/>
      <c r="L577" s="6"/>
      <c r="M577" s="6"/>
      <c r="N577" s="6"/>
    </row>
    <row r="578" spans="8:14" x14ac:dyDescent="0.15">
      <c r="H578" s="2"/>
      <c r="J578" s="6"/>
      <c r="K578" s="6"/>
      <c r="L578" s="6"/>
      <c r="M578" s="6"/>
      <c r="N578" s="6"/>
    </row>
    <row r="579" spans="8:14" x14ac:dyDescent="0.15">
      <c r="H579" s="2"/>
      <c r="J579" s="6"/>
      <c r="K579" s="6"/>
      <c r="L579" s="6"/>
      <c r="M579" s="6"/>
      <c r="N579" s="6"/>
    </row>
    <row r="580" spans="8:14" x14ac:dyDescent="0.15">
      <c r="H580" s="2"/>
      <c r="J580" s="6"/>
      <c r="K580" s="6"/>
      <c r="L580" s="6"/>
      <c r="M580" s="6"/>
      <c r="N580" s="6"/>
    </row>
    <row r="581" spans="8:14" x14ac:dyDescent="0.15">
      <c r="H581" s="2"/>
      <c r="J581" s="6"/>
      <c r="K581" s="6"/>
      <c r="L581" s="6"/>
      <c r="M581" s="6"/>
      <c r="N581" s="6"/>
    </row>
    <row r="582" spans="8:14" x14ac:dyDescent="0.15">
      <c r="H582" s="2"/>
      <c r="J582" s="6"/>
      <c r="K582" s="6"/>
      <c r="L582" s="6"/>
      <c r="M582" s="6"/>
      <c r="N582" s="6"/>
    </row>
    <row r="583" spans="8:14" x14ac:dyDescent="0.15">
      <c r="H583" s="2"/>
      <c r="J583" s="6"/>
      <c r="K583" s="6"/>
      <c r="L583" s="6"/>
      <c r="M583" s="6"/>
      <c r="N583" s="6"/>
    </row>
    <row r="584" spans="8:14" x14ac:dyDescent="0.15">
      <c r="H584" s="2"/>
      <c r="J584" s="6"/>
      <c r="K584" s="6"/>
      <c r="L584" s="6"/>
      <c r="M584" s="6"/>
      <c r="N584" s="6"/>
    </row>
    <row r="585" spans="8:14" x14ac:dyDescent="0.15">
      <c r="H585" s="2"/>
      <c r="J585" s="6"/>
      <c r="K585" s="6"/>
      <c r="L585" s="6"/>
      <c r="M585" s="6"/>
      <c r="N585" s="6"/>
    </row>
    <row r="586" spans="8:14" x14ac:dyDescent="0.15">
      <c r="H586" s="2"/>
      <c r="J586" s="6"/>
      <c r="K586" s="6"/>
      <c r="L586" s="6"/>
      <c r="M586" s="6"/>
      <c r="N586" s="6"/>
    </row>
    <row r="587" spans="8:14" x14ac:dyDescent="0.15">
      <c r="H587" s="2"/>
      <c r="J587" s="6"/>
      <c r="K587" s="6"/>
      <c r="L587" s="6"/>
      <c r="M587" s="6"/>
      <c r="N587" s="6"/>
    </row>
    <row r="588" spans="8:14" x14ac:dyDescent="0.15">
      <c r="H588" s="2"/>
      <c r="J588" s="6"/>
      <c r="K588" s="6"/>
      <c r="L588" s="6"/>
      <c r="M588" s="6"/>
      <c r="N588" s="6"/>
    </row>
    <row r="589" spans="8:14" x14ac:dyDescent="0.15">
      <c r="H589" s="2"/>
      <c r="J589" s="6"/>
      <c r="K589" s="6"/>
      <c r="L589" s="6"/>
      <c r="M589" s="6"/>
      <c r="N589" s="6"/>
    </row>
    <row r="590" spans="8:14" x14ac:dyDescent="0.15">
      <c r="H590" s="2"/>
      <c r="J590" s="6"/>
      <c r="K590" s="6"/>
      <c r="L590" s="6"/>
      <c r="M590" s="6"/>
      <c r="N590" s="6"/>
    </row>
    <row r="591" spans="8:14" x14ac:dyDescent="0.15">
      <c r="H591" s="2"/>
      <c r="J591" s="6"/>
      <c r="K591" s="6"/>
      <c r="L591" s="6"/>
      <c r="M591" s="6"/>
      <c r="N591" s="6"/>
    </row>
    <row r="592" spans="8:14" x14ac:dyDescent="0.15">
      <c r="H592" s="2"/>
      <c r="J592" s="6"/>
      <c r="K592" s="6"/>
      <c r="L592" s="6"/>
      <c r="M592" s="6"/>
      <c r="N592" s="6"/>
    </row>
    <row r="593" spans="8:14" x14ac:dyDescent="0.15">
      <c r="H593" s="2"/>
      <c r="J593" s="6"/>
      <c r="K593" s="6"/>
      <c r="L593" s="6"/>
      <c r="M593" s="6"/>
      <c r="N593" s="6"/>
    </row>
    <row r="594" spans="8:14" x14ac:dyDescent="0.15">
      <c r="H594" s="2"/>
      <c r="J594" s="6"/>
      <c r="K594" s="6"/>
      <c r="L594" s="6"/>
      <c r="M594" s="6"/>
      <c r="N594" s="6"/>
    </row>
    <row r="595" spans="8:14" x14ac:dyDescent="0.15">
      <c r="H595" s="2"/>
      <c r="J595" s="6"/>
      <c r="K595" s="6"/>
      <c r="L595" s="6"/>
      <c r="M595" s="6"/>
      <c r="N595" s="6"/>
    </row>
    <row r="596" spans="8:14" x14ac:dyDescent="0.15">
      <c r="H596" s="2"/>
      <c r="J596" s="6"/>
      <c r="K596" s="6"/>
      <c r="L596" s="6"/>
      <c r="M596" s="6"/>
      <c r="N596" s="6"/>
    </row>
    <row r="597" spans="8:14" x14ac:dyDescent="0.15">
      <c r="H597" s="2"/>
      <c r="J597" s="6"/>
      <c r="K597" s="6"/>
      <c r="L597" s="6"/>
      <c r="M597" s="6"/>
      <c r="N597" s="6"/>
    </row>
    <row r="598" spans="8:14" x14ac:dyDescent="0.15">
      <c r="H598" s="2"/>
      <c r="J598" s="6"/>
      <c r="K598" s="6"/>
      <c r="L598" s="6"/>
      <c r="M598" s="6"/>
      <c r="N598" s="6"/>
    </row>
    <row r="599" spans="8:14" x14ac:dyDescent="0.15">
      <c r="H599" s="2"/>
      <c r="J599" s="6"/>
      <c r="K599" s="6"/>
      <c r="L599" s="6"/>
      <c r="M599" s="6"/>
      <c r="N599" s="6"/>
    </row>
    <row r="600" spans="8:14" x14ac:dyDescent="0.15">
      <c r="H600" s="2"/>
      <c r="J600" s="6"/>
      <c r="K600" s="6"/>
      <c r="L600" s="6"/>
      <c r="M600" s="6"/>
      <c r="N600" s="6"/>
    </row>
    <row r="601" spans="8:14" x14ac:dyDescent="0.15">
      <c r="H601" s="2"/>
      <c r="J601" s="6"/>
      <c r="K601" s="6"/>
      <c r="L601" s="6"/>
      <c r="M601" s="6"/>
      <c r="N601" s="6"/>
    </row>
    <row r="602" spans="8:14" x14ac:dyDescent="0.15">
      <c r="H602" s="2"/>
      <c r="J602" s="6"/>
      <c r="K602" s="6"/>
      <c r="L602" s="6"/>
      <c r="M602" s="6"/>
      <c r="N602" s="6"/>
    </row>
    <row r="603" spans="8:14" x14ac:dyDescent="0.15">
      <c r="H603" s="2"/>
      <c r="J603" s="6"/>
      <c r="K603" s="6"/>
      <c r="L603" s="6"/>
      <c r="M603" s="6"/>
      <c r="N603" s="6"/>
    </row>
    <row r="604" spans="8:14" x14ac:dyDescent="0.15">
      <c r="H604" s="2"/>
      <c r="J604" s="6"/>
      <c r="K604" s="6"/>
      <c r="L604" s="6"/>
      <c r="M604" s="6"/>
      <c r="N604" s="6"/>
    </row>
    <row r="605" spans="8:14" x14ac:dyDescent="0.15">
      <c r="H605" s="2"/>
      <c r="J605" s="6"/>
      <c r="K605" s="6"/>
      <c r="L605" s="6"/>
      <c r="M605" s="6"/>
      <c r="N605" s="6"/>
    </row>
    <row r="606" spans="8:14" x14ac:dyDescent="0.15">
      <c r="H606" s="2"/>
      <c r="J606" s="6"/>
      <c r="K606" s="6"/>
      <c r="L606" s="6"/>
      <c r="M606" s="6"/>
      <c r="N606" s="6"/>
    </row>
    <row r="607" spans="8:14" x14ac:dyDescent="0.15">
      <c r="H607" s="2"/>
      <c r="J607" s="6"/>
      <c r="K607" s="6"/>
      <c r="L607" s="6"/>
      <c r="M607" s="6"/>
      <c r="N607" s="6"/>
    </row>
    <row r="608" spans="8:14" x14ac:dyDescent="0.15">
      <c r="H608" s="2"/>
      <c r="J608" s="6"/>
      <c r="K608" s="6"/>
      <c r="L608" s="6"/>
      <c r="M608" s="6"/>
      <c r="N608" s="6"/>
    </row>
    <row r="609" spans="8:14" x14ac:dyDescent="0.15">
      <c r="H609" s="2"/>
      <c r="J609" s="6"/>
      <c r="K609" s="6"/>
      <c r="L609" s="6"/>
      <c r="M609" s="6"/>
      <c r="N609" s="6"/>
    </row>
    <row r="610" spans="8:14" x14ac:dyDescent="0.15">
      <c r="H610" s="2"/>
      <c r="J610" s="6"/>
      <c r="K610" s="6"/>
      <c r="L610" s="6"/>
      <c r="M610" s="6"/>
      <c r="N610" s="6"/>
    </row>
    <row r="611" spans="8:14" x14ac:dyDescent="0.15">
      <c r="H611" s="2"/>
      <c r="J611" s="6"/>
      <c r="K611" s="6"/>
      <c r="L611" s="6"/>
      <c r="M611" s="6"/>
      <c r="N611" s="6"/>
    </row>
    <row r="612" spans="8:14" x14ac:dyDescent="0.15">
      <c r="H612" s="2"/>
      <c r="J612" s="6"/>
      <c r="K612" s="6"/>
      <c r="L612" s="6"/>
      <c r="M612" s="6"/>
      <c r="N612" s="6"/>
    </row>
    <row r="613" spans="8:14" x14ac:dyDescent="0.15">
      <c r="H613" s="2"/>
      <c r="J613" s="6"/>
      <c r="K613" s="6"/>
      <c r="L613" s="6"/>
      <c r="M613" s="6"/>
      <c r="N613" s="6"/>
    </row>
    <row r="614" spans="8:14" x14ac:dyDescent="0.15">
      <c r="H614" s="2"/>
      <c r="J614" s="6"/>
      <c r="K614" s="6"/>
      <c r="L614" s="6"/>
      <c r="M614" s="6"/>
      <c r="N614" s="6"/>
    </row>
    <row r="615" spans="8:14" x14ac:dyDescent="0.15">
      <c r="H615" s="2"/>
      <c r="J615" s="6"/>
      <c r="K615" s="6"/>
      <c r="L615" s="6"/>
      <c r="M615" s="6"/>
      <c r="N615" s="6"/>
    </row>
    <row r="616" spans="8:14" x14ac:dyDescent="0.15">
      <c r="H616" s="2"/>
      <c r="J616" s="6"/>
      <c r="K616" s="6"/>
      <c r="L616" s="6"/>
      <c r="M616" s="6"/>
      <c r="N616" s="6"/>
    </row>
    <row r="617" spans="8:14" x14ac:dyDescent="0.15">
      <c r="H617" s="2"/>
      <c r="J617" s="6"/>
      <c r="K617" s="6"/>
      <c r="L617" s="6"/>
      <c r="M617" s="6"/>
      <c r="N617" s="6"/>
    </row>
    <row r="618" spans="8:14" x14ac:dyDescent="0.15">
      <c r="H618" s="2"/>
      <c r="J618" s="6"/>
      <c r="K618" s="6"/>
      <c r="L618" s="6"/>
      <c r="M618" s="6"/>
      <c r="N618" s="6"/>
    </row>
    <row r="619" spans="8:14" x14ac:dyDescent="0.15">
      <c r="H619" s="2"/>
      <c r="J619" s="6"/>
      <c r="K619" s="6"/>
      <c r="L619" s="6"/>
      <c r="M619" s="6"/>
      <c r="N619" s="6"/>
    </row>
    <row r="620" spans="8:14" x14ac:dyDescent="0.15">
      <c r="H620" s="2"/>
      <c r="J620" s="6"/>
      <c r="K620" s="6"/>
      <c r="L620" s="6"/>
      <c r="M620" s="6"/>
      <c r="N620" s="6"/>
    </row>
    <row r="621" spans="8:14" x14ac:dyDescent="0.15">
      <c r="H621" s="2"/>
      <c r="J621" s="6"/>
      <c r="K621" s="6"/>
      <c r="L621" s="6"/>
      <c r="M621" s="6"/>
      <c r="N621" s="6"/>
    </row>
    <row r="622" spans="8:14" x14ac:dyDescent="0.15">
      <c r="H622" s="2"/>
      <c r="J622" s="6"/>
      <c r="K622" s="6"/>
      <c r="L622" s="6"/>
      <c r="M622" s="6"/>
      <c r="N622" s="6"/>
    </row>
    <row r="623" spans="8:14" x14ac:dyDescent="0.15">
      <c r="H623" s="2"/>
      <c r="J623" s="6"/>
      <c r="K623" s="6"/>
      <c r="L623" s="6"/>
      <c r="M623" s="6"/>
      <c r="N623" s="6"/>
    </row>
    <row r="624" spans="8:14" x14ac:dyDescent="0.15">
      <c r="H624" s="2"/>
      <c r="J624" s="6"/>
      <c r="K624" s="6"/>
      <c r="L624" s="6"/>
      <c r="M624" s="6"/>
      <c r="N624" s="6"/>
    </row>
    <row r="625" spans="8:14" x14ac:dyDescent="0.15">
      <c r="H625" s="2"/>
      <c r="J625" s="6"/>
      <c r="K625" s="6"/>
      <c r="L625" s="6"/>
      <c r="M625" s="6"/>
      <c r="N625" s="6"/>
    </row>
    <row r="626" spans="8:14" x14ac:dyDescent="0.15">
      <c r="H626" s="2"/>
      <c r="J626" s="6"/>
      <c r="K626" s="6"/>
      <c r="L626" s="6"/>
      <c r="M626" s="6"/>
      <c r="N626" s="6"/>
    </row>
    <row r="627" spans="8:14" x14ac:dyDescent="0.15">
      <c r="H627" s="2"/>
      <c r="J627" s="6"/>
      <c r="K627" s="6"/>
      <c r="L627" s="6"/>
      <c r="M627" s="6"/>
      <c r="N627" s="6"/>
    </row>
    <row r="628" spans="8:14" x14ac:dyDescent="0.15">
      <c r="H628" s="2"/>
      <c r="J628" s="6"/>
      <c r="K628" s="6"/>
      <c r="L628" s="6"/>
      <c r="M628" s="6"/>
      <c r="N628" s="6"/>
    </row>
    <row r="629" spans="8:14" x14ac:dyDescent="0.15">
      <c r="H629" s="2"/>
      <c r="J629" s="6"/>
      <c r="K629" s="6"/>
      <c r="L629" s="6"/>
      <c r="M629" s="6"/>
      <c r="N629" s="6"/>
    </row>
    <row r="630" spans="8:14" x14ac:dyDescent="0.15">
      <c r="H630" s="2"/>
      <c r="J630" s="6"/>
      <c r="K630" s="6"/>
      <c r="L630" s="6"/>
      <c r="M630" s="6"/>
      <c r="N630" s="6"/>
    </row>
    <row r="631" spans="8:14" x14ac:dyDescent="0.15">
      <c r="H631" s="2"/>
      <c r="J631" s="6"/>
      <c r="K631" s="6"/>
      <c r="L631" s="6"/>
      <c r="M631" s="6"/>
      <c r="N631" s="6"/>
    </row>
    <row r="632" spans="8:14" x14ac:dyDescent="0.15">
      <c r="H632" s="2"/>
      <c r="J632" s="6"/>
      <c r="K632" s="6"/>
      <c r="L632" s="6"/>
      <c r="M632" s="6"/>
      <c r="N632" s="6"/>
    </row>
    <row r="633" spans="8:14" x14ac:dyDescent="0.15">
      <c r="H633" s="2"/>
      <c r="J633" s="6"/>
      <c r="K633" s="6"/>
      <c r="L633" s="6"/>
      <c r="M633" s="6"/>
      <c r="N633" s="6"/>
    </row>
    <row r="634" spans="8:14" x14ac:dyDescent="0.15">
      <c r="H634" s="2"/>
      <c r="J634" s="6"/>
      <c r="K634" s="6"/>
      <c r="L634" s="6"/>
      <c r="M634" s="6"/>
      <c r="N634" s="6"/>
    </row>
    <row r="635" spans="8:14" x14ac:dyDescent="0.15">
      <c r="H635" s="2"/>
      <c r="J635" s="6"/>
      <c r="K635" s="6"/>
      <c r="L635" s="6"/>
      <c r="M635" s="6"/>
      <c r="N635" s="6"/>
    </row>
    <row r="636" spans="8:14" x14ac:dyDescent="0.15">
      <c r="H636" s="2"/>
      <c r="J636" s="6"/>
      <c r="K636" s="6"/>
      <c r="L636" s="6"/>
      <c r="M636" s="6"/>
      <c r="N636" s="6"/>
    </row>
    <row r="637" spans="8:14" x14ac:dyDescent="0.15">
      <c r="H637" s="2"/>
      <c r="J637" s="6"/>
      <c r="K637" s="6"/>
      <c r="L637" s="6"/>
      <c r="M637" s="6"/>
      <c r="N637" s="6"/>
    </row>
    <row r="638" spans="8:14" x14ac:dyDescent="0.15">
      <c r="H638" s="2"/>
      <c r="J638" s="6"/>
      <c r="K638" s="6"/>
      <c r="L638" s="6"/>
      <c r="M638" s="6"/>
      <c r="N638" s="6"/>
    </row>
    <row r="639" spans="8:14" x14ac:dyDescent="0.15">
      <c r="H639" s="2"/>
      <c r="J639" s="6"/>
      <c r="K639" s="6"/>
      <c r="L639" s="6"/>
      <c r="M639" s="6"/>
      <c r="N639" s="6"/>
    </row>
    <row r="640" spans="8:14" x14ac:dyDescent="0.15">
      <c r="H640" s="2"/>
      <c r="J640" s="6"/>
      <c r="K640" s="6"/>
      <c r="L640" s="6"/>
      <c r="M640" s="6"/>
      <c r="N640" s="6"/>
    </row>
    <row r="641" spans="8:14" x14ac:dyDescent="0.15">
      <c r="H641" s="2"/>
      <c r="J641" s="6"/>
      <c r="K641" s="6"/>
      <c r="L641" s="6"/>
      <c r="M641" s="6"/>
      <c r="N641" s="6"/>
    </row>
    <row r="642" spans="8:14" x14ac:dyDescent="0.15">
      <c r="H642" s="2"/>
      <c r="J642" s="6"/>
      <c r="K642" s="6"/>
      <c r="L642" s="6"/>
      <c r="M642" s="6"/>
      <c r="N642" s="6"/>
    </row>
    <row r="643" spans="8:14" x14ac:dyDescent="0.15">
      <c r="H643" s="2"/>
      <c r="J643" s="6"/>
      <c r="K643" s="6"/>
      <c r="L643" s="6"/>
      <c r="M643" s="6"/>
      <c r="N643" s="6"/>
    </row>
    <row r="644" spans="8:14" x14ac:dyDescent="0.15">
      <c r="H644" s="2"/>
      <c r="J644" s="6"/>
      <c r="K644" s="6"/>
      <c r="L644" s="6"/>
      <c r="M644" s="6"/>
      <c r="N644" s="6"/>
    </row>
    <row r="645" spans="8:14" x14ac:dyDescent="0.15">
      <c r="H645" s="2"/>
      <c r="J645" s="6"/>
      <c r="K645" s="6"/>
      <c r="L645" s="6"/>
      <c r="M645" s="6"/>
      <c r="N645" s="6"/>
    </row>
    <row r="646" spans="8:14" x14ac:dyDescent="0.15">
      <c r="H646" s="2"/>
      <c r="J646" s="6"/>
      <c r="K646" s="6"/>
      <c r="L646" s="6"/>
      <c r="M646" s="6"/>
      <c r="N646" s="6"/>
    </row>
    <row r="647" spans="8:14" x14ac:dyDescent="0.15">
      <c r="H647" s="2"/>
      <c r="J647" s="6"/>
      <c r="K647" s="6"/>
      <c r="L647" s="6"/>
      <c r="M647" s="6"/>
      <c r="N647" s="6"/>
    </row>
    <row r="648" spans="8:14" x14ac:dyDescent="0.15">
      <c r="H648" s="2"/>
      <c r="J648" s="6"/>
      <c r="K648" s="6"/>
      <c r="L648" s="6"/>
      <c r="M648" s="6"/>
      <c r="N648" s="6"/>
    </row>
    <row r="649" spans="8:14" x14ac:dyDescent="0.15">
      <c r="H649" s="2"/>
      <c r="J649" s="6"/>
      <c r="K649" s="6"/>
      <c r="L649" s="6"/>
      <c r="M649" s="6"/>
      <c r="N649" s="6"/>
    </row>
    <row r="650" spans="8:14" x14ac:dyDescent="0.15">
      <c r="H650" s="2"/>
      <c r="J650" s="6"/>
      <c r="K650" s="6"/>
      <c r="L650" s="6"/>
      <c r="M650" s="6"/>
      <c r="N650" s="6"/>
    </row>
    <row r="651" spans="8:14" x14ac:dyDescent="0.15">
      <c r="H651" s="2"/>
      <c r="J651" s="6"/>
      <c r="K651" s="6"/>
      <c r="L651" s="6"/>
      <c r="M651" s="6"/>
      <c r="N651" s="6"/>
    </row>
    <row r="652" spans="8:14" x14ac:dyDescent="0.15">
      <c r="H652" s="2"/>
      <c r="J652" s="6"/>
      <c r="K652" s="6"/>
      <c r="L652" s="6"/>
      <c r="M652" s="6"/>
      <c r="N652" s="6"/>
    </row>
    <row r="653" spans="8:14" x14ac:dyDescent="0.15">
      <c r="H653" s="2"/>
      <c r="J653" s="6"/>
      <c r="K653" s="6"/>
      <c r="L653" s="6"/>
      <c r="M653" s="6"/>
      <c r="N653" s="6"/>
    </row>
    <row r="654" spans="8:14" x14ac:dyDescent="0.15">
      <c r="H654" s="2"/>
      <c r="J654" s="6"/>
      <c r="K654" s="6"/>
      <c r="L654" s="6"/>
      <c r="M654" s="6"/>
      <c r="N654" s="6"/>
    </row>
    <row r="655" spans="8:14" x14ac:dyDescent="0.15">
      <c r="H655" s="2"/>
      <c r="J655" s="6"/>
      <c r="K655" s="6"/>
      <c r="L655" s="6"/>
      <c r="M655" s="6"/>
      <c r="N655" s="6"/>
    </row>
    <row r="656" spans="8:14" x14ac:dyDescent="0.15">
      <c r="H656" s="2"/>
      <c r="J656" s="6"/>
      <c r="K656" s="6"/>
      <c r="L656" s="6"/>
      <c r="M656" s="6"/>
      <c r="N656" s="6"/>
    </row>
    <row r="657" spans="8:14" x14ac:dyDescent="0.15">
      <c r="H657" s="2"/>
      <c r="J657" s="6"/>
      <c r="K657" s="6"/>
      <c r="L657" s="6"/>
      <c r="M657" s="6"/>
      <c r="N657" s="6"/>
    </row>
    <row r="658" spans="8:14" x14ac:dyDescent="0.15">
      <c r="H658" s="2"/>
      <c r="J658" s="6"/>
      <c r="K658" s="6"/>
      <c r="L658" s="6"/>
      <c r="M658" s="6"/>
      <c r="N658" s="6"/>
    </row>
    <row r="659" spans="8:14" x14ac:dyDescent="0.15">
      <c r="H659" s="2"/>
      <c r="J659" s="6"/>
      <c r="K659" s="6"/>
      <c r="L659" s="6"/>
      <c r="M659" s="6"/>
      <c r="N659" s="6"/>
    </row>
    <row r="660" spans="8:14" x14ac:dyDescent="0.15">
      <c r="H660" s="2"/>
      <c r="J660" s="6"/>
      <c r="K660" s="6"/>
      <c r="L660" s="6"/>
      <c r="M660" s="6"/>
      <c r="N660" s="6"/>
    </row>
    <row r="661" spans="8:14" x14ac:dyDescent="0.15">
      <c r="H661" s="2"/>
      <c r="J661" s="6"/>
      <c r="K661" s="6"/>
      <c r="L661" s="6"/>
      <c r="M661" s="6"/>
      <c r="N661" s="6"/>
    </row>
    <row r="662" spans="8:14" x14ac:dyDescent="0.15">
      <c r="H662" s="2"/>
      <c r="J662" s="6"/>
      <c r="K662" s="6"/>
      <c r="L662" s="6"/>
      <c r="M662" s="6"/>
      <c r="N662" s="6"/>
    </row>
    <row r="663" spans="8:14" x14ac:dyDescent="0.15">
      <c r="H663" s="2"/>
      <c r="J663" s="6"/>
      <c r="K663" s="6"/>
      <c r="L663" s="6"/>
      <c r="M663" s="6"/>
      <c r="N663" s="6"/>
    </row>
    <row r="664" spans="8:14" x14ac:dyDescent="0.15">
      <c r="H664" s="2"/>
      <c r="J664" s="6"/>
      <c r="K664" s="6"/>
      <c r="L664" s="6"/>
      <c r="M664" s="6"/>
      <c r="N664" s="6"/>
    </row>
    <row r="665" spans="8:14" x14ac:dyDescent="0.15">
      <c r="H665" s="2"/>
      <c r="J665" s="6"/>
      <c r="K665" s="6"/>
      <c r="L665" s="6"/>
      <c r="M665" s="6"/>
      <c r="N665" s="6"/>
    </row>
    <row r="666" spans="8:14" x14ac:dyDescent="0.15">
      <c r="H666" s="2"/>
      <c r="J666" s="6"/>
      <c r="K666" s="6"/>
      <c r="L666" s="6"/>
      <c r="M666" s="6"/>
      <c r="N666" s="6"/>
    </row>
    <row r="667" spans="8:14" x14ac:dyDescent="0.15">
      <c r="H667" s="2"/>
      <c r="J667" s="6"/>
      <c r="K667" s="6"/>
      <c r="L667" s="6"/>
      <c r="M667" s="6"/>
      <c r="N667" s="6"/>
    </row>
    <row r="668" spans="8:14" x14ac:dyDescent="0.15">
      <c r="H668" s="2"/>
      <c r="J668" s="6"/>
      <c r="K668" s="6"/>
      <c r="L668" s="6"/>
      <c r="M668" s="6"/>
      <c r="N668" s="6"/>
    </row>
    <row r="669" spans="8:14" x14ac:dyDescent="0.15">
      <c r="H669" s="2"/>
      <c r="J669" s="6"/>
      <c r="K669" s="6"/>
      <c r="L669" s="6"/>
      <c r="M669" s="6"/>
      <c r="N669" s="6"/>
    </row>
    <row r="670" spans="8:14" x14ac:dyDescent="0.15">
      <c r="H670" s="2"/>
      <c r="J670" s="6"/>
      <c r="K670" s="6"/>
      <c r="L670" s="6"/>
      <c r="M670" s="6"/>
      <c r="N670" s="6"/>
    </row>
    <row r="671" spans="8:14" x14ac:dyDescent="0.15">
      <c r="H671" s="2"/>
      <c r="J671" s="6"/>
      <c r="K671" s="6"/>
      <c r="L671" s="6"/>
      <c r="M671" s="6"/>
      <c r="N671" s="6"/>
    </row>
    <row r="672" spans="8:14" x14ac:dyDescent="0.15">
      <c r="H672" s="2"/>
      <c r="J672" s="6"/>
      <c r="K672" s="6"/>
      <c r="L672" s="6"/>
      <c r="M672" s="6"/>
      <c r="N672" s="6"/>
    </row>
    <row r="673" spans="8:14" x14ac:dyDescent="0.15">
      <c r="H673" s="2"/>
      <c r="J673" s="6"/>
      <c r="K673" s="6"/>
      <c r="L673" s="6"/>
      <c r="M673" s="6"/>
      <c r="N673" s="6"/>
    </row>
    <row r="674" spans="8:14" x14ac:dyDescent="0.15">
      <c r="H674" s="2"/>
      <c r="J674" s="6"/>
      <c r="K674" s="6"/>
      <c r="L674" s="6"/>
      <c r="M674" s="6"/>
      <c r="N674" s="6"/>
    </row>
    <row r="675" spans="8:14" x14ac:dyDescent="0.15">
      <c r="H675" s="2"/>
      <c r="J675" s="6"/>
      <c r="K675" s="6"/>
      <c r="L675" s="6"/>
      <c r="M675" s="6"/>
      <c r="N675" s="6"/>
    </row>
    <row r="676" spans="8:14" x14ac:dyDescent="0.15">
      <c r="H676" s="2"/>
      <c r="J676" s="6"/>
      <c r="K676" s="6"/>
      <c r="L676" s="6"/>
      <c r="M676" s="6"/>
      <c r="N676" s="6"/>
    </row>
    <row r="677" spans="8:14" x14ac:dyDescent="0.15">
      <c r="H677" s="2"/>
      <c r="J677" s="6"/>
      <c r="K677" s="6"/>
      <c r="L677" s="6"/>
      <c r="M677" s="6"/>
      <c r="N677" s="6"/>
    </row>
    <row r="678" spans="8:14" x14ac:dyDescent="0.15">
      <c r="H678" s="2"/>
      <c r="J678" s="6"/>
      <c r="K678" s="6"/>
      <c r="L678" s="6"/>
      <c r="M678" s="6"/>
      <c r="N678" s="6"/>
    </row>
    <row r="679" spans="8:14" x14ac:dyDescent="0.15">
      <c r="H679" s="2"/>
      <c r="J679" s="6"/>
      <c r="K679" s="6"/>
      <c r="L679" s="6"/>
      <c r="M679" s="6"/>
      <c r="N679" s="6"/>
    </row>
    <row r="680" spans="8:14" x14ac:dyDescent="0.15">
      <c r="H680" s="2"/>
      <c r="J680" s="6"/>
      <c r="K680" s="6"/>
      <c r="L680" s="6"/>
      <c r="M680" s="6"/>
      <c r="N680" s="6"/>
    </row>
    <row r="681" spans="8:14" x14ac:dyDescent="0.15">
      <c r="H681" s="2"/>
      <c r="J681" s="6"/>
      <c r="K681" s="6"/>
      <c r="L681" s="6"/>
      <c r="M681" s="6"/>
      <c r="N681" s="6"/>
    </row>
    <row r="682" spans="8:14" x14ac:dyDescent="0.15">
      <c r="H682" s="2"/>
      <c r="J682" s="6"/>
      <c r="K682" s="6"/>
      <c r="L682" s="6"/>
      <c r="M682" s="6"/>
      <c r="N682" s="6"/>
    </row>
    <row r="683" spans="8:14" x14ac:dyDescent="0.15">
      <c r="H683" s="2"/>
      <c r="J683" s="6"/>
      <c r="K683" s="6"/>
      <c r="L683" s="6"/>
      <c r="M683" s="6"/>
      <c r="N683" s="6"/>
    </row>
    <row r="684" spans="8:14" x14ac:dyDescent="0.15">
      <c r="H684" s="2"/>
      <c r="J684" s="6"/>
      <c r="K684" s="6"/>
      <c r="L684" s="6"/>
      <c r="M684" s="6"/>
      <c r="N684" s="6"/>
    </row>
    <row r="685" spans="8:14" x14ac:dyDescent="0.15">
      <c r="H685" s="2"/>
      <c r="J685" s="6"/>
      <c r="K685" s="6"/>
      <c r="L685" s="6"/>
      <c r="M685" s="6"/>
      <c r="N685" s="6"/>
    </row>
    <row r="686" spans="8:14" x14ac:dyDescent="0.15">
      <c r="H686" s="2"/>
      <c r="J686" s="6"/>
      <c r="K686" s="6"/>
      <c r="L686" s="6"/>
      <c r="M686" s="6"/>
      <c r="N686" s="6"/>
    </row>
    <row r="687" spans="8:14" x14ac:dyDescent="0.15">
      <c r="H687" s="2"/>
      <c r="J687" s="6"/>
      <c r="K687" s="6"/>
      <c r="L687" s="6"/>
      <c r="M687" s="6"/>
      <c r="N687" s="6"/>
    </row>
    <row r="688" spans="8:14" x14ac:dyDescent="0.15">
      <c r="H688" s="2"/>
      <c r="J688" s="6"/>
      <c r="K688" s="6"/>
      <c r="L688" s="6"/>
      <c r="M688" s="6"/>
      <c r="N688" s="6"/>
    </row>
    <row r="689" spans="8:14" x14ac:dyDescent="0.15">
      <c r="H689" s="2"/>
      <c r="J689" s="6"/>
      <c r="K689" s="6"/>
      <c r="L689" s="6"/>
      <c r="M689" s="6"/>
      <c r="N689" s="6"/>
    </row>
    <row r="690" spans="8:14" x14ac:dyDescent="0.15">
      <c r="H690" s="2"/>
      <c r="J690" s="6"/>
      <c r="K690" s="6"/>
      <c r="L690" s="6"/>
      <c r="M690" s="6"/>
      <c r="N690" s="6"/>
    </row>
    <row r="691" spans="8:14" x14ac:dyDescent="0.15">
      <c r="H691" s="2"/>
      <c r="J691" s="6"/>
      <c r="K691" s="6"/>
      <c r="L691" s="6"/>
      <c r="M691" s="6"/>
      <c r="N691" s="6"/>
    </row>
    <row r="692" spans="8:14" x14ac:dyDescent="0.15">
      <c r="H692" s="2"/>
      <c r="J692" s="6"/>
      <c r="K692" s="6"/>
      <c r="L692" s="6"/>
      <c r="M692" s="6"/>
      <c r="N692" s="6"/>
    </row>
    <row r="693" spans="8:14" x14ac:dyDescent="0.15">
      <c r="H693" s="2"/>
      <c r="J693" s="6"/>
      <c r="K693" s="6"/>
      <c r="L693" s="6"/>
      <c r="M693" s="6"/>
      <c r="N693" s="6"/>
    </row>
    <row r="694" spans="8:14" x14ac:dyDescent="0.15">
      <c r="H694" s="2"/>
      <c r="J694" s="6"/>
      <c r="K694" s="6"/>
      <c r="L694" s="6"/>
      <c r="M694" s="6"/>
      <c r="N694" s="6"/>
    </row>
    <row r="695" spans="8:14" x14ac:dyDescent="0.15">
      <c r="H695" s="2"/>
      <c r="J695" s="6"/>
      <c r="K695" s="6"/>
      <c r="L695" s="6"/>
      <c r="M695" s="6"/>
      <c r="N695" s="6"/>
    </row>
    <row r="696" spans="8:14" x14ac:dyDescent="0.15">
      <c r="H696" s="2"/>
      <c r="J696" s="6"/>
      <c r="K696" s="6"/>
      <c r="L696" s="6"/>
      <c r="M696" s="6"/>
      <c r="N696" s="6"/>
    </row>
    <row r="697" spans="8:14" x14ac:dyDescent="0.15">
      <c r="H697" s="2"/>
      <c r="J697" s="6"/>
      <c r="K697" s="6"/>
      <c r="L697" s="6"/>
      <c r="M697" s="6"/>
      <c r="N697" s="6"/>
    </row>
    <row r="698" spans="8:14" x14ac:dyDescent="0.15">
      <c r="H698" s="2"/>
      <c r="J698" s="6"/>
      <c r="K698" s="6"/>
      <c r="L698" s="6"/>
      <c r="M698" s="6"/>
      <c r="N698" s="6"/>
    </row>
    <row r="699" spans="8:14" x14ac:dyDescent="0.15">
      <c r="H699" s="2"/>
      <c r="J699" s="6"/>
      <c r="K699" s="6"/>
      <c r="L699" s="6"/>
      <c r="M699" s="6"/>
      <c r="N699" s="6"/>
    </row>
    <row r="700" spans="8:14" x14ac:dyDescent="0.15">
      <c r="H700" s="2"/>
      <c r="J700" s="6"/>
      <c r="K700" s="6"/>
      <c r="L700" s="6"/>
      <c r="M700" s="6"/>
      <c r="N700" s="6"/>
    </row>
    <row r="701" spans="8:14" x14ac:dyDescent="0.15">
      <c r="H701" s="2"/>
      <c r="J701" s="6"/>
      <c r="K701" s="6"/>
      <c r="L701" s="6"/>
      <c r="M701" s="6"/>
      <c r="N701" s="6"/>
    </row>
    <row r="702" spans="8:14" x14ac:dyDescent="0.15">
      <c r="H702" s="2"/>
      <c r="J702" s="6"/>
      <c r="K702" s="6"/>
      <c r="L702" s="6"/>
      <c r="M702" s="6"/>
      <c r="N702" s="6"/>
    </row>
    <row r="703" spans="8:14" x14ac:dyDescent="0.15">
      <c r="H703" s="2"/>
      <c r="J703" s="6"/>
      <c r="K703" s="6"/>
      <c r="L703" s="6"/>
      <c r="M703" s="6"/>
      <c r="N703" s="6"/>
    </row>
    <row r="704" spans="8:14" x14ac:dyDescent="0.15">
      <c r="H704" s="2"/>
      <c r="J704" s="6"/>
      <c r="K704" s="6"/>
      <c r="L704" s="6"/>
      <c r="M704" s="6"/>
      <c r="N704" s="6"/>
    </row>
    <row r="705" spans="8:14" x14ac:dyDescent="0.15">
      <c r="H705" s="2"/>
      <c r="J705" s="6"/>
      <c r="K705" s="6"/>
      <c r="L705" s="6"/>
      <c r="M705" s="6"/>
      <c r="N705" s="6"/>
    </row>
    <row r="706" spans="8:14" x14ac:dyDescent="0.15">
      <c r="H706" s="2"/>
      <c r="J706" s="6"/>
      <c r="K706" s="6"/>
      <c r="L706" s="6"/>
      <c r="M706" s="6"/>
      <c r="N706" s="6"/>
    </row>
    <row r="707" spans="8:14" x14ac:dyDescent="0.15">
      <c r="H707" s="2"/>
      <c r="J707" s="6"/>
      <c r="K707" s="6"/>
      <c r="L707" s="6"/>
      <c r="M707" s="6"/>
      <c r="N707" s="6"/>
    </row>
    <row r="708" spans="8:14" x14ac:dyDescent="0.15">
      <c r="H708" s="2"/>
      <c r="J708" s="6"/>
      <c r="K708" s="6"/>
      <c r="L708" s="6"/>
      <c r="M708" s="6"/>
      <c r="N708" s="6"/>
    </row>
    <row r="709" spans="8:14" x14ac:dyDescent="0.15">
      <c r="H709" s="2"/>
      <c r="J709" s="6"/>
      <c r="K709" s="6"/>
      <c r="L709" s="6"/>
      <c r="M709" s="6"/>
      <c r="N709" s="6"/>
    </row>
    <row r="710" spans="8:14" x14ac:dyDescent="0.15">
      <c r="H710" s="2"/>
      <c r="J710" s="6"/>
      <c r="K710" s="6"/>
      <c r="L710" s="6"/>
      <c r="M710" s="6"/>
      <c r="N710" s="6"/>
    </row>
    <row r="711" spans="8:14" x14ac:dyDescent="0.15">
      <c r="H711" s="2"/>
      <c r="J711" s="6"/>
      <c r="K711" s="6"/>
      <c r="L711" s="6"/>
      <c r="M711" s="6"/>
      <c r="N711" s="6"/>
    </row>
    <row r="712" spans="8:14" x14ac:dyDescent="0.15">
      <c r="H712" s="2"/>
      <c r="J712" s="6"/>
      <c r="K712" s="6"/>
      <c r="L712" s="6"/>
      <c r="M712" s="6"/>
      <c r="N712" s="6"/>
    </row>
    <row r="713" spans="8:14" x14ac:dyDescent="0.15">
      <c r="H713" s="2"/>
      <c r="J713" s="6"/>
      <c r="K713" s="6"/>
      <c r="L713" s="6"/>
      <c r="M713" s="6"/>
      <c r="N713" s="6"/>
    </row>
    <row r="714" spans="8:14" x14ac:dyDescent="0.15">
      <c r="H714" s="2"/>
      <c r="J714" s="6"/>
      <c r="K714" s="6"/>
      <c r="L714" s="6"/>
      <c r="M714" s="6"/>
      <c r="N714" s="6"/>
    </row>
    <row r="715" spans="8:14" x14ac:dyDescent="0.15">
      <c r="H715" s="2"/>
      <c r="J715" s="6"/>
      <c r="K715" s="6"/>
      <c r="L715" s="6"/>
      <c r="M715" s="6"/>
      <c r="N715" s="6"/>
    </row>
    <row r="716" spans="8:14" x14ac:dyDescent="0.15">
      <c r="H716" s="2"/>
      <c r="J716" s="6"/>
      <c r="K716" s="6"/>
      <c r="L716" s="6"/>
      <c r="M716" s="6"/>
      <c r="N716" s="6"/>
    </row>
    <row r="717" spans="8:14" x14ac:dyDescent="0.15">
      <c r="H717" s="2"/>
      <c r="J717" s="6"/>
      <c r="K717" s="6"/>
      <c r="L717" s="6"/>
      <c r="M717" s="6"/>
      <c r="N717" s="6"/>
    </row>
    <row r="718" spans="8:14" x14ac:dyDescent="0.15">
      <c r="H718" s="2"/>
      <c r="J718" s="6"/>
      <c r="K718" s="6"/>
      <c r="L718" s="6"/>
      <c r="M718" s="6"/>
      <c r="N718" s="6"/>
    </row>
    <row r="719" spans="8:14" x14ac:dyDescent="0.15">
      <c r="H719" s="2"/>
      <c r="J719" s="6"/>
      <c r="K719" s="6"/>
      <c r="L719" s="6"/>
      <c r="M719" s="6"/>
      <c r="N719" s="6"/>
    </row>
    <row r="720" spans="8:14" x14ac:dyDescent="0.15">
      <c r="H720" s="2"/>
      <c r="J720" s="6"/>
      <c r="K720" s="6"/>
      <c r="L720" s="6"/>
      <c r="M720" s="6"/>
      <c r="N720" s="6"/>
    </row>
    <row r="721" spans="8:14" x14ac:dyDescent="0.15">
      <c r="H721" s="2"/>
      <c r="J721" s="6"/>
      <c r="K721" s="6"/>
      <c r="L721" s="6"/>
      <c r="M721" s="6"/>
      <c r="N721" s="6"/>
    </row>
    <row r="722" spans="8:14" x14ac:dyDescent="0.15">
      <c r="H722" s="2"/>
      <c r="J722" s="6"/>
      <c r="K722" s="6"/>
      <c r="L722" s="6"/>
      <c r="M722" s="6"/>
      <c r="N722" s="6"/>
    </row>
    <row r="723" spans="8:14" x14ac:dyDescent="0.15">
      <c r="H723" s="2"/>
      <c r="J723" s="6"/>
      <c r="K723" s="6"/>
      <c r="L723" s="6"/>
      <c r="M723" s="6"/>
      <c r="N723" s="6"/>
    </row>
    <row r="724" spans="8:14" x14ac:dyDescent="0.15">
      <c r="H724" s="2"/>
      <c r="J724" s="6"/>
      <c r="K724" s="6"/>
      <c r="L724" s="6"/>
      <c r="M724" s="6"/>
      <c r="N724" s="6"/>
    </row>
    <row r="725" spans="8:14" x14ac:dyDescent="0.15">
      <c r="H725" s="2"/>
      <c r="J725" s="6"/>
      <c r="K725" s="6"/>
      <c r="L725" s="6"/>
      <c r="M725" s="6"/>
      <c r="N725" s="6"/>
    </row>
    <row r="726" spans="8:14" x14ac:dyDescent="0.15">
      <c r="H726" s="2"/>
      <c r="J726" s="6"/>
      <c r="K726" s="6"/>
      <c r="L726" s="6"/>
      <c r="M726" s="6"/>
      <c r="N726" s="6"/>
    </row>
    <row r="727" spans="8:14" x14ac:dyDescent="0.15">
      <c r="H727" s="2"/>
      <c r="J727" s="6"/>
      <c r="K727" s="6"/>
      <c r="L727" s="6"/>
      <c r="M727" s="6"/>
      <c r="N727" s="6"/>
    </row>
    <row r="728" spans="8:14" x14ac:dyDescent="0.15">
      <c r="H728" s="2"/>
      <c r="J728" s="6"/>
      <c r="K728" s="6"/>
      <c r="L728" s="6"/>
      <c r="M728" s="6"/>
      <c r="N728" s="6"/>
    </row>
    <row r="729" spans="8:14" x14ac:dyDescent="0.15">
      <c r="H729" s="2"/>
      <c r="J729" s="6"/>
      <c r="K729" s="6"/>
      <c r="L729" s="6"/>
      <c r="M729" s="6"/>
      <c r="N729" s="6"/>
    </row>
    <row r="730" spans="8:14" x14ac:dyDescent="0.15">
      <c r="H730" s="2"/>
      <c r="J730" s="6"/>
      <c r="K730" s="6"/>
      <c r="L730" s="6"/>
      <c r="M730" s="6"/>
      <c r="N730" s="6"/>
    </row>
    <row r="731" spans="8:14" x14ac:dyDescent="0.15">
      <c r="H731" s="2"/>
      <c r="J731" s="6"/>
      <c r="K731" s="6"/>
      <c r="L731" s="6"/>
      <c r="M731" s="6"/>
      <c r="N731" s="6"/>
    </row>
    <row r="732" spans="8:14" x14ac:dyDescent="0.15">
      <c r="H732" s="2"/>
      <c r="J732" s="6"/>
      <c r="K732" s="6"/>
      <c r="L732" s="6"/>
      <c r="M732" s="6"/>
      <c r="N732" s="6"/>
    </row>
    <row r="733" spans="8:14" x14ac:dyDescent="0.15">
      <c r="H733" s="2"/>
      <c r="J733" s="6"/>
      <c r="K733" s="6"/>
      <c r="L733" s="6"/>
      <c r="M733" s="6"/>
      <c r="N733" s="6"/>
    </row>
    <row r="734" spans="8:14" x14ac:dyDescent="0.15">
      <c r="H734" s="2"/>
      <c r="J734" s="6"/>
      <c r="K734" s="6"/>
      <c r="L734" s="6"/>
      <c r="M734" s="6"/>
      <c r="N734" s="6"/>
    </row>
    <row r="735" spans="8:14" x14ac:dyDescent="0.15">
      <c r="H735" s="2"/>
      <c r="J735" s="6"/>
      <c r="K735" s="6"/>
      <c r="L735" s="6"/>
      <c r="M735" s="6"/>
      <c r="N735" s="6"/>
    </row>
    <row r="736" spans="8:14" x14ac:dyDescent="0.15">
      <c r="H736" s="2"/>
      <c r="J736" s="6"/>
      <c r="K736" s="6"/>
      <c r="L736" s="6"/>
      <c r="M736" s="6"/>
      <c r="N736" s="6"/>
    </row>
    <row r="737" spans="8:14" x14ac:dyDescent="0.15">
      <c r="H737" s="2"/>
      <c r="J737" s="6"/>
      <c r="K737" s="6"/>
      <c r="L737" s="6"/>
      <c r="M737" s="6"/>
      <c r="N737" s="6"/>
    </row>
    <row r="738" spans="8:14" x14ac:dyDescent="0.15">
      <c r="H738" s="2"/>
      <c r="J738" s="6"/>
      <c r="K738" s="6"/>
      <c r="L738" s="6"/>
      <c r="M738" s="6"/>
      <c r="N738" s="6"/>
    </row>
    <row r="739" spans="8:14" x14ac:dyDescent="0.15">
      <c r="H739" s="2"/>
      <c r="J739" s="6"/>
      <c r="K739" s="6"/>
      <c r="L739" s="6"/>
      <c r="M739" s="6"/>
      <c r="N739" s="6"/>
    </row>
    <row r="740" spans="8:14" x14ac:dyDescent="0.15">
      <c r="H740" s="2"/>
      <c r="J740" s="6"/>
      <c r="K740" s="6"/>
      <c r="L740" s="6"/>
      <c r="M740" s="6"/>
      <c r="N740" s="6"/>
    </row>
    <row r="741" spans="8:14" x14ac:dyDescent="0.15">
      <c r="H741" s="2"/>
      <c r="J741" s="6"/>
      <c r="K741" s="6"/>
      <c r="L741" s="6"/>
      <c r="M741" s="6"/>
      <c r="N741" s="6"/>
    </row>
    <row r="742" spans="8:14" x14ac:dyDescent="0.15">
      <c r="H742" s="2"/>
      <c r="J742" s="6"/>
      <c r="K742" s="6"/>
      <c r="L742" s="6"/>
      <c r="M742" s="6"/>
      <c r="N742" s="6"/>
    </row>
    <row r="743" spans="8:14" x14ac:dyDescent="0.15">
      <c r="H743" s="2"/>
      <c r="J743" s="6"/>
      <c r="K743" s="6"/>
      <c r="L743" s="6"/>
      <c r="M743" s="6"/>
      <c r="N743" s="6"/>
    </row>
    <row r="744" spans="8:14" x14ac:dyDescent="0.15">
      <c r="H744" s="2"/>
      <c r="J744" s="6"/>
      <c r="K744" s="6"/>
      <c r="L744" s="6"/>
      <c r="M744" s="6"/>
      <c r="N744" s="6"/>
    </row>
    <row r="745" spans="8:14" x14ac:dyDescent="0.15">
      <c r="H745" s="2"/>
      <c r="J745" s="6"/>
      <c r="K745" s="6"/>
      <c r="L745" s="6"/>
      <c r="M745" s="6"/>
      <c r="N745" s="6"/>
    </row>
    <row r="746" spans="8:14" x14ac:dyDescent="0.15">
      <c r="H746" s="2"/>
      <c r="J746" s="6"/>
      <c r="K746" s="6"/>
      <c r="L746" s="6"/>
      <c r="M746" s="6"/>
      <c r="N746" s="6"/>
    </row>
    <row r="747" spans="8:14" x14ac:dyDescent="0.15">
      <c r="H747" s="2"/>
      <c r="J747" s="6"/>
      <c r="K747" s="6"/>
      <c r="L747" s="6"/>
      <c r="M747" s="6"/>
      <c r="N747" s="6"/>
    </row>
    <row r="748" spans="8:14" x14ac:dyDescent="0.15">
      <c r="H748" s="2"/>
      <c r="J748" s="6"/>
      <c r="K748" s="6"/>
      <c r="L748" s="6"/>
      <c r="M748" s="6"/>
      <c r="N748" s="6"/>
    </row>
    <row r="749" spans="8:14" x14ac:dyDescent="0.15">
      <c r="H749" s="2"/>
      <c r="J749" s="6"/>
      <c r="K749" s="6"/>
      <c r="L749" s="6"/>
      <c r="M749" s="6"/>
      <c r="N749" s="6"/>
    </row>
    <row r="750" spans="8:14" x14ac:dyDescent="0.15">
      <c r="H750" s="2"/>
      <c r="J750" s="6"/>
      <c r="K750" s="6"/>
      <c r="L750" s="6"/>
      <c r="M750" s="6"/>
      <c r="N750" s="6"/>
    </row>
    <row r="751" spans="8:14" x14ac:dyDescent="0.15">
      <c r="H751" s="2"/>
      <c r="J751" s="6"/>
      <c r="K751" s="6"/>
      <c r="L751" s="6"/>
      <c r="M751" s="6"/>
      <c r="N751" s="6"/>
    </row>
    <row r="752" spans="8:14" x14ac:dyDescent="0.15">
      <c r="H752" s="2"/>
      <c r="J752" s="6"/>
      <c r="K752" s="6"/>
      <c r="L752" s="6"/>
      <c r="M752" s="6"/>
      <c r="N752" s="6"/>
    </row>
    <row r="753" spans="8:14" x14ac:dyDescent="0.15">
      <c r="H753" s="2"/>
      <c r="J753" s="6"/>
      <c r="K753" s="6"/>
      <c r="L753" s="6"/>
      <c r="M753" s="6"/>
      <c r="N753" s="6"/>
    </row>
    <row r="754" spans="8:14" x14ac:dyDescent="0.15">
      <c r="H754" s="2"/>
      <c r="J754" s="6"/>
      <c r="K754" s="6"/>
      <c r="L754" s="6"/>
      <c r="M754" s="6"/>
      <c r="N754" s="6"/>
    </row>
    <row r="755" spans="8:14" x14ac:dyDescent="0.15">
      <c r="H755" s="2"/>
      <c r="J755" s="6"/>
      <c r="K755" s="6"/>
      <c r="L755" s="6"/>
      <c r="M755" s="6"/>
      <c r="N755" s="6"/>
    </row>
    <row r="756" spans="8:14" x14ac:dyDescent="0.15">
      <c r="H756" s="2"/>
      <c r="J756" s="6"/>
      <c r="K756" s="6"/>
      <c r="L756" s="6"/>
      <c r="M756" s="6"/>
      <c r="N756" s="6"/>
    </row>
    <row r="757" spans="8:14" x14ac:dyDescent="0.15">
      <c r="H757" s="2"/>
      <c r="J757" s="6"/>
      <c r="K757" s="6"/>
      <c r="L757" s="6"/>
      <c r="M757" s="6"/>
      <c r="N757" s="6"/>
    </row>
    <row r="758" spans="8:14" x14ac:dyDescent="0.15">
      <c r="H758" s="2"/>
      <c r="J758" s="6"/>
      <c r="K758" s="6"/>
      <c r="L758" s="6"/>
      <c r="M758" s="6"/>
      <c r="N758" s="6"/>
    </row>
    <row r="759" spans="8:14" x14ac:dyDescent="0.15">
      <c r="H759" s="2"/>
      <c r="J759" s="6"/>
      <c r="K759" s="6"/>
      <c r="L759" s="6"/>
      <c r="M759" s="6"/>
      <c r="N759" s="6"/>
    </row>
    <row r="760" spans="8:14" x14ac:dyDescent="0.15">
      <c r="H760" s="2"/>
      <c r="J760" s="6"/>
      <c r="K760" s="6"/>
      <c r="L760" s="6"/>
      <c r="M760" s="6"/>
      <c r="N760" s="6"/>
    </row>
    <row r="761" spans="8:14" x14ac:dyDescent="0.15">
      <c r="H761" s="2"/>
      <c r="J761" s="6"/>
      <c r="K761" s="6"/>
      <c r="L761" s="6"/>
      <c r="M761" s="6"/>
      <c r="N761" s="6"/>
    </row>
    <row r="762" spans="8:14" x14ac:dyDescent="0.15">
      <c r="H762" s="2"/>
      <c r="J762" s="6"/>
      <c r="K762" s="6"/>
      <c r="L762" s="6"/>
      <c r="M762" s="6"/>
      <c r="N762" s="6"/>
    </row>
    <row r="763" spans="8:14" x14ac:dyDescent="0.15">
      <c r="H763" s="2"/>
      <c r="J763" s="6"/>
      <c r="K763" s="6"/>
      <c r="L763" s="6"/>
      <c r="M763" s="6"/>
      <c r="N763" s="6"/>
    </row>
    <row r="764" spans="8:14" x14ac:dyDescent="0.15">
      <c r="H764" s="2"/>
      <c r="J764" s="6"/>
      <c r="K764" s="6"/>
      <c r="L764" s="6"/>
      <c r="M764" s="6"/>
      <c r="N764" s="6"/>
    </row>
    <row r="765" spans="8:14" x14ac:dyDescent="0.15">
      <c r="H765" s="2"/>
      <c r="J765" s="6"/>
      <c r="K765" s="6"/>
      <c r="L765" s="6"/>
      <c r="M765" s="6"/>
      <c r="N765" s="6"/>
    </row>
    <row r="766" spans="8:14" x14ac:dyDescent="0.15">
      <c r="H766" s="2"/>
      <c r="J766" s="6"/>
      <c r="K766" s="6"/>
      <c r="L766" s="6"/>
      <c r="M766" s="6"/>
      <c r="N766" s="6"/>
    </row>
    <row r="767" spans="8:14" x14ac:dyDescent="0.15">
      <c r="H767" s="2"/>
      <c r="J767" s="6"/>
      <c r="K767" s="6"/>
      <c r="L767" s="6"/>
      <c r="M767" s="6"/>
      <c r="N767" s="6"/>
    </row>
    <row r="768" spans="8:14" x14ac:dyDescent="0.15">
      <c r="H768" s="2"/>
      <c r="J768" s="6"/>
      <c r="K768" s="6"/>
      <c r="L768" s="6"/>
      <c r="M768" s="6"/>
      <c r="N768" s="6"/>
    </row>
    <row r="769" spans="8:14" x14ac:dyDescent="0.15">
      <c r="H769" s="2"/>
      <c r="J769" s="6"/>
      <c r="K769" s="6"/>
      <c r="L769" s="6"/>
      <c r="M769" s="6"/>
      <c r="N769" s="6"/>
    </row>
    <row r="770" spans="8:14" x14ac:dyDescent="0.15">
      <c r="H770" s="2"/>
      <c r="J770" s="6"/>
      <c r="K770" s="6"/>
      <c r="L770" s="6"/>
      <c r="M770" s="6"/>
      <c r="N770" s="6"/>
    </row>
    <row r="771" spans="8:14" x14ac:dyDescent="0.15">
      <c r="H771" s="2"/>
      <c r="J771" s="6"/>
      <c r="K771" s="6"/>
      <c r="L771" s="6"/>
      <c r="M771" s="6"/>
      <c r="N771" s="6"/>
    </row>
    <row r="772" spans="8:14" x14ac:dyDescent="0.15">
      <c r="H772" s="2"/>
      <c r="J772" s="6"/>
      <c r="K772" s="6"/>
      <c r="L772" s="6"/>
      <c r="M772" s="6"/>
      <c r="N772" s="6"/>
    </row>
    <row r="773" spans="8:14" x14ac:dyDescent="0.15">
      <c r="H773" s="2"/>
      <c r="J773" s="6"/>
      <c r="K773" s="6"/>
      <c r="L773" s="6"/>
      <c r="M773" s="6"/>
      <c r="N773" s="6"/>
    </row>
    <row r="774" spans="8:14" x14ac:dyDescent="0.15">
      <c r="H774" s="2"/>
      <c r="J774" s="6"/>
      <c r="K774" s="6"/>
      <c r="L774" s="6"/>
      <c r="M774" s="6"/>
      <c r="N774" s="6"/>
    </row>
    <row r="775" spans="8:14" x14ac:dyDescent="0.15">
      <c r="H775" s="2"/>
      <c r="J775" s="6"/>
      <c r="K775" s="6"/>
      <c r="L775" s="6"/>
      <c r="M775" s="6"/>
      <c r="N775" s="6"/>
    </row>
    <row r="776" spans="8:14" x14ac:dyDescent="0.15">
      <c r="H776" s="2"/>
      <c r="J776" s="6"/>
      <c r="K776" s="6"/>
      <c r="L776" s="6"/>
      <c r="M776" s="6"/>
      <c r="N776" s="6"/>
    </row>
    <row r="777" spans="8:14" x14ac:dyDescent="0.15">
      <c r="H777" s="2"/>
      <c r="J777" s="6"/>
      <c r="K777" s="6"/>
      <c r="L777" s="6"/>
      <c r="M777" s="6"/>
      <c r="N777" s="6"/>
    </row>
    <row r="778" spans="8:14" x14ac:dyDescent="0.15">
      <c r="H778" s="2"/>
      <c r="J778" s="6"/>
      <c r="K778" s="6"/>
      <c r="L778" s="6"/>
      <c r="M778" s="6"/>
      <c r="N778" s="6"/>
    </row>
    <row r="779" spans="8:14" x14ac:dyDescent="0.15">
      <c r="H779" s="2"/>
      <c r="J779" s="6"/>
      <c r="K779" s="6"/>
      <c r="L779" s="6"/>
      <c r="M779" s="6"/>
      <c r="N779" s="6"/>
    </row>
    <row r="780" spans="8:14" x14ac:dyDescent="0.15">
      <c r="H780" s="2"/>
      <c r="J780" s="6"/>
      <c r="K780" s="6"/>
      <c r="L780" s="6"/>
      <c r="M780" s="6"/>
      <c r="N780" s="6"/>
    </row>
    <row r="781" spans="8:14" x14ac:dyDescent="0.15">
      <c r="H781" s="2"/>
      <c r="J781" s="6"/>
      <c r="K781" s="6"/>
      <c r="L781" s="6"/>
      <c r="M781" s="6"/>
      <c r="N781" s="6"/>
    </row>
    <row r="782" spans="8:14" x14ac:dyDescent="0.15">
      <c r="H782" s="2"/>
      <c r="J782" s="6"/>
      <c r="K782" s="6"/>
      <c r="L782" s="6"/>
      <c r="M782" s="6"/>
      <c r="N782" s="6"/>
    </row>
    <row r="783" spans="8:14" x14ac:dyDescent="0.15">
      <c r="H783" s="2"/>
      <c r="J783" s="6"/>
      <c r="K783" s="6"/>
      <c r="L783" s="6"/>
      <c r="M783" s="6"/>
      <c r="N783" s="6"/>
    </row>
    <row r="784" spans="8:14" x14ac:dyDescent="0.15">
      <c r="H784" s="2"/>
      <c r="J784" s="6"/>
      <c r="K784" s="6"/>
      <c r="L784" s="6"/>
      <c r="M784" s="6"/>
      <c r="N784" s="6"/>
    </row>
    <row r="785" spans="8:14" x14ac:dyDescent="0.15">
      <c r="H785" s="2"/>
      <c r="J785" s="6"/>
      <c r="K785" s="6"/>
      <c r="L785" s="6"/>
      <c r="M785" s="6"/>
      <c r="N785" s="6"/>
    </row>
    <row r="786" spans="8:14" x14ac:dyDescent="0.15">
      <c r="H786" s="2"/>
      <c r="J786" s="6"/>
      <c r="K786" s="6"/>
      <c r="L786" s="6"/>
      <c r="M786" s="6"/>
      <c r="N786" s="6"/>
    </row>
    <row r="787" spans="8:14" x14ac:dyDescent="0.15">
      <c r="H787" s="2"/>
      <c r="J787" s="6"/>
      <c r="K787" s="6"/>
      <c r="L787" s="6"/>
      <c r="M787" s="6"/>
      <c r="N787" s="6"/>
    </row>
    <row r="788" spans="8:14" x14ac:dyDescent="0.15">
      <c r="H788" s="2"/>
      <c r="J788" s="6"/>
      <c r="K788" s="6"/>
      <c r="L788" s="6"/>
      <c r="M788" s="6"/>
      <c r="N788" s="6"/>
    </row>
    <row r="789" spans="8:14" x14ac:dyDescent="0.15">
      <c r="H789" s="2"/>
      <c r="J789" s="6"/>
      <c r="K789" s="6"/>
      <c r="L789" s="6"/>
      <c r="M789" s="6"/>
      <c r="N789" s="6"/>
    </row>
    <row r="790" spans="8:14" x14ac:dyDescent="0.15">
      <c r="H790" s="2"/>
      <c r="J790" s="6"/>
      <c r="K790" s="6"/>
      <c r="L790" s="6"/>
      <c r="M790" s="6"/>
      <c r="N790" s="6"/>
    </row>
    <row r="791" spans="8:14" x14ac:dyDescent="0.15">
      <c r="H791" s="2"/>
      <c r="J791" s="6"/>
      <c r="K791" s="6"/>
      <c r="L791" s="6"/>
      <c r="M791" s="6"/>
      <c r="N791" s="6"/>
    </row>
    <row r="792" spans="8:14" x14ac:dyDescent="0.15">
      <c r="H792" s="2"/>
      <c r="J792" s="6"/>
      <c r="K792" s="6"/>
      <c r="L792" s="6"/>
      <c r="M792" s="6"/>
      <c r="N792" s="6"/>
    </row>
    <row r="793" spans="8:14" x14ac:dyDescent="0.15">
      <c r="H793" s="2"/>
      <c r="J793" s="6"/>
      <c r="K793" s="6"/>
      <c r="L793" s="6"/>
      <c r="M793" s="6"/>
      <c r="N793" s="6"/>
    </row>
    <row r="794" spans="8:14" x14ac:dyDescent="0.15">
      <c r="H794" s="2"/>
      <c r="J794" s="6"/>
      <c r="K794" s="6"/>
      <c r="L794" s="6"/>
      <c r="M794" s="6"/>
      <c r="N794" s="6"/>
    </row>
    <row r="795" spans="8:14" x14ac:dyDescent="0.15">
      <c r="H795" s="2"/>
      <c r="J795" s="6"/>
      <c r="K795" s="6"/>
      <c r="L795" s="6"/>
      <c r="M795" s="6"/>
      <c r="N795" s="6"/>
    </row>
    <row r="796" spans="8:14" x14ac:dyDescent="0.15">
      <c r="H796" s="2"/>
      <c r="J796" s="6"/>
      <c r="K796" s="6"/>
      <c r="L796" s="6"/>
      <c r="M796" s="6"/>
      <c r="N796" s="6"/>
    </row>
    <row r="797" spans="8:14" x14ac:dyDescent="0.15">
      <c r="H797" s="2"/>
      <c r="J797" s="6"/>
      <c r="K797" s="6"/>
      <c r="L797" s="6"/>
      <c r="M797" s="6"/>
      <c r="N797" s="6"/>
    </row>
    <row r="798" spans="8:14" x14ac:dyDescent="0.15">
      <c r="H798" s="2"/>
      <c r="J798" s="6"/>
      <c r="K798" s="6"/>
      <c r="L798" s="6"/>
      <c r="M798" s="6"/>
      <c r="N798" s="6"/>
    </row>
    <row r="799" spans="8:14" x14ac:dyDescent="0.15">
      <c r="H799" s="2"/>
      <c r="J799" s="6"/>
      <c r="K799" s="6"/>
      <c r="L799" s="6"/>
      <c r="M799" s="6"/>
      <c r="N799" s="6"/>
    </row>
    <row r="800" spans="8:14" x14ac:dyDescent="0.15">
      <c r="H800" s="2"/>
      <c r="J800" s="6"/>
      <c r="K800" s="6"/>
      <c r="L800" s="6"/>
      <c r="M800" s="6"/>
      <c r="N800" s="6"/>
    </row>
    <row r="801" spans="8:14" x14ac:dyDescent="0.15">
      <c r="H801" s="2"/>
      <c r="J801" s="6"/>
      <c r="K801" s="6"/>
      <c r="L801" s="6"/>
      <c r="M801" s="6"/>
      <c r="N801" s="6"/>
    </row>
    <row r="802" spans="8:14" x14ac:dyDescent="0.15">
      <c r="H802" s="2"/>
      <c r="J802" s="6"/>
      <c r="K802" s="6"/>
      <c r="L802" s="6"/>
      <c r="M802" s="6"/>
      <c r="N802" s="6"/>
    </row>
    <row r="803" spans="8:14" x14ac:dyDescent="0.15">
      <c r="H803" s="2"/>
      <c r="J803" s="6"/>
      <c r="K803" s="6"/>
      <c r="L803" s="6"/>
      <c r="M803" s="6"/>
      <c r="N803" s="6"/>
    </row>
    <row r="804" spans="8:14" x14ac:dyDescent="0.15">
      <c r="H804" s="2"/>
      <c r="J804" s="6"/>
      <c r="K804" s="6"/>
      <c r="L804" s="6"/>
      <c r="M804" s="6"/>
      <c r="N804" s="6"/>
    </row>
    <row r="805" spans="8:14" x14ac:dyDescent="0.15">
      <c r="H805" s="2"/>
      <c r="J805" s="6"/>
      <c r="K805" s="6"/>
      <c r="L805" s="6"/>
      <c r="M805" s="6"/>
      <c r="N805" s="6"/>
    </row>
    <row r="806" spans="8:14" x14ac:dyDescent="0.15">
      <c r="H806" s="2"/>
      <c r="J806" s="6"/>
      <c r="K806" s="6"/>
      <c r="L806" s="6"/>
      <c r="M806" s="6"/>
      <c r="N806" s="6"/>
    </row>
    <row r="807" spans="8:14" x14ac:dyDescent="0.15">
      <c r="H807" s="2"/>
      <c r="J807" s="6"/>
      <c r="K807" s="6"/>
      <c r="L807" s="6"/>
      <c r="M807" s="6"/>
      <c r="N807" s="6"/>
    </row>
    <row r="808" spans="8:14" x14ac:dyDescent="0.15">
      <c r="H808" s="2"/>
      <c r="J808" s="6"/>
      <c r="K808" s="6"/>
      <c r="L808" s="6"/>
      <c r="M808" s="6"/>
      <c r="N808" s="6"/>
    </row>
    <row r="809" spans="8:14" x14ac:dyDescent="0.15">
      <c r="H809" s="2"/>
      <c r="J809" s="6"/>
      <c r="K809" s="6"/>
      <c r="L809" s="6"/>
      <c r="M809" s="6"/>
      <c r="N809" s="6"/>
    </row>
    <row r="810" spans="8:14" x14ac:dyDescent="0.15">
      <c r="H810" s="2"/>
      <c r="J810" s="6"/>
      <c r="K810" s="6"/>
      <c r="L810" s="6"/>
      <c r="M810" s="6"/>
      <c r="N810" s="6"/>
    </row>
    <row r="811" spans="8:14" x14ac:dyDescent="0.15">
      <c r="H811" s="2"/>
      <c r="J811" s="6"/>
      <c r="K811" s="6"/>
      <c r="L811" s="6"/>
      <c r="M811" s="6"/>
      <c r="N811" s="6"/>
    </row>
    <row r="812" spans="8:14" x14ac:dyDescent="0.15">
      <c r="H812" s="2"/>
      <c r="J812" s="6"/>
      <c r="K812" s="6"/>
      <c r="L812" s="6"/>
      <c r="M812" s="6"/>
      <c r="N812" s="6"/>
    </row>
    <row r="813" spans="8:14" x14ac:dyDescent="0.15">
      <c r="H813" s="2"/>
      <c r="J813" s="6"/>
      <c r="K813" s="6"/>
      <c r="L813" s="6"/>
      <c r="M813" s="6"/>
      <c r="N813" s="6"/>
    </row>
    <row r="814" spans="8:14" x14ac:dyDescent="0.15">
      <c r="H814" s="2"/>
      <c r="J814" s="6"/>
      <c r="K814" s="6"/>
      <c r="L814" s="6"/>
      <c r="M814" s="6"/>
      <c r="N814" s="6"/>
    </row>
    <row r="815" spans="8:14" x14ac:dyDescent="0.15">
      <c r="H815" s="2"/>
      <c r="J815" s="6"/>
      <c r="K815" s="6"/>
      <c r="L815" s="6"/>
      <c r="M815" s="6"/>
      <c r="N815" s="6"/>
    </row>
    <row r="816" spans="8:14" x14ac:dyDescent="0.15">
      <c r="H816" s="2"/>
      <c r="J816" s="6"/>
      <c r="K816" s="6"/>
      <c r="L816" s="6"/>
      <c r="M816" s="6"/>
      <c r="N816" s="6"/>
    </row>
    <row r="817" spans="8:14" x14ac:dyDescent="0.15">
      <c r="H817" s="2"/>
      <c r="J817" s="6"/>
      <c r="K817" s="6"/>
      <c r="L817" s="6"/>
      <c r="M817" s="6"/>
      <c r="N817" s="6"/>
    </row>
    <row r="818" spans="8:14" x14ac:dyDescent="0.15">
      <c r="H818" s="2"/>
      <c r="J818" s="6"/>
      <c r="K818" s="6"/>
      <c r="L818" s="6"/>
      <c r="M818" s="6"/>
      <c r="N818" s="6"/>
    </row>
    <row r="819" spans="8:14" x14ac:dyDescent="0.15">
      <c r="H819" s="2"/>
      <c r="J819" s="6"/>
      <c r="K819" s="6"/>
      <c r="L819" s="6"/>
      <c r="M819" s="6"/>
      <c r="N819" s="6"/>
    </row>
    <row r="820" spans="8:14" x14ac:dyDescent="0.15">
      <c r="H820" s="2"/>
      <c r="J820" s="6"/>
      <c r="K820" s="6"/>
      <c r="L820" s="6"/>
      <c r="M820" s="6"/>
      <c r="N820" s="6"/>
    </row>
    <row r="821" spans="8:14" x14ac:dyDescent="0.15">
      <c r="H821" s="2"/>
      <c r="J821" s="6"/>
      <c r="K821" s="6"/>
      <c r="L821" s="6"/>
      <c r="M821" s="6"/>
      <c r="N821" s="6"/>
    </row>
    <row r="822" spans="8:14" x14ac:dyDescent="0.15">
      <c r="H822" s="2"/>
      <c r="J822" s="6"/>
      <c r="K822" s="6"/>
      <c r="L822" s="6"/>
      <c r="M822" s="6"/>
      <c r="N822" s="6"/>
    </row>
    <row r="823" spans="8:14" x14ac:dyDescent="0.15">
      <c r="H823" s="2"/>
      <c r="J823" s="6"/>
      <c r="K823" s="6"/>
      <c r="L823" s="6"/>
      <c r="M823" s="6"/>
      <c r="N823" s="6"/>
    </row>
    <row r="824" spans="8:14" x14ac:dyDescent="0.15">
      <c r="H824" s="2"/>
      <c r="J824" s="6"/>
      <c r="K824" s="6"/>
      <c r="L824" s="6"/>
      <c r="M824" s="6"/>
      <c r="N824" s="6"/>
    </row>
    <row r="825" spans="8:14" x14ac:dyDescent="0.15">
      <c r="H825" s="2"/>
      <c r="J825" s="6"/>
      <c r="K825" s="6"/>
      <c r="L825" s="6"/>
      <c r="M825" s="6"/>
      <c r="N825" s="6"/>
    </row>
    <row r="826" spans="8:14" x14ac:dyDescent="0.15">
      <c r="H826" s="2"/>
      <c r="J826" s="6"/>
      <c r="K826" s="6"/>
      <c r="L826" s="6"/>
      <c r="M826" s="6"/>
      <c r="N826" s="6"/>
    </row>
    <row r="827" spans="8:14" x14ac:dyDescent="0.15">
      <c r="H827" s="2"/>
      <c r="J827" s="6"/>
      <c r="K827" s="6"/>
      <c r="L827" s="6"/>
      <c r="M827" s="6"/>
      <c r="N827" s="6"/>
    </row>
    <row r="828" spans="8:14" x14ac:dyDescent="0.15">
      <c r="H828" s="2"/>
      <c r="J828" s="6"/>
      <c r="K828" s="6"/>
      <c r="L828" s="6"/>
      <c r="M828" s="6"/>
      <c r="N828" s="6"/>
    </row>
    <row r="829" spans="8:14" x14ac:dyDescent="0.15">
      <c r="H829" s="2"/>
      <c r="J829" s="6"/>
      <c r="K829" s="6"/>
      <c r="L829" s="6"/>
      <c r="M829" s="6"/>
      <c r="N829" s="6"/>
    </row>
    <row r="830" spans="8:14" x14ac:dyDescent="0.15">
      <c r="H830" s="2"/>
      <c r="J830" s="6"/>
      <c r="K830" s="6"/>
      <c r="L830" s="6"/>
      <c r="M830" s="6"/>
      <c r="N830" s="6"/>
    </row>
    <row r="831" spans="8:14" x14ac:dyDescent="0.15">
      <c r="H831" s="2"/>
      <c r="J831" s="6"/>
      <c r="K831" s="6"/>
      <c r="L831" s="6"/>
      <c r="M831" s="6"/>
      <c r="N831" s="6"/>
    </row>
    <row r="832" spans="8:14" x14ac:dyDescent="0.15">
      <c r="H832" s="2"/>
      <c r="J832" s="6"/>
      <c r="K832" s="6"/>
      <c r="L832" s="6"/>
      <c r="M832" s="6"/>
      <c r="N832" s="6"/>
    </row>
    <row r="833" spans="8:14" x14ac:dyDescent="0.15">
      <c r="H833" s="2"/>
      <c r="J833" s="6"/>
      <c r="K833" s="6"/>
      <c r="L833" s="6"/>
      <c r="M833" s="6"/>
      <c r="N833" s="6"/>
    </row>
    <row r="834" spans="8:14" x14ac:dyDescent="0.15">
      <c r="H834" s="2"/>
      <c r="J834" s="6"/>
      <c r="K834" s="6"/>
      <c r="L834" s="6"/>
      <c r="M834" s="6"/>
      <c r="N834" s="6"/>
    </row>
    <row r="835" spans="8:14" x14ac:dyDescent="0.15">
      <c r="H835" s="2"/>
      <c r="J835" s="6"/>
      <c r="K835" s="6"/>
      <c r="L835" s="6"/>
      <c r="M835" s="6"/>
      <c r="N835" s="6"/>
    </row>
    <row r="836" spans="8:14" x14ac:dyDescent="0.15">
      <c r="H836" s="2"/>
      <c r="J836" s="6"/>
      <c r="K836" s="6"/>
      <c r="L836" s="6"/>
      <c r="M836" s="6"/>
      <c r="N836" s="6"/>
    </row>
    <row r="837" spans="8:14" x14ac:dyDescent="0.15">
      <c r="H837" s="2"/>
      <c r="J837" s="6"/>
      <c r="K837" s="6"/>
      <c r="L837" s="6"/>
      <c r="M837" s="6"/>
      <c r="N837" s="6"/>
    </row>
    <row r="838" spans="8:14" x14ac:dyDescent="0.15">
      <c r="H838" s="2"/>
      <c r="J838" s="6"/>
      <c r="K838" s="6"/>
      <c r="L838" s="6"/>
      <c r="M838" s="6"/>
      <c r="N838" s="6"/>
    </row>
    <row r="839" spans="8:14" x14ac:dyDescent="0.15">
      <c r="H839" s="2"/>
      <c r="J839" s="6"/>
      <c r="K839" s="6"/>
      <c r="L839" s="6"/>
      <c r="M839" s="6"/>
      <c r="N839" s="6"/>
    </row>
    <row r="840" spans="8:14" x14ac:dyDescent="0.15">
      <c r="H840" s="2"/>
      <c r="J840" s="6"/>
      <c r="K840" s="6"/>
      <c r="L840" s="6"/>
      <c r="M840" s="6"/>
      <c r="N840" s="6"/>
    </row>
    <row r="841" spans="8:14" x14ac:dyDescent="0.15">
      <c r="H841" s="2"/>
      <c r="J841" s="6"/>
      <c r="K841" s="6"/>
      <c r="L841" s="6"/>
      <c r="M841" s="6"/>
      <c r="N841" s="6"/>
    </row>
    <row r="842" spans="8:14" x14ac:dyDescent="0.15">
      <c r="H842" s="2"/>
      <c r="J842" s="6"/>
      <c r="K842" s="6"/>
      <c r="L842" s="6"/>
      <c r="M842" s="6"/>
      <c r="N842" s="6"/>
    </row>
    <row r="843" spans="8:14" x14ac:dyDescent="0.15">
      <c r="H843" s="2"/>
      <c r="J843" s="6"/>
      <c r="K843" s="6"/>
      <c r="L843" s="6"/>
      <c r="M843" s="6"/>
      <c r="N843" s="6"/>
    </row>
    <row r="844" spans="8:14" x14ac:dyDescent="0.15">
      <c r="H844" s="2"/>
      <c r="J844" s="6"/>
      <c r="K844" s="6"/>
      <c r="L844" s="6"/>
      <c r="M844" s="6"/>
      <c r="N844" s="6"/>
    </row>
    <row r="845" spans="8:14" x14ac:dyDescent="0.15">
      <c r="H845" s="2"/>
      <c r="J845" s="6"/>
      <c r="K845" s="6"/>
      <c r="L845" s="6"/>
      <c r="M845" s="6"/>
      <c r="N845" s="6"/>
    </row>
    <row r="846" spans="8:14" x14ac:dyDescent="0.15">
      <c r="H846" s="2"/>
      <c r="J846" s="6"/>
      <c r="K846" s="6"/>
      <c r="L846" s="6"/>
      <c r="M846" s="6"/>
      <c r="N846" s="6"/>
    </row>
    <row r="847" spans="8:14" x14ac:dyDescent="0.15">
      <c r="H847" s="2"/>
      <c r="J847" s="6"/>
      <c r="K847" s="6"/>
      <c r="L847" s="6"/>
      <c r="M847" s="6"/>
      <c r="N847" s="6"/>
    </row>
    <row r="848" spans="8:14" x14ac:dyDescent="0.15">
      <c r="H848" s="2"/>
      <c r="J848" s="6"/>
      <c r="K848" s="6"/>
      <c r="L848" s="6"/>
      <c r="M848" s="6"/>
      <c r="N848" s="6"/>
    </row>
    <row r="849" spans="8:14" x14ac:dyDescent="0.15">
      <c r="H849" s="2"/>
      <c r="J849" s="6"/>
      <c r="K849" s="6"/>
      <c r="L849" s="6"/>
      <c r="M849" s="6"/>
      <c r="N849" s="6"/>
    </row>
    <row r="850" spans="8:14" x14ac:dyDescent="0.15">
      <c r="H850" s="2"/>
      <c r="J850" s="6"/>
      <c r="K850" s="6"/>
      <c r="L850" s="6"/>
      <c r="M850" s="6"/>
      <c r="N850" s="6"/>
    </row>
    <row r="851" spans="8:14" x14ac:dyDescent="0.15">
      <c r="H851" s="2"/>
      <c r="J851" s="6"/>
      <c r="K851" s="6"/>
      <c r="L851" s="6"/>
      <c r="M851" s="6"/>
      <c r="N851" s="6"/>
    </row>
    <row r="852" spans="8:14" x14ac:dyDescent="0.15">
      <c r="H852" s="2"/>
      <c r="J852" s="6"/>
      <c r="K852" s="6"/>
      <c r="L852" s="6"/>
      <c r="M852" s="6"/>
      <c r="N852" s="6"/>
    </row>
    <row r="853" spans="8:14" x14ac:dyDescent="0.15">
      <c r="H853" s="2"/>
      <c r="J853" s="6"/>
      <c r="K853" s="6"/>
      <c r="L853" s="6"/>
      <c r="M853" s="6"/>
      <c r="N853" s="6"/>
    </row>
    <row r="854" spans="8:14" x14ac:dyDescent="0.15">
      <c r="H854" s="2"/>
      <c r="J854" s="6"/>
      <c r="K854" s="6"/>
      <c r="L854" s="6"/>
      <c r="M854" s="6"/>
      <c r="N854" s="6"/>
    </row>
    <row r="855" spans="8:14" x14ac:dyDescent="0.15">
      <c r="H855" s="2"/>
      <c r="J855" s="6"/>
      <c r="K855" s="6"/>
      <c r="L855" s="6"/>
      <c r="M855" s="6"/>
      <c r="N855" s="6"/>
    </row>
    <row r="856" spans="8:14" x14ac:dyDescent="0.15">
      <c r="H856" s="2"/>
      <c r="J856" s="6"/>
      <c r="K856" s="6"/>
      <c r="L856" s="6"/>
      <c r="M856" s="6"/>
      <c r="N856" s="6"/>
    </row>
    <row r="857" spans="8:14" x14ac:dyDescent="0.15">
      <c r="H857" s="2"/>
      <c r="J857" s="6"/>
      <c r="K857" s="6"/>
      <c r="L857" s="6"/>
      <c r="M857" s="6"/>
      <c r="N857" s="6"/>
    </row>
    <row r="858" spans="8:14" x14ac:dyDescent="0.15">
      <c r="H858" s="2"/>
      <c r="J858" s="6"/>
      <c r="K858" s="6"/>
      <c r="L858" s="6"/>
      <c r="M858" s="6"/>
      <c r="N858" s="6"/>
    </row>
    <row r="859" spans="8:14" x14ac:dyDescent="0.15">
      <c r="H859" s="2"/>
      <c r="J859" s="6"/>
      <c r="K859" s="6"/>
      <c r="L859" s="6"/>
      <c r="M859" s="6"/>
      <c r="N859" s="6"/>
    </row>
    <row r="860" spans="8:14" x14ac:dyDescent="0.15">
      <c r="H860" s="2"/>
      <c r="J860" s="6"/>
      <c r="K860" s="6"/>
      <c r="L860" s="6"/>
      <c r="M860" s="6"/>
      <c r="N860" s="6"/>
    </row>
    <row r="861" spans="8:14" x14ac:dyDescent="0.15">
      <c r="H861" s="2"/>
      <c r="J861" s="6"/>
      <c r="K861" s="6"/>
      <c r="L861" s="6"/>
      <c r="M861" s="6"/>
      <c r="N861" s="6"/>
    </row>
    <row r="862" spans="8:14" x14ac:dyDescent="0.15">
      <c r="H862" s="2"/>
      <c r="J862" s="6"/>
      <c r="K862" s="6"/>
      <c r="L862" s="6"/>
      <c r="M862" s="6"/>
      <c r="N862" s="6"/>
    </row>
    <row r="863" spans="8:14" x14ac:dyDescent="0.15">
      <c r="H863" s="2"/>
      <c r="J863" s="6"/>
      <c r="K863" s="6"/>
      <c r="L863" s="6"/>
      <c r="M863" s="6"/>
      <c r="N863" s="6"/>
    </row>
    <row r="864" spans="8:14" x14ac:dyDescent="0.15">
      <c r="H864" s="2"/>
      <c r="J864" s="6"/>
      <c r="K864" s="6"/>
      <c r="L864" s="6"/>
      <c r="M864" s="6"/>
      <c r="N864" s="6"/>
    </row>
    <row r="865" spans="8:14" x14ac:dyDescent="0.15">
      <c r="H865" s="2"/>
      <c r="J865" s="6"/>
      <c r="K865" s="6"/>
      <c r="L865" s="6"/>
      <c r="M865" s="6"/>
      <c r="N865" s="6"/>
    </row>
    <row r="866" spans="8:14" x14ac:dyDescent="0.15">
      <c r="H866" s="2"/>
      <c r="J866" s="6"/>
      <c r="K866" s="6"/>
      <c r="L866" s="6"/>
      <c r="M866" s="6"/>
      <c r="N866" s="6"/>
    </row>
    <row r="867" spans="8:14" x14ac:dyDescent="0.15">
      <c r="H867" s="2"/>
      <c r="J867" s="6"/>
      <c r="K867" s="6"/>
      <c r="L867" s="6"/>
      <c r="M867" s="6"/>
      <c r="N867" s="6"/>
    </row>
    <row r="868" spans="8:14" x14ac:dyDescent="0.15">
      <c r="H868" s="2"/>
      <c r="J868" s="6"/>
      <c r="K868" s="6"/>
      <c r="L868" s="6"/>
      <c r="M868" s="6"/>
      <c r="N868" s="6"/>
    </row>
    <row r="869" spans="8:14" x14ac:dyDescent="0.15">
      <c r="H869" s="2"/>
      <c r="J869" s="6"/>
      <c r="K869" s="6"/>
      <c r="L869" s="6"/>
      <c r="M869" s="6"/>
      <c r="N869" s="6"/>
    </row>
    <row r="870" spans="8:14" x14ac:dyDescent="0.15">
      <c r="H870" s="2"/>
      <c r="J870" s="6"/>
      <c r="K870" s="6"/>
      <c r="L870" s="6"/>
      <c r="M870" s="6"/>
      <c r="N870" s="6"/>
    </row>
    <row r="871" spans="8:14" x14ac:dyDescent="0.15">
      <c r="H871" s="2"/>
      <c r="J871" s="6"/>
      <c r="K871" s="6"/>
      <c r="L871" s="6"/>
      <c r="M871" s="6"/>
      <c r="N871" s="6"/>
    </row>
    <row r="872" spans="8:14" x14ac:dyDescent="0.15">
      <c r="H872" s="2"/>
      <c r="J872" s="6"/>
      <c r="K872" s="6"/>
      <c r="L872" s="6"/>
      <c r="M872" s="6"/>
      <c r="N872" s="6"/>
    </row>
    <row r="873" spans="8:14" x14ac:dyDescent="0.15">
      <c r="H873" s="2"/>
      <c r="J873" s="6"/>
      <c r="K873" s="6"/>
      <c r="L873" s="6"/>
      <c r="M873" s="6"/>
      <c r="N873" s="6"/>
    </row>
    <row r="874" spans="8:14" x14ac:dyDescent="0.15">
      <c r="H874" s="2"/>
      <c r="J874" s="6"/>
      <c r="K874" s="6"/>
      <c r="L874" s="6"/>
      <c r="M874" s="6"/>
      <c r="N874" s="6"/>
    </row>
    <row r="875" spans="8:14" x14ac:dyDescent="0.15">
      <c r="H875" s="2"/>
      <c r="J875" s="6"/>
      <c r="K875" s="6"/>
      <c r="L875" s="6"/>
      <c r="M875" s="6"/>
      <c r="N875" s="6"/>
    </row>
    <row r="876" spans="8:14" x14ac:dyDescent="0.15">
      <c r="H876" s="2"/>
      <c r="J876" s="6"/>
      <c r="K876" s="6"/>
      <c r="L876" s="6"/>
      <c r="M876" s="6"/>
      <c r="N876" s="6"/>
    </row>
    <row r="877" spans="8:14" x14ac:dyDescent="0.15">
      <c r="H877" s="2"/>
      <c r="J877" s="6"/>
      <c r="K877" s="6"/>
      <c r="L877" s="6"/>
      <c r="M877" s="6"/>
      <c r="N877" s="6"/>
    </row>
    <row r="878" spans="8:14" x14ac:dyDescent="0.15">
      <c r="H878" s="2"/>
      <c r="J878" s="6"/>
      <c r="K878" s="6"/>
      <c r="L878" s="6"/>
      <c r="M878" s="6"/>
      <c r="N878" s="6"/>
    </row>
    <row r="879" spans="8:14" x14ac:dyDescent="0.15">
      <c r="H879" s="2"/>
      <c r="J879" s="6"/>
      <c r="K879" s="6"/>
      <c r="L879" s="6"/>
      <c r="M879" s="6"/>
      <c r="N879" s="6"/>
    </row>
    <row r="880" spans="8:14" x14ac:dyDescent="0.15">
      <c r="H880" s="2"/>
      <c r="J880" s="6"/>
      <c r="K880" s="6"/>
      <c r="L880" s="6"/>
      <c r="M880" s="6"/>
      <c r="N880" s="6"/>
    </row>
    <row r="881" spans="8:14" x14ac:dyDescent="0.15">
      <c r="H881" s="2"/>
      <c r="J881" s="6"/>
      <c r="K881" s="6"/>
      <c r="L881" s="6"/>
      <c r="M881" s="6"/>
      <c r="N881" s="6"/>
    </row>
    <row r="882" spans="8:14" x14ac:dyDescent="0.15">
      <c r="H882" s="2"/>
      <c r="J882" s="6"/>
      <c r="K882" s="6"/>
      <c r="L882" s="6"/>
      <c r="M882" s="6"/>
      <c r="N882" s="6"/>
    </row>
    <row r="883" spans="8:14" x14ac:dyDescent="0.15">
      <c r="H883" s="2"/>
      <c r="J883" s="6"/>
      <c r="K883" s="6"/>
      <c r="L883" s="6"/>
      <c r="M883" s="6"/>
      <c r="N883" s="6"/>
    </row>
    <row r="884" spans="8:14" x14ac:dyDescent="0.15">
      <c r="H884" s="2"/>
      <c r="J884" s="6"/>
      <c r="K884" s="6"/>
      <c r="L884" s="6"/>
      <c r="M884" s="6"/>
      <c r="N884" s="6"/>
    </row>
    <row r="885" spans="8:14" x14ac:dyDescent="0.15">
      <c r="H885" s="2"/>
      <c r="J885" s="6"/>
      <c r="K885" s="6"/>
      <c r="L885" s="6"/>
      <c r="M885" s="6"/>
      <c r="N885" s="6"/>
    </row>
    <row r="886" spans="8:14" x14ac:dyDescent="0.15">
      <c r="H886" s="2"/>
      <c r="J886" s="6"/>
      <c r="K886" s="6"/>
      <c r="L886" s="6"/>
      <c r="M886" s="6"/>
      <c r="N886" s="6"/>
    </row>
    <row r="887" spans="8:14" x14ac:dyDescent="0.15">
      <c r="H887" s="2"/>
      <c r="J887" s="6"/>
      <c r="K887" s="6"/>
      <c r="L887" s="6"/>
      <c r="M887" s="6"/>
      <c r="N887" s="6"/>
    </row>
    <row r="888" spans="8:14" x14ac:dyDescent="0.15">
      <c r="H888" s="2"/>
      <c r="J888" s="6"/>
      <c r="K888" s="6"/>
      <c r="L888" s="6"/>
      <c r="M888" s="6"/>
      <c r="N888" s="6"/>
    </row>
    <row r="889" spans="8:14" x14ac:dyDescent="0.15">
      <c r="H889" s="2"/>
      <c r="J889" s="6"/>
      <c r="K889" s="6"/>
      <c r="L889" s="6"/>
      <c r="M889" s="6"/>
      <c r="N889" s="6"/>
    </row>
    <row r="890" spans="8:14" x14ac:dyDescent="0.15">
      <c r="H890" s="2"/>
      <c r="J890" s="6"/>
      <c r="K890" s="6"/>
      <c r="L890" s="6"/>
      <c r="M890" s="6"/>
      <c r="N890" s="6"/>
    </row>
    <row r="891" spans="8:14" x14ac:dyDescent="0.15">
      <c r="H891" s="2"/>
      <c r="J891" s="6"/>
      <c r="K891" s="6"/>
      <c r="L891" s="6"/>
      <c r="M891" s="6"/>
      <c r="N891" s="6"/>
    </row>
    <row r="892" spans="8:14" x14ac:dyDescent="0.15">
      <c r="H892" s="2"/>
      <c r="J892" s="6"/>
      <c r="K892" s="6"/>
      <c r="L892" s="6"/>
      <c r="M892" s="6"/>
      <c r="N892" s="6"/>
    </row>
    <row r="893" spans="8:14" x14ac:dyDescent="0.15">
      <c r="H893" s="2"/>
      <c r="J893" s="6"/>
      <c r="K893" s="6"/>
      <c r="L893" s="6"/>
      <c r="M893" s="6"/>
      <c r="N893" s="6"/>
    </row>
    <row r="894" spans="8:14" x14ac:dyDescent="0.15">
      <c r="H894" s="2"/>
      <c r="J894" s="6"/>
      <c r="K894" s="6"/>
      <c r="L894" s="6"/>
      <c r="M894" s="6"/>
      <c r="N894" s="6"/>
    </row>
    <row r="895" spans="8:14" x14ac:dyDescent="0.15">
      <c r="H895" s="2"/>
      <c r="J895" s="6"/>
      <c r="K895" s="6"/>
      <c r="L895" s="6"/>
      <c r="M895" s="6"/>
      <c r="N895" s="6"/>
    </row>
    <row r="896" spans="8:14" x14ac:dyDescent="0.15">
      <c r="H896" s="2"/>
      <c r="J896" s="6"/>
      <c r="K896" s="6"/>
      <c r="L896" s="6"/>
      <c r="M896" s="6"/>
      <c r="N896" s="6"/>
    </row>
    <row r="897" spans="8:14" x14ac:dyDescent="0.15">
      <c r="H897" s="2"/>
      <c r="J897" s="6"/>
      <c r="K897" s="6"/>
      <c r="L897" s="6"/>
      <c r="M897" s="6"/>
      <c r="N897" s="6"/>
    </row>
    <row r="898" spans="8:14" x14ac:dyDescent="0.15">
      <c r="H898" s="2"/>
      <c r="J898" s="6"/>
      <c r="K898" s="6"/>
      <c r="L898" s="6"/>
      <c r="M898" s="6"/>
      <c r="N898" s="6"/>
    </row>
    <row r="899" spans="8:14" x14ac:dyDescent="0.15">
      <c r="H899" s="2"/>
      <c r="J899" s="6"/>
      <c r="K899" s="6"/>
      <c r="L899" s="6"/>
      <c r="M899" s="6"/>
      <c r="N899" s="6"/>
    </row>
    <row r="900" spans="8:14" x14ac:dyDescent="0.15">
      <c r="H900" s="2"/>
      <c r="J900" s="6"/>
      <c r="K900" s="6"/>
      <c r="L900" s="6"/>
      <c r="M900" s="6"/>
      <c r="N900" s="6"/>
    </row>
    <row r="901" spans="8:14" x14ac:dyDescent="0.15">
      <c r="H901" s="2"/>
      <c r="J901" s="6"/>
      <c r="K901" s="6"/>
      <c r="L901" s="6"/>
      <c r="M901" s="6"/>
      <c r="N901" s="6"/>
    </row>
    <row r="902" spans="8:14" x14ac:dyDescent="0.15">
      <c r="H902" s="2"/>
      <c r="J902" s="6"/>
      <c r="K902" s="6"/>
      <c r="L902" s="6"/>
      <c r="M902" s="6"/>
      <c r="N902" s="6"/>
    </row>
    <row r="903" spans="8:14" x14ac:dyDescent="0.15">
      <c r="H903" s="2"/>
      <c r="J903" s="6"/>
      <c r="K903" s="6"/>
      <c r="L903" s="6"/>
      <c r="M903" s="6"/>
      <c r="N903" s="6"/>
    </row>
    <row r="904" spans="8:14" x14ac:dyDescent="0.15">
      <c r="H904" s="2"/>
      <c r="J904" s="6"/>
      <c r="K904" s="6"/>
      <c r="L904" s="6"/>
      <c r="M904" s="6"/>
      <c r="N904" s="6"/>
    </row>
    <row r="905" spans="8:14" x14ac:dyDescent="0.15">
      <c r="H905" s="2"/>
      <c r="J905" s="6"/>
      <c r="K905" s="6"/>
      <c r="L905" s="6"/>
      <c r="M905" s="6"/>
      <c r="N905" s="6"/>
    </row>
    <row r="906" spans="8:14" x14ac:dyDescent="0.15">
      <c r="H906" s="2"/>
      <c r="J906" s="6"/>
      <c r="K906" s="6"/>
      <c r="L906" s="6"/>
      <c r="M906" s="6"/>
      <c r="N906" s="6"/>
    </row>
    <row r="907" spans="8:14" x14ac:dyDescent="0.15">
      <c r="H907" s="2"/>
      <c r="J907" s="6"/>
      <c r="K907" s="6"/>
      <c r="L907" s="6"/>
      <c r="M907" s="6"/>
      <c r="N907" s="6"/>
    </row>
    <row r="908" spans="8:14" x14ac:dyDescent="0.15">
      <c r="H908" s="2"/>
      <c r="J908" s="6"/>
      <c r="K908" s="6"/>
      <c r="L908" s="6"/>
      <c r="M908" s="6"/>
      <c r="N908" s="6"/>
    </row>
    <row r="909" spans="8:14" x14ac:dyDescent="0.15">
      <c r="H909" s="2"/>
      <c r="J909" s="6"/>
      <c r="K909" s="6"/>
      <c r="L909" s="6"/>
      <c r="M909" s="6"/>
      <c r="N909" s="6"/>
    </row>
    <row r="910" spans="8:14" x14ac:dyDescent="0.15">
      <c r="H910" s="2"/>
      <c r="J910" s="6"/>
      <c r="K910" s="6"/>
      <c r="L910" s="6"/>
      <c r="M910" s="6"/>
      <c r="N910" s="6"/>
    </row>
    <row r="911" spans="8:14" x14ac:dyDescent="0.15">
      <c r="H911" s="2"/>
      <c r="J911" s="6"/>
      <c r="K911" s="6"/>
      <c r="L911" s="6"/>
      <c r="M911" s="6"/>
      <c r="N911" s="6"/>
    </row>
    <row r="912" spans="8:14" x14ac:dyDescent="0.15">
      <c r="H912" s="2"/>
      <c r="J912" s="6"/>
      <c r="K912" s="6"/>
      <c r="L912" s="6"/>
      <c r="M912" s="6"/>
      <c r="N912" s="6"/>
    </row>
    <row r="913" spans="8:14" x14ac:dyDescent="0.15">
      <c r="H913" s="2"/>
      <c r="J913" s="6"/>
      <c r="K913" s="6"/>
      <c r="L913" s="6"/>
      <c r="M913" s="6"/>
      <c r="N913" s="6"/>
    </row>
    <row r="914" spans="8:14" x14ac:dyDescent="0.15">
      <c r="H914" s="2"/>
      <c r="J914" s="6"/>
      <c r="K914" s="6"/>
      <c r="L914" s="6"/>
      <c r="M914" s="6"/>
      <c r="N914" s="6"/>
    </row>
    <row r="915" spans="8:14" x14ac:dyDescent="0.15">
      <c r="H915" s="2"/>
      <c r="J915" s="6"/>
      <c r="K915" s="6"/>
      <c r="L915" s="6"/>
      <c r="M915" s="6"/>
      <c r="N915" s="6"/>
    </row>
    <row r="916" spans="8:14" x14ac:dyDescent="0.15">
      <c r="H916" s="2"/>
      <c r="J916" s="6"/>
      <c r="K916" s="6"/>
      <c r="L916" s="6"/>
      <c r="M916" s="6"/>
      <c r="N916" s="6"/>
    </row>
    <row r="917" spans="8:14" x14ac:dyDescent="0.15">
      <c r="H917" s="2"/>
      <c r="J917" s="6"/>
      <c r="K917" s="6"/>
      <c r="L917" s="6"/>
      <c r="M917" s="6"/>
      <c r="N917" s="6"/>
    </row>
    <row r="918" spans="8:14" x14ac:dyDescent="0.15">
      <c r="H918" s="2"/>
      <c r="J918" s="6"/>
      <c r="K918" s="6"/>
      <c r="L918" s="6"/>
      <c r="M918" s="6"/>
      <c r="N918" s="6"/>
    </row>
    <row r="919" spans="8:14" x14ac:dyDescent="0.15">
      <c r="H919" s="2"/>
      <c r="J919" s="6"/>
      <c r="K919" s="6"/>
      <c r="L919" s="6"/>
      <c r="M919" s="6"/>
      <c r="N919" s="6"/>
    </row>
    <row r="920" spans="8:14" x14ac:dyDescent="0.15">
      <c r="H920" s="2"/>
      <c r="J920" s="6"/>
      <c r="K920" s="6"/>
      <c r="L920" s="6"/>
      <c r="M920" s="6"/>
      <c r="N920" s="6"/>
    </row>
    <row r="921" spans="8:14" x14ac:dyDescent="0.15">
      <c r="H921" s="2"/>
      <c r="J921" s="6"/>
      <c r="K921" s="6"/>
      <c r="L921" s="6"/>
      <c r="M921" s="6"/>
      <c r="N921" s="6"/>
    </row>
    <row r="922" spans="8:14" x14ac:dyDescent="0.15">
      <c r="H922" s="2"/>
      <c r="J922" s="6"/>
      <c r="K922" s="6"/>
      <c r="L922" s="6"/>
      <c r="M922" s="6"/>
      <c r="N922" s="6"/>
    </row>
    <row r="923" spans="8:14" x14ac:dyDescent="0.15">
      <c r="H923" s="2"/>
      <c r="J923" s="6"/>
      <c r="K923" s="6"/>
      <c r="L923" s="6"/>
      <c r="M923" s="6"/>
      <c r="N923" s="6"/>
    </row>
    <row r="924" spans="8:14" x14ac:dyDescent="0.15">
      <c r="H924" s="2"/>
      <c r="J924" s="6"/>
      <c r="K924" s="6"/>
      <c r="L924" s="6"/>
      <c r="M924" s="6"/>
      <c r="N924" s="6"/>
    </row>
    <row r="925" spans="8:14" x14ac:dyDescent="0.15">
      <c r="H925" s="2"/>
      <c r="J925" s="6"/>
      <c r="K925" s="6"/>
      <c r="L925" s="6"/>
      <c r="M925" s="6"/>
      <c r="N925" s="6"/>
    </row>
    <row r="926" spans="8:14" x14ac:dyDescent="0.15">
      <c r="H926" s="2"/>
      <c r="J926" s="6"/>
      <c r="K926" s="6"/>
      <c r="L926" s="6"/>
      <c r="M926" s="6"/>
      <c r="N926" s="6"/>
    </row>
    <row r="927" spans="8:14" x14ac:dyDescent="0.15">
      <c r="H927" s="2"/>
      <c r="J927" s="6"/>
      <c r="K927" s="6"/>
      <c r="L927" s="6"/>
      <c r="M927" s="6"/>
      <c r="N927" s="6"/>
    </row>
    <row r="928" spans="8:14" x14ac:dyDescent="0.15">
      <c r="H928" s="2"/>
      <c r="J928" s="6"/>
      <c r="K928" s="6"/>
      <c r="L928" s="6"/>
      <c r="M928" s="6"/>
      <c r="N928" s="6"/>
    </row>
    <row r="929" spans="8:14" x14ac:dyDescent="0.15">
      <c r="H929" s="2"/>
      <c r="J929" s="6"/>
      <c r="K929" s="6"/>
      <c r="L929" s="6"/>
      <c r="M929" s="6"/>
      <c r="N929" s="6"/>
    </row>
    <row r="930" spans="8:14" x14ac:dyDescent="0.15">
      <c r="H930" s="2"/>
      <c r="J930" s="6"/>
      <c r="K930" s="6"/>
      <c r="L930" s="6"/>
      <c r="M930" s="6"/>
      <c r="N930" s="6"/>
    </row>
    <row r="931" spans="8:14" x14ac:dyDescent="0.15">
      <c r="H931" s="2"/>
      <c r="J931" s="6"/>
      <c r="K931" s="6"/>
      <c r="L931" s="6"/>
      <c r="M931" s="6"/>
      <c r="N931" s="6"/>
    </row>
    <row r="932" spans="8:14" x14ac:dyDescent="0.15">
      <c r="H932" s="2"/>
      <c r="J932" s="6"/>
      <c r="K932" s="6"/>
      <c r="L932" s="6"/>
      <c r="M932" s="6"/>
      <c r="N932" s="6"/>
    </row>
    <row r="933" spans="8:14" x14ac:dyDescent="0.15">
      <c r="H933" s="2"/>
      <c r="J933" s="6"/>
      <c r="K933" s="6"/>
      <c r="L933" s="6"/>
      <c r="M933" s="6"/>
      <c r="N933" s="6"/>
    </row>
    <row r="934" spans="8:14" x14ac:dyDescent="0.15">
      <c r="H934" s="2"/>
      <c r="J934" s="6"/>
      <c r="K934" s="6"/>
      <c r="L934" s="6"/>
      <c r="M934" s="6"/>
      <c r="N934" s="6"/>
    </row>
    <row r="935" spans="8:14" x14ac:dyDescent="0.15">
      <c r="H935" s="2"/>
      <c r="J935" s="6"/>
      <c r="K935" s="6"/>
      <c r="L935" s="6"/>
      <c r="M935" s="6"/>
      <c r="N935" s="6"/>
    </row>
    <row r="936" spans="8:14" x14ac:dyDescent="0.15">
      <c r="H936" s="2"/>
      <c r="J936" s="6"/>
      <c r="K936" s="6"/>
      <c r="L936" s="6"/>
      <c r="M936" s="6"/>
      <c r="N936" s="6"/>
    </row>
    <row r="937" spans="8:14" x14ac:dyDescent="0.15">
      <c r="H937" s="2"/>
      <c r="J937" s="6"/>
      <c r="K937" s="6"/>
      <c r="L937" s="6"/>
      <c r="M937" s="6"/>
      <c r="N937" s="6"/>
    </row>
    <row r="938" spans="8:14" x14ac:dyDescent="0.15">
      <c r="H938" s="2"/>
      <c r="J938" s="6"/>
      <c r="K938" s="6"/>
      <c r="L938" s="6"/>
      <c r="M938" s="6"/>
      <c r="N938" s="6"/>
    </row>
    <row r="939" spans="8:14" x14ac:dyDescent="0.15">
      <c r="H939" s="2"/>
      <c r="J939" s="6"/>
      <c r="K939" s="6"/>
      <c r="L939" s="6"/>
      <c r="M939" s="6"/>
      <c r="N939" s="6"/>
    </row>
    <row r="940" spans="8:14" x14ac:dyDescent="0.15">
      <c r="H940" s="2"/>
      <c r="J940" s="6"/>
      <c r="K940" s="6"/>
      <c r="L940" s="6"/>
      <c r="M940" s="6"/>
      <c r="N940" s="6"/>
    </row>
    <row r="941" spans="8:14" x14ac:dyDescent="0.15">
      <c r="H941" s="2"/>
      <c r="J941" s="6"/>
      <c r="K941" s="6"/>
      <c r="L941" s="6"/>
      <c r="M941" s="6"/>
      <c r="N941" s="6"/>
    </row>
    <row r="942" spans="8:14" x14ac:dyDescent="0.15">
      <c r="H942" s="2"/>
      <c r="J942" s="6"/>
      <c r="K942" s="6"/>
      <c r="L942" s="6"/>
      <c r="M942" s="6"/>
      <c r="N942" s="6"/>
    </row>
    <row r="943" spans="8:14" x14ac:dyDescent="0.15">
      <c r="H943" s="2"/>
      <c r="J943" s="6"/>
      <c r="K943" s="6"/>
      <c r="L943" s="6"/>
      <c r="M943" s="6"/>
      <c r="N943" s="6"/>
    </row>
    <row r="944" spans="8:14" x14ac:dyDescent="0.15">
      <c r="H944" s="2"/>
      <c r="J944" s="6"/>
      <c r="K944" s="6"/>
      <c r="L944" s="6"/>
      <c r="M944" s="6"/>
      <c r="N944" s="6"/>
    </row>
    <row r="945" spans="8:14" x14ac:dyDescent="0.15">
      <c r="H945" s="2"/>
      <c r="J945" s="6"/>
      <c r="K945" s="6"/>
      <c r="L945" s="6"/>
      <c r="M945" s="6"/>
      <c r="N945" s="6"/>
    </row>
    <row r="946" spans="8:14" x14ac:dyDescent="0.15">
      <c r="H946" s="2"/>
      <c r="J946" s="6"/>
      <c r="K946" s="6"/>
      <c r="L946" s="6"/>
      <c r="M946" s="6"/>
      <c r="N946" s="6"/>
    </row>
    <row r="947" spans="8:14" x14ac:dyDescent="0.15">
      <c r="H947" s="2"/>
      <c r="J947" s="6"/>
      <c r="K947" s="6"/>
      <c r="L947" s="6"/>
      <c r="M947" s="6"/>
      <c r="N947" s="6"/>
    </row>
    <row r="948" spans="8:14" x14ac:dyDescent="0.15">
      <c r="H948" s="2"/>
      <c r="J948" s="6"/>
      <c r="K948" s="6"/>
      <c r="L948" s="6"/>
      <c r="M948" s="6"/>
      <c r="N948" s="6"/>
    </row>
    <row r="949" spans="8:14" x14ac:dyDescent="0.15">
      <c r="H949" s="2"/>
      <c r="J949" s="6"/>
      <c r="K949" s="6"/>
      <c r="L949" s="6"/>
      <c r="M949" s="6"/>
      <c r="N949" s="6"/>
    </row>
    <row r="950" spans="8:14" x14ac:dyDescent="0.15">
      <c r="H950" s="2"/>
      <c r="J950" s="6"/>
      <c r="K950" s="6"/>
      <c r="L950" s="6"/>
      <c r="M950" s="6"/>
      <c r="N950" s="6"/>
    </row>
    <row r="951" spans="8:14" x14ac:dyDescent="0.15">
      <c r="H951" s="2"/>
      <c r="J951" s="6"/>
      <c r="K951" s="6"/>
      <c r="L951" s="6"/>
      <c r="M951" s="6"/>
      <c r="N951" s="6"/>
    </row>
    <row r="952" spans="8:14" x14ac:dyDescent="0.15">
      <c r="H952" s="2"/>
      <c r="J952" s="6"/>
      <c r="K952" s="6"/>
      <c r="L952" s="6"/>
      <c r="M952" s="6"/>
      <c r="N952" s="6"/>
    </row>
    <row r="953" spans="8:14" x14ac:dyDescent="0.15">
      <c r="H953" s="2"/>
      <c r="J953" s="6"/>
      <c r="K953" s="6"/>
      <c r="L953" s="6"/>
      <c r="M953" s="6"/>
      <c r="N953" s="6"/>
    </row>
    <row r="954" spans="8:14" x14ac:dyDescent="0.15">
      <c r="H954" s="2"/>
      <c r="J954" s="6"/>
      <c r="K954" s="6"/>
      <c r="L954" s="6"/>
      <c r="M954" s="6"/>
      <c r="N954" s="6"/>
    </row>
    <row r="955" spans="8:14" x14ac:dyDescent="0.15">
      <c r="H955" s="2"/>
      <c r="J955" s="6"/>
      <c r="K955" s="6"/>
      <c r="L955" s="6"/>
      <c r="M955" s="6"/>
      <c r="N955" s="6"/>
    </row>
    <row r="956" spans="8:14" x14ac:dyDescent="0.15">
      <c r="H956" s="2"/>
      <c r="J956" s="6"/>
      <c r="K956" s="6"/>
      <c r="L956" s="6"/>
      <c r="M956" s="6"/>
      <c r="N956" s="6"/>
    </row>
    <row r="957" spans="8:14" x14ac:dyDescent="0.15">
      <c r="H957" s="2"/>
      <c r="J957" s="6"/>
      <c r="K957" s="6"/>
      <c r="L957" s="6"/>
      <c r="M957" s="6"/>
      <c r="N957" s="6"/>
    </row>
    <row r="958" spans="8:14" x14ac:dyDescent="0.15">
      <c r="H958" s="2"/>
      <c r="J958" s="6"/>
      <c r="K958" s="6"/>
      <c r="L958" s="6"/>
      <c r="M958" s="6"/>
      <c r="N958" s="6"/>
    </row>
    <row r="959" spans="8:14" x14ac:dyDescent="0.15">
      <c r="H959" s="2"/>
      <c r="J959" s="6"/>
      <c r="K959" s="6"/>
      <c r="L959" s="6"/>
      <c r="M959" s="6"/>
      <c r="N959" s="6"/>
    </row>
    <row r="960" spans="8:14" x14ac:dyDescent="0.15">
      <c r="H960" s="2"/>
      <c r="J960" s="6"/>
      <c r="K960" s="6"/>
      <c r="L960" s="6"/>
      <c r="M960" s="6"/>
      <c r="N960" s="6"/>
    </row>
    <row r="961" spans="8:14" x14ac:dyDescent="0.15">
      <c r="H961" s="2"/>
      <c r="J961" s="6"/>
      <c r="K961" s="6"/>
      <c r="L961" s="6"/>
      <c r="M961" s="6"/>
      <c r="N961" s="6"/>
    </row>
    <row r="962" spans="8:14" x14ac:dyDescent="0.15">
      <c r="H962" s="2"/>
      <c r="J962" s="6"/>
      <c r="K962" s="6"/>
      <c r="L962" s="6"/>
      <c r="M962" s="6"/>
      <c r="N962" s="6"/>
    </row>
    <row r="963" spans="8:14" x14ac:dyDescent="0.15">
      <c r="H963" s="2"/>
      <c r="J963" s="6"/>
      <c r="K963" s="6"/>
      <c r="L963" s="6"/>
      <c r="M963" s="6"/>
      <c r="N963" s="6"/>
    </row>
    <row r="964" spans="8:14" x14ac:dyDescent="0.15">
      <c r="H964" s="2"/>
      <c r="J964" s="6"/>
      <c r="K964" s="6"/>
      <c r="L964" s="6"/>
      <c r="M964" s="6"/>
      <c r="N964" s="6"/>
    </row>
    <row r="965" spans="8:14" x14ac:dyDescent="0.15">
      <c r="H965" s="2"/>
      <c r="J965" s="6"/>
      <c r="K965" s="6"/>
      <c r="L965" s="6"/>
      <c r="M965" s="6"/>
      <c r="N965" s="6"/>
    </row>
    <row r="966" spans="8:14" x14ac:dyDescent="0.15">
      <c r="H966" s="2"/>
      <c r="J966" s="6"/>
      <c r="K966" s="6"/>
      <c r="L966" s="6"/>
      <c r="M966" s="6"/>
      <c r="N966" s="6"/>
    </row>
    <row r="967" spans="8:14" x14ac:dyDescent="0.15">
      <c r="H967" s="2"/>
      <c r="J967" s="6"/>
      <c r="K967" s="6"/>
      <c r="L967" s="6"/>
      <c r="M967" s="6"/>
      <c r="N967" s="6"/>
    </row>
    <row r="968" spans="8:14" x14ac:dyDescent="0.15">
      <c r="H968" s="2"/>
      <c r="J968" s="6"/>
      <c r="K968" s="6"/>
      <c r="L968" s="6"/>
      <c r="M968" s="6"/>
      <c r="N968" s="6"/>
    </row>
    <row r="969" spans="8:14" x14ac:dyDescent="0.15">
      <c r="H969" s="2"/>
      <c r="J969" s="6"/>
      <c r="K969" s="6"/>
      <c r="L969" s="6"/>
      <c r="M969" s="6"/>
      <c r="N969" s="6"/>
    </row>
    <row r="970" spans="8:14" x14ac:dyDescent="0.15">
      <c r="H970" s="2"/>
      <c r="J970" s="6"/>
      <c r="K970" s="6"/>
      <c r="L970" s="6"/>
      <c r="M970" s="6"/>
      <c r="N970" s="6"/>
    </row>
    <row r="971" spans="8:14" x14ac:dyDescent="0.15">
      <c r="H971" s="2"/>
      <c r="J971" s="6"/>
      <c r="K971" s="6"/>
      <c r="L971" s="6"/>
      <c r="M971" s="6"/>
      <c r="N971" s="6"/>
    </row>
    <row r="972" spans="8:14" x14ac:dyDescent="0.15">
      <c r="H972" s="2"/>
      <c r="J972" s="6"/>
      <c r="K972" s="6"/>
      <c r="L972" s="6"/>
      <c r="M972" s="6"/>
      <c r="N972" s="6"/>
    </row>
    <row r="973" spans="8:14" x14ac:dyDescent="0.15">
      <c r="H973" s="2"/>
      <c r="J973" s="6"/>
      <c r="K973" s="6"/>
      <c r="L973" s="6"/>
      <c r="M973" s="6"/>
      <c r="N973" s="6"/>
    </row>
    <row r="974" spans="8:14" x14ac:dyDescent="0.15">
      <c r="H974" s="2"/>
      <c r="J974" s="6"/>
      <c r="K974" s="6"/>
      <c r="L974" s="6"/>
      <c r="M974" s="6"/>
      <c r="N974" s="6"/>
    </row>
    <row r="975" spans="8:14" x14ac:dyDescent="0.15">
      <c r="H975" s="2"/>
      <c r="J975" s="6"/>
      <c r="K975" s="6"/>
      <c r="L975" s="6"/>
      <c r="M975" s="6"/>
      <c r="N975" s="6"/>
    </row>
    <row r="976" spans="8:14" x14ac:dyDescent="0.15">
      <c r="H976" s="2"/>
      <c r="J976" s="6"/>
      <c r="K976" s="6"/>
      <c r="L976" s="6"/>
      <c r="M976" s="6"/>
      <c r="N976" s="6"/>
    </row>
    <row r="977" spans="8:14" x14ac:dyDescent="0.15">
      <c r="H977" s="2"/>
      <c r="J977" s="6"/>
      <c r="K977" s="6"/>
      <c r="L977" s="6"/>
      <c r="M977" s="6"/>
      <c r="N977" s="6"/>
    </row>
    <row r="978" spans="8:14" x14ac:dyDescent="0.15">
      <c r="H978" s="2"/>
      <c r="J978" s="6"/>
      <c r="K978" s="6"/>
      <c r="L978" s="6"/>
      <c r="M978" s="6"/>
      <c r="N978" s="6"/>
    </row>
    <row r="979" spans="8:14" x14ac:dyDescent="0.15">
      <c r="H979" s="2"/>
      <c r="J979" s="6"/>
      <c r="K979" s="6"/>
      <c r="L979" s="6"/>
      <c r="M979" s="6"/>
      <c r="N979" s="6"/>
    </row>
    <row r="980" spans="8:14" x14ac:dyDescent="0.15">
      <c r="H980" s="2"/>
      <c r="J980" s="6"/>
      <c r="K980" s="6"/>
      <c r="L980" s="6"/>
      <c r="M980" s="6"/>
      <c r="N980" s="6"/>
    </row>
    <row r="981" spans="8:14" x14ac:dyDescent="0.15">
      <c r="H981" s="2"/>
      <c r="J981" s="6"/>
      <c r="K981" s="6"/>
      <c r="L981" s="6"/>
      <c r="M981" s="6"/>
      <c r="N981" s="6"/>
    </row>
    <row r="982" spans="8:14" x14ac:dyDescent="0.15">
      <c r="H982" s="2"/>
      <c r="J982" s="6"/>
      <c r="K982" s="6"/>
      <c r="L982" s="6"/>
      <c r="M982" s="6"/>
      <c r="N982" s="6"/>
    </row>
    <row r="983" spans="8:14" x14ac:dyDescent="0.15">
      <c r="H983" s="2"/>
      <c r="J983" s="6"/>
      <c r="K983" s="6"/>
      <c r="L983" s="6"/>
      <c r="M983" s="6"/>
      <c r="N983" s="6"/>
    </row>
    <row r="984" spans="8:14" x14ac:dyDescent="0.15">
      <c r="H984" s="2"/>
      <c r="J984" s="6"/>
      <c r="K984" s="6"/>
      <c r="L984" s="6"/>
      <c r="M984" s="6"/>
      <c r="N984" s="6"/>
    </row>
    <row r="985" spans="8:14" x14ac:dyDescent="0.15">
      <c r="H985" s="2"/>
      <c r="J985" s="6"/>
      <c r="K985" s="6"/>
      <c r="L985" s="6"/>
      <c r="M985" s="6"/>
      <c r="N985" s="6"/>
    </row>
    <row r="986" spans="8:14" x14ac:dyDescent="0.15">
      <c r="H986" s="2"/>
      <c r="J986" s="6"/>
      <c r="K986" s="6"/>
      <c r="L986" s="6"/>
      <c r="M986" s="6"/>
      <c r="N986" s="6"/>
    </row>
    <row r="987" spans="8:14" x14ac:dyDescent="0.15">
      <c r="H987" s="2"/>
      <c r="J987" s="6"/>
      <c r="K987" s="6"/>
      <c r="L987" s="6"/>
      <c r="M987" s="6"/>
      <c r="N987" s="6"/>
    </row>
    <row r="988" spans="8:14" x14ac:dyDescent="0.15">
      <c r="H988" s="2"/>
      <c r="J988" s="6"/>
      <c r="K988" s="6"/>
      <c r="L988" s="6"/>
      <c r="M988" s="6"/>
      <c r="N988" s="6"/>
    </row>
    <row r="989" spans="8:14" x14ac:dyDescent="0.15">
      <c r="H989" s="2"/>
      <c r="J989" s="6"/>
      <c r="K989" s="6"/>
      <c r="L989" s="6"/>
      <c r="M989" s="6"/>
      <c r="N989" s="6"/>
    </row>
    <row r="990" spans="8:14" x14ac:dyDescent="0.15">
      <c r="H990" s="2"/>
      <c r="J990" s="6"/>
      <c r="K990" s="6"/>
      <c r="L990" s="6"/>
      <c r="M990" s="6"/>
      <c r="N990" s="6"/>
    </row>
    <row r="991" spans="8:14" x14ac:dyDescent="0.15">
      <c r="H991" s="2"/>
      <c r="J991" s="6"/>
      <c r="K991" s="6"/>
      <c r="L991" s="6"/>
      <c r="M991" s="6"/>
      <c r="N991" s="6"/>
    </row>
    <row r="992" spans="8:14" x14ac:dyDescent="0.15">
      <c r="H992" s="2"/>
      <c r="J992" s="6"/>
      <c r="K992" s="6"/>
      <c r="L992" s="6"/>
      <c r="M992" s="6"/>
      <c r="N992" s="6"/>
    </row>
    <row r="993" spans="8:14" x14ac:dyDescent="0.15">
      <c r="H993" s="2"/>
      <c r="J993" s="6"/>
      <c r="K993" s="6"/>
      <c r="L993" s="6"/>
      <c r="M993" s="6"/>
      <c r="N993" s="6"/>
    </row>
    <row r="994" spans="8:14" x14ac:dyDescent="0.15">
      <c r="H994" s="2"/>
      <c r="J994" s="6"/>
      <c r="K994" s="6"/>
      <c r="L994" s="6"/>
      <c r="M994" s="6"/>
      <c r="N994" s="6"/>
    </row>
    <row r="995" spans="8:14" x14ac:dyDescent="0.15">
      <c r="H995" s="2"/>
      <c r="J995" s="6"/>
      <c r="K995" s="6"/>
      <c r="L995" s="6"/>
      <c r="M995" s="6"/>
      <c r="N995" s="6"/>
    </row>
    <row r="996" spans="8:14" x14ac:dyDescent="0.15">
      <c r="H996" s="2"/>
      <c r="J996" s="6"/>
      <c r="K996" s="6"/>
      <c r="L996" s="6"/>
      <c r="M996" s="6"/>
      <c r="N996" s="6"/>
    </row>
    <row r="997" spans="8:14" x14ac:dyDescent="0.15">
      <c r="H997" s="2"/>
      <c r="J997" s="6"/>
      <c r="K997" s="6"/>
      <c r="L997" s="6"/>
      <c r="M997" s="6"/>
      <c r="N997" s="6"/>
    </row>
    <row r="998" spans="8:14" x14ac:dyDescent="0.15">
      <c r="H998" s="2"/>
      <c r="J998" s="6"/>
      <c r="K998" s="6"/>
      <c r="L998" s="6"/>
      <c r="M998" s="6"/>
      <c r="N998" s="6"/>
    </row>
    <row r="999" spans="8:14" x14ac:dyDescent="0.15">
      <c r="H999" s="2"/>
      <c r="J999" s="6"/>
      <c r="K999" s="6"/>
      <c r="L999" s="6"/>
      <c r="M999" s="6"/>
      <c r="N999" s="6"/>
    </row>
    <row r="1000" spans="8:14" x14ac:dyDescent="0.15">
      <c r="H1000" s="2"/>
      <c r="J1000" s="6"/>
      <c r="K1000" s="6"/>
      <c r="L1000" s="6"/>
      <c r="M1000" s="6"/>
      <c r="N1000" s="6"/>
    </row>
    <row r="1001" spans="8:14" x14ac:dyDescent="0.15">
      <c r="H1001" s="2"/>
      <c r="J1001" s="6"/>
      <c r="K1001" s="6"/>
      <c r="L1001" s="6"/>
      <c r="M1001" s="6"/>
      <c r="N1001" s="6"/>
    </row>
    <row r="1002" spans="8:14" x14ac:dyDescent="0.15">
      <c r="H1002" s="2"/>
      <c r="J1002" s="6"/>
      <c r="K1002" s="6"/>
      <c r="L1002" s="6"/>
      <c r="M1002" s="6"/>
      <c r="N1002" s="6"/>
    </row>
    <row r="1003" spans="8:14" x14ac:dyDescent="0.15">
      <c r="H1003" s="2"/>
      <c r="J1003" s="6"/>
      <c r="K1003" s="6"/>
      <c r="L1003" s="6"/>
      <c r="M1003" s="6"/>
      <c r="N1003" s="6"/>
    </row>
    <row r="1004" spans="8:14" x14ac:dyDescent="0.15">
      <c r="H1004" s="2"/>
      <c r="J1004" s="6"/>
      <c r="K1004" s="6"/>
      <c r="L1004" s="6"/>
      <c r="M1004" s="6"/>
      <c r="N1004" s="6"/>
    </row>
    <row r="1005" spans="8:14" x14ac:dyDescent="0.15">
      <c r="H1005" s="2"/>
      <c r="I1005" s="4">
        <f>I1004*2</f>
        <v>0</v>
      </c>
      <c r="J1005" s="3"/>
      <c r="K1005" s="3"/>
      <c r="L1005" s="3"/>
      <c r="M1005" s="3"/>
      <c r="N1005" s="3"/>
    </row>
    <row r="1006" spans="8:14" x14ac:dyDescent="0.15">
      <c r="H1006" s="2"/>
      <c r="J1006" s="4"/>
    </row>
    <row r="1007" spans="8:14" x14ac:dyDescent="0.15">
      <c r="H1007" s="2"/>
    </row>
    <row r="1008" spans="8:14" x14ac:dyDescent="0.15">
      <c r="H1008" s="2"/>
    </row>
    <row r="1009" spans="8:8" x14ac:dyDescent="0.15">
      <c r="H1009" s="2"/>
    </row>
    <row r="1010" spans="8:8" x14ac:dyDescent="0.15">
      <c r="H1010" s="2"/>
    </row>
    <row r="1011" spans="8:8" x14ac:dyDescent="0.15">
      <c r="H1011" s="2"/>
    </row>
    <row r="1012" spans="8:8" x14ac:dyDescent="0.15">
      <c r="H1012" s="2"/>
    </row>
    <row r="1013" spans="8:8" x14ac:dyDescent="0.15">
      <c r="H1013" s="2"/>
    </row>
    <row r="1014" spans="8:8" x14ac:dyDescent="0.15">
      <c r="H1014" s="2"/>
    </row>
    <row r="1015" spans="8:8" x14ac:dyDescent="0.15">
      <c r="H1015" s="2"/>
    </row>
    <row r="1016" spans="8:8" x14ac:dyDescent="0.15">
      <c r="H1016" s="2"/>
    </row>
    <row r="1017" spans="8:8" x14ac:dyDescent="0.15">
      <c r="H1017" s="2"/>
    </row>
    <row r="1018" spans="8:8" x14ac:dyDescent="0.15">
      <c r="H1018" s="2"/>
    </row>
    <row r="1019" spans="8:8" x14ac:dyDescent="0.15">
      <c r="H1019" s="2"/>
    </row>
    <row r="1020" spans="8:8" x14ac:dyDescent="0.15">
      <c r="H1020" s="2"/>
    </row>
    <row r="1021" spans="8:8" x14ac:dyDescent="0.15">
      <c r="H1021" s="2"/>
    </row>
    <row r="1022" spans="8:8" x14ac:dyDescent="0.15">
      <c r="H1022" s="2"/>
    </row>
    <row r="1023" spans="8:8" x14ac:dyDescent="0.15">
      <c r="H1023" s="2"/>
    </row>
    <row r="1024" spans="8:8" x14ac:dyDescent="0.15">
      <c r="H1024" s="2"/>
    </row>
    <row r="1025" spans="8:8" x14ac:dyDescent="0.15">
      <c r="H1025" s="2"/>
    </row>
    <row r="1026" spans="8:8" x14ac:dyDescent="0.15">
      <c r="H1026" s="2"/>
    </row>
    <row r="1027" spans="8:8" x14ac:dyDescent="0.15">
      <c r="H1027" s="2"/>
    </row>
    <row r="1028" spans="8:8" x14ac:dyDescent="0.15">
      <c r="H1028" s="2"/>
    </row>
    <row r="1029" spans="8:8" x14ac:dyDescent="0.15">
      <c r="H1029" s="2"/>
    </row>
    <row r="1030" spans="8:8" x14ac:dyDescent="0.15">
      <c r="H1030" s="2"/>
    </row>
    <row r="1031" spans="8:8" x14ac:dyDescent="0.15">
      <c r="H1031" s="2"/>
    </row>
    <row r="1032" spans="8:8" x14ac:dyDescent="0.15">
      <c r="H1032" s="2"/>
    </row>
    <row r="1033" spans="8:8" x14ac:dyDescent="0.15">
      <c r="H1033" s="2"/>
    </row>
    <row r="1034" spans="8:8" x14ac:dyDescent="0.15">
      <c r="H1034" s="2"/>
    </row>
    <row r="1035" spans="8:8" x14ac:dyDescent="0.15">
      <c r="H1035" s="2"/>
    </row>
    <row r="1036" spans="8:8" x14ac:dyDescent="0.15">
      <c r="H1036" s="2"/>
    </row>
    <row r="1037" spans="8:8" x14ac:dyDescent="0.15">
      <c r="H1037" s="2"/>
    </row>
    <row r="1038" spans="8:8" x14ac:dyDescent="0.15">
      <c r="H1038" s="2"/>
    </row>
    <row r="1039" spans="8:8" x14ac:dyDescent="0.15">
      <c r="H1039" s="2"/>
    </row>
    <row r="1040" spans="8:8" x14ac:dyDescent="0.15">
      <c r="H1040" s="2"/>
    </row>
    <row r="1041" spans="8:8" x14ac:dyDescent="0.15">
      <c r="H1041" s="2"/>
    </row>
    <row r="1042" spans="8:8" x14ac:dyDescent="0.15">
      <c r="H1042" s="2"/>
    </row>
    <row r="1043" spans="8:8" x14ac:dyDescent="0.15">
      <c r="H1043" s="2"/>
    </row>
    <row r="1044" spans="8:8" x14ac:dyDescent="0.15">
      <c r="H1044" s="2"/>
    </row>
    <row r="1045" spans="8:8" x14ac:dyDescent="0.15">
      <c r="H1045" s="2"/>
    </row>
    <row r="1046" spans="8:8" x14ac:dyDescent="0.15">
      <c r="H1046" s="2"/>
    </row>
    <row r="1047" spans="8:8" x14ac:dyDescent="0.15">
      <c r="H1047" s="2"/>
    </row>
    <row r="1048" spans="8:8" x14ac:dyDescent="0.15">
      <c r="H1048" s="2"/>
    </row>
    <row r="1049" spans="8:8" x14ac:dyDescent="0.15">
      <c r="H1049" s="2"/>
    </row>
    <row r="1050" spans="8:8" x14ac:dyDescent="0.15">
      <c r="H1050" s="2"/>
    </row>
    <row r="1051" spans="8:8" x14ac:dyDescent="0.15">
      <c r="H1051" s="2"/>
    </row>
    <row r="1052" spans="8:8" x14ac:dyDescent="0.15">
      <c r="H1052" s="2"/>
    </row>
    <row r="1053" spans="8:8" x14ac:dyDescent="0.15">
      <c r="H1053" s="2"/>
    </row>
    <row r="1054" spans="8:8" x14ac:dyDescent="0.15">
      <c r="H1054" s="2"/>
    </row>
    <row r="1055" spans="8:8" x14ac:dyDescent="0.15">
      <c r="H1055" s="2"/>
    </row>
    <row r="1056" spans="8:8" x14ac:dyDescent="0.15">
      <c r="H1056" s="2"/>
    </row>
    <row r="1057" spans="8:8" x14ac:dyDescent="0.15">
      <c r="H1057" s="2"/>
    </row>
    <row r="1058" spans="8:8" x14ac:dyDescent="0.15">
      <c r="H1058" s="2"/>
    </row>
    <row r="1059" spans="8:8" x14ac:dyDescent="0.15">
      <c r="H1059" s="2"/>
    </row>
    <row r="1060" spans="8:8" x14ac:dyDescent="0.15">
      <c r="H1060" s="2"/>
    </row>
    <row r="1061" spans="8:8" x14ac:dyDescent="0.15">
      <c r="H1061" s="2"/>
    </row>
    <row r="1062" spans="8:8" x14ac:dyDescent="0.15">
      <c r="H1062" s="2"/>
    </row>
    <row r="1063" spans="8:8" x14ac:dyDescent="0.15">
      <c r="H1063" s="2"/>
    </row>
    <row r="1064" spans="8:8" x14ac:dyDescent="0.15">
      <c r="H1064" s="2"/>
    </row>
    <row r="1065" spans="8:8" x14ac:dyDescent="0.15">
      <c r="H1065" s="2"/>
    </row>
    <row r="1066" spans="8:8" x14ac:dyDescent="0.15">
      <c r="H1066" s="2"/>
    </row>
    <row r="1067" spans="8:8" x14ac:dyDescent="0.15">
      <c r="H1067" s="2"/>
    </row>
    <row r="1068" spans="8:8" x14ac:dyDescent="0.15">
      <c r="H1068" s="2"/>
    </row>
    <row r="1069" spans="8:8" x14ac:dyDescent="0.15">
      <c r="H1069" s="2"/>
    </row>
    <row r="1070" spans="8:8" x14ac:dyDescent="0.15">
      <c r="H1070" s="2"/>
    </row>
    <row r="1071" spans="8:8" x14ac:dyDescent="0.15">
      <c r="H1071" s="2"/>
    </row>
    <row r="1072" spans="8:8" x14ac:dyDescent="0.15">
      <c r="H1072" s="2"/>
    </row>
    <row r="1073" spans="8:8" x14ac:dyDescent="0.15">
      <c r="H1073" s="2"/>
    </row>
    <row r="1074" spans="8:8" x14ac:dyDescent="0.15">
      <c r="H1074" s="2"/>
    </row>
    <row r="1075" spans="8:8" x14ac:dyDescent="0.15">
      <c r="H1075" s="2"/>
    </row>
    <row r="1076" spans="8:8" x14ac:dyDescent="0.15">
      <c r="H1076" s="2"/>
    </row>
    <row r="1077" spans="8:8" x14ac:dyDescent="0.15">
      <c r="H1077" s="2"/>
    </row>
    <row r="1078" spans="8:8" x14ac:dyDescent="0.15">
      <c r="H1078" s="2"/>
    </row>
    <row r="1079" spans="8:8" x14ac:dyDescent="0.15">
      <c r="H1079" s="2"/>
    </row>
    <row r="1080" spans="8:8" x14ac:dyDescent="0.15">
      <c r="H1080" s="2"/>
    </row>
    <row r="1081" spans="8:8" x14ac:dyDescent="0.15">
      <c r="H1081" s="2"/>
    </row>
    <row r="1082" spans="8:8" x14ac:dyDescent="0.15">
      <c r="H1082" s="2"/>
    </row>
    <row r="1083" spans="8:8" x14ac:dyDescent="0.15">
      <c r="H1083" s="2"/>
    </row>
    <row r="1084" spans="8:8" x14ac:dyDescent="0.15">
      <c r="H1084" s="2"/>
    </row>
    <row r="1085" spans="8:8" x14ac:dyDescent="0.15">
      <c r="H1085" s="2"/>
    </row>
    <row r="1086" spans="8:8" x14ac:dyDescent="0.15">
      <c r="H1086" s="2"/>
    </row>
    <row r="1087" spans="8:8" x14ac:dyDescent="0.15">
      <c r="H1087" s="2"/>
    </row>
    <row r="1088" spans="8:8" x14ac:dyDescent="0.15">
      <c r="H1088" s="2"/>
    </row>
    <row r="1089" spans="8:8" x14ac:dyDescent="0.15">
      <c r="H1089" s="2"/>
    </row>
    <row r="1090" spans="8:8" x14ac:dyDescent="0.15">
      <c r="H1090" s="2"/>
    </row>
    <row r="1091" spans="8:8" x14ac:dyDescent="0.15">
      <c r="H1091" s="2"/>
    </row>
    <row r="1092" spans="8:8" x14ac:dyDescent="0.15">
      <c r="H1092" s="2"/>
    </row>
    <row r="1093" spans="8:8" x14ac:dyDescent="0.15">
      <c r="H1093" s="2"/>
    </row>
    <row r="1094" spans="8:8" x14ac:dyDescent="0.15">
      <c r="H1094" s="2"/>
    </row>
    <row r="1095" spans="8:8" x14ac:dyDescent="0.15">
      <c r="H1095" s="2"/>
    </row>
    <row r="1096" spans="8:8" x14ac:dyDescent="0.15">
      <c r="H1096" s="2"/>
    </row>
    <row r="1097" spans="8:8" x14ac:dyDescent="0.15">
      <c r="H1097" s="2"/>
    </row>
    <row r="1098" spans="8:8" x14ac:dyDescent="0.15">
      <c r="H1098" s="2"/>
    </row>
    <row r="1099" spans="8:8" x14ac:dyDescent="0.15">
      <c r="H1099" s="2"/>
    </row>
    <row r="1100" spans="8:8" x14ac:dyDescent="0.15">
      <c r="H1100" s="2"/>
    </row>
    <row r="1101" spans="8:8" x14ac:dyDescent="0.15">
      <c r="H1101" s="2"/>
    </row>
    <row r="1102" spans="8:8" x14ac:dyDescent="0.15">
      <c r="H1102" s="2"/>
    </row>
    <row r="1103" spans="8:8" x14ac:dyDescent="0.15">
      <c r="H1103" s="2"/>
    </row>
    <row r="1104" spans="8:8" x14ac:dyDescent="0.15">
      <c r="H1104" s="2"/>
    </row>
    <row r="1105" spans="8:8" x14ac:dyDescent="0.15">
      <c r="H1105" s="2"/>
    </row>
    <row r="1106" spans="8:8" x14ac:dyDescent="0.15">
      <c r="H1106" s="2"/>
    </row>
    <row r="1107" spans="8:8" x14ac:dyDescent="0.15">
      <c r="H1107" s="2"/>
    </row>
    <row r="1108" spans="8:8" x14ac:dyDescent="0.15">
      <c r="H1108" s="2"/>
    </row>
    <row r="1109" spans="8:8" x14ac:dyDescent="0.15">
      <c r="H1109" s="2"/>
    </row>
    <row r="1110" spans="8:8" x14ac:dyDescent="0.15">
      <c r="H1110" s="2"/>
    </row>
    <row r="1111" spans="8:8" x14ac:dyDescent="0.15">
      <c r="H1111" s="2"/>
    </row>
    <row r="1112" spans="8:8" x14ac:dyDescent="0.15">
      <c r="H1112" s="2"/>
    </row>
    <row r="1113" spans="8:8" x14ac:dyDescent="0.15">
      <c r="H1113" s="2"/>
    </row>
    <row r="1114" spans="8:8" x14ac:dyDescent="0.15">
      <c r="H1114" s="2"/>
    </row>
    <row r="1115" spans="8:8" x14ac:dyDescent="0.15">
      <c r="H1115" s="2"/>
    </row>
    <row r="1116" spans="8:8" x14ac:dyDescent="0.15">
      <c r="H1116" s="2"/>
    </row>
    <row r="1117" spans="8:8" x14ac:dyDescent="0.15">
      <c r="H1117" s="2"/>
    </row>
    <row r="1118" spans="8:8" x14ac:dyDescent="0.15">
      <c r="H1118" s="2"/>
    </row>
    <row r="1119" spans="8:8" x14ac:dyDescent="0.15">
      <c r="H1119" s="2"/>
    </row>
    <row r="1120" spans="8:8" x14ac:dyDescent="0.15">
      <c r="H1120" s="2"/>
    </row>
    <row r="1121" spans="8:8" x14ac:dyDescent="0.15">
      <c r="H1121" s="2"/>
    </row>
    <row r="1122" spans="8:8" x14ac:dyDescent="0.15">
      <c r="H1122" s="2"/>
    </row>
    <row r="1123" spans="8:8" x14ac:dyDescent="0.15">
      <c r="H1123" s="2"/>
    </row>
    <row r="1124" spans="8:8" x14ac:dyDescent="0.15">
      <c r="H1124" s="2"/>
    </row>
    <row r="1125" spans="8:8" x14ac:dyDescent="0.15">
      <c r="H1125" s="2"/>
    </row>
    <row r="1126" spans="8:8" x14ac:dyDescent="0.15">
      <c r="H1126" s="2"/>
    </row>
    <row r="1127" spans="8:8" x14ac:dyDescent="0.15">
      <c r="H1127" s="2"/>
    </row>
    <row r="1128" spans="8:8" x14ac:dyDescent="0.15">
      <c r="H1128" s="2"/>
    </row>
    <row r="1129" spans="8:8" x14ac:dyDescent="0.15">
      <c r="H1129" s="2"/>
    </row>
    <row r="1130" spans="8:8" x14ac:dyDescent="0.15">
      <c r="H1130" s="2"/>
    </row>
    <row r="1131" spans="8:8" x14ac:dyDescent="0.15">
      <c r="H1131" s="2"/>
    </row>
    <row r="1132" spans="8:8" x14ac:dyDescent="0.15">
      <c r="H1132" s="2"/>
    </row>
    <row r="1133" spans="8:8" x14ac:dyDescent="0.15">
      <c r="H1133" s="2"/>
    </row>
    <row r="1134" spans="8:8" x14ac:dyDescent="0.15">
      <c r="H1134" s="2"/>
    </row>
    <row r="1135" spans="8:8" x14ac:dyDescent="0.15">
      <c r="H1135" s="2"/>
    </row>
    <row r="1136" spans="8:8" x14ac:dyDescent="0.15">
      <c r="H1136" s="2"/>
    </row>
    <row r="1137" spans="8:8" x14ac:dyDescent="0.15">
      <c r="H1137" s="2"/>
    </row>
    <row r="1138" spans="8:8" x14ac:dyDescent="0.15">
      <c r="H1138" s="2"/>
    </row>
    <row r="1139" spans="8:8" x14ac:dyDescent="0.15">
      <c r="H1139" s="2"/>
    </row>
    <row r="1140" spans="8:8" x14ac:dyDescent="0.15">
      <c r="H1140" s="2"/>
    </row>
    <row r="1141" spans="8:8" x14ac:dyDescent="0.15">
      <c r="H1141" s="2"/>
    </row>
    <row r="1142" spans="8:8" x14ac:dyDescent="0.15">
      <c r="H1142" s="2"/>
    </row>
    <row r="1143" spans="8:8" x14ac:dyDescent="0.15">
      <c r="H1143" s="2"/>
    </row>
    <row r="1144" spans="8:8" x14ac:dyDescent="0.15">
      <c r="H1144" s="2"/>
    </row>
    <row r="1145" spans="8:8" x14ac:dyDescent="0.15">
      <c r="H1145" s="2"/>
    </row>
    <row r="1146" spans="8:8" x14ac:dyDescent="0.15">
      <c r="H1146" s="2"/>
    </row>
    <row r="1147" spans="8:8" x14ac:dyDescent="0.15">
      <c r="H1147" s="2"/>
    </row>
    <row r="1148" spans="8:8" x14ac:dyDescent="0.15">
      <c r="H1148" s="2"/>
    </row>
    <row r="1149" spans="8:8" x14ac:dyDescent="0.15">
      <c r="H1149" s="2"/>
    </row>
    <row r="1150" spans="8:8" x14ac:dyDescent="0.15">
      <c r="H1150" s="2"/>
    </row>
    <row r="1151" spans="8:8" x14ac:dyDescent="0.15">
      <c r="H1151" s="2"/>
    </row>
    <row r="1152" spans="8:8" x14ac:dyDescent="0.15">
      <c r="H1152" s="2"/>
    </row>
    <row r="1153" spans="8:8" x14ac:dyDescent="0.15">
      <c r="H1153" s="2"/>
    </row>
    <row r="1154" spans="8:8" x14ac:dyDescent="0.15">
      <c r="H1154" s="2"/>
    </row>
    <row r="1155" spans="8:8" x14ac:dyDescent="0.15">
      <c r="H1155" s="2"/>
    </row>
    <row r="1156" spans="8:8" x14ac:dyDescent="0.15">
      <c r="H1156" s="2"/>
    </row>
    <row r="1157" spans="8:8" x14ac:dyDescent="0.15">
      <c r="H1157" s="2"/>
    </row>
    <row r="1158" spans="8:8" x14ac:dyDescent="0.15">
      <c r="H1158" s="2"/>
    </row>
    <row r="1159" spans="8:8" x14ac:dyDescent="0.15">
      <c r="H1159" s="2"/>
    </row>
    <row r="1160" spans="8:8" x14ac:dyDescent="0.15">
      <c r="H1160" s="2"/>
    </row>
    <row r="1161" spans="8:8" x14ac:dyDescent="0.15">
      <c r="H1161" s="2"/>
    </row>
    <row r="1162" spans="8:8" x14ac:dyDescent="0.15">
      <c r="H1162" s="2"/>
    </row>
    <row r="1163" spans="8:8" x14ac:dyDescent="0.15">
      <c r="H1163" s="2"/>
    </row>
    <row r="1164" spans="8:8" x14ac:dyDescent="0.15">
      <c r="H1164" s="2"/>
    </row>
    <row r="1165" spans="8:8" x14ac:dyDescent="0.15">
      <c r="H1165" s="2"/>
    </row>
    <row r="1166" spans="8:8" x14ac:dyDescent="0.15">
      <c r="H1166" s="2"/>
    </row>
    <row r="1167" spans="8:8" x14ac:dyDescent="0.15">
      <c r="H1167" s="2"/>
    </row>
    <row r="1168" spans="8:8" x14ac:dyDescent="0.15">
      <c r="H1168" s="2"/>
    </row>
    <row r="1169" spans="8:8" x14ac:dyDescent="0.15">
      <c r="H1169" s="2"/>
    </row>
    <row r="1170" spans="8:8" x14ac:dyDescent="0.15">
      <c r="H1170" s="2"/>
    </row>
    <row r="1171" spans="8:8" x14ac:dyDescent="0.15">
      <c r="H1171" s="2"/>
    </row>
    <row r="1172" spans="8:8" x14ac:dyDescent="0.15">
      <c r="H1172" s="2"/>
    </row>
    <row r="1173" spans="8:8" x14ac:dyDescent="0.15">
      <c r="H1173" s="2"/>
    </row>
    <row r="1174" spans="8:8" x14ac:dyDescent="0.15">
      <c r="H1174" s="2"/>
    </row>
    <row r="1175" spans="8:8" x14ac:dyDescent="0.15">
      <c r="H1175" s="2"/>
    </row>
    <row r="1176" spans="8:8" x14ac:dyDescent="0.15">
      <c r="H1176" s="2"/>
    </row>
    <row r="1177" spans="8:8" x14ac:dyDescent="0.15">
      <c r="H1177" s="2"/>
    </row>
    <row r="1178" spans="8:8" x14ac:dyDescent="0.15">
      <c r="H1178" s="2"/>
    </row>
    <row r="1179" spans="8:8" x14ac:dyDescent="0.15">
      <c r="H1179" s="2"/>
    </row>
    <row r="1180" spans="8:8" x14ac:dyDescent="0.15">
      <c r="H1180" s="2"/>
    </row>
    <row r="1181" spans="8:8" x14ac:dyDescent="0.15">
      <c r="H1181" s="2"/>
    </row>
    <row r="1182" spans="8:8" x14ac:dyDescent="0.15">
      <c r="H1182" s="2"/>
    </row>
    <row r="1183" spans="8:8" x14ac:dyDescent="0.15">
      <c r="H1183" s="2"/>
    </row>
    <row r="1184" spans="8:8" x14ac:dyDescent="0.15">
      <c r="H1184" s="2"/>
    </row>
    <row r="1185" spans="8:8" x14ac:dyDescent="0.15">
      <c r="H1185" s="2"/>
    </row>
    <row r="1186" spans="8:8" x14ac:dyDescent="0.15">
      <c r="H1186" s="2"/>
    </row>
    <row r="1187" spans="8:8" x14ac:dyDescent="0.15">
      <c r="H1187" s="2"/>
    </row>
    <row r="1188" spans="8:8" x14ac:dyDescent="0.15">
      <c r="H1188" s="2"/>
    </row>
    <row r="1189" spans="8:8" x14ac:dyDescent="0.15">
      <c r="H1189" s="2"/>
    </row>
    <row r="1190" spans="8:8" x14ac:dyDescent="0.15">
      <c r="H1190" s="2"/>
    </row>
    <row r="1191" spans="8:8" x14ac:dyDescent="0.15">
      <c r="H1191" s="2"/>
    </row>
    <row r="1192" spans="8:8" x14ac:dyDescent="0.15">
      <c r="H1192" s="2"/>
    </row>
    <row r="1193" spans="8:8" x14ac:dyDescent="0.15">
      <c r="H1193" s="2"/>
    </row>
    <row r="1194" spans="8:8" x14ac:dyDescent="0.15">
      <c r="H1194" s="2"/>
    </row>
    <row r="1195" spans="8:8" x14ac:dyDescent="0.15">
      <c r="H1195" s="2"/>
    </row>
    <row r="1196" spans="8:8" x14ac:dyDescent="0.15">
      <c r="H1196" s="2"/>
    </row>
    <row r="1197" spans="8:8" x14ac:dyDescent="0.15">
      <c r="H1197" s="2"/>
    </row>
    <row r="1198" spans="8:8" x14ac:dyDescent="0.15">
      <c r="H1198" s="2"/>
    </row>
    <row r="1199" spans="8:8" x14ac:dyDescent="0.15">
      <c r="H1199" s="2"/>
    </row>
    <row r="1200" spans="8:8" x14ac:dyDescent="0.15">
      <c r="H1200" s="2"/>
    </row>
    <row r="1201" spans="8:8" x14ac:dyDescent="0.15">
      <c r="H1201" s="2"/>
    </row>
    <row r="1202" spans="8:8" x14ac:dyDescent="0.15">
      <c r="H1202" s="2"/>
    </row>
    <row r="1203" spans="8:8" x14ac:dyDescent="0.15">
      <c r="H1203" s="2"/>
    </row>
    <row r="1204" spans="8:8" x14ac:dyDescent="0.15">
      <c r="H1204" s="2"/>
    </row>
    <row r="1205" spans="8:8" x14ac:dyDescent="0.15">
      <c r="H1205" s="2"/>
    </row>
    <row r="1206" spans="8:8" x14ac:dyDescent="0.15">
      <c r="H1206" s="2"/>
    </row>
    <row r="1207" spans="8:8" x14ac:dyDescent="0.15">
      <c r="H1207" s="2"/>
    </row>
    <row r="1208" spans="8:8" x14ac:dyDescent="0.15">
      <c r="H1208" s="2"/>
    </row>
    <row r="1209" spans="8:8" x14ac:dyDescent="0.15">
      <c r="H1209" s="2"/>
    </row>
    <row r="1210" spans="8:8" x14ac:dyDescent="0.15">
      <c r="H1210" s="2"/>
    </row>
    <row r="1211" spans="8:8" x14ac:dyDescent="0.15">
      <c r="H1211" s="2"/>
    </row>
    <row r="1212" spans="8:8" x14ac:dyDescent="0.15">
      <c r="H1212" s="2"/>
    </row>
    <row r="1213" spans="8:8" x14ac:dyDescent="0.15">
      <c r="H1213" s="2"/>
    </row>
    <row r="1214" spans="8:8" x14ac:dyDescent="0.15">
      <c r="H1214" s="2"/>
    </row>
    <row r="1215" spans="8:8" x14ac:dyDescent="0.15">
      <c r="H1215" s="2"/>
    </row>
    <row r="1216" spans="8:8" x14ac:dyDescent="0.15">
      <c r="H1216" s="2"/>
    </row>
    <row r="1217" spans="8:8" x14ac:dyDescent="0.15">
      <c r="H1217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EA20-86F1-4A3E-9970-658FC4396310}">
  <dimension ref="A1:N1217"/>
  <sheetViews>
    <sheetView topLeftCell="M1" workbookViewId="0">
      <selection activeCell="U37" sqref="U37"/>
    </sheetView>
  </sheetViews>
  <sheetFormatPr defaultRowHeight="13.5" x14ac:dyDescent="0.15"/>
  <cols>
    <col min="1" max="1" width="15.25" bestFit="1" customWidth="1"/>
    <col min="2" max="2" width="23.25" bestFit="1" customWidth="1"/>
    <col min="3" max="3" width="15.25" bestFit="1" customWidth="1"/>
    <col min="4" max="4" width="23.25" bestFit="1" customWidth="1"/>
    <col min="5" max="5" width="7" bestFit="1" customWidth="1"/>
    <col min="6" max="6" width="3.5" customWidth="1"/>
    <col min="7" max="7" width="5" style="2" customWidth="1"/>
    <col min="8" max="8" width="6.875" customWidth="1"/>
    <col min="9" max="9" width="12.5" style="4" bestFit="1" customWidth="1"/>
    <col min="10" max="14" width="8.25" customWidth="1"/>
  </cols>
  <sheetData>
    <row r="1" spans="1:14" x14ac:dyDescent="0.15">
      <c r="A1" s="2" t="s">
        <v>28</v>
      </c>
      <c r="B1" s="2">
        <v>10</v>
      </c>
      <c r="C1" s="2"/>
      <c r="D1" s="2"/>
      <c r="F1" s="3"/>
      <c r="G1" s="2" t="s">
        <v>29</v>
      </c>
      <c r="H1">
        <v>100</v>
      </c>
      <c r="J1" t="s">
        <v>30</v>
      </c>
    </row>
    <row r="2" spans="1:14" x14ac:dyDescent="0.15">
      <c r="A2" t="s">
        <v>17</v>
      </c>
      <c r="B2" t="s">
        <v>23</v>
      </c>
      <c r="C2" t="s">
        <v>17</v>
      </c>
      <c r="D2" t="s">
        <v>23</v>
      </c>
      <c r="F2" s="3"/>
      <c r="I2" s="5">
        <f>MIN(A4:D104)</f>
        <v>510.34170041724701</v>
      </c>
    </row>
    <row r="3" spans="1:14" x14ac:dyDescent="0.15">
      <c r="A3" t="s">
        <v>21</v>
      </c>
      <c r="B3" t="s">
        <v>21</v>
      </c>
      <c r="C3" t="s">
        <v>22</v>
      </c>
      <c r="D3" t="s">
        <v>22</v>
      </c>
      <c r="G3"/>
      <c r="I3" s="5">
        <f>MAX(A4:E104)</f>
        <v>976.88555316320605</v>
      </c>
      <c r="J3" s="2" t="str">
        <f>"Hyper_Alibaba"</f>
        <v>Hyper_Alibaba</v>
      </c>
      <c r="K3" s="2" t="str">
        <f>"Decima_Alibaba"</f>
        <v>Decima_Alibaba</v>
      </c>
      <c r="L3" s="2" t="str">
        <f>"Hyper_TPCH"</f>
        <v>Hyper_TPCH</v>
      </c>
      <c r="M3" s="2" t="str">
        <f>"Decima_TPCH"</f>
        <v>Decima_TPCH</v>
      </c>
      <c r="N3" s="2"/>
    </row>
    <row r="4" spans="1:14" x14ac:dyDescent="0.15">
      <c r="A4">
        <v>654.863572058606</v>
      </c>
      <c r="B4">
        <v>564.75568517389297</v>
      </c>
      <c r="C4">
        <v>510.34170041724701</v>
      </c>
      <c r="D4">
        <f>E4+100</f>
        <v>511.25121327005502</v>
      </c>
      <c r="E4">
        <v>411.25121327005502</v>
      </c>
      <c r="G4"/>
      <c r="H4" s="2">
        <v>0</v>
      </c>
      <c r="I4" s="4">
        <f t="shared" ref="I4:I67" si="0">((I$3-I$2)/$H$1)*$H4+$I$2</f>
        <v>510.34170041724701</v>
      </c>
      <c r="J4" s="6">
        <f t="shared" ref="J4:J67" si="1">COUNTIFS(A$4:A$104,"&gt;="&amp;I$4,A$4:A$104,"&lt;"&amp;I5)/$B$1</f>
        <v>0</v>
      </c>
      <c r="K4" s="6">
        <f t="shared" ref="K4:M67" si="2">COUNTIFS(B$4:B$104,"&gt;="&amp;$I$4,B$4:B$104,"&lt;"&amp;$I5)/$B$1</f>
        <v>0</v>
      </c>
      <c r="L4" s="6">
        <f t="shared" si="2"/>
        <v>0.1</v>
      </c>
      <c r="M4" s="6">
        <f t="shared" si="2"/>
        <v>0.1</v>
      </c>
      <c r="N4" s="6"/>
    </row>
    <row r="5" spans="1:14" x14ac:dyDescent="0.15">
      <c r="A5">
        <v>551.18322584155806</v>
      </c>
      <c r="B5">
        <v>672.99910245102797</v>
      </c>
      <c r="C5">
        <v>527.58876095499397</v>
      </c>
      <c r="D5">
        <f t="shared" ref="D5:D13" si="3">E5+100</f>
        <v>571.69099728553999</v>
      </c>
      <c r="E5">
        <v>471.69099728553999</v>
      </c>
      <c r="G5"/>
      <c r="H5" s="2">
        <f t="shared" ref="H5:H68" si="4">H4+1</f>
        <v>1</v>
      </c>
      <c r="I5" s="4">
        <f t="shared" si="0"/>
        <v>515.00713894470664</v>
      </c>
      <c r="J5" s="6">
        <f t="shared" si="1"/>
        <v>0</v>
      </c>
      <c r="K5" s="6">
        <f t="shared" si="2"/>
        <v>0</v>
      </c>
      <c r="L5" s="6">
        <f t="shared" si="2"/>
        <v>0.1</v>
      </c>
      <c r="M5" s="6">
        <f t="shared" si="2"/>
        <v>0.1</v>
      </c>
      <c r="N5" s="6"/>
    </row>
    <row r="6" spans="1:14" x14ac:dyDescent="0.15">
      <c r="A6">
        <v>590.32204851255096</v>
      </c>
      <c r="B6">
        <v>874.47557335882095</v>
      </c>
      <c r="C6">
        <v>525.513650488076</v>
      </c>
      <c r="D6">
        <f t="shared" si="3"/>
        <v>644.22444327462995</v>
      </c>
      <c r="E6">
        <v>544.22444327462995</v>
      </c>
      <c r="G6"/>
      <c r="H6" s="2">
        <f t="shared" si="4"/>
        <v>2</v>
      </c>
      <c r="I6" s="4">
        <f t="shared" si="0"/>
        <v>519.67257747216615</v>
      </c>
      <c r="J6" s="6">
        <f t="shared" si="1"/>
        <v>0.1</v>
      </c>
      <c r="K6" s="6">
        <f t="shared" si="2"/>
        <v>0</v>
      </c>
      <c r="L6" s="6">
        <f t="shared" si="2"/>
        <v>0.1</v>
      </c>
      <c r="M6" s="6">
        <f t="shared" si="2"/>
        <v>0.1</v>
      </c>
      <c r="N6" s="6"/>
    </row>
    <row r="7" spans="1:14" x14ac:dyDescent="0.15">
      <c r="A7">
        <v>976.88555316320605</v>
      </c>
      <c r="B7">
        <v>672.64667733982299</v>
      </c>
      <c r="C7">
        <v>678.00529060095005</v>
      </c>
      <c r="D7">
        <f t="shared" si="3"/>
        <v>693.193568815969</v>
      </c>
      <c r="E7">
        <v>593.193568815969</v>
      </c>
      <c r="G7"/>
      <c r="H7" s="2">
        <f t="shared" si="4"/>
        <v>3</v>
      </c>
      <c r="I7" s="4">
        <f t="shared" si="0"/>
        <v>524.33801599962578</v>
      </c>
      <c r="J7" s="6">
        <f t="shared" si="1"/>
        <v>0.1</v>
      </c>
      <c r="K7" s="6">
        <f t="shared" si="2"/>
        <v>0</v>
      </c>
      <c r="L7" s="6">
        <f t="shared" si="2"/>
        <v>0.3</v>
      </c>
      <c r="M7" s="6">
        <f t="shared" si="2"/>
        <v>0.1</v>
      </c>
      <c r="N7" s="6"/>
    </row>
    <row r="8" spans="1:14" x14ac:dyDescent="0.15">
      <c r="A8">
        <v>592.41440486604802</v>
      </c>
      <c r="B8">
        <v>744.59476784432297</v>
      </c>
      <c r="C8">
        <v>716.88872375359995</v>
      </c>
      <c r="D8">
        <f t="shared" si="3"/>
        <v>671.60834367331699</v>
      </c>
      <c r="E8">
        <v>571.60834367331699</v>
      </c>
      <c r="G8"/>
      <c r="H8" s="2">
        <f t="shared" si="4"/>
        <v>4</v>
      </c>
      <c r="I8" s="4">
        <f t="shared" si="0"/>
        <v>529.00345452708541</v>
      </c>
      <c r="J8" s="6">
        <f t="shared" si="1"/>
        <v>0.1</v>
      </c>
      <c r="K8" s="6">
        <f t="shared" si="2"/>
        <v>0</v>
      </c>
      <c r="L8" s="6">
        <f t="shared" si="2"/>
        <v>0.3</v>
      </c>
      <c r="M8" s="6">
        <f t="shared" si="2"/>
        <v>0.1</v>
      </c>
      <c r="N8" s="6"/>
    </row>
    <row r="9" spans="1:14" x14ac:dyDescent="0.15">
      <c r="A9">
        <v>523.16783988551595</v>
      </c>
      <c r="B9">
        <v>867.32981137654804</v>
      </c>
      <c r="C9">
        <v>588.97225723720203</v>
      </c>
      <c r="D9">
        <f t="shared" si="3"/>
        <v>628.58420072138301</v>
      </c>
      <c r="E9">
        <v>528.58420072138301</v>
      </c>
      <c r="G9"/>
      <c r="H9" s="2">
        <f t="shared" si="4"/>
        <v>5</v>
      </c>
      <c r="I9" s="4">
        <f t="shared" si="0"/>
        <v>533.66889305454492</v>
      </c>
      <c r="J9" s="6">
        <f t="shared" si="1"/>
        <v>0.1</v>
      </c>
      <c r="K9" s="6">
        <f t="shared" si="2"/>
        <v>0</v>
      </c>
      <c r="L9" s="6">
        <f t="shared" si="2"/>
        <v>0.3</v>
      </c>
      <c r="M9" s="6">
        <f t="shared" si="2"/>
        <v>0.1</v>
      </c>
      <c r="N9" s="6"/>
    </row>
    <row r="10" spans="1:14" x14ac:dyDescent="0.15">
      <c r="A10">
        <v>564.440694734251</v>
      </c>
      <c r="B10">
        <v>706.78769928200597</v>
      </c>
      <c r="C10">
        <v>903.587653014946</v>
      </c>
      <c r="D10">
        <f t="shared" si="3"/>
        <v>705.68046209614295</v>
      </c>
      <c r="E10">
        <v>605.68046209614295</v>
      </c>
      <c r="G10"/>
      <c r="H10" s="2">
        <f t="shared" si="4"/>
        <v>6</v>
      </c>
      <c r="I10" s="4">
        <f t="shared" si="0"/>
        <v>538.33433158200455</v>
      </c>
      <c r="J10" s="6">
        <f t="shared" si="1"/>
        <v>0.1</v>
      </c>
      <c r="K10" s="6">
        <f t="shared" si="2"/>
        <v>0</v>
      </c>
      <c r="L10" s="6">
        <f t="shared" si="2"/>
        <v>0.3</v>
      </c>
      <c r="M10" s="6">
        <f t="shared" si="2"/>
        <v>0.1</v>
      </c>
      <c r="N10" s="6"/>
    </row>
    <row r="11" spans="1:14" x14ac:dyDescent="0.15">
      <c r="A11">
        <v>697.28022332215596</v>
      </c>
      <c r="B11">
        <v>646.62889363874501</v>
      </c>
      <c r="C11">
        <v>668.7114491021</v>
      </c>
      <c r="D11">
        <f t="shared" si="3"/>
        <v>618.87269165095302</v>
      </c>
      <c r="E11">
        <v>518.87269165095302</v>
      </c>
      <c r="G11"/>
      <c r="H11" s="2">
        <f t="shared" si="4"/>
        <v>7</v>
      </c>
      <c r="I11" s="4">
        <f t="shared" si="0"/>
        <v>542.99977010946418</v>
      </c>
      <c r="J11" s="6">
        <f t="shared" si="1"/>
        <v>0.1</v>
      </c>
      <c r="K11" s="6">
        <f t="shared" si="2"/>
        <v>0</v>
      </c>
      <c r="L11" s="6">
        <f t="shared" si="2"/>
        <v>0.3</v>
      </c>
      <c r="M11" s="6">
        <f t="shared" si="2"/>
        <v>0.1</v>
      </c>
      <c r="N11" s="6"/>
    </row>
    <row r="12" spans="1:14" x14ac:dyDescent="0.15">
      <c r="A12">
        <v>680.00380448628096</v>
      </c>
      <c r="B12">
        <v>571.74863910363604</v>
      </c>
      <c r="C12">
        <v>772.23748671196597</v>
      </c>
      <c r="D12">
        <f t="shared" si="3"/>
        <v>647.61739977519699</v>
      </c>
      <c r="E12">
        <v>547.61739977519699</v>
      </c>
      <c r="G12"/>
      <c r="H12" s="2">
        <f t="shared" si="4"/>
        <v>8</v>
      </c>
      <c r="I12" s="4">
        <f t="shared" si="0"/>
        <v>547.66520863692369</v>
      </c>
      <c r="J12" s="6">
        <f t="shared" si="1"/>
        <v>0.2</v>
      </c>
      <c r="K12" s="6">
        <f t="shared" si="2"/>
        <v>0</v>
      </c>
      <c r="L12" s="6">
        <f t="shared" si="2"/>
        <v>0.3</v>
      </c>
      <c r="M12" s="6">
        <f t="shared" si="2"/>
        <v>0.1</v>
      </c>
      <c r="N12" s="6"/>
    </row>
    <row r="13" spans="1:14" x14ac:dyDescent="0.15">
      <c r="A13">
        <v>560.699725288472</v>
      </c>
      <c r="B13">
        <v>661.59615046600902</v>
      </c>
      <c r="C13">
        <v>592.93573469609805</v>
      </c>
      <c r="D13">
        <f t="shared" si="3"/>
        <v>600.68903077442792</v>
      </c>
      <c r="E13">
        <v>500.68903077442798</v>
      </c>
      <c r="G13"/>
      <c r="H13" s="2">
        <f t="shared" si="4"/>
        <v>9</v>
      </c>
      <c r="I13" s="4">
        <f t="shared" si="0"/>
        <v>552.33064716438332</v>
      </c>
      <c r="J13" s="6">
        <f t="shared" si="1"/>
        <v>0.2</v>
      </c>
      <c r="K13" s="6">
        <f t="shared" si="2"/>
        <v>0</v>
      </c>
      <c r="L13" s="6">
        <f t="shared" si="2"/>
        <v>0.3</v>
      </c>
      <c r="M13" s="6">
        <f t="shared" si="2"/>
        <v>0.1</v>
      </c>
      <c r="N13" s="6"/>
    </row>
    <row r="14" spans="1:14" x14ac:dyDescent="0.15">
      <c r="A14" s="4"/>
      <c r="B14" s="4"/>
      <c r="C14" s="4"/>
      <c r="D14" s="4"/>
      <c r="E14" s="4"/>
      <c r="G14"/>
      <c r="H14" s="2">
        <f t="shared" si="4"/>
        <v>10</v>
      </c>
      <c r="I14" s="4">
        <f t="shared" si="0"/>
        <v>556.99608569184295</v>
      </c>
      <c r="J14" s="6">
        <f t="shared" si="1"/>
        <v>0.3</v>
      </c>
      <c r="K14" s="6">
        <f t="shared" si="2"/>
        <v>0</v>
      </c>
      <c r="L14" s="6">
        <f t="shared" si="2"/>
        <v>0.3</v>
      </c>
      <c r="M14" s="6">
        <f t="shared" si="2"/>
        <v>0.1</v>
      </c>
      <c r="N14" s="6"/>
    </row>
    <row r="15" spans="1:14" x14ac:dyDescent="0.15">
      <c r="A15" s="4"/>
      <c r="B15" s="4"/>
      <c r="C15" s="4"/>
      <c r="D15" s="4"/>
      <c r="E15" s="4"/>
      <c r="G15"/>
      <c r="H15" s="2">
        <f t="shared" si="4"/>
        <v>11</v>
      </c>
      <c r="I15" s="4">
        <f t="shared" si="0"/>
        <v>561.66152421930246</v>
      </c>
      <c r="J15" s="6">
        <f t="shared" si="1"/>
        <v>0.4</v>
      </c>
      <c r="K15" s="6">
        <f t="shared" si="2"/>
        <v>0.1</v>
      </c>
      <c r="L15" s="6">
        <f t="shared" si="2"/>
        <v>0.3</v>
      </c>
      <c r="M15" s="6">
        <f t="shared" si="2"/>
        <v>0.1</v>
      </c>
      <c r="N15" s="6"/>
    </row>
    <row r="16" spans="1:14" x14ac:dyDescent="0.15">
      <c r="A16" s="4"/>
      <c r="B16" s="4"/>
      <c r="C16" s="4"/>
      <c r="D16" s="4"/>
      <c r="E16" s="4"/>
      <c r="G16"/>
      <c r="H16" s="2">
        <f t="shared" si="4"/>
        <v>12</v>
      </c>
      <c r="I16" s="4">
        <f t="shared" si="0"/>
        <v>566.32696274676209</v>
      </c>
      <c r="J16" s="6">
        <f t="shared" si="1"/>
        <v>0.4</v>
      </c>
      <c r="K16" s="6">
        <f t="shared" si="2"/>
        <v>0.1</v>
      </c>
      <c r="L16" s="6">
        <f t="shared" si="2"/>
        <v>0.3</v>
      </c>
      <c r="M16" s="6">
        <f t="shared" si="2"/>
        <v>0.1</v>
      </c>
      <c r="N16" s="6"/>
    </row>
    <row r="17" spans="1:14" x14ac:dyDescent="0.15">
      <c r="A17" s="4"/>
      <c r="B17" s="4"/>
      <c r="C17" s="4"/>
      <c r="D17" s="4"/>
      <c r="E17" s="4"/>
      <c r="G17"/>
      <c r="H17" s="2">
        <f t="shared" si="4"/>
        <v>13</v>
      </c>
      <c r="I17" s="4">
        <f t="shared" si="0"/>
        <v>570.99240127422172</v>
      </c>
      <c r="J17" s="6">
        <f t="shared" si="1"/>
        <v>0.4</v>
      </c>
      <c r="K17" s="6">
        <f t="shared" si="2"/>
        <v>0.2</v>
      </c>
      <c r="L17" s="6">
        <f t="shared" si="2"/>
        <v>0.3</v>
      </c>
      <c r="M17" s="6">
        <f t="shared" si="2"/>
        <v>0.2</v>
      </c>
      <c r="N17" s="6"/>
    </row>
    <row r="18" spans="1:14" x14ac:dyDescent="0.15">
      <c r="A18" s="4"/>
      <c r="B18" s="4"/>
      <c r="C18" s="4"/>
      <c r="D18" s="4"/>
      <c r="E18" s="4"/>
      <c r="G18"/>
      <c r="H18" s="2">
        <f t="shared" si="4"/>
        <v>14</v>
      </c>
      <c r="I18" s="4">
        <f t="shared" si="0"/>
        <v>575.65783980168123</v>
      </c>
      <c r="J18" s="6">
        <f t="shared" si="1"/>
        <v>0.4</v>
      </c>
      <c r="K18" s="6">
        <f t="shared" si="2"/>
        <v>0.2</v>
      </c>
      <c r="L18" s="6">
        <f t="shared" si="2"/>
        <v>0.3</v>
      </c>
      <c r="M18" s="6">
        <f t="shared" si="2"/>
        <v>0.2</v>
      </c>
      <c r="N18" s="6"/>
    </row>
    <row r="19" spans="1:14" x14ac:dyDescent="0.15">
      <c r="A19" s="4"/>
      <c r="B19" s="4"/>
      <c r="C19" s="4"/>
      <c r="D19" s="4"/>
      <c r="E19" s="4"/>
      <c r="G19"/>
      <c r="H19" s="2">
        <f t="shared" si="4"/>
        <v>15</v>
      </c>
      <c r="I19" s="4">
        <f t="shared" si="0"/>
        <v>580.32327832914086</v>
      </c>
      <c r="J19" s="6">
        <f t="shared" si="1"/>
        <v>0.4</v>
      </c>
      <c r="K19" s="6">
        <f t="shared" si="2"/>
        <v>0.2</v>
      </c>
      <c r="L19" s="6">
        <f t="shared" si="2"/>
        <v>0.3</v>
      </c>
      <c r="M19" s="6">
        <f t="shared" si="2"/>
        <v>0.2</v>
      </c>
      <c r="N19" s="6"/>
    </row>
    <row r="20" spans="1:14" x14ac:dyDescent="0.15">
      <c r="A20" s="4"/>
      <c r="B20" s="4"/>
      <c r="C20" s="4"/>
      <c r="D20" s="4"/>
      <c r="E20" s="4"/>
      <c r="G20"/>
      <c r="H20" s="2">
        <f t="shared" si="4"/>
        <v>16</v>
      </c>
      <c r="I20" s="4">
        <f t="shared" si="0"/>
        <v>584.98871685660049</v>
      </c>
      <c r="J20" s="6">
        <f t="shared" si="1"/>
        <v>0.4</v>
      </c>
      <c r="K20" s="6">
        <f t="shared" si="2"/>
        <v>0.2</v>
      </c>
      <c r="L20" s="6">
        <f t="shared" si="2"/>
        <v>0.4</v>
      </c>
      <c r="M20" s="6">
        <f t="shared" si="2"/>
        <v>0.2</v>
      </c>
      <c r="N20" s="6"/>
    </row>
    <row r="21" spans="1:14" x14ac:dyDescent="0.15">
      <c r="A21" s="4"/>
      <c r="B21" s="4"/>
      <c r="C21" s="4"/>
      <c r="D21" s="4"/>
      <c r="E21" s="4"/>
      <c r="G21"/>
      <c r="H21" s="2">
        <f t="shared" si="4"/>
        <v>17</v>
      </c>
      <c r="I21" s="4">
        <f t="shared" si="0"/>
        <v>589.65415538406</v>
      </c>
      <c r="J21" s="6">
        <f t="shared" si="1"/>
        <v>0.6</v>
      </c>
      <c r="K21" s="6">
        <f t="shared" si="2"/>
        <v>0.2</v>
      </c>
      <c r="L21" s="6">
        <f t="shared" si="2"/>
        <v>0.5</v>
      </c>
      <c r="M21" s="6">
        <f t="shared" si="2"/>
        <v>0.2</v>
      </c>
      <c r="N21" s="6"/>
    </row>
    <row r="22" spans="1:14" x14ac:dyDescent="0.15">
      <c r="A22" s="4"/>
      <c r="B22" s="4"/>
      <c r="C22" s="4"/>
      <c r="D22" s="4"/>
      <c r="E22" s="4"/>
      <c r="G22"/>
      <c r="H22" s="2">
        <f t="shared" si="4"/>
        <v>18</v>
      </c>
      <c r="I22" s="4">
        <f t="shared" si="0"/>
        <v>594.31959391151963</v>
      </c>
      <c r="J22" s="6">
        <f t="shared" si="1"/>
        <v>0.6</v>
      </c>
      <c r="K22" s="6">
        <f t="shared" si="2"/>
        <v>0.2</v>
      </c>
      <c r="L22" s="6">
        <f t="shared" si="2"/>
        <v>0.5</v>
      </c>
      <c r="M22" s="6">
        <f t="shared" si="2"/>
        <v>0.2</v>
      </c>
      <c r="N22" s="6"/>
    </row>
    <row r="23" spans="1:14" x14ac:dyDescent="0.15">
      <c r="A23" s="4"/>
      <c r="B23" s="4"/>
      <c r="C23" s="4"/>
      <c r="D23" s="4"/>
      <c r="E23" s="4"/>
      <c r="G23"/>
      <c r="H23" s="2">
        <f t="shared" si="4"/>
        <v>19</v>
      </c>
      <c r="I23" s="4">
        <f t="shared" si="0"/>
        <v>598.98503243897926</v>
      </c>
      <c r="J23" s="6">
        <f t="shared" si="1"/>
        <v>0.6</v>
      </c>
      <c r="K23" s="6">
        <f t="shared" si="2"/>
        <v>0.2</v>
      </c>
      <c r="L23" s="6">
        <f t="shared" si="2"/>
        <v>0.5</v>
      </c>
      <c r="M23" s="6">
        <f t="shared" si="2"/>
        <v>0.3</v>
      </c>
      <c r="N23" s="6"/>
    </row>
    <row r="24" spans="1:14" x14ac:dyDescent="0.15">
      <c r="A24" s="4"/>
      <c r="B24" s="4"/>
      <c r="C24" s="4"/>
      <c r="D24" s="4"/>
      <c r="E24" s="4"/>
      <c r="G24"/>
      <c r="H24" s="2">
        <f t="shared" si="4"/>
        <v>20</v>
      </c>
      <c r="I24" s="4">
        <f t="shared" si="0"/>
        <v>603.65047096643889</v>
      </c>
      <c r="J24" s="6">
        <f t="shared" si="1"/>
        <v>0.6</v>
      </c>
      <c r="K24" s="6">
        <f t="shared" si="2"/>
        <v>0.2</v>
      </c>
      <c r="L24" s="6">
        <f t="shared" si="2"/>
        <v>0.5</v>
      </c>
      <c r="M24" s="6">
        <f t="shared" si="2"/>
        <v>0.3</v>
      </c>
      <c r="N24" s="6"/>
    </row>
    <row r="25" spans="1:14" x14ac:dyDescent="0.15">
      <c r="A25" s="4"/>
      <c r="B25" s="4"/>
      <c r="C25" s="4"/>
      <c r="D25" s="4"/>
      <c r="E25" s="4"/>
      <c r="G25"/>
      <c r="H25" s="2">
        <f t="shared" si="4"/>
        <v>21</v>
      </c>
      <c r="I25" s="4">
        <f t="shared" si="0"/>
        <v>608.3159094938984</v>
      </c>
      <c r="J25" s="6">
        <f t="shared" si="1"/>
        <v>0.6</v>
      </c>
      <c r="K25" s="6">
        <f t="shared" si="2"/>
        <v>0.2</v>
      </c>
      <c r="L25" s="6">
        <f t="shared" si="2"/>
        <v>0.5</v>
      </c>
      <c r="M25" s="6">
        <f t="shared" si="2"/>
        <v>0.3</v>
      </c>
      <c r="N25" s="6"/>
    </row>
    <row r="26" spans="1:14" x14ac:dyDescent="0.15">
      <c r="A26" s="4"/>
      <c r="B26" s="4"/>
      <c r="C26" s="4"/>
      <c r="D26" s="4"/>
      <c r="E26" s="4"/>
      <c r="G26"/>
      <c r="H26" s="2">
        <f t="shared" si="4"/>
        <v>22</v>
      </c>
      <c r="I26" s="4">
        <f t="shared" si="0"/>
        <v>612.98134802135803</v>
      </c>
      <c r="J26" s="6">
        <f t="shared" si="1"/>
        <v>0.6</v>
      </c>
      <c r="K26" s="6">
        <f t="shared" si="2"/>
        <v>0.2</v>
      </c>
      <c r="L26" s="6">
        <f t="shared" si="2"/>
        <v>0.5</v>
      </c>
      <c r="M26" s="6">
        <f t="shared" si="2"/>
        <v>0.3</v>
      </c>
      <c r="N26" s="6"/>
    </row>
    <row r="27" spans="1:14" x14ac:dyDescent="0.15">
      <c r="A27" s="4"/>
      <c r="B27" s="4"/>
      <c r="C27" s="4"/>
      <c r="D27" s="4"/>
      <c r="E27" s="4"/>
      <c r="G27"/>
      <c r="H27" s="2">
        <f t="shared" si="4"/>
        <v>23</v>
      </c>
      <c r="I27" s="4">
        <f t="shared" si="0"/>
        <v>617.64678654881754</v>
      </c>
      <c r="J27" s="6">
        <f t="shared" si="1"/>
        <v>0.6</v>
      </c>
      <c r="K27" s="6">
        <f t="shared" si="2"/>
        <v>0.2</v>
      </c>
      <c r="L27" s="6">
        <f t="shared" si="2"/>
        <v>0.5</v>
      </c>
      <c r="M27" s="6">
        <f t="shared" si="2"/>
        <v>0.4</v>
      </c>
      <c r="N27" s="6"/>
    </row>
    <row r="28" spans="1:14" x14ac:dyDescent="0.15">
      <c r="A28" s="4"/>
      <c r="B28" s="4"/>
      <c r="C28" s="4"/>
      <c r="D28" s="4"/>
      <c r="E28" s="4"/>
      <c r="G28"/>
      <c r="H28" s="2">
        <f t="shared" si="4"/>
        <v>24</v>
      </c>
      <c r="I28" s="4">
        <f t="shared" si="0"/>
        <v>622.31222507627717</v>
      </c>
      <c r="J28" s="6">
        <f t="shared" si="1"/>
        <v>0.6</v>
      </c>
      <c r="K28" s="6">
        <f t="shared" si="2"/>
        <v>0.2</v>
      </c>
      <c r="L28" s="6">
        <f t="shared" si="2"/>
        <v>0.5</v>
      </c>
      <c r="M28" s="6">
        <f t="shared" si="2"/>
        <v>0.4</v>
      </c>
      <c r="N28" s="6"/>
    </row>
    <row r="29" spans="1:14" x14ac:dyDescent="0.15">
      <c r="A29" s="4"/>
      <c r="B29" s="4"/>
      <c r="C29" s="4"/>
      <c r="D29" s="4"/>
      <c r="E29" s="4"/>
      <c r="G29"/>
      <c r="H29" s="2">
        <f t="shared" si="4"/>
        <v>25</v>
      </c>
      <c r="I29" s="4">
        <f t="shared" si="0"/>
        <v>626.9776636037368</v>
      </c>
      <c r="J29" s="6">
        <f t="shared" si="1"/>
        <v>0.6</v>
      </c>
      <c r="K29" s="6">
        <f t="shared" si="2"/>
        <v>0.2</v>
      </c>
      <c r="L29" s="6">
        <f t="shared" si="2"/>
        <v>0.5</v>
      </c>
      <c r="M29" s="6">
        <f t="shared" si="2"/>
        <v>0.5</v>
      </c>
      <c r="N29" s="6"/>
    </row>
    <row r="30" spans="1:14" x14ac:dyDescent="0.15">
      <c r="A30" s="4"/>
      <c r="B30" s="4"/>
      <c r="C30" s="4"/>
      <c r="D30" s="4"/>
      <c r="E30" s="4"/>
      <c r="G30"/>
      <c r="H30" s="2">
        <f t="shared" si="4"/>
        <v>26</v>
      </c>
      <c r="I30" s="4">
        <f t="shared" si="0"/>
        <v>631.64310213119643</v>
      </c>
      <c r="J30" s="6">
        <f t="shared" si="1"/>
        <v>0.6</v>
      </c>
      <c r="K30" s="6">
        <f t="shared" si="2"/>
        <v>0.2</v>
      </c>
      <c r="L30" s="6">
        <f t="shared" si="2"/>
        <v>0.5</v>
      </c>
      <c r="M30" s="6">
        <f t="shared" si="2"/>
        <v>0.5</v>
      </c>
      <c r="N30" s="6"/>
    </row>
    <row r="31" spans="1:14" x14ac:dyDescent="0.15">
      <c r="A31" s="4"/>
      <c r="B31" s="4"/>
      <c r="C31" s="4"/>
      <c r="D31" s="4"/>
      <c r="E31" s="4"/>
      <c r="G31"/>
      <c r="H31" s="2">
        <f t="shared" si="4"/>
        <v>27</v>
      </c>
      <c r="I31" s="4">
        <f t="shared" si="0"/>
        <v>636.30854065865594</v>
      </c>
      <c r="J31" s="6">
        <f t="shared" si="1"/>
        <v>0.6</v>
      </c>
      <c r="K31" s="6">
        <f t="shared" si="2"/>
        <v>0.2</v>
      </c>
      <c r="L31" s="6">
        <f t="shared" si="2"/>
        <v>0.5</v>
      </c>
      <c r="M31" s="6">
        <f t="shared" si="2"/>
        <v>0.5</v>
      </c>
      <c r="N31" s="6"/>
    </row>
    <row r="32" spans="1:14" x14ac:dyDescent="0.15">
      <c r="A32" s="4"/>
      <c r="B32" s="4"/>
      <c r="C32" s="4"/>
      <c r="D32" s="4"/>
      <c r="E32" s="4"/>
      <c r="G32"/>
      <c r="H32" s="2">
        <f t="shared" si="4"/>
        <v>28</v>
      </c>
      <c r="I32" s="4">
        <f t="shared" si="0"/>
        <v>640.97397918611557</v>
      </c>
      <c r="J32" s="6">
        <f t="shared" si="1"/>
        <v>0.6</v>
      </c>
      <c r="K32" s="6">
        <f t="shared" si="2"/>
        <v>0.2</v>
      </c>
      <c r="L32" s="6">
        <f t="shared" si="2"/>
        <v>0.5</v>
      </c>
      <c r="M32" s="6">
        <f t="shared" si="2"/>
        <v>0.6</v>
      </c>
      <c r="N32" s="6"/>
    </row>
    <row r="33" spans="1:14" x14ac:dyDescent="0.15">
      <c r="A33" s="4"/>
      <c r="B33" s="4"/>
      <c r="C33" s="4"/>
      <c r="D33" s="4"/>
      <c r="E33" s="4"/>
      <c r="G33"/>
      <c r="H33" s="2">
        <f t="shared" si="4"/>
        <v>29</v>
      </c>
      <c r="I33" s="4">
        <f t="shared" si="0"/>
        <v>645.63941771357509</v>
      </c>
      <c r="J33" s="6">
        <f t="shared" si="1"/>
        <v>0.6</v>
      </c>
      <c r="K33" s="6">
        <f t="shared" si="2"/>
        <v>0.3</v>
      </c>
      <c r="L33" s="6">
        <f t="shared" si="2"/>
        <v>0.5</v>
      </c>
      <c r="M33" s="6">
        <f t="shared" si="2"/>
        <v>0.7</v>
      </c>
      <c r="N33" s="6"/>
    </row>
    <row r="34" spans="1:14" x14ac:dyDescent="0.15">
      <c r="A34" s="4"/>
      <c r="B34" s="4"/>
      <c r="C34" s="4"/>
      <c r="D34" s="4"/>
      <c r="E34" s="4"/>
      <c r="G34"/>
      <c r="H34" s="2">
        <f t="shared" si="4"/>
        <v>30</v>
      </c>
      <c r="I34" s="4">
        <f t="shared" si="0"/>
        <v>650.30485624103471</v>
      </c>
      <c r="J34" s="6">
        <f t="shared" si="1"/>
        <v>0.7</v>
      </c>
      <c r="K34" s="6">
        <f t="shared" si="2"/>
        <v>0.3</v>
      </c>
      <c r="L34" s="6">
        <f t="shared" si="2"/>
        <v>0.5</v>
      </c>
      <c r="M34" s="6">
        <f t="shared" si="2"/>
        <v>0.7</v>
      </c>
      <c r="N34" s="6"/>
    </row>
    <row r="35" spans="1:14" x14ac:dyDescent="0.15">
      <c r="A35" s="4"/>
      <c r="B35" s="4"/>
      <c r="C35" s="4"/>
      <c r="D35" s="4"/>
      <c r="E35" s="4"/>
      <c r="G35"/>
      <c r="H35" s="2">
        <f t="shared" si="4"/>
        <v>31</v>
      </c>
      <c r="I35" s="4">
        <f t="shared" si="0"/>
        <v>654.97029476849434</v>
      </c>
      <c r="J35" s="6">
        <f t="shared" si="1"/>
        <v>0.7</v>
      </c>
      <c r="K35" s="6">
        <f t="shared" si="2"/>
        <v>0.3</v>
      </c>
      <c r="L35" s="6">
        <f t="shared" si="2"/>
        <v>0.5</v>
      </c>
      <c r="M35" s="6">
        <f t="shared" si="2"/>
        <v>0.7</v>
      </c>
      <c r="N35" s="6"/>
    </row>
    <row r="36" spans="1:14" x14ac:dyDescent="0.15">
      <c r="A36" s="4"/>
      <c r="B36" s="4"/>
      <c r="C36" s="4"/>
      <c r="D36" s="4"/>
      <c r="E36" s="4"/>
      <c r="G36"/>
      <c r="H36" s="2">
        <f t="shared" si="4"/>
        <v>32</v>
      </c>
      <c r="I36" s="4">
        <f t="shared" si="0"/>
        <v>659.63573329595397</v>
      </c>
      <c r="J36" s="6">
        <f t="shared" si="1"/>
        <v>0.7</v>
      </c>
      <c r="K36" s="6">
        <f t="shared" si="2"/>
        <v>0.4</v>
      </c>
      <c r="L36" s="6">
        <f t="shared" si="2"/>
        <v>0.5</v>
      </c>
      <c r="M36" s="6">
        <f t="shared" si="2"/>
        <v>0.7</v>
      </c>
      <c r="N36" s="6"/>
    </row>
    <row r="37" spans="1:14" x14ac:dyDescent="0.15">
      <c r="A37" s="4"/>
      <c r="B37" s="4"/>
      <c r="C37" s="4"/>
      <c r="D37" s="4"/>
      <c r="E37" s="4"/>
      <c r="G37"/>
      <c r="H37" s="2">
        <f t="shared" si="4"/>
        <v>33</v>
      </c>
      <c r="I37" s="4">
        <f t="shared" si="0"/>
        <v>664.30117182341348</v>
      </c>
      <c r="J37" s="6">
        <f t="shared" si="1"/>
        <v>0.7</v>
      </c>
      <c r="K37" s="6">
        <f t="shared" si="2"/>
        <v>0.4</v>
      </c>
      <c r="L37" s="6">
        <f t="shared" si="2"/>
        <v>0.6</v>
      </c>
      <c r="M37" s="6">
        <f t="shared" si="2"/>
        <v>0.7</v>
      </c>
      <c r="N37" s="6"/>
    </row>
    <row r="38" spans="1:14" x14ac:dyDescent="0.15">
      <c r="A38" s="4"/>
      <c r="B38" s="4"/>
      <c r="C38" s="4"/>
      <c r="D38" s="4"/>
      <c r="E38" s="4"/>
      <c r="G38"/>
      <c r="H38" s="2">
        <f t="shared" si="4"/>
        <v>34</v>
      </c>
      <c r="I38" s="4">
        <f t="shared" si="0"/>
        <v>668.96661035087311</v>
      </c>
      <c r="J38" s="6">
        <f t="shared" si="1"/>
        <v>0.7</v>
      </c>
      <c r="K38" s="6">
        <f t="shared" si="2"/>
        <v>0.6</v>
      </c>
      <c r="L38" s="6">
        <f t="shared" si="2"/>
        <v>0.6</v>
      </c>
      <c r="M38" s="6">
        <f t="shared" si="2"/>
        <v>0.8</v>
      </c>
      <c r="N38" s="6"/>
    </row>
    <row r="39" spans="1:14" x14ac:dyDescent="0.15">
      <c r="A39" s="4"/>
      <c r="B39" s="4"/>
      <c r="C39" s="4"/>
      <c r="D39" s="4"/>
      <c r="E39" s="4"/>
      <c r="G39"/>
      <c r="H39" s="2">
        <f t="shared" si="4"/>
        <v>35</v>
      </c>
      <c r="I39" s="4">
        <f t="shared" si="0"/>
        <v>673.63204887833263</v>
      </c>
      <c r="J39" s="6">
        <f t="shared" si="1"/>
        <v>0.7</v>
      </c>
      <c r="K39" s="6">
        <f t="shared" si="2"/>
        <v>0.6</v>
      </c>
      <c r="L39" s="6">
        <f t="shared" si="2"/>
        <v>0.7</v>
      </c>
      <c r="M39" s="6">
        <f t="shared" si="2"/>
        <v>0.8</v>
      </c>
      <c r="N39" s="6"/>
    </row>
    <row r="40" spans="1:14" x14ac:dyDescent="0.15">
      <c r="A40" s="4"/>
      <c r="B40" s="4"/>
      <c r="C40" s="4"/>
      <c r="D40" s="4"/>
      <c r="E40" s="4"/>
      <c r="G40"/>
      <c r="H40" s="2">
        <f t="shared" si="4"/>
        <v>36</v>
      </c>
      <c r="I40" s="4">
        <f t="shared" si="0"/>
        <v>678.29748740579225</v>
      </c>
      <c r="J40" s="6">
        <f t="shared" si="1"/>
        <v>0.8</v>
      </c>
      <c r="K40" s="6">
        <f t="shared" si="2"/>
        <v>0.6</v>
      </c>
      <c r="L40" s="6">
        <f t="shared" si="2"/>
        <v>0.7</v>
      </c>
      <c r="M40" s="6">
        <f t="shared" si="2"/>
        <v>0.8</v>
      </c>
      <c r="N40" s="6"/>
    </row>
    <row r="41" spans="1:14" x14ac:dyDescent="0.15">
      <c r="A41" s="4"/>
      <c r="B41" s="4"/>
      <c r="C41" s="4"/>
      <c r="D41" s="4"/>
      <c r="E41" s="4"/>
      <c r="G41"/>
      <c r="H41" s="2">
        <f t="shared" si="4"/>
        <v>37</v>
      </c>
      <c r="I41" s="4">
        <f t="shared" si="0"/>
        <v>682.96292593325188</v>
      </c>
      <c r="J41" s="6">
        <f t="shared" si="1"/>
        <v>0.8</v>
      </c>
      <c r="K41" s="6">
        <f t="shared" si="2"/>
        <v>0.6</v>
      </c>
      <c r="L41" s="6">
        <f t="shared" si="2"/>
        <v>0.7</v>
      </c>
      <c r="M41" s="6">
        <f t="shared" si="2"/>
        <v>0.8</v>
      </c>
      <c r="N41" s="6"/>
    </row>
    <row r="42" spans="1:14" x14ac:dyDescent="0.15">
      <c r="A42" s="4"/>
      <c r="B42" s="4"/>
      <c r="C42" s="4"/>
      <c r="D42" s="4"/>
      <c r="E42" s="4"/>
      <c r="G42"/>
      <c r="H42" s="2">
        <f t="shared" si="4"/>
        <v>38</v>
      </c>
      <c r="I42" s="4">
        <f t="shared" si="0"/>
        <v>687.62836446071151</v>
      </c>
      <c r="J42" s="6">
        <f t="shared" si="1"/>
        <v>0.8</v>
      </c>
      <c r="K42" s="6">
        <f t="shared" si="2"/>
        <v>0.6</v>
      </c>
      <c r="L42" s="6">
        <f t="shared" si="2"/>
        <v>0.7</v>
      </c>
      <c r="M42" s="6">
        <f t="shared" si="2"/>
        <v>0.8</v>
      </c>
      <c r="N42" s="6"/>
    </row>
    <row r="43" spans="1:14" x14ac:dyDescent="0.15">
      <c r="A43" s="4"/>
      <c r="B43" s="4"/>
      <c r="C43" s="4"/>
      <c r="D43" s="4"/>
      <c r="E43" s="4"/>
      <c r="G43"/>
      <c r="H43" s="2">
        <f t="shared" si="4"/>
        <v>39</v>
      </c>
      <c r="I43" s="4">
        <f t="shared" si="0"/>
        <v>692.29380298817102</v>
      </c>
      <c r="J43" s="6">
        <f t="shared" si="1"/>
        <v>0.8</v>
      </c>
      <c r="K43" s="6">
        <f t="shared" si="2"/>
        <v>0.6</v>
      </c>
      <c r="L43" s="6">
        <f t="shared" si="2"/>
        <v>0.7</v>
      </c>
      <c r="M43" s="6">
        <f t="shared" si="2"/>
        <v>0.9</v>
      </c>
      <c r="N43" s="6"/>
    </row>
    <row r="44" spans="1:14" x14ac:dyDescent="0.15">
      <c r="A44" s="4"/>
      <c r="B44" s="4"/>
      <c r="C44" s="4"/>
      <c r="D44" s="4"/>
      <c r="E44" s="4"/>
      <c r="G44"/>
      <c r="H44" s="2">
        <f t="shared" si="4"/>
        <v>40</v>
      </c>
      <c r="I44" s="4">
        <f t="shared" si="0"/>
        <v>696.95924151563065</v>
      </c>
      <c r="J44" s="6">
        <f t="shared" si="1"/>
        <v>0.9</v>
      </c>
      <c r="K44" s="6">
        <f t="shared" si="2"/>
        <v>0.6</v>
      </c>
      <c r="L44" s="6">
        <f t="shared" si="2"/>
        <v>0.7</v>
      </c>
      <c r="M44" s="6">
        <f t="shared" si="2"/>
        <v>0.9</v>
      </c>
      <c r="N44" s="6"/>
    </row>
    <row r="45" spans="1:14" x14ac:dyDescent="0.15">
      <c r="A45" s="4"/>
      <c r="B45" s="4"/>
      <c r="C45" s="4"/>
      <c r="D45" s="4"/>
      <c r="E45" s="4"/>
      <c r="G45"/>
      <c r="H45" s="2">
        <f t="shared" si="4"/>
        <v>41</v>
      </c>
      <c r="I45" s="4">
        <f t="shared" si="0"/>
        <v>701.62468004309017</v>
      </c>
      <c r="J45" s="6">
        <f t="shared" si="1"/>
        <v>0.9</v>
      </c>
      <c r="K45" s="6">
        <f t="shared" si="2"/>
        <v>0.6</v>
      </c>
      <c r="L45" s="6">
        <f t="shared" si="2"/>
        <v>0.7</v>
      </c>
      <c r="M45" s="6">
        <f t="shared" si="2"/>
        <v>1</v>
      </c>
      <c r="N45" s="6"/>
    </row>
    <row r="46" spans="1:14" x14ac:dyDescent="0.15">
      <c r="A46" s="4"/>
      <c r="B46" s="4"/>
      <c r="C46" s="4"/>
      <c r="D46" s="4"/>
      <c r="E46" s="4"/>
      <c r="G46"/>
      <c r="H46" s="2">
        <f t="shared" si="4"/>
        <v>42</v>
      </c>
      <c r="I46" s="4">
        <f t="shared" si="0"/>
        <v>706.29011857054979</v>
      </c>
      <c r="J46" s="6">
        <f t="shared" si="1"/>
        <v>0.9</v>
      </c>
      <c r="K46" s="6">
        <f t="shared" si="2"/>
        <v>0.7</v>
      </c>
      <c r="L46" s="6">
        <f t="shared" si="2"/>
        <v>0.7</v>
      </c>
      <c r="M46" s="6">
        <f t="shared" si="2"/>
        <v>1</v>
      </c>
      <c r="N46" s="6"/>
    </row>
    <row r="47" spans="1:14" x14ac:dyDescent="0.15">
      <c r="A47" s="4"/>
      <c r="B47" s="4"/>
      <c r="C47" s="4"/>
      <c r="D47" s="4"/>
      <c r="E47" s="4"/>
      <c r="G47"/>
      <c r="H47" s="2">
        <f t="shared" si="4"/>
        <v>43</v>
      </c>
      <c r="I47" s="4">
        <f t="shared" si="0"/>
        <v>710.95555709800942</v>
      </c>
      <c r="J47" s="6">
        <f t="shared" si="1"/>
        <v>0.9</v>
      </c>
      <c r="K47" s="6">
        <f t="shared" si="2"/>
        <v>0.7</v>
      </c>
      <c r="L47" s="6">
        <f t="shared" si="2"/>
        <v>0.7</v>
      </c>
      <c r="M47" s="6">
        <f t="shared" si="2"/>
        <v>1</v>
      </c>
      <c r="N47" s="6"/>
    </row>
    <row r="48" spans="1:14" x14ac:dyDescent="0.15">
      <c r="A48" s="4"/>
      <c r="B48" s="4"/>
      <c r="C48" s="4"/>
      <c r="D48" s="4"/>
      <c r="E48" s="4"/>
      <c r="G48"/>
      <c r="H48" s="2">
        <f t="shared" si="4"/>
        <v>44</v>
      </c>
      <c r="I48" s="4">
        <f t="shared" si="0"/>
        <v>715.62099562546905</v>
      </c>
      <c r="J48" s="6">
        <f t="shared" si="1"/>
        <v>0.9</v>
      </c>
      <c r="K48" s="6">
        <f t="shared" si="2"/>
        <v>0.7</v>
      </c>
      <c r="L48" s="6">
        <f t="shared" si="2"/>
        <v>0.8</v>
      </c>
      <c r="M48" s="6">
        <f t="shared" si="2"/>
        <v>1</v>
      </c>
      <c r="N48" s="6"/>
    </row>
    <row r="49" spans="1:14" x14ac:dyDescent="0.15">
      <c r="A49" s="4"/>
      <c r="B49" s="4"/>
      <c r="C49" s="4"/>
      <c r="D49" s="4"/>
      <c r="E49" s="4"/>
      <c r="G49"/>
      <c r="H49" s="2">
        <f t="shared" si="4"/>
        <v>45</v>
      </c>
      <c r="I49" s="4">
        <f t="shared" si="0"/>
        <v>720.28643415292856</v>
      </c>
      <c r="J49" s="6">
        <f t="shared" si="1"/>
        <v>0.9</v>
      </c>
      <c r="K49" s="6">
        <f t="shared" si="2"/>
        <v>0.7</v>
      </c>
      <c r="L49" s="6">
        <f t="shared" si="2"/>
        <v>0.8</v>
      </c>
      <c r="M49" s="6">
        <f t="shared" si="2"/>
        <v>1</v>
      </c>
      <c r="N49" s="6"/>
    </row>
    <row r="50" spans="1:14" x14ac:dyDescent="0.15">
      <c r="A50" s="4"/>
      <c r="B50" s="4"/>
      <c r="C50" s="4"/>
      <c r="D50" s="4"/>
      <c r="E50" s="4"/>
      <c r="G50"/>
      <c r="H50" s="2">
        <f t="shared" si="4"/>
        <v>46</v>
      </c>
      <c r="I50" s="4">
        <f t="shared" si="0"/>
        <v>724.95187268038819</v>
      </c>
      <c r="J50" s="6">
        <f t="shared" si="1"/>
        <v>0.9</v>
      </c>
      <c r="K50" s="6">
        <f t="shared" si="2"/>
        <v>0.7</v>
      </c>
      <c r="L50" s="6">
        <f t="shared" si="2"/>
        <v>0.8</v>
      </c>
      <c r="M50" s="6">
        <f t="shared" si="2"/>
        <v>1</v>
      </c>
      <c r="N50" s="6"/>
    </row>
    <row r="51" spans="1:14" x14ac:dyDescent="0.15">
      <c r="A51" s="4"/>
      <c r="B51" s="4"/>
      <c r="C51" s="4"/>
      <c r="D51" s="4"/>
      <c r="E51" s="4"/>
      <c r="G51"/>
      <c r="H51" s="2">
        <f t="shared" si="4"/>
        <v>47</v>
      </c>
      <c r="I51" s="4">
        <f t="shared" si="0"/>
        <v>729.61731120784771</v>
      </c>
      <c r="J51" s="6">
        <f t="shared" si="1"/>
        <v>0.9</v>
      </c>
      <c r="K51" s="6">
        <f t="shared" si="2"/>
        <v>0.7</v>
      </c>
      <c r="L51" s="6">
        <f t="shared" si="2"/>
        <v>0.8</v>
      </c>
      <c r="M51" s="6">
        <f t="shared" si="2"/>
        <v>1</v>
      </c>
      <c r="N51" s="6"/>
    </row>
    <row r="52" spans="1:14" x14ac:dyDescent="0.15">
      <c r="A52" s="4"/>
      <c r="B52" s="4"/>
      <c r="C52" s="4"/>
      <c r="D52" s="4"/>
      <c r="E52" s="4"/>
      <c r="G52"/>
      <c r="H52" s="2">
        <f t="shared" si="4"/>
        <v>48</v>
      </c>
      <c r="I52" s="4">
        <f t="shared" si="0"/>
        <v>734.28274973530733</v>
      </c>
      <c r="J52" s="6">
        <f t="shared" si="1"/>
        <v>0.9</v>
      </c>
      <c r="K52" s="6">
        <f t="shared" si="2"/>
        <v>0.7</v>
      </c>
      <c r="L52" s="6">
        <f t="shared" si="2"/>
        <v>0.8</v>
      </c>
      <c r="M52" s="6">
        <f t="shared" si="2"/>
        <v>1</v>
      </c>
      <c r="N52" s="6"/>
    </row>
    <row r="53" spans="1:14" x14ac:dyDescent="0.15">
      <c r="A53" s="4"/>
      <c r="B53" s="4"/>
      <c r="C53" s="4"/>
      <c r="D53" s="4"/>
      <c r="E53" s="4"/>
      <c r="G53"/>
      <c r="H53" s="2">
        <f t="shared" si="4"/>
        <v>49</v>
      </c>
      <c r="I53" s="4">
        <f t="shared" si="0"/>
        <v>738.94818826276696</v>
      </c>
      <c r="J53" s="6">
        <f t="shared" si="1"/>
        <v>0.9</v>
      </c>
      <c r="K53" s="6">
        <f t="shared" si="2"/>
        <v>0.7</v>
      </c>
      <c r="L53" s="6">
        <f t="shared" si="2"/>
        <v>0.8</v>
      </c>
      <c r="M53" s="6">
        <f t="shared" si="2"/>
        <v>1</v>
      </c>
      <c r="N53" s="6"/>
    </row>
    <row r="54" spans="1:14" x14ac:dyDescent="0.15">
      <c r="A54" s="4"/>
      <c r="B54" s="4"/>
      <c r="C54" s="4"/>
      <c r="D54" s="4"/>
      <c r="E54" s="4"/>
      <c r="H54" s="2">
        <f t="shared" si="4"/>
        <v>50</v>
      </c>
      <c r="I54" s="4">
        <f t="shared" si="0"/>
        <v>743.61362679022659</v>
      </c>
      <c r="J54" s="6">
        <f t="shared" si="1"/>
        <v>0.9</v>
      </c>
      <c r="K54" s="6">
        <f t="shared" si="2"/>
        <v>0.8</v>
      </c>
      <c r="L54" s="6">
        <f t="shared" si="2"/>
        <v>0.8</v>
      </c>
      <c r="M54" s="6">
        <f t="shared" si="2"/>
        <v>1</v>
      </c>
      <c r="N54" s="6"/>
    </row>
    <row r="55" spans="1:14" x14ac:dyDescent="0.15">
      <c r="A55" s="4"/>
      <c r="B55" s="4"/>
      <c r="C55" s="4"/>
      <c r="D55" s="4"/>
      <c r="E55" s="4"/>
      <c r="H55" s="2">
        <f t="shared" si="4"/>
        <v>51</v>
      </c>
      <c r="I55" s="4">
        <f t="shared" si="0"/>
        <v>748.2790653176861</v>
      </c>
      <c r="J55" s="6">
        <f t="shared" si="1"/>
        <v>0.9</v>
      </c>
      <c r="K55" s="6">
        <f t="shared" si="2"/>
        <v>0.8</v>
      </c>
      <c r="L55" s="6">
        <f t="shared" si="2"/>
        <v>0.8</v>
      </c>
      <c r="M55" s="6">
        <f t="shared" si="2"/>
        <v>1</v>
      </c>
      <c r="N55" s="6"/>
    </row>
    <row r="56" spans="1:14" x14ac:dyDescent="0.15">
      <c r="A56" s="4"/>
      <c r="B56" s="4"/>
      <c r="C56" s="4"/>
      <c r="D56" s="4"/>
      <c r="E56" s="4"/>
      <c r="H56" s="2">
        <f t="shared" si="4"/>
        <v>52</v>
      </c>
      <c r="I56" s="4">
        <f t="shared" si="0"/>
        <v>752.94450384514573</v>
      </c>
      <c r="J56" s="6">
        <f t="shared" si="1"/>
        <v>0.9</v>
      </c>
      <c r="K56" s="6">
        <f t="shared" si="2"/>
        <v>0.8</v>
      </c>
      <c r="L56" s="6">
        <f t="shared" si="2"/>
        <v>0.8</v>
      </c>
      <c r="M56" s="6">
        <f t="shared" si="2"/>
        <v>1</v>
      </c>
      <c r="N56" s="6"/>
    </row>
    <row r="57" spans="1:14" x14ac:dyDescent="0.15">
      <c r="A57" s="4"/>
      <c r="B57" s="4"/>
      <c r="C57" s="4"/>
      <c r="D57" s="4"/>
      <c r="E57" s="4"/>
      <c r="H57" s="2">
        <f t="shared" si="4"/>
        <v>53</v>
      </c>
      <c r="I57" s="4">
        <f t="shared" si="0"/>
        <v>757.60994237260525</v>
      </c>
      <c r="J57" s="6">
        <f t="shared" si="1"/>
        <v>0.9</v>
      </c>
      <c r="K57" s="6">
        <f t="shared" si="2"/>
        <v>0.8</v>
      </c>
      <c r="L57" s="6">
        <f t="shared" si="2"/>
        <v>0.8</v>
      </c>
      <c r="M57" s="6">
        <f t="shared" si="2"/>
        <v>1</v>
      </c>
      <c r="N57" s="6"/>
    </row>
    <row r="58" spans="1:14" x14ac:dyDescent="0.15">
      <c r="A58" s="4"/>
      <c r="B58" s="4"/>
      <c r="C58" s="4"/>
      <c r="D58" s="4"/>
      <c r="E58" s="4"/>
      <c r="H58" s="2">
        <f t="shared" si="4"/>
        <v>54</v>
      </c>
      <c r="I58" s="4">
        <f t="shared" si="0"/>
        <v>762.27538090006487</v>
      </c>
      <c r="J58" s="6">
        <f t="shared" si="1"/>
        <v>0.9</v>
      </c>
      <c r="K58" s="6">
        <f t="shared" si="2"/>
        <v>0.8</v>
      </c>
      <c r="L58" s="6">
        <f t="shared" si="2"/>
        <v>0.8</v>
      </c>
      <c r="M58" s="6">
        <f t="shared" si="2"/>
        <v>1</v>
      </c>
      <c r="N58" s="6"/>
    </row>
    <row r="59" spans="1:14" x14ac:dyDescent="0.15">
      <c r="A59" s="4"/>
      <c r="B59" s="4"/>
      <c r="C59" s="4"/>
      <c r="D59" s="4"/>
      <c r="E59" s="4"/>
      <c r="H59" s="2">
        <f t="shared" si="4"/>
        <v>55</v>
      </c>
      <c r="I59" s="4">
        <f t="shared" si="0"/>
        <v>766.9408194275245</v>
      </c>
      <c r="J59" s="6">
        <f t="shared" si="1"/>
        <v>0.9</v>
      </c>
      <c r="K59" s="6">
        <f t="shared" si="2"/>
        <v>0.8</v>
      </c>
      <c r="L59" s="6">
        <f t="shared" si="2"/>
        <v>0.8</v>
      </c>
      <c r="M59" s="6">
        <f t="shared" si="2"/>
        <v>1</v>
      </c>
      <c r="N59" s="6"/>
    </row>
    <row r="60" spans="1:14" x14ac:dyDescent="0.15">
      <c r="A60" s="4"/>
      <c r="B60" s="4"/>
      <c r="C60" s="4"/>
      <c r="D60" s="4"/>
      <c r="E60" s="4"/>
      <c r="H60" s="2">
        <f t="shared" si="4"/>
        <v>56</v>
      </c>
      <c r="I60" s="4">
        <f t="shared" si="0"/>
        <v>771.60625795498413</v>
      </c>
      <c r="J60" s="6">
        <f t="shared" si="1"/>
        <v>0.9</v>
      </c>
      <c r="K60" s="6">
        <f t="shared" si="2"/>
        <v>0.8</v>
      </c>
      <c r="L60" s="6">
        <f t="shared" si="2"/>
        <v>0.9</v>
      </c>
      <c r="M60" s="6">
        <f t="shared" si="2"/>
        <v>1</v>
      </c>
      <c r="N60" s="6"/>
    </row>
    <row r="61" spans="1:14" x14ac:dyDescent="0.15">
      <c r="A61" s="4"/>
      <c r="B61" s="4"/>
      <c r="C61" s="4"/>
      <c r="D61" s="4"/>
      <c r="E61" s="4"/>
      <c r="H61" s="2">
        <f t="shared" si="4"/>
        <v>57</v>
      </c>
      <c r="I61" s="4">
        <f t="shared" si="0"/>
        <v>776.27169648244376</v>
      </c>
      <c r="J61" s="6">
        <f t="shared" si="1"/>
        <v>0.9</v>
      </c>
      <c r="K61" s="6">
        <f t="shared" si="2"/>
        <v>0.8</v>
      </c>
      <c r="L61" s="6">
        <f t="shared" si="2"/>
        <v>0.9</v>
      </c>
      <c r="M61" s="6">
        <f t="shared" si="2"/>
        <v>1</v>
      </c>
      <c r="N61" s="6"/>
    </row>
    <row r="62" spans="1:14" x14ac:dyDescent="0.15">
      <c r="A62" s="4"/>
      <c r="B62" s="4"/>
      <c r="C62" s="4"/>
      <c r="D62" s="4"/>
      <c r="E62" s="4"/>
      <c r="H62" s="2">
        <f t="shared" si="4"/>
        <v>58</v>
      </c>
      <c r="I62" s="4">
        <f t="shared" si="0"/>
        <v>780.93713500990327</v>
      </c>
      <c r="J62" s="6">
        <f t="shared" si="1"/>
        <v>0.9</v>
      </c>
      <c r="K62" s="6">
        <f t="shared" si="2"/>
        <v>0.8</v>
      </c>
      <c r="L62" s="6">
        <f t="shared" si="2"/>
        <v>0.9</v>
      </c>
      <c r="M62" s="6">
        <f t="shared" si="2"/>
        <v>1</v>
      </c>
      <c r="N62" s="6"/>
    </row>
    <row r="63" spans="1:14" x14ac:dyDescent="0.15">
      <c r="A63" s="4"/>
      <c r="B63" s="4"/>
      <c r="C63" s="4"/>
      <c r="D63" s="4"/>
      <c r="E63" s="4"/>
      <c r="H63" s="2">
        <f t="shared" si="4"/>
        <v>59</v>
      </c>
      <c r="I63" s="4">
        <f t="shared" si="0"/>
        <v>785.60257353736279</v>
      </c>
      <c r="J63" s="6">
        <f t="shared" si="1"/>
        <v>0.9</v>
      </c>
      <c r="K63" s="6">
        <f t="shared" si="2"/>
        <v>0.8</v>
      </c>
      <c r="L63" s="6">
        <f t="shared" si="2"/>
        <v>0.9</v>
      </c>
      <c r="M63" s="6">
        <f t="shared" si="2"/>
        <v>1</v>
      </c>
      <c r="N63" s="6"/>
    </row>
    <row r="64" spans="1:14" x14ac:dyDescent="0.15">
      <c r="A64" s="4"/>
      <c r="B64" s="4"/>
      <c r="C64" s="4"/>
      <c r="D64" s="4"/>
      <c r="E64" s="4"/>
      <c r="H64" s="2">
        <f t="shared" si="4"/>
        <v>60</v>
      </c>
      <c r="I64" s="4">
        <f t="shared" si="0"/>
        <v>790.26801206482241</v>
      </c>
      <c r="J64" s="6">
        <f t="shared" si="1"/>
        <v>0.9</v>
      </c>
      <c r="K64" s="6">
        <f t="shared" si="2"/>
        <v>0.8</v>
      </c>
      <c r="L64" s="6">
        <f t="shared" si="2"/>
        <v>0.9</v>
      </c>
      <c r="M64" s="6">
        <f t="shared" si="2"/>
        <v>1</v>
      </c>
      <c r="N64" s="6"/>
    </row>
    <row r="65" spans="1:14" x14ac:dyDescent="0.15">
      <c r="A65" s="4"/>
      <c r="B65" s="4"/>
      <c r="C65" s="4"/>
      <c r="D65" s="4"/>
      <c r="E65" s="4"/>
      <c r="H65" s="2">
        <f t="shared" si="4"/>
        <v>61</v>
      </c>
      <c r="I65" s="4">
        <f t="shared" si="0"/>
        <v>794.93345059228204</v>
      </c>
      <c r="J65" s="6">
        <f t="shared" si="1"/>
        <v>0.9</v>
      </c>
      <c r="K65" s="6">
        <f t="shared" si="2"/>
        <v>0.8</v>
      </c>
      <c r="L65" s="6">
        <f t="shared" si="2"/>
        <v>0.9</v>
      </c>
      <c r="M65" s="6">
        <f t="shared" si="2"/>
        <v>1</v>
      </c>
      <c r="N65" s="6"/>
    </row>
    <row r="66" spans="1:14" x14ac:dyDescent="0.15">
      <c r="A66" s="4"/>
      <c r="B66" s="4"/>
      <c r="C66" s="4"/>
      <c r="D66" s="4"/>
      <c r="E66" s="4"/>
      <c r="H66" s="2">
        <f t="shared" si="4"/>
        <v>62</v>
      </c>
      <c r="I66" s="4">
        <f t="shared" si="0"/>
        <v>799.59888911974167</v>
      </c>
      <c r="J66" s="6">
        <f t="shared" si="1"/>
        <v>0.9</v>
      </c>
      <c r="K66" s="6">
        <f t="shared" si="2"/>
        <v>0.8</v>
      </c>
      <c r="L66" s="6">
        <f t="shared" si="2"/>
        <v>0.9</v>
      </c>
      <c r="M66" s="6">
        <f t="shared" si="2"/>
        <v>1</v>
      </c>
      <c r="N66" s="6"/>
    </row>
    <row r="67" spans="1:14" x14ac:dyDescent="0.15">
      <c r="A67" s="4"/>
      <c r="B67" s="4"/>
      <c r="C67" s="4"/>
      <c r="D67" s="4"/>
      <c r="E67" s="4"/>
      <c r="H67" s="2">
        <f t="shared" si="4"/>
        <v>63</v>
      </c>
      <c r="I67" s="4">
        <f t="shared" si="0"/>
        <v>804.2643276472013</v>
      </c>
      <c r="J67" s="6">
        <f t="shared" si="1"/>
        <v>0.9</v>
      </c>
      <c r="K67" s="6">
        <f t="shared" si="2"/>
        <v>0.8</v>
      </c>
      <c r="L67" s="6">
        <f t="shared" si="2"/>
        <v>0.9</v>
      </c>
      <c r="M67" s="6">
        <f t="shared" si="2"/>
        <v>1</v>
      </c>
      <c r="N67" s="6"/>
    </row>
    <row r="68" spans="1:14" x14ac:dyDescent="0.15">
      <c r="A68" s="4"/>
      <c r="B68" s="4"/>
      <c r="C68" s="4"/>
      <c r="D68" s="4"/>
      <c r="E68" s="4"/>
      <c r="H68" s="2">
        <f t="shared" si="4"/>
        <v>64</v>
      </c>
      <c r="I68" s="4">
        <f t="shared" ref="I68:I105" si="5">((I$3-I$2)/$H$1)*$H68+$I$2</f>
        <v>808.92976617466081</v>
      </c>
      <c r="J68" s="6">
        <f t="shared" ref="J68:J105" si="6">COUNTIFS(A$4:A$104,"&gt;="&amp;I$4,A$4:A$104,"&lt;"&amp;I69)/$B$1</f>
        <v>0.9</v>
      </c>
      <c r="K68" s="6">
        <f t="shared" ref="K68:M105" si="7">COUNTIFS(B$4:B$104,"&gt;="&amp;$I$4,B$4:B$104,"&lt;"&amp;$I69)/$B$1</f>
        <v>0.8</v>
      </c>
      <c r="L68" s="6">
        <f t="shared" si="7"/>
        <v>0.9</v>
      </c>
      <c r="M68" s="6">
        <f t="shared" si="7"/>
        <v>1</v>
      </c>
      <c r="N68" s="6"/>
    </row>
    <row r="69" spans="1:14" x14ac:dyDescent="0.15">
      <c r="A69" s="4"/>
      <c r="B69" s="4"/>
      <c r="C69" s="4"/>
      <c r="D69" s="4"/>
      <c r="E69" s="4"/>
      <c r="H69" s="2">
        <f t="shared" ref="H69:H105" si="8">H68+1</f>
        <v>65</v>
      </c>
      <c r="I69" s="4">
        <f t="shared" si="5"/>
        <v>813.59520470212033</v>
      </c>
      <c r="J69" s="6">
        <f t="shared" si="6"/>
        <v>0.9</v>
      </c>
      <c r="K69" s="6">
        <f t="shared" si="7"/>
        <v>0.8</v>
      </c>
      <c r="L69" s="6">
        <f t="shared" si="7"/>
        <v>0.9</v>
      </c>
      <c r="M69" s="6">
        <f t="shared" si="7"/>
        <v>1</v>
      </c>
      <c r="N69" s="6"/>
    </row>
    <row r="70" spans="1:14" x14ac:dyDescent="0.15">
      <c r="A70" s="4"/>
      <c r="B70" s="4"/>
      <c r="C70" s="4"/>
      <c r="D70" s="4"/>
      <c r="E70" s="4"/>
      <c r="H70" s="2">
        <f t="shared" si="8"/>
        <v>66</v>
      </c>
      <c r="I70" s="4">
        <f t="shared" si="5"/>
        <v>818.26064322957996</v>
      </c>
      <c r="J70" s="6">
        <f t="shared" si="6"/>
        <v>0.9</v>
      </c>
      <c r="K70" s="6">
        <f t="shared" si="7"/>
        <v>0.8</v>
      </c>
      <c r="L70" s="6">
        <f t="shared" si="7"/>
        <v>0.9</v>
      </c>
      <c r="M70" s="6">
        <f t="shared" si="7"/>
        <v>1</v>
      </c>
      <c r="N70" s="6"/>
    </row>
    <row r="71" spans="1:14" x14ac:dyDescent="0.15">
      <c r="A71" s="4"/>
      <c r="B71" s="4"/>
      <c r="C71" s="4"/>
      <c r="D71" s="4"/>
      <c r="E71" s="4"/>
      <c r="H71" s="2">
        <f t="shared" si="8"/>
        <v>67</v>
      </c>
      <c r="I71" s="4">
        <f t="shared" si="5"/>
        <v>822.92608175703958</v>
      </c>
      <c r="J71" s="6">
        <f t="shared" si="6"/>
        <v>0.9</v>
      </c>
      <c r="K71" s="6">
        <f t="shared" si="7"/>
        <v>0.8</v>
      </c>
      <c r="L71" s="6">
        <f t="shared" si="7"/>
        <v>0.9</v>
      </c>
      <c r="M71" s="6">
        <f t="shared" si="7"/>
        <v>1</v>
      </c>
      <c r="N71" s="6"/>
    </row>
    <row r="72" spans="1:14" x14ac:dyDescent="0.15">
      <c r="A72" s="4"/>
      <c r="B72" s="4"/>
      <c r="C72" s="4"/>
      <c r="D72" s="4"/>
      <c r="E72" s="4"/>
      <c r="H72" s="2">
        <f t="shared" si="8"/>
        <v>68</v>
      </c>
      <c r="I72" s="4">
        <f t="shared" si="5"/>
        <v>827.59152028449921</v>
      </c>
      <c r="J72" s="6">
        <f t="shared" si="6"/>
        <v>0.9</v>
      </c>
      <c r="K72" s="6">
        <f t="shared" si="7"/>
        <v>0.8</v>
      </c>
      <c r="L72" s="6">
        <f t="shared" si="7"/>
        <v>0.9</v>
      </c>
      <c r="M72" s="6">
        <f t="shared" si="7"/>
        <v>1</v>
      </c>
      <c r="N72" s="6"/>
    </row>
    <row r="73" spans="1:14" x14ac:dyDescent="0.15">
      <c r="A73" s="4"/>
      <c r="B73" s="4"/>
      <c r="C73" s="4"/>
      <c r="D73" s="4"/>
      <c r="E73" s="4"/>
      <c r="H73" s="2">
        <f t="shared" si="8"/>
        <v>69</v>
      </c>
      <c r="I73" s="4">
        <f t="shared" si="5"/>
        <v>832.25695881195884</v>
      </c>
      <c r="J73" s="6">
        <f t="shared" si="6"/>
        <v>0.9</v>
      </c>
      <c r="K73" s="6">
        <f t="shared" si="7"/>
        <v>0.8</v>
      </c>
      <c r="L73" s="6">
        <f t="shared" si="7"/>
        <v>0.9</v>
      </c>
      <c r="M73" s="6">
        <f t="shared" si="7"/>
        <v>1</v>
      </c>
      <c r="N73" s="6"/>
    </row>
    <row r="74" spans="1:14" x14ac:dyDescent="0.15">
      <c r="A74" s="4"/>
      <c r="B74" s="4"/>
      <c r="C74" s="4"/>
      <c r="D74" s="4"/>
      <c r="E74" s="4"/>
      <c r="H74" s="2">
        <f t="shared" si="8"/>
        <v>70</v>
      </c>
      <c r="I74" s="4">
        <f t="shared" si="5"/>
        <v>836.92239733941835</v>
      </c>
      <c r="J74" s="6">
        <f t="shared" si="6"/>
        <v>0.9</v>
      </c>
      <c r="K74" s="6">
        <f t="shared" si="7"/>
        <v>0.8</v>
      </c>
      <c r="L74" s="6">
        <f t="shared" si="7"/>
        <v>0.9</v>
      </c>
      <c r="M74" s="6">
        <f t="shared" si="7"/>
        <v>1</v>
      </c>
      <c r="N74" s="6"/>
    </row>
    <row r="75" spans="1:14" x14ac:dyDescent="0.15">
      <c r="A75" s="4"/>
      <c r="B75" s="4"/>
      <c r="C75" s="4"/>
      <c r="D75" s="4"/>
      <c r="E75" s="4"/>
      <c r="H75" s="2">
        <f t="shared" si="8"/>
        <v>71</v>
      </c>
      <c r="I75" s="4">
        <f t="shared" si="5"/>
        <v>841.58783586687787</v>
      </c>
      <c r="J75" s="6">
        <f t="shared" si="6"/>
        <v>0.9</v>
      </c>
      <c r="K75" s="6">
        <f t="shared" si="7"/>
        <v>0.8</v>
      </c>
      <c r="L75" s="6">
        <f t="shared" si="7"/>
        <v>0.9</v>
      </c>
      <c r="M75" s="6">
        <f t="shared" si="7"/>
        <v>1</v>
      </c>
      <c r="N75" s="6"/>
    </row>
    <row r="76" spans="1:14" x14ac:dyDescent="0.15">
      <c r="A76" s="4"/>
      <c r="B76" s="4"/>
      <c r="C76" s="4"/>
      <c r="D76" s="4"/>
      <c r="E76" s="4"/>
      <c r="H76" s="2">
        <f t="shared" si="8"/>
        <v>72</v>
      </c>
      <c r="I76" s="4">
        <f t="shared" si="5"/>
        <v>846.2532743943375</v>
      </c>
      <c r="J76" s="6">
        <f t="shared" si="6"/>
        <v>0.9</v>
      </c>
      <c r="K76" s="6">
        <f t="shared" si="7"/>
        <v>0.8</v>
      </c>
      <c r="L76" s="6">
        <f t="shared" si="7"/>
        <v>0.9</v>
      </c>
      <c r="M76" s="6">
        <f t="shared" si="7"/>
        <v>1</v>
      </c>
      <c r="N76" s="6"/>
    </row>
    <row r="77" spans="1:14" x14ac:dyDescent="0.15">
      <c r="A77" s="4"/>
      <c r="B77" s="4"/>
      <c r="C77" s="4"/>
      <c r="D77" s="4"/>
      <c r="E77" s="4"/>
      <c r="H77" s="2">
        <f t="shared" si="8"/>
        <v>73</v>
      </c>
      <c r="I77" s="4">
        <f t="shared" si="5"/>
        <v>850.91871292179712</v>
      </c>
      <c r="J77" s="6">
        <f t="shared" si="6"/>
        <v>0.9</v>
      </c>
      <c r="K77" s="6">
        <f t="shared" si="7"/>
        <v>0.8</v>
      </c>
      <c r="L77" s="6">
        <f t="shared" si="7"/>
        <v>0.9</v>
      </c>
      <c r="M77" s="6">
        <f t="shared" si="7"/>
        <v>1</v>
      </c>
      <c r="N77" s="6"/>
    </row>
    <row r="78" spans="1:14" x14ac:dyDescent="0.15">
      <c r="A78" s="4"/>
      <c r="B78" s="4"/>
      <c r="C78" s="4"/>
      <c r="D78" s="4"/>
      <c r="E78" s="4"/>
      <c r="H78" s="2">
        <f t="shared" si="8"/>
        <v>74</v>
      </c>
      <c r="I78" s="4">
        <f t="shared" si="5"/>
        <v>855.58415144925675</v>
      </c>
      <c r="J78" s="6">
        <f t="shared" si="6"/>
        <v>0.9</v>
      </c>
      <c r="K78" s="6">
        <f t="shared" si="7"/>
        <v>0.8</v>
      </c>
      <c r="L78" s="6">
        <f t="shared" si="7"/>
        <v>0.9</v>
      </c>
      <c r="M78" s="6">
        <f t="shared" si="7"/>
        <v>1</v>
      </c>
      <c r="N78" s="6"/>
    </row>
    <row r="79" spans="1:14" x14ac:dyDescent="0.15">
      <c r="A79" s="4"/>
      <c r="B79" s="4"/>
      <c r="C79" s="4"/>
      <c r="D79" s="4"/>
      <c r="E79" s="4"/>
      <c r="H79" s="2">
        <f t="shared" si="8"/>
        <v>75</v>
      </c>
      <c r="I79" s="4">
        <f t="shared" si="5"/>
        <v>860.24958997671638</v>
      </c>
      <c r="J79" s="6">
        <f t="shared" si="6"/>
        <v>0.9</v>
      </c>
      <c r="K79" s="6">
        <f t="shared" si="7"/>
        <v>0.8</v>
      </c>
      <c r="L79" s="6">
        <f t="shared" si="7"/>
        <v>0.9</v>
      </c>
      <c r="M79" s="6">
        <f t="shared" si="7"/>
        <v>1</v>
      </c>
      <c r="N79" s="6"/>
    </row>
    <row r="80" spans="1:14" x14ac:dyDescent="0.15">
      <c r="A80" s="4"/>
      <c r="B80" s="4"/>
      <c r="C80" s="4"/>
      <c r="D80" s="4"/>
      <c r="E80" s="4"/>
      <c r="H80" s="2">
        <f t="shared" si="8"/>
        <v>76</v>
      </c>
      <c r="I80" s="4">
        <f t="shared" si="5"/>
        <v>864.91502850417589</v>
      </c>
      <c r="J80" s="6">
        <f t="shared" si="6"/>
        <v>0.9</v>
      </c>
      <c r="K80" s="6">
        <f t="shared" si="7"/>
        <v>0.9</v>
      </c>
      <c r="L80" s="6">
        <f t="shared" si="7"/>
        <v>0.9</v>
      </c>
      <c r="M80" s="6">
        <f t="shared" si="7"/>
        <v>1</v>
      </c>
      <c r="N80" s="6"/>
    </row>
    <row r="81" spans="1:14" x14ac:dyDescent="0.15">
      <c r="A81" s="4"/>
      <c r="B81" s="4"/>
      <c r="C81" s="4"/>
      <c r="D81" s="4"/>
      <c r="E81" s="4"/>
      <c r="H81" s="2">
        <f t="shared" si="8"/>
        <v>77</v>
      </c>
      <c r="I81" s="4">
        <f t="shared" si="5"/>
        <v>869.58046703163541</v>
      </c>
      <c r="J81" s="6">
        <f t="shared" si="6"/>
        <v>0.9</v>
      </c>
      <c r="K81" s="6">
        <f t="shared" si="7"/>
        <v>0.9</v>
      </c>
      <c r="L81" s="6">
        <f t="shared" si="7"/>
        <v>0.9</v>
      </c>
      <c r="M81" s="6">
        <f t="shared" si="7"/>
        <v>1</v>
      </c>
      <c r="N81" s="6"/>
    </row>
    <row r="82" spans="1:14" x14ac:dyDescent="0.15">
      <c r="A82" s="4"/>
      <c r="B82" s="4"/>
      <c r="C82" s="4"/>
      <c r="D82" s="4"/>
      <c r="E82" s="4"/>
      <c r="H82" s="2">
        <f t="shared" si="8"/>
        <v>78</v>
      </c>
      <c r="I82" s="4">
        <f t="shared" si="5"/>
        <v>874.24590555909504</v>
      </c>
      <c r="J82" s="6">
        <f t="shared" si="6"/>
        <v>0.9</v>
      </c>
      <c r="K82" s="6">
        <f t="shared" si="7"/>
        <v>1</v>
      </c>
      <c r="L82" s="6">
        <f t="shared" si="7"/>
        <v>0.9</v>
      </c>
      <c r="M82" s="6">
        <f t="shared" si="7"/>
        <v>1</v>
      </c>
      <c r="N82" s="6"/>
    </row>
    <row r="83" spans="1:14" x14ac:dyDescent="0.15">
      <c r="A83" s="4"/>
      <c r="B83" s="4"/>
      <c r="C83" s="4"/>
      <c r="D83" s="4"/>
      <c r="E83" s="4"/>
      <c r="H83" s="2">
        <f t="shared" si="8"/>
        <v>79</v>
      </c>
      <c r="I83" s="4">
        <f t="shared" si="5"/>
        <v>878.91134408655466</v>
      </c>
      <c r="J83" s="6">
        <f t="shared" si="6"/>
        <v>0.9</v>
      </c>
      <c r="K83" s="6">
        <f t="shared" si="7"/>
        <v>1</v>
      </c>
      <c r="L83" s="6">
        <f t="shared" si="7"/>
        <v>0.9</v>
      </c>
      <c r="M83" s="6">
        <f t="shared" si="7"/>
        <v>1</v>
      </c>
      <c r="N83" s="6"/>
    </row>
    <row r="84" spans="1:14" x14ac:dyDescent="0.15">
      <c r="A84" s="4"/>
      <c r="B84" s="4"/>
      <c r="C84" s="4"/>
      <c r="D84" s="4"/>
      <c r="E84" s="4"/>
      <c r="H84" s="2">
        <f t="shared" si="8"/>
        <v>80</v>
      </c>
      <c r="I84" s="4">
        <f t="shared" si="5"/>
        <v>883.57678261401429</v>
      </c>
      <c r="J84" s="6">
        <f t="shared" si="6"/>
        <v>0.9</v>
      </c>
      <c r="K84" s="6">
        <f t="shared" si="7"/>
        <v>1</v>
      </c>
      <c r="L84" s="6">
        <f t="shared" si="7"/>
        <v>0.9</v>
      </c>
      <c r="M84" s="6">
        <f t="shared" si="7"/>
        <v>1</v>
      </c>
      <c r="N84" s="6"/>
    </row>
    <row r="85" spans="1:14" x14ac:dyDescent="0.15">
      <c r="A85" s="4"/>
      <c r="B85" s="4"/>
      <c r="C85" s="4"/>
      <c r="D85" s="4"/>
      <c r="E85" s="4"/>
      <c r="H85" s="2">
        <f t="shared" si="8"/>
        <v>81</v>
      </c>
      <c r="I85" s="4">
        <f t="shared" si="5"/>
        <v>888.24222114147392</v>
      </c>
      <c r="J85" s="6">
        <f t="shared" si="6"/>
        <v>0.9</v>
      </c>
      <c r="K85" s="6">
        <f t="shared" si="7"/>
        <v>1</v>
      </c>
      <c r="L85" s="6">
        <f t="shared" si="7"/>
        <v>0.9</v>
      </c>
      <c r="M85" s="6">
        <f t="shared" si="7"/>
        <v>1</v>
      </c>
      <c r="N85" s="6"/>
    </row>
    <row r="86" spans="1:14" x14ac:dyDescent="0.15">
      <c r="A86" s="4"/>
      <c r="B86" s="4"/>
      <c r="C86" s="4"/>
      <c r="D86" s="4"/>
      <c r="E86" s="4"/>
      <c r="H86" s="2">
        <f t="shared" si="8"/>
        <v>82</v>
      </c>
      <c r="I86" s="4">
        <f t="shared" si="5"/>
        <v>892.90765966893343</v>
      </c>
      <c r="J86" s="6">
        <f t="shared" si="6"/>
        <v>0.9</v>
      </c>
      <c r="K86" s="6">
        <f t="shared" si="7"/>
        <v>1</v>
      </c>
      <c r="L86" s="6">
        <f t="shared" si="7"/>
        <v>0.9</v>
      </c>
      <c r="M86" s="6">
        <f t="shared" si="7"/>
        <v>1</v>
      </c>
      <c r="N86" s="6"/>
    </row>
    <row r="87" spans="1:14" x14ac:dyDescent="0.15">
      <c r="A87" s="4"/>
      <c r="B87" s="4"/>
      <c r="C87" s="4"/>
      <c r="D87" s="4"/>
      <c r="E87" s="4"/>
      <c r="H87" s="2">
        <f t="shared" si="8"/>
        <v>83</v>
      </c>
      <c r="I87" s="4">
        <f t="shared" si="5"/>
        <v>897.57309819639306</v>
      </c>
      <c r="J87" s="6">
        <f t="shared" si="6"/>
        <v>0.9</v>
      </c>
      <c r="K87" s="6">
        <f t="shared" si="7"/>
        <v>1</v>
      </c>
      <c r="L87" s="6">
        <f t="shared" si="7"/>
        <v>0.9</v>
      </c>
      <c r="M87" s="6">
        <f t="shared" si="7"/>
        <v>1</v>
      </c>
      <c r="N87" s="6"/>
    </row>
    <row r="88" spans="1:14" x14ac:dyDescent="0.15">
      <c r="A88" s="4"/>
      <c r="B88" s="4"/>
      <c r="C88" s="4"/>
      <c r="D88" s="4"/>
      <c r="E88" s="4"/>
      <c r="H88" s="2">
        <f t="shared" si="8"/>
        <v>84</v>
      </c>
      <c r="I88" s="4">
        <f t="shared" si="5"/>
        <v>902.23853672385258</v>
      </c>
      <c r="J88" s="6">
        <f t="shared" si="6"/>
        <v>0.9</v>
      </c>
      <c r="K88" s="6">
        <f t="shared" si="7"/>
        <v>1</v>
      </c>
      <c r="L88" s="6">
        <f t="shared" si="7"/>
        <v>1</v>
      </c>
      <c r="M88" s="6">
        <f t="shared" si="7"/>
        <v>1</v>
      </c>
      <c r="N88" s="6"/>
    </row>
    <row r="89" spans="1:14" x14ac:dyDescent="0.15">
      <c r="A89" s="4"/>
      <c r="B89" s="4"/>
      <c r="C89" s="4"/>
      <c r="D89" s="4"/>
      <c r="E89" s="4"/>
      <c r="H89" s="2">
        <f t="shared" si="8"/>
        <v>85</v>
      </c>
      <c r="I89" s="4">
        <f t="shared" si="5"/>
        <v>906.9039752513122</v>
      </c>
      <c r="J89" s="6">
        <f t="shared" si="6"/>
        <v>0.9</v>
      </c>
      <c r="K89" s="6">
        <f t="shared" si="7"/>
        <v>1</v>
      </c>
      <c r="L89" s="6">
        <f t="shared" si="7"/>
        <v>1</v>
      </c>
      <c r="M89" s="6">
        <f t="shared" si="7"/>
        <v>1</v>
      </c>
      <c r="N89" s="6"/>
    </row>
    <row r="90" spans="1:14" x14ac:dyDescent="0.15">
      <c r="A90" s="4"/>
      <c r="B90" s="4"/>
      <c r="C90" s="4"/>
      <c r="D90" s="4"/>
      <c r="E90" s="4"/>
      <c r="H90" s="2">
        <f t="shared" si="8"/>
        <v>86</v>
      </c>
      <c r="I90" s="4">
        <f t="shared" si="5"/>
        <v>911.56941377877183</v>
      </c>
      <c r="J90" s="6">
        <f t="shared" si="6"/>
        <v>0.9</v>
      </c>
      <c r="K90" s="6">
        <f t="shared" si="7"/>
        <v>1</v>
      </c>
      <c r="L90" s="6">
        <f t="shared" si="7"/>
        <v>1</v>
      </c>
      <c r="M90" s="6">
        <f t="shared" si="7"/>
        <v>1</v>
      </c>
      <c r="N90" s="6"/>
    </row>
    <row r="91" spans="1:14" x14ac:dyDescent="0.15">
      <c r="A91" s="4"/>
      <c r="B91" s="4"/>
      <c r="C91" s="4"/>
      <c r="D91" s="4"/>
      <c r="E91" s="4"/>
      <c r="H91" s="2">
        <f t="shared" si="8"/>
        <v>87</v>
      </c>
      <c r="I91" s="4">
        <f t="shared" si="5"/>
        <v>916.23485230623146</v>
      </c>
      <c r="J91" s="6">
        <f t="shared" si="6"/>
        <v>0.9</v>
      </c>
      <c r="K91" s="6">
        <f t="shared" si="7"/>
        <v>1</v>
      </c>
      <c r="L91" s="6">
        <f t="shared" si="7"/>
        <v>1</v>
      </c>
      <c r="M91" s="6">
        <f t="shared" si="7"/>
        <v>1</v>
      </c>
      <c r="N91" s="6"/>
    </row>
    <row r="92" spans="1:14" x14ac:dyDescent="0.15">
      <c r="A92" s="4"/>
      <c r="B92" s="4"/>
      <c r="C92" s="4"/>
      <c r="D92" s="4"/>
      <c r="E92" s="4"/>
      <c r="H92" s="2">
        <f t="shared" si="8"/>
        <v>88</v>
      </c>
      <c r="I92" s="4">
        <f t="shared" si="5"/>
        <v>920.90029083369097</v>
      </c>
      <c r="J92" s="6">
        <f t="shared" si="6"/>
        <v>0.9</v>
      </c>
      <c r="K92" s="6">
        <f t="shared" si="7"/>
        <v>1</v>
      </c>
      <c r="L92" s="6">
        <f t="shared" si="7"/>
        <v>1</v>
      </c>
      <c r="M92" s="6">
        <f t="shared" si="7"/>
        <v>1</v>
      </c>
      <c r="N92" s="6"/>
    </row>
    <row r="93" spans="1:14" x14ac:dyDescent="0.15">
      <c r="A93" s="4"/>
      <c r="B93" s="4"/>
      <c r="C93" s="4"/>
      <c r="D93" s="4"/>
      <c r="E93" s="4"/>
      <c r="H93" s="2">
        <f t="shared" si="8"/>
        <v>89</v>
      </c>
      <c r="I93" s="4">
        <f t="shared" si="5"/>
        <v>925.5657293611506</v>
      </c>
      <c r="J93" s="6">
        <f t="shared" si="6"/>
        <v>0.9</v>
      </c>
      <c r="K93" s="6">
        <f t="shared" si="7"/>
        <v>1</v>
      </c>
      <c r="L93" s="6">
        <f t="shared" si="7"/>
        <v>1</v>
      </c>
      <c r="M93" s="6">
        <f t="shared" si="7"/>
        <v>1</v>
      </c>
      <c r="N93" s="6"/>
    </row>
    <row r="94" spans="1:14" x14ac:dyDescent="0.15">
      <c r="A94" s="4"/>
      <c r="B94" s="4"/>
      <c r="C94" s="4"/>
      <c r="D94" s="4"/>
      <c r="E94" s="4"/>
      <c r="H94" s="2">
        <f t="shared" si="8"/>
        <v>90</v>
      </c>
      <c r="I94" s="4">
        <f t="shared" si="5"/>
        <v>930.23116788861012</v>
      </c>
      <c r="J94" s="6">
        <f t="shared" si="6"/>
        <v>0.9</v>
      </c>
      <c r="K94" s="6">
        <f t="shared" si="7"/>
        <v>1</v>
      </c>
      <c r="L94" s="6">
        <f t="shared" si="7"/>
        <v>1</v>
      </c>
      <c r="M94" s="6">
        <f t="shared" si="7"/>
        <v>1</v>
      </c>
      <c r="N94" s="6"/>
    </row>
    <row r="95" spans="1:14" x14ac:dyDescent="0.15">
      <c r="A95" s="4"/>
      <c r="B95" s="4"/>
      <c r="C95" s="4"/>
      <c r="D95" s="4"/>
      <c r="E95" s="4"/>
      <c r="H95" s="2">
        <f t="shared" si="8"/>
        <v>91</v>
      </c>
      <c r="I95" s="4">
        <f t="shared" si="5"/>
        <v>934.89660641606974</v>
      </c>
      <c r="J95" s="6">
        <f t="shared" si="6"/>
        <v>0.9</v>
      </c>
      <c r="K95" s="6">
        <f t="shared" si="7"/>
        <v>1</v>
      </c>
      <c r="L95" s="6">
        <f t="shared" si="7"/>
        <v>1</v>
      </c>
      <c r="M95" s="6">
        <f t="shared" si="7"/>
        <v>1</v>
      </c>
      <c r="N95" s="6"/>
    </row>
    <row r="96" spans="1:14" x14ac:dyDescent="0.15">
      <c r="A96" s="4"/>
      <c r="B96" s="4"/>
      <c r="C96" s="4"/>
      <c r="D96" s="4"/>
      <c r="E96" s="4"/>
      <c r="H96" s="2">
        <f t="shared" si="8"/>
        <v>92</v>
      </c>
      <c r="I96" s="4">
        <f t="shared" si="5"/>
        <v>939.56204494352937</v>
      </c>
      <c r="J96" s="6">
        <f t="shared" si="6"/>
        <v>0.9</v>
      </c>
      <c r="K96" s="6">
        <f t="shared" si="7"/>
        <v>1</v>
      </c>
      <c r="L96" s="6">
        <f t="shared" si="7"/>
        <v>1</v>
      </c>
      <c r="M96" s="6">
        <f t="shared" si="7"/>
        <v>1</v>
      </c>
      <c r="N96" s="6"/>
    </row>
    <row r="97" spans="1:14" x14ac:dyDescent="0.15">
      <c r="A97" s="4"/>
      <c r="B97" s="4"/>
      <c r="C97" s="4"/>
      <c r="D97" s="4"/>
      <c r="E97" s="4"/>
      <c r="H97" s="2">
        <f t="shared" si="8"/>
        <v>93</v>
      </c>
      <c r="I97" s="4">
        <f t="shared" si="5"/>
        <v>944.227483470989</v>
      </c>
      <c r="J97" s="6">
        <f t="shared" si="6"/>
        <v>0.9</v>
      </c>
      <c r="K97" s="6">
        <f t="shared" si="7"/>
        <v>1</v>
      </c>
      <c r="L97" s="6">
        <f t="shared" si="7"/>
        <v>1</v>
      </c>
      <c r="M97" s="6">
        <f t="shared" si="7"/>
        <v>1</v>
      </c>
      <c r="N97" s="6"/>
    </row>
    <row r="98" spans="1:14" x14ac:dyDescent="0.15">
      <c r="A98" s="4"/>
      <c r="B98" s="4"/>
      <c r="C98" s="4"/>
      <c r="D98" s="4"/>
      <c r="E98" s="4"/>
      <c r="H98" s="2">
        <f t="shared" si="8"/>
        <v>94</v>
      </c>
      <c r="I98" s="4">
        <f t="shared" si="5"/>
        <v>948.89292199844851</v>
      </c>
      <c r="J98" s="6">
        <f t="shared" si="6"/>
        <v>0.9</v>
      </c>
      <c r="K98" s="6">
        <f t="shared" si="7"/>
        <v>1</v>
      </c>
      <c r="L98" s="6">
        <f t="shared" si="7"/>
        <v>1</v>
      </c>
      <c r="M98" s="6">
        <f t="shared" si="7"/>
        <v>1</v>
      </c>
      <c r="N98" s="6"/>
    </row>
    <row r="99" spans="1:14" x14ac:dyDescent="0.15">
      <c r="A99" s="4"/>
      <c r="B99" s="4"/>
      <c r="C99" s="4"/>
      <c r="D99" s="4"/>
      <c r="E99" s="4"/>
      <c r="H99" s="2">
        <f t="shared" si="8"/>
        <v>95</v>
      </c>
      <c r="I99" s="4">
        <f t="shared" si="5"/>
        <v>953.55836052590814</v>
      </c>
      <c r="J99" s="6">
        <f t="shared" si="6"/>
        <v>0.9</v>
      </c>
      <c r="K99" s="6">
        <f t="shared" si="7"/>
        <v>1</v>
      </c>
      <c r="L99" s="6">
        <f t="shared" si="7"/>
        <v>1</v>
      </c>
      <c r="M99" s="6">
        <f t="shared" si="7"/>
        <v>1</v>
      </c>
      <c r="N99" s="6"/>
    </row>
    <row r="100" spans="1:14" x14ac:dyDescent="0.15">
      <c r="A100" s="4"/>
      <c r="B100" s="4"/>
      <c r="C100" s="4"/>
      <c r="D100" s="4"/>
      <c r="E100" s="4"/>
      <c r="H100" s="2">
        <f t="shared" si="8"/>
        <v>96</v>
      </c>
      <c r="I100" s="4">
        <f t="shared" si="5"/>
        <v>958.22379905336766</v>
      </c>
      <c r="J100" s="6">
        <f t="shared" si="6"/>
        <v>0.9</v>
      </c>
      <c r="K100" s="6">
        <f t="shared" si="7"/>
        <v>1</v>
      </c>
      <c r="L100" s="6">
        <f t="shared" si="7"/>
        <v>1</v>
      </c>
      <c r="M100" s="6">
        <f t="shared" si="7"/>
        <v>1</v>
      </c>
      <c r="N100" s="6"/>
    </row>
    <row r="101" spans="1:14" x14ac:dyDescent="0.15">
      <c r="A101" s="4"/>
      <c r="B101" s="4"/>
      <c r="C101" s="4"/>
      <c r="D101" s="4"/>
      <c r="E101" s="4"/>
      <c r="H101" s="2">
        <f t="shared" si="8"/>
        <v>97</v>
      </c>
      <c r="I101" s="4">
        <f t="shared" si="5"/>
        <v>962.88923758082728</v>
      </c>
      <c r="J101" s="6">
        <f t="shared" si="6"/>
        <v>0.9</v>
      </c>
      <c r="K101" s="6">
        <f t="shared" si="7"/>
        <v>1</v>
      </c>
      <c r="L101" s="6">
        <f t="shared" si="7"/>
        <v>1</v>
      </c>
      <c r="M101" s="6">
        <f t="shared" si="7"/>
        <v>1</v>
      </c>
      <c r="N101" s="6"/>
    </row>
    <row r="102" spans="1:14" x14ac:dyDescent="0.15">
      <c r="A102" s="4"/>
      <c r="B102" s="4"/>
      <c r="C102" s="4"/>
      <c r="D102" s="4"/>
      <c r="E102" s="4"/>
      <c r="H102" s="2">
        <f t="shared" si="8"/>
        <v>98</v>
      </c>
      <c r="I102" s="4">
        <f t="shared" si="5"/>
        <v>967.55467610828691</v>
      </c>
      <c r="J102" s="6">
        <f t="shared" si="6"/>
        <v>0.9</v>
      </c>
      <c r="K102" s="6">
        <f t="shared" si="7"/>
        <v>1</v>
      </c>
      <c r="L102" s="6">
        <f t="shared" si="7"/>
        <v>1</v>
      </c>
      <c r="M102" s="6">
        <f t="shared" si="7"/>
        <v>1</v>
      </c>
      <c r="N102" s="6"/>
    </row>
    <row r="103" spans="1:14" x14ac:dyDescent="0.15">
      <c r="A103" s="4"/>
      <c r="B103" s="4"/>
      <c r="C103" s="4"/>
      <c r="D103" s="4"/>
      <c r="E103" s="4"/>
      <c r="H103" s="2">
        <f t="shared" si="8"/>
        <v>99</v>
      </c>
      <c r="I103" s="4">
        <f t="shared" si="5"/>
        <v>972.22011463574654</v>
      </c>
      <c r="J103" s="6">
        <f t="shared" si="6"/>
        <v>0.9</v>
      </c>
      <c r="K103" s="6">
        <f t="shared" si="7"/>
        <v>1</v>
      </c>
      <c r="L103" s="6">
        <f t="shared" si="7"/>
        <v>1</v>
      </c>
      <c r="M103" s="6">
        <f t="shared" si="7"/>
        <v>1</v>
      </c>
      <c r="N103" s="6"/>
    </row>
    <row r="104" spans="1:14" x14ac:dyDescent="0.15">
      <c r="H104" s="2">
        <f t="shared" si="8"/>
        <v>100</v>
      </c>
      <c r="I104" s="4">
        <f t="shared" si="5"/>
        <v>976.88555316320605</v>
      </c>
      <c r="J104" s="6">
        <f>COUNTIFS(A$4:A$104,"&gt;="&amp;I$4,A$4:A$104,"&lt;"&amp;I105)/$B$1</f>
        <v>1</v>
      </c>
      <c r="K104" s="6">
        <f>COUNTIFS(B$4:B$104,"&gt;="&amp;$I$4,B$4:B$104,"&lt;"&amp;$I105)/$B$1</f>
        <v>1</v>
      </c>
      <c r="L104" s="6">
        <f>COUNTIFS(C$4:C$104,"&gt;="&amp;$I$4,C$4:C$104,"&lt;"&amp;$I105)/$B$1</f>
        <v>1</v>
      </c>
      <c r="M104" s="6">
        <f>COUNTIFS(D$4:D$104,"&gt;="&amp;$I$4,D$4:D$104,"&lt;"&amp;$I105)/$B$1</f>
        <v>1</v>
      </c>
      <c r="N104" s="6"/>
    </row>
    <row r="105" spans="1:14" x14ac:dyDescent="0.15">
      <c r="H105" s="2">
        <f t="shared" si="8"/>
        <v>101</v>
      </c>
      <c r="I105" s="4">
        <f t="shared" si="5"/>
        <v>981.55099169066568</v>
      </c>
      <c r="J105" s="6">
        <f t="shared" si="6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  <c r="N105" s="6"/>
    </row>
    <row r="106" spans="1:14" x14ac:dyDescent="0.15">
      <c r="H106" s="2"/>
      <c r="J106" s="6"/>
      <c r="K106" s="6"/>
      <c r="L106" s="6"/>
      <c r="M106" s="6"/>
      <c r="N106" s="6"/>
    </row>
    <row r="107" spans="1:14" x14ac:dyDescent="0.15">
      <c r="H107" s="2"/>
      <c r="J107" s="6"/>
      <c r="K107" s="6"/>
      <c r="L107" s="6"/>
      <c r="M107" s="6"/>
      <c r="N107" s="6"/>
    </row>
    <row r="108" spans="1:14" x14ac:dyDescent="0.15">
      <c r="H108" s="2"/>
      <c r="J108" s="6"/>
      <c r="K108" s="6"/>
      <c r="L108" s="6"/>
      <c r="M108" s="6"/>
      <c r="N108" s="6"/>
    </row>
    <row r="109" spans="1:14" x14ac:dyDescent="0.15">
      <c r="H109" s="2"/>
      <c r="J109" s="6"/>
      <c r="K109" s="6"/>
      <c r="L109" s="6"/>
      <c r="M109" s="6"/>
      <c r="N109" s="6"/>
    </row>
    <row r="110" spans="1:14" x14ac:dyDescent="0.15">
      <c r="H110" s="2"/>
      <c r="J110" s="6"/>
      <c r="K110" s="6"/>
      <c r="L110" s="6"/>
      <c r="M110" s="6"/>
      <c r="N110" s="6"/>
    </row>
    <row r="111" spans="1:14" x14ac:dyDescent="0.15">
      <c r="H111" s="2"/>
      <c r="J111" s="6"/>
      <c r="K111" s="6"/>
      <c r="L111" s="6"/>
      <c r="M111" s="6"/>
      <c r="N111" s="6"/>
    </row>
    <row r="112" spans="1:14" x14ac:dyDescent="0.15">
      <c r="H112" s="2"/>
      <c r="J112" s="6"/>
      <c r="K112" s="6"/>
      <c r="L112" s="6"/>
      <c r="M112" s="6"/>
      <c r="N112" s="6"/>
    </row>
    <row r="113" spans="8:14" x14ac:dyDescent="0.15">
      <c r="H113" s="2"/>
      <c r="J113" s="6"/>
      <c r="K113" s="6"/>
      <c r="L113" s="6"/>
      <c r="M113" s="6"/>
      <c r="N113" s="6"/>
    </row>
    <row r="114" spans="8:14" x14ac:dyDescent="0.15">
      <c r="H114" s="2"/>
      <c r="J114" s="6"/>
      <c r="K114" s="6"/>
      <c r="L114" s="6"/>
      <c r="M114" s="6"/>
      <c r="N114" s="6"/>
    </row>
    <row r="115" spans="8:14" x14ac:dyDescent="0.15">
      <c r="H115" s="2"/>
      <c r="J115" s="6"/>
      <c r="K115" s="6"/>
      <c r="L115" s="6"/>
      <c r="M115" s="6"/>
      <c r="N115" s="6"/>
    </row>
    <row r="116" spans="8:14" x14ac:dyDescent="0.15">
      <c r="H116" s="2"/>
      <c r="J116" s="6"/>
      <c r="K116" s="6"/>
      <c r="L116" s="6"/>
      <c r="M116" s="6"/>
      <c r="N116" s="6"/>
    </row>
    <row r="117" spans="8:14" x14ac:dyDescent="0.15">
      <c r="H117" s="2"/>
      <c r="J117" s="6"/>
      <c r="K117" s="6"/>
      <c r="L117" s="6"/>
      <c r="M117" s="6"/>
      <c r="N117" s="6"/>
    </row>
    <row r="118" spans="8:14" x14ac:dyDescent="0.15">
      <c r="H118" s="2"/>
      <c r="J118" s="6"/>
      <c r="K118" s="6"/>
      <c r="L118" s="6"/>
      <c r="M118" s="6"/>
      <c r="N118" s="6"/>
    </row>
    <row r="119" spans="8:14" x14ac:dyDescent="0.15">
      <c r="H119" s="2"/>
      <c r="J119" s="6"/>
      <c r="K119" s="6"/>
      <c r="L119" s="6"/>
      <c r="M119" s="6"/>
      <c r="N119" s="6"/>
    </row>
    <row r="120" spans="8:14" x14ac:dyDescent="0.15">
      <c r="H120" s="2"/>
      <c r="J120" s="6"/>
      <c r="K120" s="6"/>
      <c r="L120" s="6"/>
      <c r="M120" s="6"/>
      <c r="N120" s="6"/>
    </row>
    <row r="121" spans="8:14" x14ac:dyDescent="0.15">
      <c r="H121" s="2"/>
      <c r="J121" s="6"/>
      <c r="K121" s="6"/>
      <c r="L121" s="6"/>
      <c r="M121" s="6"/>
      <c r="N121" s="6"/>
    </row>
    <row r="122" spans="8:14" x14ac:dyDescent="0.15">
      <c r="H122" s="2"/>
      <c r="J122" s="6"/>
      <c r="K122" s="6"/>
      <c r="L122" s="6"/>
      <c r="M122" s="6"/>
      <c r="N122" s="6"/>
    </row>
    <row r="123" spans="8:14" x14ac:dyDescent="0.15">
      <c r="H123" s="2"/>
      <c r="J123" s="6"/>
      <c r="K123" s="6"/>
      <c r="L123" s="6"/>
      <c r="M123" s="6"/>
      <c r="N123" s="6"/>
    </row>
    <row r="124" spans="8:14" x14ac:dyDescent="0.15">
      <c r="H124" s="2"/>
      <c r="J124" s="6"/>
      <c r="K124" s="6"/>
      <c r="L124" s="6"/>
      <c r="M124" s="6"/>
      <c r="N124" s="6"/>
    </row>
    <row r="125" spans="8:14" x14ac:dyDescent="0.15">
      <c r="H125" s="2"/>
      <c r="J125" s="6"/>
      <c r="K125" s="6"/>
      <c r="L125" s="6"/>
      <c r="M125" s="6"/>
      <c r="N125" s="6"/>
    </row>
    <row r="126" spans="8:14" x14ac:dyDescent="0.15">
      <c r="H126" s="2"/>
      <c r="J126" s="6"/>
      <c r="K126" s="6"/>
      <c r="L126" s="6"/>
      <c r="M126" s="6"/>
      <c r="N126" s="6"/>
    </row>
    <row r="127" spans="8:14" x14ac:dyDescent="0.15">
      <c r="H127" s="2"/>
      <c r="J127" s="6"/>
      <c r="K127" s="6"/>
      <c r="L127" s="6"/>
      <c r="M127" s="6"/>
      <c r="N127" s="6"/>
    </row>
    <row r="128" spans="8:14" x14ac:dyDescent="0.15">
      <c r="H128" s="2"/>
      <c r="J128" s="6"/>
      <c r="K128" s="6"/>
      <c r="L128" s="6"/>
      <c r="M128" s="6"/>
      <c r="N128" s="6"/>
    </row>
    <row r="129" spans="8:14" x14ac:dyDescent="0.15">
      <c r="H129" s="2"/>
      <c r="J129" s="6"/>
      <c r="K129" s="6"/>
      <c r="L129" s="6"/>
      <c r="M129" s="6"/>
      <c r="N129" s="6"/>
    </row>
    <row r="130" spans="8:14" x14ac:dyDescent="0.15">
      <c r="H130" s="2"/>
      <c r="J130" s="6"/>
      <c r="K130" s="6"/>
      <c r="L130" s="6"/>
      <c r="M130" s="6"/>
      <c r="N130" s="6"/>
    </row>
    <row r="131" spans="8:14" x14ac:dyDescent="0.15">
      <c r="H131" s="2"/>
      <c r="J131" s="6"/>
      <c r="K131" s="6"/>
      <c r="L131" s="6"/>
      <c r="M131" s="6"/>
      <c r="N131" s="6"/>
    </row>
    <row r="132" spans="8:14" x14ac:dyDescent="0.15">
      <c r="H132" s="2"/>
      <c r="J132" s="6"/>
      <c r="K132" s="6"/>
      <c r="L132" s="6"/>
      <c r="M132" s="6"/>
      <c r="N132" s="6"/>
    </row>
    <row r="133" spans="8:14" x14ac:dyDescent="0.15">
      <c r="H133" s="2"/>
      <c r="J133" s="6"/>
      <c r="K133" s="6"/>
      <c r="L133" s="6"/>
      <c r="M133" s="6"/>
      <c r="N133" s="6"/>
    </row>
    <row r="134" spans="8:14" x14ac:dyDescent="0.15">
      <c r="H134" s="2"/>
      <c r="J134" s="6"/>
      <c r="K134" s="6"/>
      <c r="L134" s="6"/>
      <c r="M134" s="6"/>
      <c r="N134" s="6"/>
    </row>
    <row r="135" spans="8:14" x14ac:dyDescent="0.15">
      <c r="H135" s="2"/>
      <c r="J135" s="6"/>
      <c r="K135" s="6"/>
      <c r="L135" s="6"/>
      <c r="M135" s="6"/>
      <c r="N135" s="6"/>
    </row>
    <row r="136" spans="8:14" x14ac:dyDescent="0.15">
      <c r="H136" s="2"/>
      <c r="J136" s="6"/>
      <c r="K136" s="6"/>
      <c r="L136" s="6"/>
      <c r="M136" s="6"/>
      <c r="N136" s="6"/>
    </row>
    <row r="137" spans="8:14" x14ac:dyDescent="0.15">
      <c r="H137" s="2"/>
      <c r="J137" s="6"/>
      <c r="K137" s="6"/>
      <c r="L137" s="6"/>
      <c r="M137" s="6"/>
      <c r="N137" s="6"/>
    </row>
    <row r="138" spans="8:14" x14ac:dyDescent="0.15">
      <c r="H138" s="2"/>
      <c r="J138" s="6"/>
      <c r="K138" s="6"/>
      <c r="L138" s="6"/>
      <c r="M138" s="6"/>
      <c r="N138" s="6"/>
    </row>
    <row r="139" spans="8:14" x14ac:dyDescent="0.15">
      <c r="H139" s="2"/>
      <c r="J139" s="6"/>
      <c r="K139" s="6"/>
      <c r="L139" s="6"/>
      <c r="M139" s="6"/>
      <c r="N139" s="6"/>
    </row>
    <row r="140" spans="8:14" x14ac:dyDescent="0.15">
      <c r="H140" s="2"/>
      <c r="J140" s="6"/>
      <c r="K140" s="6"/>
      <c r="L140" s="6"/>
      <c r="M140" s="6"/>
      <c r="N140" s="6"/>
    </row>
    <row r="141" spans="8:14" x14ac:dyDescent="0.15">
      <c r="H141" s="2"/>
      <c r="J141" s="6"/>
      <c r="K141" s="6"/>
      <c r="L141" s="6"/>
      <c r="M141" s="6"/>
      <c r="N141" s="6"/>
    </row>
    <row r="142" spans="8:14" x14ac:dyDescent="0.15">
      <c r="H142" s="2"/>
      <c r="J142" s="6"/>
      <c r="K142" s="6"/>
      <c r="L142" s="6"/>
      <c r="M142" s="6"/>
      <c r="N142" s="6"/>
    </row>
    <row r="143" spans="8:14" x14ac:dyDescent="0.15">
      <c r="H143" s="2"/>
      <c r="J143" s="6"/>
      <c r="K143" s="6"/>
      <c r="L143" s="6"/>
      <c r="M143" s="6"/>
      <c r="N143" s="6"/>
    </row>
    <row r="144" spans="8:14" x14ac:dyDescent="0.15">
      <c r="H144" s="2"/>
      <c r="J144" s="6"/>
      <c r="K144" s="6"/>
      <c r="L144" s="6"/>
      <c r="M144" s="6"/>
      <c r="N144" s="6"/>
    </row>
    <row r="145" spans="8:14" x14ac:dyDescent="0.15">
      <c r="H145" s="2"/>
      <c r="J145" s="6"/>
      <c r="K145" s="6"/>
      <c r="L145" s="6"/>
      <c r="M145" s="6"/>
      <c r="N145" s="6"/>
    </row>
    <row r="146" spans="8:14" x14ac:dyDescent="0.15">
      <c r="H146" s="2"/>
      <c r="J146" s="6"/>
      <c r="K146" s="6"/>
      <c r="L146" s="6"/>
      <c r="M146" s="6"/>
      <c r="N146" s="6"/>
    </row>
    <row r="147" spans="8:14" x14ac:dyDescent="0.15">
      <c r="H147" s="2"/>
      <c r="J147" s="6"/>
      <c r="K147" s="6"/>
      <c r="L147" s="6"/>
      <c r="M147" s="6"/>
      <c r="N147" s="6"/>
    </row>
    <row r="148" spans="8:14" x14ac:dyDescent="0.15">
      <c r="H148" s="2"/>
      <c r="J148" s="6"/>
      <c r="K148" s="6"/>
      <c r="L148" s="6"/>
      <c r="M148" s="6"/>
      <c r="N148" s="6"/>
    </row>
    <row r="149" spans="8:14" x14ac:dyDescent="0.15">
      <c r="H149" s="2"/>
      <c r="J149" s="6"/>
      <c r="K149" s="6"/>
      <c r="L149" s="6"/>
      <c r="M149" s="6"/>
      <c r="N149" s="6"/>
    </row>
    <row r="150" spans="8:14" x14ac:dyDescent="0.15">
      <c r="H150" s="2"/>
      <c r="J150" s="6"/>
      <c r="K150" s="6"/>
      <c r="L150" s="6"/>
      <c r="M150" s="6"/>
      <c r="N150" s="6"/>
    </row>
    <row r="151" spans="8:14" x14ac:dyDescent="0.15">
      <c r="H151" s="2"/>
      <c r="J151" s="6"/>
      <c r="K151" s="6"/>
      <c r="L151" s="6"/>
      <c r="M151" s="6"/>
      <c r="N151" s="6"/>
    </row>
    <row r="152" spans="8:14" x14ac:dyDescent="0.15">
      <c r="H152" s="2"/>
      <c r="J152" s="6"/>
      <c r="K152" s="6"/>
      <c r="L152" s="6"/>
      <c r="M152" s="6"/>
      <c r="N152" s="6"/>
    </row>
    <row r="153" spans="8:14" x14ac:dyDescent="0.15">
      <c r="H153" s="2"/>
      <c r="J153" s="6"/>
      <c r="K153" s="6"/>
      <c r="L153" s="6"/>
      <c r="M153" s="6"/>
      <c r="N153" s="6"/>
    </row>
    <row r="154" spans="8:14" x14ac:dyDescent="0.15">
      <c r="H154" s="2"/>
      <c r="J154" s="6"/>
      <c r="K154" s="6"/>
      <c r="L154" s="6"/>
      <c r="M154" s="6"/>
      <c r="N154" s="6"/>
    </row>
    <row r="155" spans="8:14" x14ac:dyDescent="0.15">
      <c r="H155" s="2"/>
      <c r="J155" s="6"/>
      <c r="K155" s="6"/>
      <c r="L155" s="6"/>
      <c r="M155" s="6"/>
      <c r="N155" s="6"/>
    </row>
    <row r="156" spans="8:14" x14ac:dyDescent="0.15">
      <c r="H156" s="2"/>
      <c r="J156" s="6"/>
      <c r="K156" s="6"/>
      <c r="L156" s="6"/>
      <c r="M156" s="6"/>
      <c r="N156" s="6"/>
    </row>
    <row r="157" spans="8:14" x14ac:dyDescent="0.15">
      <c r="H157" s="2"/>
      <c r="J157" s="6"/>
      <c r="K157" s="6"/>
      <c r="L157" s="6"/>
      <c r="M157" s="6"/>
      <c r="N157" s="6"/>
    </row>
    <row r="158" spans="8:14" x14ac:dyDescent="0.15">
      <c r="H158" s="2"/>
      <c r="J158" s="6"/>
      <c r="K158" s="6"/>
      <c r="L158" s="6"/>
      <c r="M158" s="6"/>
      <c r="N158" s="6"/>
    </row>
    <row r="159" spans="8:14" x14ac:dyDescent="0.15">
      <c r="H159" s="2"/>
      <c r="J159" s="6"/>
      <c r="K159" s="6"/>
      <c r="L159" s="6"/>
      <c r="M159" s="6"/>
      <c r="N159" s="6"/>
    </row>
    <row r="160" spans="8:14" x14ac:dyDescent="0.15">
      <c r="H160" s="2"/>
      <c r="J160" s="6"/>
      <c r="K160" s="6"/>
      <c r="L160" s="6"/>
      <c r="M160" s="6"/>
      <c r="N160" s="6"/>
    </row>
    <row r="161" spans="8:14" x14ac:dyDescent="0.15">
      <c r="H161" s="2"/>
      <c r="J161" s="6"/>
      <c r="K161" s="6"/>
      <c r="L161" s="6"/>
      <c r="M161" s="6"/>
      <c r="N161" s="6"/>
    </row>
    <row r="162" spans="8:14" x14ac:dyDescent="0.15">
      <c r="H162" s="2"/>
      <c r="J162" s="6"/>
      <c r="K162" s="6"/>
      <c r="L162" s="6"/>
      <c r="M162" s="6"/>
      <c r="N162" s="6"/>
    </row>
    <row r="163" spans="8:14" x14ac:dyDescent="0.15">
      <c r="H163" s="2"/>
      <c r="J163" s="6"/>
      <c r="K163" s="6"/>
      <c r="L163" s="6"/>
      <c r="M163" s="6"/>
      <c r="N163" s="6"/>
    </row>
    <row r="164" spans="8:14" x14ac:dyDescent="0.15">
      <c r="H164" s="2"/>
      <c r="J164" s="6"/>
      <c r="K164" s="6"/>
      <c r="L164" s="6"/>
      <c r="M164" s="6"/>
      <c r="N164" s="6"/>
    </row>
    <row r="165" spans="8:14" x14ac:dyDescent="0.15">
      <c r="H165" s="2"/>
      <c r="J165" s="6"/>
      <c r="K165" s="6"/>
      <c r="L165" s="6"/>
      <c r="M165" s="6"/>
      <c r="N165" s="6"/>
    </row>
    <row r="166" spans="8:14" x14ac:dyDescent="0.15">
      <c r="H166" s="2"/>
      <c r="J166" s="6"/>
      <c r="K166" s="6"/>
      <c r="L166" s="6"/>
      <c r="M166" s="6"/>
      <c r="N166" s="6"/>
    </row>
    <row r="167" spans="8:14" x14ac:dyDescent="0.15">
      <c r="H167" s="2"/>
      <c r="J167" s="6"/>
      <c r="K167" s="6"/>
      <c r="L167" s="6"/>
      <c r="M167" s="6"/>
      <c r="N167" s="6"/>
    </row>
    <row r="168" spans="8:14" x14ac:dyDescent="0.15">
      <c r="H168" s="2"/>
      <c r="J168" s="6"/>
      <c r="K168" s="6"/>
      <c r="L168" s="6"/>
      <c r="M168" s="6"/>
      <c r="N168" s="6"/>
    </row>
    <row r="169" spans="8:14" x14ac:dyDescent="0.15">
      <c r="H169" s="2"/>
      <c r="J169" s="6"/>
      <c r="K169" s="6"/>
      <c r="L169" s="6"/>
      <c r="M169" s="6"/>
      <c r="N169" s="6"/>
    </row>
    <row r="170" spans="8:14" x14ac:dyDescent="0.15">
      <c r="H170" s="2"/>
      <c r="J170" s="6"/>
      <c r="K170" s="6"/>
      <c r="L170" s="6"/>
      <c r="M170" s="6"/>
      <c r="N170" s="6"/>
    </row>
    <row r="171" spans="8:14" x14ac:dyDescent="0.15">
      <c r="H171" s="2"/>
      <c r="J171" s="6"/>
      <c r="K171" s="6"/>
      <c r="L171" s="6"/>
      <c r="M171" s="6"/>
      <c r="N171" s="6"/>
    </row>
    <row r="172" spans="8:14" x14ac:dyDescent="0.15">
      <c r="H172" s="2"/>
      <c r="J172" s="6"/>
      <c r="K172" s="6"/>
      <c r="L172" s="6"/>
      <c r="M172" s="6"/>
      <c r="N172" s="6"/>
    </row>
    <row r="173" spans="8:14" x14ac:dyDescent="0.15">
      <c r="H173" s="2"/>
      <c r="J173" s="6"/>
      <c r="K173" s="6"/>
      <c r="L173" s="6"/>
      <c r="M173" s="6"/>
      <c r="N173" s="6"/>
    </row>
    <row r="174" spans="8:14" x14ac:dyDescent="0.15">
      <c r="H174" s="2"/>
      <c r="J174" s="6"/>
      <c r="K174" s="6"/>
      <c r="L174" s="6"/>
      <c r="M174" s="6"/>
      <c r="N174" s="6"/>
    </row>
    <row r="175" spans="8:14" x14ac:dyDescent="0.15">
      <c r="H175" s="2"/>
      <c r="J175" s="6"/>
      <c r="K175" s="6"/>
      <c r="L175" s="6"/>
      <c r="M175" s="6"/>
      <c r="N175" s="6"/>
    </row>
    <row r="176" spans="8:14" x14ac:dyDescent="0.15">
      <c r="H176" s="2"/>
      <c r="J176" s="6"/>
      <c r="K176" s="6"/>
      <c r="L176" s="6"/>
      <c r="M176" s="6"/>
      <c r="N176" s="6"/>
    </row>
    <row r="177" spans="8:14" x14ac:dyDescent="0.15">
      <c r="H177" s="2"/>
      <c r="J177" s="6"/>
      <c r="K177" s="6"/>
      <c r="L177" s="6"/>
      <c r="M177" s="6"/>
      <c r="N177" s="6"/>
    </row>
    <row r="178" spans="8:14" x14ac:dyDescent="0.15">
      <c r="H178" s="2"/>
      <c r="J178" s="6"/>
      <c r="K178" s="6"/>
      <c r="L178" s="6"/>
      <c r="M178" s="6"/>
      <c r="N178" s="6"/>
    </row>
    <row r="179" spans="8:14" x14ac:dyDescent="0.15">
      <c r="H179" s="2"/>
      <c r="J179" s="6"/>
      <c r="K179" s="6"/>
      <c r="L179" s="6"/>
      <c r="M179" s="6"/>
      <c r="N179" s="6"/>
    </row>
    <row r="180" spans="8:14" x14ac:dyDescent="0.15">
      <c r="H180" s="2"/>
      <c r="J180" s="6"/>
      <c r="K180" s="6"/>
      <c r="L180" s="6"/>
      <c r="M180" s="6"/>
      <c r="N180" s="6"/>
    </row>
    <row r="181" spans="8:14" x14ac:dyDescent="0.15">
      <c r="H181" s="2"/>
      <c r="J181" s="6"/>
      <c r="K181" s="6"/>
      <c r="L181" s="6"/>
      <c r="M181" s="6"/>
      <c r="N181" s="6"/>
    </row>
    <row r="182" spans="8:14" x14ac:dyDescent="0.15">
      <c r="H182" s="2"/>
      <c r="J182" s="6"/>
      <c r="K182" s="6"/>
      <c r="L182" s="6"/>
      <c r="M182" s="6"/>
      <c r="N182" s="6"/>
    </row>
    <row r="183" spans="8:14" x14ac:dyDescent="0.15">
      <c r="H183" s="2"/>
      <c r="J183" s="6"/>
      <c r="K183" s="6"/>
      <c r="L183" s="6"/>
      <c r="M183" s="6"/>
      <c r="N183" s="6"/>
    </row>
    <row r="184" spans="8:14" x14ac:dyDescent="0.15">
      <c r="H184" s="2"/>
      <c r="J184" s="6"/>
      <c r="K184" s="6"/>
      <c r="L184" s="6"/>
      <c r="M184" s="6"/>
      <c r="N184" s="6"/>
    </row>
    <row r="185" spans="8:14" x14ac:dyDescent="0.15">
      <c r="H185" s="2"/>
      <c r="J185" s="6"/>
      <c r="K185" s="6"/>
      <c r="L185" s="6"/>
      <c r="M185" s="6"/>
      <c r="N185" s="6"/>
    </row>
    <row r="186" spans="8:14" x14ac:dyDescent="0.15">
      <c r="H186" s="2"/>
      <c r="J186" s="6"/>
      <c r="K186" s="6"/>
      <c r="L186" s="6"/>
      <c r="M186" s="6"/>
      <c r="N186" s="6"/>
    </row>
    <row r="187" spans="8:14" x14ac:dyDescent="0.15">
      <c r="H187" s="2"/>
      <c r="J187" s="6"/>
      <c r="K187" s="6"/>
      <c r="L187" s="6"/>
      <c r="M187" s="6"/>
      <c r="N187" s="6"/>
    </row>
    <row r="188" spans="8:14" x14ac:dyDescent="0.15">
      <c r="H188" s="2"/>
      <c r="J188" s="6"/>
      <c r="K188" s="6"/>
      <c r="L188" s="6"/>
      <c r="M188" s="6"/>
      <c r="N188" s="6"/>
    </row>
    <row r="189" spans="8:14" x14ac:dyDescent="0.15">
      <c r="H189" s="2"/>
      <c r="J189" s="6"/>
      <c r="K189" s="6"/>
      <c r="L189" s="6"/>
      <c r="M189" s="6"/>
      <c r="N189" s="6"/>
    </row>
    <row r="190" spans="8:14" x14ac:dyDescent="0.15">
      <c r="H190" s="2"/>
      <c r="J190" s="6"/>
      <c r="K190" s="6"/>
      <c r="L190" s="6"/>
      <c r="M190" s="6"/>
      <c r="N190" s="6"/>
    </row>
    <row r="191" spans="8:14" x14ac:dyDescent="0.15">
      <c r="H191" s="2"/>
      <c r="J191" s="6"/>
      <c r="K191" s="6"/>
      <c r="L191" s="6"/>
      <c r="M191" s="6"/>
      <c r="N191" s="6"/>
    </row>
    <row r="192" spans="8:14" x14ac:dyDescent="0.15">
      <c r="H192" s="2"/>
      <c r="J192" s="6"/>
      <c r="K192" s="6"/>
      <c r="L192" s="6"/>
      <c r="M192" s="6"/>
      <c r="N192" s="6"/>
    </row>
    <row r="193" spans="8:14" x14ac:dyDescent="0.15">
      <c r="H193" s="2"/>
      <c r="J193" s="6"/>
      <c r="K193" s="6"/>
      <c r="L193" s="6"/>
      <c r="M193" s="6"/>
      <c r="N193" s="6"/>
    </row>
    <row r="194" spans="8:14" x14ac:dyDescent="0.15">
      <c r="H194" s="2"/>
      <c r="J194" s="6"/>
      <c r="K194" s="6"/>
      <c r="L194" s="6"/>
      <c r="M194" s="6"/>
      <c r="N194" s="6"/>
    </row>
    <row r="195" spans="8:14" x14ac:dyDescent="0.15">
      <c r="H195" s="2"/>
      <c r="J195" s="6"/>
      <c r="K195" s="6"/>
      <c r="L195" s="6"/>
      <c r="M195" s="6"/>
      <c r="N195" s="6"/>
    </row>
    <row r="196" spans="8:14" x14ac:dyDescent="0.15">
      <c r="H196" s="2"/>
      <c r="J196" s="6"/>
      <c r="K196" s="6"/>
      <c r="L196" s="6"/>
      <c r="M196" s="6"/>
      <c r="N196" s="6"/>
    </row>
    <row r="197" spans="8:14" x14ac:dyDescent="0.15">
      <c r="H197" s="2"/>
      <c r="J197" s="6"/>
      <c r="K197" s="6"/>
      <c r="L197" s="6"/>
      <c r="M197" s="6"/>
      <c r="N197" s="6"/>
    </row>
    <row r="198" spans="8:14" x14ac:dyDescent="0.15">
      <c r="H198" s="2"/>
      <c r="J198" s="6"/>
      <c r="K198" s="6"/>
      <c r="L198" s="6"/>
      <c r="M198" s="6"/>
      <c r="N198" s="6"/>
    </row>
    <row r="199" spans="8:14" x14ac:dyDescent="0.15">
      <c r="H199" s="2"/>
      <c r="J199" s="6"/>
      <c r="K199" s="6"/>
      <c r="L199" s="6"/>
      <c r="M199" s="6"/>
      <c r="N199" s="6"/>
    </row>
    <row r="200" spans="8:14" x14ac:dyDescent="0.15">
      <c r="H200" s="2"/>
      <c r="J200" s="6"/>
      <c r="K200" s="6"/>
      <c r="L200" s="6"/>
      <c r="M200" s="6"/>
      <c r="N200" s="6"/>
    </row>
    <row r="201" spans="8:14" x14ac:dyDescent="0.15">
      <c r="H201" s="2"/>
      <c r="J201" s="6"/>
      <c r="K201" s="6"/>
      <c r="L201" s="6"/>
      <c r="M201" s="6"/>
      <c r="N201" s="6"/>
    </row>
    <row r="202" spans="8:14" x14ac:dyDescent="0.15">
      <c r="H202" s="2"/>
      <c r="J202" s="6"/>
      <c r="K202" s="6"/>
      <c r="L202" s="6"/>
      <c r="M202" s="6"/>
      <c r="N202" s="6"/>
    </row>
    <row r="203" spans="8:14" x14ac:dyDescent="0.15">
      <c r="H203" s="2"/>
      <c r="J203" s="6"/>
      <c r="K203" s="6"/>
      <c r="L203" s="6"/>
      <c r="M203" s="6"/>
      <c r="N203" s="6"/>
    </row>
    <row r="204" spans="8:14" x14ac:dyDescent="0.15">
      <c r="H204" s="2"/>
      <c r="J204" s="6"/>
      <c r="K204" s="6"/>
      <c r="L204" s="6"/>
      <c r="M204" s="6"/>
      <c r="N204" s="6"/>
    </row>
    <row r="205" spans="8:14" x14ac:dyDescent="0.15">
      <c r="H205" s="2"/>
      <c r="J205" s="6"/>
      <c r="K205" s="6"/>
      <c r="L205" s="6"/>
      <c r="M205" s="6"/>
      <c r="N205" s="6"/>
    </row>
    <row r="206" spans="8:14" x14ac:dyDescent="0.15">
      <c r="H206" s="2"/>
      <c r="J206" s="6"/>
      <c r="K206" s="6"/>
      <c r="L206" s="6"/>
      <c r="M206" s="6"/>
      <c r="N206" s="6"/>
    </row>
    <row r="207" spans="8:14" x14ac:dyDescent="0.15">
      <c r="H207" s="2"/>
      <c r="J207" s="6"/>
      <c r="K207" s="6"/>
      <c r="L207" s="6"/>
      <c r="M207" s="6"/>
      <c r="N207" s="6"/>
    </row>
    <row r="208" spans="8:14" x14ac:dyDescent="0.15">
      <c r="H208" s="2"/>
      <c r="J208" s="6"/>
      <c r="K208" s="6"/>
      <c r="L208" s="6"/>
      <c r="M208" s="6"/>
      <c r="N208" s="6"/>
    </row>
    <row r="209" spans="8:14" x14ac:dyDescent="0.15">
      <c r="H209" s="2"/>
      <c r="J209" s="6"/>
      <c r="K209" s="6"/>
      <c r="L209" s="6"/>
      <c r="M209" s="6"/>
      <c r="N209" s="6"/>
    </row>
    <row r="210" spans="8:14" x14ac:dyDescent="0.15">
      <c r="H210" s="2"/>
      <c r="J210" s="6"/>
      <c r="K210" s="6"/>
      <c r="L210" s="6"/>
      <c r="M210" s="6"/>
      <c r="N210" s="6"/>
    </row>
    <row r="211" spans="8:14" x14ac:dyDescent="0.15">
      <c r="H211" s="2"/>
      <c r="J211" s="6"/>
      <c r="K211" s="6"/>
      <c r="L211" s="6"/>
      <c r="M211" s="6"/>
      <c r="N211" s="6"/>
    </row>
    <row r="212" spans="8:14" x14ac:dyDescent="0.15">
      <c r="H212" s="2"/>
      <c r="J212" s="6"/>
      <c r="K212" s="6"/>
      <c r="L212" s="6"/>
      <c r="M212" s="6"/>
      <c r="N212" s="6"/>
    </row>
    <row r="213" spans="8:14" x14ac:dyDescent="0.15">
      <c r="H213" s="2"/>
      <c r="J213" s="6"/>
      <c r="K213" s="6"/>
      <c r="L213" s="6"/>
      <c r="M213" s="6"/>
      <c r="N213" s="6"/>
    </row>
    <row r="214" spans="8:14" x14ac:dyDescent="0.15">
      <c r="H214" s="2"/>
      <c r="J214" s="6"/>
      <c r="K214" s="6"/>
      <c r="L214" s="6"/>
      <c r="M214" s="6"/>
      <c r="N214" s="6"/>
    </row>
    <row r="215" spans="8:14" x14ac:dyDescent="0.15">
      <c r="H215" s="2"/>
      <c r="J215" s="6"/>
      <c r="K215" s="6"/>
      <c r="L215" s="6"/>
      <c r="M215" s="6"/>
      <c r="N215" s="6"/>
    </row>
    <row r="216" spans="8:14" x14ac:dyDescent="0.15">
      <c r="H216" s="2"/>
      <c r="J216" s="6"/>
      <c r="K216" s="6"/>
      <c r="L216" s="6"/>
      <c r="M216" s="6"/>
      <c r="N216" s="6"/>
    </row>
    <row r="217" spans="8:14" x14ac:dyDescent="0.15">
      <c r="H217" s="2"/>
      <c r="J217" s="6"/>
      <c r="K217" s="6"/>
      <c r="L217" s="6"/>
      <c r="M217" s="6"/>
      <c r="N217" s="6"/>
    </row>
    <row r="218" spans="8:14" x14ac:dyDescent="0.15">
      <c r="H218" s="2"/>
      <c r="J218" s="6"/>
      <c r="K218" s="6"/>
      <c r="L218" s="6"/>
      <c r="M218" s="6"/>
      <c r="N218" s="6"/>
    </row>
    <row r="219" spans="8:14" x14ac:dyDescent="0.15">
      <c r="H219" s="2"/>
      <c r="J219" s="6"/>
      <c r="K219" s="6"/>
      <c r="L219" s="6"/>
      <c r="M219" s="6"/>
      <c r="N219" s="6"/>
    </row>
    <row r="220" spans="8:14" x14ac:dyDescent="0.15">
      <c r="H220" s="2"/>
      <c r="J220" s="6"/>
      <c r="K220" s="6"/>
      <c r="L220" s="6"/>
      <c r="M220" s="6"/>
      <c r="N220" s="6"/>
    </row>
    <row r="221" spans="8:14" x14ac:dyDescent="0.15">
      <c r="H221" s="2"/>
      <c r="J221" s="6"/>
      <c r="K221" s="6"/>
      <c r="L221" s="6"/>
      <c r="M221" s="6"/>
      <c r="N221" s="6"/>
    </row>
    <row r="222" spans="8:14" x14ac:dyDescent="0.15">
      <c r="H222" s="2"/>
      <c r="J222" s="6"/>
      <c r="K222" s="6"/>
      <c r="L222" s="6"/>
      <c r="M222" s="6"/>
      <c r="N222" s="6"/>
    </row>
    <row r="223" spans="8:14" x14ac:dyDescent="0.15">
      <c r="H223" s="2"/>
      <c r="J223" s="6"/>
      <c r="K223" s="6"/>
      <c r="L223" s="6"/>
      <c r="M223" s="6"/>
      <c r="N223" s="6"/>
    </row>
    <row r="224" spans="8:14" x14ac:dyDescent="0.15">
      <c r="H224" s="2"/>
      <c r="J224" s="6"/>
      <c r="K224" s="6"/>
      <c r="L224" s="6"/>
      <c r="M224" s="6"/>
      <c r="N224" s="6"/>
    </row>
    <row r="225" spans="8:14" x14ac:dyDescent="0.15">
      <c r="H225" s="2"/>
      <c r="J225" s="6"/>
      <c r="K225" s="6"/>
      <c r="L225" s="6"/>
      <c r="M225" s="6"/>
      <c r="N225" s="6"/>
    </row>
    <row r="226" spans="8:14" x14ac:dyDescent="0.15">
      <c r="H226" s="2"/>
      <c r="J226" s="6"/>
      <c r="K226" s="6"/>
      <c r="L226" s="6"/>
      <c r="M226" s="6"/>
      <c r="N226" s="6"/>
    </row>
    <row r="227" spans="8:14" x14ac:dyDescent="0.15">
      <c r="H227" s="2"/>
      <c r="J227" s="6"/>
      <c r="K227" s="6"/>
      <c r="L227" s="6"/>
      <c r="M227" s="6"/>
      <c r="N227" s="6"/>
    </row>
    <row r="228" spans="8:14" x14ac:dyDescent="0.15">
      <c r="H228" s="2"/>
      <c r="J228" s="6"/>
      <c r="K228" s="6"/>
      <c r="L228" s="6"/>
      <c r="M228" s="6"/>
      <c r="N228" s="6"/>
    </row>
    <row r="229" spans="8:14" x14ac:dyDescent="0.15">
      <c r="H229" s="2"/>
      <c r="J229" s="6"/>
      <c r="K229" s="6"/>
      <c r="L229" s="6"/>
      <c r="M229" s="6"/>
      <c r="N229" s="6"/>
    </row>
    <row r="230" spans="8:14" x14ac:dyDescent="0.15">
      <c r="H230" s="2"/>
      <c r="J230" s="6"/>
      <c r="K230" s="6"/>
      <c r="L230" s="6"/>
      <c r="M230" s="6"/>
      <c r="N230" s="6"/>
    </row>
    <row r="231" spans="8:14" x14ac:dyDescent="0.15">
      <c r="H231" s="2"/>
      <c r="J231" s="6"/>
      <c r="K231" s="6"/>
      <c r="L231" s="6"/>
      <c r="M231" s="6"/>
      <c r="N231" s="6"/>
    </row>
    <row r="232" spans="8:14" x14ac:dyDescent="0.15">
      <c r="H232" s="2"/>
      <c r="J232" s="6"/>
      <c r="K232" s="6"/>
      <c r="L232" s="6"/>
      <c r="M232" s="6"/>
      <c r="N232" s="6"/>
    </row>
    <row r="233" spans="8:14" x14ac:dyDescent="0.15">
      <c r="H233" s="2"/>
      <c r="J233" s="6"/>
      <c r="K233" s="6"/>
      <c r="L233" s="6"/>
      <c r="M233" s="6"/>
      <c r="N233" s="6"/>
    </row>
    <row r="234" spans="8:14" x14ac:dyDescent="0.15">
      <c r="H234" s="2"/>
      <c r="J234" s="6"/>
      <c r="K234" s="6"/>
      <c r="L234" s="6"/>
      <c r="M234" s="6"/>
      <c r="N234" s="6"/>
    </row>
    <row r="235" spans="8:14" x14ac:dyDescent="0.15">
      <c r="H235" s="2"/>
      <c r="J235" s="6"/>
      <c r="K235" s="6"/>
      <c r="L235" s="6"/>
      <c r="M235" s="6"/>
      <c r="N235" s="6"/>
    </row>
    <row r="236" spans="8:14" x14ac:dyDescent="0.15">
      <c r="H236" s="2"/>
      <c r="J236" s="6"/>
      <c r="K236" s="6"/>
      <c r="L236" s="6"/>
      <c r="M236" s="6"/>
      <c r="N236" s="6"/>
    </row>
    <row r="237" spans="8:14" x14ac:dyDescent="0.15">
      <c r="H237" s="2"/>
      <c r="J237" s="6"/>
      <c r="K237" s="6"/>
      <c r="L237" s="6"/>
      <c r="M237" s="6"/>
      <c r="N237" s="6"/>
    </row>
    <row r="238" spans="8:14" x14ac:dyDescent="0.15">
      <c r="H238" s="2"/>
      <c r="J238" s="6"/>
      <c r="K238" s="6"/>
      <c r="L238" s="6"/>
      <c r="M238" s="6"/>
      <c r="N238" s="6"/>
    </row>
    <row r="239" spans="8:14" x14ac:dyDescent="0.15">
      <c r="H239" s="2"/>
      <c r="J239" s="6"/>
      <c r="K239" s="6"/>
      <c r="L239" s="6"/>
      <c r="M239" s="6"/>
      <c r="N239" s="6"/>
    </row>
    <row r="240" spans="8:14" x14ac:dyDescent="0.15">
      <c r="H240" s="2"/>
      <c r="J240" s="6"/>
      <c r="K240" s="6"/>
      <c r="L240" s="6"/>
      <c r="M240" s="6"/>
      <c r="N240" s="6"/>
    </row>
    <row r="241" spans="8:14" x14ac:dyDescent="0.15">
      <c r="H241" s="2"/>
      <c r="J241" s="6"/>
      <c r="K241" s="6"/>
      <c r="L241" s="6"/>
      <c r="M241" s="6"/>
      <c r="N241" s="6"/>
    </row>
    <row r="242" spans="8:14" x14ac:dyDescent="0.15">
      <c r="H242" s="2"/>
      <c r="J242" s="6"/>
      <c r="K242" s="6"/>
      <c r="L242" s="6"/>
      <c r="M242" s="6"/>
      <c r="N242" s="6"/>
    </row>
    <row r="243" spans="8:14" x14ac:dyDescent="0.15">
      <c r="H243" s="2"/>
      <c r="J243" s="6"/>
      <c r="K243" s="6"/>
      <c r="L243" s="6"/>
      <c r="M243" s="6"/>
      <c r="N243" s="6"/>
    </row>
    <row r="244" spans="8:14" x14ac:dyDescent="0.15">
      <c r="H244" s="2"/>
      <c r="J244" s="6"/>
      <c r="K244" s="6"/>
      <c r="L244" s="6"/>
      <c r="M244" s="6"/>
      <c r="N244" s="6"/>
    </row>
    <row r="245" spans="8:14" x14ac:dyDescent="0.15">
      <c r="H245" s="2"/>
      <c r="J245" s="6"/>
      <c r="K245" s="6"/>
      <c r="L245" s="6"/>
      <c r="M245" s="6"/>
      <c r="N245" s="6"/>
    </row>
    <row r="246" spans="8:14" x14ac:dyDescent="0.15">
      <c r="H246" s="2"/>
      <c r="J246" s="6"/>
      <c r="K246" s="6"/>
      <c r="L246" s="6"/>
      <c r="M246" s="6"/>
      <c r="N246" s="6"/>
    </row>
    <row r="247" spans="8:14" x14ac:dyDescent="0.15">
      <c r="H247" s="2"/>
      <c r="J247" s="6"/>
      <c r="K247" s="6"/>
      <c r="L247" s="6"/>
      <c r="M247" s="6"/>
      <c r="N247" s="6"/>
    </row>
    <row r="248" spans="8:14" x14ac:dyDescent="0.15">
      <c r="H248" s="2"/>
      <c r="J248" s="6"/>
      <c r="K248" s="6"/>
      <c r="L248" s="6"/>
      <c r="M248" s="6"/>
      <c r="N248" s="6"/>
    </row>
    <row r="249" spans="8:14" x14ac:dyDescent="0.15">
      <c r="H249" s="2"/>
      <c r="J249" s="6"/>
      <c r="K249" s="6"/>
      <c r="L249" s="6"/>
      <c r="M249" s="6"/>
      <c r="N249" s="6"/>
    </row>
    <row r="250" spans="8:14" x14ac:dyDescent="0.15">
      <c r="H250" s="2"/>
      <c r="J250" s="6"/>
      <c r="K250" s="6"/>
      <c r="L250" s="6"/>
      <c r="M250" s="6"/>
      <c r="N250" s="6"/>
    </row>
    <row r="251" spans="8:14" x14ac:dyDescent="0.15">
      <c r="H251" s="2"/>
      <c r="J251" s="6"/>
      <c r="K251" s="6"/>
      <c r="L251" s="6"/>
      <c r="M251" s="6"/>
      <c r="N251" s="6"/>
    </row>
    <row r="252" spans="8:14" x14ac:dyDescent="0.15">
      <c r="H252" s="2"/>
      <c r="J252" s="6"/>
      <c r="K252" s="6"/>
      <c r="L252" s="6"/>
      <c r="M252" s="6"/>
      <c r="N252" s="6"/>
    </row>
    <row r="253" spans="8:14" x14ac:dyDescent="0.15">
      <c r="H253" s="2"/>
      <c r="J253" s="6"/>
      <c r="K253" s="6"/>
      <c r="L253" s="6"/>
      <c r="M253" s="6"/>
      <c r="N253" s="6"/>
    </row>
    <row r="254" spans="8:14" x14ac:dyDescent="0.15">
      <c r="H254" s="2"/>
      <c r="J254" s="6"/>
      <c r="K254" s="6"/>
      <c r="L254" s="6"/>
      <c r="M254" s="6"/>
      <c r="N254" s="6"/>
    </row>
    <row r="255" spans="8:14" x14ac:dyDescent="0.15">
      <c r="H255" s="2"/>
      <c r="J255" s="6"/>
      <c r="K255" s="6"/>
      <c r="L255" s="6"/>
      <c r="M255" s="6"/>
      <c r="N255" s="6"/>
    </row>
    <row r="256" spans="8:14" x14ac:dyDescent="0.15">
      <c r="H256" s="2"/>
      <c r="J256" s="6"/>
      <c r="K256" s="6"/>
      <c r="L256" s="6"/>
      <c r="M256" s="6"/>
      <c r="N256" s="6"/>
    </row>
    <row r="257" spans="8:14" x14ac:dyDescent="0.15">
      <c r="H257" s="2"/>
      <c r="J257" s="6"/>
      <c r="K257" s="6"/>
      <c r="L257" s="6"/>
      <c r="M257" s="6"/>
      <c r="N257" s="6"/>
    </row>
    <row r="258" spans="8:14" x14ac:dyDescent="0.15">
      <c r="H258" s="2"/>
      <c r="J258" s="6"/>
      <c r="K258" s="6"/>
      <c r="L258" s="6"/>
      <c r="M258" s="6"/>
      <c r="N258" s="6"/>
    </row>
    <row r="259" spans="8:14" x14ac:dyDescent="0.15">
      <c r="H259" s="2"/>
      <c r="J259" s="6"/>
      <c r="K259" s="6"/>
      <c r="L259" s="6"/>
      <c r="M259" s="6"/>
      <c r="N259" s="6"/>
    </row>
    <row r="260" spans="8:14" x14ac:dyDescent="0.15">
      <c r="H260" s="2"/>
      <c r="J260" s="6"/>
      <c r="K260" s="6"/>
      <c r="L260" s="6"/>
      <c r="M260" s="6"/>
      <c r="N260" s="6"/>
    </row>
    <row r="261" spans="8:14" x14ac:dyDescent="0.15">
      <c r="H261" s="2"/>
      <c r="J261" s="6"/>
      <c r="K261" s="6"/>
      <c r="L261" s="6"/>
      <c r="M261" s="6"/>
      <c r="N261" s="6"/>
    </row>
    <row r="262" spans="8:14" x14ac:dyDescent="0.15">
      <c r="H262" s="2"/>
      <c r="J262" s="6"/>
      <c r="K262" s="6"/>
      <c r="L262" s="6"/>
      <c r="M262" s="6"/>
      <c r="N262" s="6"/>
    </row>
    <row r="263" spans="8:14" x14ac:dyDescent="0.15">
      <c r="H263" s="2"/>
      <c r="J263" s="6"/>
      <c r="K263" s="6"/>
      <c r="L263" s="6"/>
      <c r="M263" s="6"/>
      <c r="N263" s="6"/>
    </row>
    <row r="264" spans="8:14" x14ac:dyDescent="0.15">
      <c r="H264" s="2"/>
      <c r="J264" s="6"/>
      <c r="K264" s="6"/>
      <c r="L264" s="6"/>
      <c r="M264" s="6"/>
      <c r="N264" s="6"/>
    </row>
    <row r="265" spans="8:14" x14ac:dyDescent="0.15">
      <c r="H265" s="2"/>
      <c r="J265" s="6"/>
      <c r="K265" s="6"/>
      <c r="L265" s="6"/>
      <c r="M265" s="6"/>
      <c r="N265" s="6"/>
    </row>
    <row r="266" spans="8:14" x14ac:dyDescent="0.15">
      <c r="H266" s="2"/>
      <c r="J266" s="6"/>
      <c r="K266" s="6"/>
      <c r="L266" s="6"/>
      <c r="M266" s="6"/>
      <c r="N266" s="6"/>
    </row>
    <row r="267" spans="8:14" x14ac:dyDescent="0.15">
      <c r="H267" s="2"/>
      <c r="J267" s="6"/>
      <c r="K267" s="6"/>
      <c r="L267" s="6"/>
      <c r="M267" s="6"/>
      <c r="N267" s="6"/>
    </row>
    <row r="268" spans="8:14" x14ac:dyDescent="0.15">
      <c r="H268" s="2"/>
      <c r="J268" s="6"/>
      <c r="K268" s="6"/>
      <c r="L268" s="6"/>
      <c r="M268" s="6"/>
      <c r="N268" s="6"/>
    </row>
    <row r="269" spans="8:14" x14ac:dyDescent="0.15">
      <c r="H269" s="2"/>
      <c r="J269" s="6"/>
      <c r="K269" s="6"/>
      <c r="L269" s="6"/>
      <c r="M269" s="6"/>
      <c r="N269" s="6"/>
    </row>
    <row r="270" spans="8:14" x14ac:dyDescent="0.15">
      <c r="H270" s="2"/>
      <c r="J270" s="6"/>
      <c r="K270" s="6"/>
      <c r="L270" s="6"/>
      <c r="M270" s="6"/>
      <c r="N270" s="6"/>
    </row>
    <row r="271" spans="8:14" x14ac:dyDescent="0.15">
      <c r="H271" s="2"/>
      <c r="J271" s="6"/>
      <c r="K271" s="6"/>
      <c r="L271" s="6"/>
      <c r="M271" s="6"/>
      <c r="N271" s="6"/>
    </row>
    <row r="272" spans="8:14" x14ac:dyDescent="0.15">
      <c r="H272" s="2"/>
      <c r="J272" s="6"/>
      <c r="K272" s="6"/>
      <c r="L272" s="6"/>
      <c r="M272" s="6"/>
      <c r="N272" s="6"/>
    </row>
    <row r="273" spans="8:14" x14ac:dyDescent="0.15">
      <c r="H273" s="2"/>
      <c r="J273" s="6"/>
      <c r="K273" s="6"/>
      <c r="L273" s="6"/>
      <c r="M273" s="6"/>
      <c r="N273" s="6"/>
    </row>
    <row r="274" spans="8:14" x14ac:dyDescent="0.15">
      <c r="H274" s="2"/>
      <c r="J274" s="6"/>
      <c r="K274" s="6"/>
      <c r="L274" s="6"/>
      <c r="M274" s="6"/>
      <c r="N274" s="6"/>
    </row>
    <row r="275" spans="8:14" x14ac:dyDescent="0.15">
      <c r="H275" s="2"/>
      <c r="J275" s="6"/>
      <c r="K275" s="6"/>
      <c r="L275" s="6"/>
      <c r="M275" s="6"/>
      <c r="N275" s="6"/>
    </row>
    <row r="276" spans="8:14" x14ac:dyDescent="0.15">
      <c r="H276" s="2"/>
      <c r="J276" s="6"/>
      <c r="K276" s="6"/>
      <c r="L276" s="6"/>
      <c r="M276" s="6"/>
      <c r="N276" s="6"/>
    </row>
    <row r="277" spans="8:14" x14ac:dyDescent="0.15">
      <c r="H277" s="2"/>
      <c r="J277" s="6"/>
      <c r="K277" s="6"/>
      <c r="L277" s="6"/>
      <c r="M277" s="6"/>
      <c r="N277" s="6"/>
    </row>
    <row r="278" spans="8:14" x14ac:dyDescent="0.15">
      <c r="H278" s="2"/>
      <c r="J278" s="6"/>
      <c r="K278" s="6"/>
      <c r="L278" s="6"/>
      <c r="M278" s="6"/>
      <c r="N278" s="6"/>
    </row>
    <row r="279" spans="8:14" x14ac:dyDescent="0.15">
      <c r="H279" s="2"/>
      <c r="J279" s="6"/>
      <c r="K279" s="6"/>
      <c r="L279" s="6"/>
      <c r="M279" s="6"/>
      <c r="N279" s="6"/>
    </row>
    <row r="280" spans="8:14" x14ac:dyDescent="0.15">
      <c r="H280" s="2"/>
      <c r="J280" s="6"/>
      <c r="K280" s="6"/>
      <c r="L280" s="6"/>
      <c r="M280" s="6"/>
      <c r="N280" s="6"/>
    </row>
    <row r="281" spans="8:14" x14ac:dyDescent="0.15">
      <c r="H281" s="2"/>
      <c r="J281" s="6"/>
      <c r="K281" s="6"/>
      <c r="L281" s="6"/>
      <c r="M281" s="6"/>
      <c r="N281" s="6"/>
    </row>
    <row r="282" spans="8:14" x14ac:dyDescent="0.15">
      <c r="H282" s="2"/>
      <c r="J282" s="6"/>
      <c r="K282" s="6"/>
      <c r="L282" s="6"/>
      <c r="M282" s="6"/>
      <c r="N282" s="6"/>
    </row>
    <row r="283" spans="8:14" x14ac:dyDescent="0.15">
      <c r="H283" s="2"/>
      <c r="J283" s="6"/>
      <c r="K283" s="6"/>
      <c r="L283" s="6"/>
      <c r="M283" s="6"/>
      <c r="N283" s="6"/>
    </row>
    <row r="284" spans="8:14" x14ac:dyDescent="0.15">
      <c r="H284" s="2"/>
      <c r="J284" s="6"/>
      <c r="K284" s="6"/>
      <c r="L284" s="6"/>
      <c r="M284" s="6"/>
      <c r="N284" s="6"/>
    </row>
    <row r="285" spans="8:14" x14ac:dyDescent="0.15">
      <c r="H285" s="2"/>
      <c r="J285" s="6"/>
      <c r="K285" s="6"/>
      <c r="L285" s="6"/>
      <c r="M285" s="6"/>
      <c r="N285" s="6"/>
    </row>
    <row r="286" spans="8:14" x14ac:dyDescent="0.15">
      <c r="H286" s="2"/>
      <c r="J286" s="6"/>
      <c r="K286" s="6"/>
      <c r="L286" s="6"/>
      <c r="M286" s="6"/>
      <c r="N286" s="6"/>
    </row>
    <row r="287" spans="8:14" x14ac:dyDescent="0.15">
      <c r="H287" s="2"/>
      <c r="J287" s="6"/>
      <c r="K287" s="6"/>
      <c r="L287" s="6"/>
      <c r="M287" s="6"/>
      <c r="N287" s="6"/>
    </row>
    <row r="288" spans="8:14" x14ac:dyDescent="0.15">
      <c r="H288" s="2"/>
      <c r="J288" s="6"/>
      <c r="K288" s="6"/>
      <c r="L288" s="6"/>
      <c r="M288" s="6"/>
      <c r="N288" s="6"/>
    </row>
    <row r="289" spans="8:14" x14ac:dyDescent="0.15">
      <c r="H289" s="2"/>
      <c r="J289" s="6"/>
      <c r="K289" s="6"/>
      <c r="L289" s="6"/>
      <c r="M289" s="6"/>
      <c r="N289" s="6"/>
    </row>
    <row r="290" spans="8:14" x14ac:dyDescent="0.15">
      <c r="H290" s="2"/>
      <c r="J290" s="6"/>
      <c r="K290" s="6"/>
      <c r="L290" s="6"/>
      <c r="M290" s="6"/>
      <c r="N290" s="6"/>
    </row>
    <row r="291" spans="8:14" x14ac:dyDescent="0.15">
      <c r="H291" s="2"/>
      <c r="J291" s="6"/>
      <c r="K291" s="6"/>
      <c r="L291" s="6"/>
      <c r="M291" s="6"/>
      <c r="N291" s="6"/>
    </row>
    <row r="292" spans="8:14" x14ac:dyDescent="0.15">
      <c r="H292" s="2"/>
      <c r="J292" s="6"/>
      <c r="K292" s="6"/>
      <c r="L292" s="6"/>
      <c r="M292" s="6"/>
      <c r="N292" s="6"/>
    </row>
    <row r="293" spans="8:14" x14ac:dyDescent="0.15">
      <c r="H293" s="2"/>
      <c r="J293" s="6"/>
      <c r="K293" s="6"/>
      <c r="L293" s="6"/>
      <c r="M293" s="6"/>
      <c r="N293" s="6"/>
    </row>
    <row r="294" spans="8:14" x14ac:dyDescent="0.15">
      <c r="H294" s="2"/>
      <c r="J294" s="6"/>
      <c r="K294" s="6"/>
      <c r="L294" s="6"/>
      <c r="M294" s="6"/>
      <c r="N294" s="6"/>
    </row>
    <row r="295" spans="8:14" x14ac:dyDescent="0.15">
      <c r="H295" s="2"/>
      <c r="J295" s="6"/>
      <c r="K295" s="6"/>
      <c r="L295" s="6"/>
      <c r="M295" s="6"/>
      <c r="N295" s="6"/>
    </row>
    <row r="296" spans="8:14" x14ac:dyDescent="0.15">
      <c r="H296" s="2"/>
      <c r="J296" s="6"/>
      <c r="K296" s="6"/>
      <c r="L296" s="6"/>
      <c r="M296" s="6"/>
      <c r="N296" s="6"/>
    </row>
    <row r="297" spans="8:14" x14ac:dyDescent="0.15">
      <c r="H297" s="2"/>
      <c r="J297" s="6"/>
      <c r="K297" s="6"/>
      <c r="L297" s="6"/>
      <c r="M297" s="6"/>
      <c r="N297" s="6"/>
    </row>
    <row r="298" spans="8:14" x14ac:dyDescent="0.15">
      <c r="H298" s="2"/>
      <c r="J298" s="6"/>
      <c r="K298" s="6"/>
      <c r="L298" s="6"/>
      <c r="M298" s="6"/>
      <c r="N298" s="6"/>
    </row>
    <row r="299" spans="8:14" x14ac:dyDescent="0.15">
      <c r="H299" s="2"/>
      <c r="J299" s="6"/>
      <c r="K299" s="6"/>
      <c r="L299" s="6"/>
      <c r="M299" s="6"/>
      <c r="N299" s="6"/>
    </row>
    <row r="300" spans="8:14" x14ac:dyDescent="0.15">
      <c r="H300" s="2"/>
      <c r="J300" s="6"/>
      <c r="K300" s="6"/>
      <c r="L300" s="6"/>
      <c r="M300" s="6"/>
      <c r="N300" s="6"/>
    </row>
    <row r="301" spans="8:14" x14ac:dyDescent="0.15">
      <c r="H301" s="2"/>
      <c r="J301" s="6"/>
      <c r="K301" s="6"/>
      <c r="L301" s="6"/>
      <c r="M301" s="6"/>
      <c r="N301" s="6"/>
    </row>
    <row r="302" spans="8:14" x14ac:dyDescent="0.15">
      <c r="H302" s="2"/>
      <c r="J302" s="6"/>
      <c r="K302" s="6"/>
      <c r="L302" s="6"/>
      <c r="M302" s="6"/>
      <c r="N302" s="6"/>
    </row>
    <row r="303" spans="8:14" x14ac:dyDescent="0.15">
      <c r="H303" s="2"/>
      <c r="J303" s="6"/>
      <c r="K303" s="6"/>
      <c r="L303" s="6"/>
      <c r="M303" s="6"/>
      <c r="N303" s="6"/>
    </row>
    <row r="304" spans="8:14" x14ac:dyDescent="0.15">
      <c r="H304" s="2"/>
      <c r="J304" s="6"/>
      <c r="K304" s="6"/>
      <c r="L304" s="6"/>
      <c r="M304" s="6"/>
      <c r="N304" s="6"/>
    </row>
    <row r="305" spans="8:14" x14ac:dyDescent="0.15">
      <c r="H305" s="2"/>
      <c r="J305" s="6"/>
      <c r="K305" s="6"/>
      <c r="L305" s="6"/>
      <c r="M305" s="6"/>
      <c r="N305" s="6"/>
    </row>
    <row r="306" spans="8:14" x14ac:dyDescent="0.15">
      <c r="H306" s="2"/>
      <c r="J306" s="6"/>
      <c r="K306" s="6"/>
      <c r="L306" s="6"/>
      <c r="M306" s="6"/>
      <c r="N306" s="6"/>
    </row>
    <row r="307" spans="8:14" x14ac:dyDescent="0.15">
      <c r="H307" s="2"/>
      <c r="J307" s="6"/>
      <c r="K307" s="6"/>
      <c r="L307" s="6"/>
      <c r="M307" s="6"/>
      <c r="N307" s="6"/>
    </row>
    <row r="308" spans="8:14" x14ac:dyDescent="0.15">
      <c r="H308" s="2"/>
      <c r="J308" s="6"/>
      <c r="K308" s="6"/>
      <c r="L308" s="6"/>
      <c r="M308" s="6"/>
      <c r="N308" s="6"/>
    </row>
    <row r="309" spans="8:14" x14ac:dyDescent="0.15">
      <c r="H309" s="2"/>
      <c r="J309" s="6"/>
      <c r="K309" s="6"/>
      <c r="L309" s="6"/>
      <c r="M309" s="6"/>
      <c r="N309" s="6"/>
    </row>
    <row r="310" spans="8:14" x14ac:dyDescent="0.15">
      <c r="H310" s="2"/>
      <c r="J310" s="6"/>
      <c r="K310" s="6"/>
      <c r="L310" s="6"/>
      <c r="M310" s="6"/>
      <c r="N310" s="6"/>
    </row>
    <row r="311" spans="8:14" x14ac:dyDescent="0.15">
      <c r="H311" s="2"/>
      <c r="J311" s="6"/>
      <c r="K311" s="6"/>
      <c r="L311" s="6"/>
      <c r="M311" s="6"/>
      <c r="N311" s="6"/>
    </row>
    <row r="312" spans="8:14" x14ac:dyDescent="0.15">
      <c r="H312" s="2"/>
      <c r="J312" s="6"/>
      <c r="K312" s="6"/>
      <c r="L312" s="6"/>
      <c r="M312" s="6"/>
      <c r="N312" s="6"/>
    </row>
    <row r="313" spans="8:14" x14ac:dyDescent="0.15">
      <c r="H313" s="2"/>
      <c r="J313" s="6"/>
      <c r="K313" s="6"/>
      <c r="L313" s="6"/>
      <c r="M313" s="6"/>
      <c r="N313" s="6"/>
    </row>
    <row r="314" spans="8:14" x14ac:dyDescent="0.15">
      <c r="H314" s="2"/>
      <c r="J314" s="6"/>
      <c r="K314" s="6"/>
      <c r="L314" s="6"/>
      <c r="M314" s="6"/>
      <c r="N314" s="6"/>
    </row>
    <row r="315" spans="8:14" x14ac:dyDescent="0.15">
      <c r="H315" s="2"/>
      <c r="J315" s="6"/>
      <c r="K315" s="6"/>
      <c r="L315" s="6"/>
      <c r="M315" s="6"/>
      <c r="N315" s="6"/>
    </row>
    <row r="316" spans="8:14" x14ac:dyDescent="0.15">
      <c r="H316" s="2"/>
      <c r="J316" s="6"/>
      <c r="K316" s="6"/>
      <c r="L316" s="6"/>
      <c r="M316" s="6"/>
      <c r="N316" s="6"/>
    </row>
    <row r="317" spans="8:14" x14ac:dyDescent="0.15">
      <c r="H317" s="2"/>
      <c r="J317" s="6"/>
      <c r="K317" s="6"/>
      <c r="L317" s="6"/>
      <c r="M317" s="6"/>
      <c r="N317" s="6"/>
    </row>
    <row r="318" spans="8:14" x14ac:dyDescent="0.15">
      <c r="H318" s="2"/>
      <c r="J318" s="6"/>
      <c r="K318" s="6"/>
      <c r="L318" s="6"/>
      <c r="M318" s="6"/>
      <c r="N318" s="6"/>
    </row>
    <row r="319" spans="8:14" x14ac:dyDescent="0.15">
      <c r="H319" s="2"/>
      <c r="J319" s="6"/>
      <c r="K319" s="6"/>
      <c r="L319" s="6"/>
      <c r="M319" s="6"/>
      <c r="N319" s="6"/>
    </row>
    <row r="320" spans="8:14" x14ac:dyDescent="0.15">
      <c r="H320" s="2"/>
      <c r="J320" s="6"/>
      <c r="K320" s="6"/>
      <c r="L320" s="6"/>
      <c r="M320" s="6"/>
      <c r="N320" s="6"/>
    </row>
    <row r="321" spans="8:14" x14ac:dyDescent="0.15">
      <c r="H321" s="2"/>
      <c r="J321" s="6"/>
      <c r="K321" s="6"/>
      <c r="L321" s="6"/>
      <c r="M321" s="6"/>
      <c r="N321" s="6"/>
    </row>
    <row r="322" spans="8:14" x14ac:dyDescent="0.15">
      <c r="H322" s="2"/>
      <c r="J322" s="6"/>
      <c r="K322" s="6"/>
      <c r="L322" s="6"/>
      <c r="M322" s="6"/>
      <c r="N322" s="6"/>
    </row>
    <row r="323" spans="8:14" x14ac:dyDescent="0.15">
      <c r="H323" s="2"/>
      <c r="J323" s="6"/>
      <c r="K323" s="6"/>
      <c r="L323" s="6"/>
      <c r="M323" s="6"/>
      <c r="N323" s="6"/>
    </row>
    <row r="324" spans="8:14" x14ac:dyDescent="0.15">
      <c r="H324" s="2"/>
      <c r="J324" s="6"/>
      <c r="K324" s="6"/>
      <c r="L324" s="6"/>
      <c r="M324" s="6"/>
      <c r="N324" s="6"/>
    </row>
    <row r="325" spans="8:14" x14ac:dyDescent="0.15">
      <c r="H325" s="2"/>
      <c r="J325" s="6"/>
      <c r="K325" s="6"/>
      <c r="L325" s="6"/>
      <c r="M325" s="6"/>
      <c r="N325" s="6"/>
    </row>
    <row r="326" spans="8:14" x14ac:dyDescent="0.15">
      <c r="H326" s="2"/>
      <c r="J326" s="6"/>
      <c r="K326" s="6"/>
      <c r="L326" s="6"/>
      <c r="M326" s="6"/>
      <c r="N326" s="6"/>
    </row>
    <row r="327" spans="8:14" x14ac:dyDescent="0.15">
      <c r="H327" s="2"/>
      <c r="J327" s="6"/>
      <c r="K327" s="6"/>
      <c r="L327" s="6"/>
      <c r="M327" s="6"/>
      <c r="N327" s="6"/>
    </row>
    <row r="328" spans="8:14" x14ac:dyDescent="0.15">
      <c r="H328" s="2"/>
      <c r="J328" s="6"/>
      <c r="K328" s="6"/>
      <c r="L328" s="6"/>
      <c r="M328" s="6"/>
      <c r="N328" s="6"/>
    </row>
    <row r="329" spans="8:14" x14ac:dyDescent="0.15">
      <c r="H329" s="2"/>
      <c r="J329" s="6"/>
      <c r="K329" s="6"/>
      <c r="L329" s="6"/>
      <c r="M329" s="6"/>
      <c r="N329" s="6"/>
    </row>
    <row r="330" spans="8:14" x14ac:dyDescent="0.15">
      <c r="H330" s="2"/>
      <c r="J330" s="6"/>
      <c r="K330" s="6"/>
      <c r="L330" s="6"/>
      <c r="M330" s="6"/>
      <c r="N330" s="6"/>
    </row>
    <row r="331" spans="8:14" x14ac:dyDescent="0.15">
      <c r="H331" s="2"/>
      <c r="J331" s="6"/>
      <c r="K331" s="6"/>
      <c r="L331" s="6"/>
      <c r="M331" s="6"/>
      <c r="N331" s="6"/>
    </row>
    <row r="332" spans="8:14" x14ac:dyDescent="0.15">
      <c r="H332" s="2"/>
      <c r="J332" s="6"/>
      <c r="K332" s="6"/>
      <c r="L332" s="6"/>
      <c r="M332" s="6"/>
      <c r="N332" s="6"/>
    </row>
    <row r="333" spans="8:14" x14ac:dyDescent="0.15">
      <c r="H333" s="2"/>
      <c r="J333" s="6"/>
      <c r="K333" s="6"/>
      <c r="L333" s="6"/>
      <c r="M333" s="6"/>
      <c r="N333" s="6"/>
    </row>
    <row r="334" spans="8:14" x14ac:dyDescent="0.15">
      <c r="H334" s="2"/>
      <c r="J334" s="6"/>
      <c r="K334" s="6"/>
      <c r="L334" s="6"/>
      <c r="M334" s="6"/>
      <c r="N334" s="6"/>
    </row>
    <row r="335" spans="8:14" x14ac:dyDescent="0.15">
      <c r="H335" s="2"/>
      <c r="J335" s="6"/>
      <c r="K335" s="6"/>
      <c r="L335" s="6"/>
      <c r="M335" s="6"/>
      <c r="N335" s="6"/>
    </row>
    <row r="336" spans="8:14" x14ac:dyDescent="0.15">
      <c r="H336" s="2"/>
      <c r="J336" s="6"/>
      <c r="K336" s="6"/>
      <c r="L336" s="6"/>
      <c r="M336" s="6"/>
      <c r="N336" s="6"/>
    </row>
    <row r="337" spans="8:14" x14ac:dyDescent="0.15">
      <c r="H337" s="2"/>
      <c r="J337" s="6"/>
      <c r="K337" s="6"/>
      <c r="L337" s="6"/>
      <c r="M337" s="6"/>
      <c r="N337" s="6"/>
    </row>
    <row r="338" spans="8:14" x14ac:dyDescent="0.15">
      <c r="H338" s="2"/>
      <c r="J338" s="6"/>
      <c r="K338" s="6"/>
      <c r="L338" s="6"/>
      <c r="M338" s="6"/>
      <c r="N338" s="6"/>
    </row>
    <row r="339" spans="8:14" x14ac:dyDescent="0.15">
      <c r="H339" s="2"/>
      <c r="J339" s="6"/>
      <c r="K339" s="6"/>
      <c r="L339" s="6"/>
      <c r="M339" s="6"/>
      <c r="N339" s="6"/>
    </row>
    <row r="340" spans="8:14" x14ac:dyDescent="0.15">
      <c r="H340" s="2"/>
      <c r="J340" s="6"/>
      <c r="K340" s="6"/>
      <c r="L340" s="6"/>
      <c r="M340" s="6"/>
      <c r="N340" s="6"/>
    </row>
    <row r="341" spans="8:14" x14ac:dyDescent="0.15">
      <c r="H341" s="2"/>
      <c r="J341" s="6"/>
      <c r="K341" s="6"/>
      <c r="L341" s="6"/>
      <c r="M341" s="6"/>
      <c r="N341" s="6"/>
    </row>
    <row r="342" spans="8:14" x14ac:dyDescent="0.15">
      <c r="H342" s="2"/>
      <c r="J342" s="6"/>
      <c r="K342" s="6"/>
      <c r="L342" s="6"/>
      <c r="M342" s="6"/>
      <c r="N342" s="6"/>
    </row>
    <row r="343" spans="8:14" x14ac:dyDescent="0.15">
      <c r="H343" s="2"/>
      <c r="J343" s="6"/>
      <c r="K343" s="6"/>
      <c r="L343" s="6"/>
      <c r="M343" s="6"/>
      <c r="N343" s="6"/>
    </row>
    <row r="344" spans="8:14" x14ac:dyDescent="0.15">
      <c r="H344" s="2"/>
      <c r="J344" s="6"/>
      <c r="K344" s="6"/>
      <c r="L344" s="6"/>
      <c r="M344" s="6"/>
      <c r="N344" s="6"/>
    </row>
    <row r="345" spans="8:14" x14ac:dyDescent="0.15">
      <c r="H345" s="2"/>
      <c r="J345" s="6"/>
      <c r="K345" s="6"/>
      <c r="L345" s="6"/>
      <c r="M345" s="6"/>
      <c r="N345" s="6"/>
    </row>
    <row r="346" spans="8:14" x14ac:dyDescent="0.15">
      <c r="H346" s="2"/>
      <c r="J346" s="6"/>
      <c r="K346" s="6"/>
      <c r="L346" s="6"/>
      <c r="M346" s="6"/>
      <c r="N346" s="6"/>
    </row>
    <row r="347" spans="8:14" x14ac:dyDescent="0.15">
      <c r="H347" s="2"/>
      <c r="J347" s="6"/>
      <c r="K347" s="6"/>
      <c r="L347" s="6"/>
      <c r="M347" s="6"/>
      <c r="N347" s="6"/>
    </row>
    <row r="348" spans="8:14" x14ac:dyDescent="0.15">
      <c r="H348" s="2"/>
      <c r="J348" s="6"/>
      <c r="K348" s="6"/>
      <c r="L348" s="6"/>
      <c r="M348" s="6"/>
      <c r="N348" s="6"/>
    </row>
    <row r="349" spans="8:14" x14ac:dyDescent="0.15">
      <c r="H349" s="2"/>
      <c r="J349" s="6"/>
      <c r="K349" s="6"/>
      <c r="L349" s="6"/>
      <c r="M349" s="6"/>
      <c r="N349" s="6"/>
    </row>
    <row r="350" spans="8:14" x14ac:dyDescent="0.15">
      <c r="H350" s="2"/>
      <c r="J350" s="6"/>
      <c r="K350" s="6"/>
      <c r="L350" s="6"/>
      <c r="M350" s="6"/>
      <c r="N350" s="6"/>
    </row>
    <row r="351" spans="8:14" x14ac:dyDescent="0.15">
      <c r="H351" s="2"/>
      <c r="J351" s="6"/>
      <c r="K351" s="6"/>
      <c r="L351" s="6"/>
      <c r="M351" s="6"/>
      <c r="N351" s="6"/>
    </row>
    <row r="352" spans="8:14" x14ac:dyDescent="0.15">
      <c r="H352" s="2"/>
      <c r="J352" s="6"/>
      <c r="K352" s="6"/>
      <c r="L352" s="6"/>
      <c r="M352" s="6"/>
      <c r="N352" s="6"/>
    </row>
    <row r="353" spans="8:14" x14ac:dyDescent="0.15">
      <c r="H353" s="2"/>
      <c r="J353" s="6"/>
      <c r="K353" s="6"/>
      <c r="L353" s="6"/>
      <c r="M353" s="6"/>
      <c r="N353" s="6"/>
    </row>
    <row r="354" spans="8:14" x14ac:dyDescent="0.15">
      <c r="H354" s="2"/>
      <c r="J354" s="6"/>
      <c r="K354" s="6"/>
      <c r="L354" s="6"/>
      <c r="M354" s="6"/>
      <c r="N354" s="6"/>
    </row>
    <row r="355" spans="8:14" x14ac:dyDescent="0.15">
      <c r="H355" s="2"/>
      <c r="J355" s="6"/>
      <c r="K355" s="6"/>
      <c r="L355" s="6"/>
      <c r="M355" s="6"/>
      <c r="N355" s="6"/>
    </row>
    <row r="356" spans="8:14" x14ac:dyDescent="0.15">
      <c r="H356" s="2"/>
      <c r="J356" s="6"/>
      <c r="K356" s="6"/>
      <c r="L356" s="6"/>
      <c r="M356" s="6"/>
      <c r="N356" s="6"/>
    </row>
    <row r="357" spans="8:14" x14ac:dyDescent="0.15">
      <c r="H357" s="2"/>
      <c r="J357" s="6"/>
      <c r="K357" s="6"/>
      <c r="L357" s="6"/>
      <c r="M357" s="6"/>
      <c r="N357" s="6"/>
    </row>
    <row r="358" spans="8:14" x14ac:dyDescent="0.15">
      <c r="H358" s="2"/>
      <c r="J358" s="6"/>
      <c r="K358" s="6"/>
      <c r="L358" s="6"/>
      <c r="M358" s="6"/>
      <c r="N358" s="6"/>
    </row>
    <row r="359" spans="8:14" x14ac:dyDescent="0.15">
      <c r="H359" s="2"/>
      <c r="J359" s="6"/>
      <c r="K359" s="6"/>
      <c r="L359" s="6"/>
      <c r="M359" s="6"/>
      <c r="N359" s="6"/>
    </row>
    <row r="360" spans="8:14" x14ac:dyDescent="0.15">
      <c r="H360" s="2"/>
      <c r="J360" s="6"/>
      <c r="K360" s="6"/>
      <c r="L360" s="6"/>
      <c r="M360" s="6"/>
      <c r="N360" s="6"/>
    </row>
    <row r="361" spans="8:14" x14ac:dyDescent="0.15">
      <c r="H361" s="2"/>
      <c r="J361" s="6"/>
      <c r="K361" s="6"/>
      <c r="L361" s="6"/>
      <c r="M361" s="6"/>
      <c r="N361" s="6"/>
    </row>
    <row r="362" spans="8:14" x14ac:dyDescent="0.15">
      <c r="H362" s="2"/>
      <c r="J362" s="6"/>
      <c r="K362" s="6"/>
      <c r="L362" s="6"/>
      <c r="M362" s="6"/>
      <c r="N362" s="6"/>
    </row>
    <row r="363" spans="8:14" x14ac:dyDescent="0.15">
      <c r="H363" s="2"/>
      <c r="J363" s="6"/>
      <c r="K363" s="6"/>
      <c r="L363" s="6"/>
      <c r="M363" s="6"/>
      <c r="N363" s="6"/>
    </row>
    <row r="364" spans="8:14" x14ac:dyDescent="0.15">
      <c r="H364" s="2"/>
      <c r="J364" s="6"/>
      <c r="K364" s="6"/>
      <c r="L364" s="6"/>
      <c r="M364" s="6"/>
      <c r="N364" s="6"/>
    </row>
    <row r="365" spans="8:14" x14ac:dyDescent="0.15">
      <c r="H365" s="2"/>
      <c r="J365" s="6"/>
      <c r="K365" s="6"/>
      <c r="L365" s="6"/>
      <c r="M365" s="6"/>
      <c r="N365" s="6"/>
    </row>
    <row r="366" spans="8:14" x14ac:dyDescent="0.15">
      <c r="H366" s="2"/>
      <c r="J366" s="6"/>
      <c r="K366" s="6"/>
      <c r="L366" s="6"/>
      <c r="M366" s="6"/>
      <c r="N366" s="6"/>
    </row>
    <row r="367" spans="8:14" x14ac:dyDescent="0.15">
      <c r="H367" s="2"/>
      <c r="J367" s="6"/>
      <c r="K367" s="6"/>
      <c r="L367" s="6"/>
      <c r="M367" s="6"/>
      <c r="N367" s="6"/>
    </row>
    <row r="368" spans="8:14" x14ac:dyDescent="0.15">
      <c r="H368" s="2"/>
      <c r="J368" s="6"/>
      <c r="K368" s="6"/>
      <c r="L368" s="6"/>
      <c r="M368" s="6"/>
      <c r="N368" s="6"/>
    </row>
    <row r="369" spans="8:14" x14ac:dyDescent="0.15">
      <c r="H369" s="2"/>
      <c r="J369" s="6"/>
      <c r="K369" s="6"/>
      <c r="L369" s="6"/>
      <c r="M369" s="6"/>
      <c r="N369" s="6"/>
    </row>
    <row r="370" spans="8:14" x14ac:dyDescent="0.15">
      <c r="H370" s="2"/>
      <c r="J370" s="6"/>
      <c r="K370" s="6"/>
      <c r="L370" s="6"/>
      <c r="M370" s="6"/>
      <c r="N370" s="6"/>
    </row>
    <row r="371" spans="8:14" x14ac:dyDescent="0.15">
      <c r="H371" s="2"/>
      <c r="J371" s="6"/>
      <c r="K371" s="6"/>
      <c r="L371" s="6"/>
      <c r="M371" s="6"/>
      <c r="N371" s="6"/>
    </row>
    <row r="372" spans="8:14" x14ac:dyDescent="0.15">
      <c r="H372" s="2"/>
      <c r="J372" s="6"/>
      <c r="K372" s="6"/>
      <c r="L372" s="6"/>
      <c r="M372" s="6"/>
      <c r="N372" s="6"/>
    </row>
    <row r="373" spans="8:14" x14ac:dyDescent="0.15">
      <c r="H373" s="2"/>
      <c r="J373" s="6"/>
      <c r="K373" s="6"/>
      <c r="L373" s="6"/>
      <c r="M373" s="6"/>
      <c r="N373" s="6"/>
    </row>
    <row r="374" spans="8:14" x14ac:dyDescent="0.15">
      <c r="H374" s="2"/>
      <c r="J374" s="6"/>
      <c r="K374" s="6"/>
      <c r="L374" s="6"/>
      <c r="M374" s="6"/>
      <c r="N374" s="6"/>
    </row>
    <row r="375" spans="8:14" x14ac:dyDescent="0.15">
      <c r="H375" s="2"/>
      <c r="J375" s="6"/>
      <c r="K375" s="6"/>
      <c r="L375" s="6"/>
      <c r="M375" s="6"/>
      <c r="N375" s="6"/>
    </row>
    <row r="376" spans="8:14" x14ac:dyDescent="0.15">
      <c r="H376" s="2"/>
      <c r="J376" s="6"/>
      <c r="K376" s="6"/>
      <c r="L376" s="6"/>
      <c r="M376" s="6"/>
      <c r="N376" s="6"/>
    </row>
    <row r="377" spans="8:14" x14ac:dyDescent="0.15">
      <c r="H377" s="2"/>
      <c r="J377" s="6"/>
      <c r="K377" s="6"/>
      <c r="L377" s="6"/>
      <c r="M377" s="6"/>
      <c r="N377" s="6"/>
    </row>
    <row r="378" spans="8:14" x14ac:dyDescent="0.15">
      <c r="H378" s="2"/>
      <c r="J378" s="6"/>
      <c r="K378" s="6"/>
      <c r="L378" s="6"/>
      <c r="M378" s="6"/>
      <c r="N378" s="6"/>
    </row>
    <row r="379" spans="8:14" x14ac:dyDescent="0.15">
      <c r="H379" s="2"/>
      <c r="J379" s="6"/>
      <c r="K379" s="6"/>
      <c r="L379" s="6"/>
      <c r="M379" s="6"/>
      <c r="N379" s="6"/>
    </row>
    <row r="380" spans="8:14" x14ac:dyDescent="0.15">
      <c r="H380" s="2"/>
      <c r="J380" s="6"/>
      <c r="K380" s="6"/>
      <c r="L380" s="6"/>
      <c r="M380" s="6"/>
      <c r="N380" s="6"/>
    </row>
    <row r="381" spans="8:14" x14ac:dyDescent="0.15">
      <c r="H381" s="2"/>
      <c r="J381" s="6"/>
      <c r="K381" s="6"/>
      <c r="L381" s="6"/>
      <c r="M381" s="6"/>
      <c r="N381" s="6"/>
    </row>
    <row r="382" spans="8:14" x14ac:dyDescent="0.15">
      <c r="H382" s="2"/>
      <c r="J382" s="6"/>
      <c r="K382" s="6"/>
      <c r="L382" s="6"/>
      <c r="M382" s="6"/>
      <c r="N382" s="6"/>
    </row>
    <row r="383" spans="8:14" x14ac:dyDescent="0.15">
      <c r="H383" s="2"/>
      <c r="J383" s="6"/>
      <c r="K383" s="6"/>
      <c r="L383" s="6"/>
      <c r="M383" s="6"/>
      <c r="N383" s="6"/>
    </row>
    <row r="384" spans="8:14" x14ac:dyDescent="0.15">
      <c r="H384" s="2"/>
      <c r="J384" s="6"/>
      <c r="K384" s="6"/>
      <c r="L384" s="6"/>
      <c r="M384" s="6"/>
      <c r="N384" s="6"/>
    </row>
    <row r="385" spans="8:14" x14ac:dyDescent="0.15">
      <c r="H385" s="2"/>
      <c r="J385" s="6"/>
      <c r="K385" s="6"/>
      <c r="L385" s="6"/>
      <c r="M385" s="6"/>
      <c r="N385" s="6"/>
    </row>
    <row r="386" spans="8:14" x14ac:dyDescent="0.15">
      <c r="H386" s="2"/>
      <c r="J386" s="6"/>
      <c r="K386" s="6"/>
      <c r="L386" s="6"/>
      <c r="M386" s="6"/>
      <c r="N386" s="6"/>
    </row>
    <row r="387" spans="8:14" x14ac:dyDescent="0.15">
      <c r="H387" s="2"/>
      <c r="J387" s="6"/>
      <c r="K387" s="6"/>
      <c r="L387" s="6"/>
      <c r="M387" s="6"/>
      <c r="N387" s="6"/>
    </row>
    <row r="388" spans="8:14" x14ac:dyDescent="0.15">
      <c r="H388" s="2"/>
      <c r="J388" s="6"/>
      <c r="K388" s="6"/>
      <c r="L388" s="6"/>
      <c r="M388" s="6"/>
      <c r="N388" s="6"/>
    </row>
    <row r="389" spans="8:14" x14ac:dyDescent="0.15">
      <c r="H389" s="2"/>
      <c r="J389" s="6"/>
      <c r="K389" s="6"/>
      <c r="L389" s="6"/>
      <c r="M389" s="6"/>
      <c r="N389" s="6"/>
    </row>
    <row r="390" spans="8:14" x14ac:dyDescent="0.15">
      <c r="H390" s="2"/>
      <c r="J390" s="6"/>
      <c r="K390" s="6"/>
      <c r="L390" s="6"/>
      <c r="M390" s="6"/>
      <c r="N390" s="6"/>
    </row>
    <row r="391" spans="8:14" x14ac:dyDescent="0.15">
      <c r="H391" s="2"/>
      <c r="J391" s="6"/>
      <c r="K391" s="6"/>
      <c r="L391" s="6"/>
      <c r="M391" s="6"/>
      <c r="N391" s="6"/>
    </row>
    <row r="392" spans="8:14" x14ac:dyDescent="0.15">
      <c r="H392" s="2"/>
      <c r="J392" s="6"/>
      <c r="K392" s="6"/>
      <c r="L392" s="6"/>
      <c r="M392" s="6"/>
      <c r="N392" s="6"/>
    </row>
    <row r="393" spans="8:14" x14ac:dyDescent="0.15">
      <c r="H393" s="2"/>
      <c r="J393" s="6"/>
      <c r="K393" s="6"/>
      <c r="L393" s="6"/>
      <c r="M393" s="6"/>
      <c r="N393" s="6"/>
    </row>
    <row r="394" spans="8:14" x14ac:dyDescent="0.15">
      <c r="H394" s="2"/>
      <c r="J394" s="6"/>
      <c r="K394" s="6"/>
      <c r="L394" s="6"/>
      <c r="M394" s="6"/>
      <c r="N394" s="6"/>
    </row>
    <row r="395" spans="8:14" x14ac:dyDescent="0.15">
      <c r="H395" s="2"/>
      <c r="J395" s="6"/>
      <c r="K395" s="6"/>
      <c r="L395" s="6"/>
      <c r="M395" s="6"/>
      <c r="N395" s="6"/>
    </row>
    <row r="396" spans="8:14" x14ac:dyDescent="0.15">
      <c r="H396" s="2"/>
      <c r="J396" s="6"/>
      <c r="K396" s="6"/>
      <c r="L396" s="6"/>
      <c r="M396" s="6"/>
      <c r="N396" s="6"/>
    </row>
    <row r="397" spans="8:14" x14ac:dyDescent="0.15">
      <c r="H397" s="2"/>
      <c r="J397" s="6"/>
      <c r="K397" s="6"/>
      <c r="L397" s="6"/>
      <c r="M397" s="6"/>
      <c r="N397" s="6"/>
    </row>
    <row r="398" spans="8:14" x14ac:dyDescent="0.15">
      <c r="H398" s="2"/>
      <c r="J398" s="6"/>
      <c r="K398" s="6"/>
      <c r="L398" s="6"/>
      <c r="M398" s="6"/>
      <c r="N398" s="6"/>
    </row>
    <row r="399" spans="8:14" x14ac:dyDescent="0.15">
      <c r="H399" s="2"/>
      <c r="J399" s="6"/>
      <c r="K399" s="6"/>
      <c r="L399" s="6"/>
      <c r="M399" s="6"/>
      <c r="N399" s="6"/>
    </row>
    <row r="400" spans="8:14" x14ac:dyDescent="0.15">
      <c r="H400" s="2"/>
      <c r="J400" s="6"/>
      <c r="K400" s="6"/>
      <c r="L400" s="6"/>
      <c r="M400" s="6"/>
      <c r="N400" s="6"/>
    </row>
    <row r="401" spans="8:14" x14ac:dyDescent="0.15">
      <c r="H401" s="2"/>
      <c r="J401" s="6"/>
      <c r="K401" s="6"/>
      <c r="L401" s="6"/>
      <c r="M401" s="6"/>
      <c r="N401" s="6"/>
    </row>
    <row r="402" spans="8:14" x14ac:dyDescent="0.15">
      <c r="H402" s="2"/>
      <c r="J402" s="6"/>
      <c r="K402" s="6"/>
      <c r="L402" s="6"/>
      <c r="M402" s="6"/>
      <c r="N402" s="6"/>
    </row>
    <row r="403" spans="8:14" x14ac:dyDescent="0.15">
      <c r="H403" s="2"/>
      <c r="J403" s="6"/>
      <c r="K403" s="6"/>
      <c r="L403" s="6"/>
      <c r="M403" s="6"/>
      <c r="N403" s="6"/>
    </row>
    <row r="404" spans="8:14" x14ac:dyDescent="0.15">
      <c r="H404" s="2"/>
      <c r="J404" s="6"/>
      <c r="K404" s="6"/>
      <c r="L404" s="6"/>
      <c r="M404" s="6"/>
      <c r="N404" s="6"/>
    </row>
    <row r="405" spans="8:14" x14ac:dyDescent="0.15">
      <c r="H405" s="2"/>
      <c r="J405" s="6"/>
      <c r="K405" s="6"/>
      <c r="L405" s="6"/>
      <c r="M405" s="6"/>
      <c r="N405" s="6"/>
    </row>
    <row r="406" spans="8:14" x14ac:dyDescent="0.15">
      <c r="H406" s="2"/>
      <c r="J406" s="6"/>
      <c r="K406" s="6"/>
      <c r="L406" s="6"/>
      <c r="M406" s="6"/>
      <c r="N406" s="6"/>
    </row>
    <row r="407" spans="8:14" x14ac:dyDescent="0.15">
      <c r="H407" s="2"/>
      <c r="J407" s="6"/>
      <c r="K407" s="6"/>
      <c r="L407" s="6"/>
      <c r="M407" s="6"/>
      <c r="N407" s="6"/>
    </row>
    <row r="408" spans="8:14" x14ac:dyDescent="0.15">
      <c r="H408" s="2"/>
      <c r="J408" s="6"/>
      <c r="K408" s="6"/>
      <c r="L408" s="6"/>
      <c r="M408" s="6"/>
      <c r="N408" s="6"/>
    </row>
    <row r="409" spans="8:14" x14ac:dyDescent="0.15">
      <c r="H409" s="2"/>
      <c r="J409" s="6"/>
      <c r="K409" s="6"/>
      <c r="L409" s="6"/>
      <c r="M409" s="6"/>
      <c r="N409" s="6"/>
    </row>
    <row r="410" spans="8:14" x14ac:dyDescent="0.15">
      <c r="H410" s="2"/>
      <c r="J410" s="6"/>
      <c r="K410" s="6"/>
      <c r="L410" s="6"/>
      <c r="M410" s="6"/>
      <c r="N410" s="6"/>
    </row>
    <row r="411" spans="8:14" x14ac:dyDescent="0.15">
      <c r="H411" s="2"/>
      <c r="J411" s="6"/>
      <c r="K411" s="6"/>
      <c r="L411" s="6"/>
      <c r="M411" s="6"/>
      <c r="N411" s="6"/>
    </row>
    <row r="412" spans="8:14" x14ac:dyDescent="0.15">
      <c r="H412" s="2"/>
      <c r="J412" s="6"/>
      <c r="K412" s="6"/>
      <c r="L412" s="6"/>
      <c r="M412" s="6"/>
      <c r="N412" s="6"/>
    </row>
    <row r="413" spans="8:14" x14ac:dyDescent="0.15">
      <c r="H413" s="2"/>
      <c r="J413" s="6"/>
      <c r="K413" s="6"/>
      <c r="L413" s="6"/>
      <c r="M413" s="6"/>
      <c r="N413" s="6"/>
    </row>
    <row r="414" spans="8:14" x14ac:dyDescent="0.15">
      <c r="H414" s="2"/>
      <c r="J414" s="6"/>
      <c r="K414" s="6"/>
      <c r="L414" s="6"/>
      <c r="M414" s="6"/>
      <c r="N414" s="6"/>
    </row>
    <row r="415" spans="8:14" x14ac:dyDescent="0.15">
      <c r="H415" s="2"/>
      <c r="J415" s="6"/>
      <c r="K415" s="6"/>
      <c r="L415" s="6"/>
      <c r="M415" s="6"/>
      <c r="N415" s="6"/>
    </row>
    <row r="416" spans="8:14" x14ac:dyDescent="0.15">
      <c r="H416" s="2"/>
      <c r="J416" s="6"/>
      <c r="K416" s="6"/>
      <c r="L416" s="6"/>
      <c r="M416" s="6"/>
      <c r="N416" s="6"/>
    </row>
    <row r="417" spans="8:14" x14ac:dyDescent="0.15">
      <c r="H417" s="2"/>
      <c r="J417" s="6"/>
      <c r="K417" s="6"/>
      <c r="L417" s="6"/>
      <c r="M417" s="6"/>
      <c r="N417" s="6"/>
    </row>
    <row r="418" spans="8:14" x14ac:dyDescent="0.15">
      <c r="H418" s="2"/>
      <c r="J418" s="6"/>
      <c r="K418" s="6"/>
      <c r="L418" s="6"/>
      <c r="M418" s="6"/>
      <c r="N418" s="6"/>
    </row>
    <row r="419" spans="8:14" x14ac:dyDescent="0.15">
      <c r="H419" s="2"/>
      <c r="J419" s="6"/>
      <c r="K419" s="6"/>
      <c r="L419" s="6"/>
      <c r="M419" s="6"/>
      <c r="N419" s="6"/>
    </row>
    <row r="420" spans="8:14" x14ac:dyDescent="0.15">
      <c r="H420" s="2"/>
      <c r="J420" s="6"/>
      <c r="K420" s="6"/>
      <c r="L420" s="6"/>
      <c r="M420" s="6"/>
      <c r="N420" s="6"/>
    </row>
    <row r="421" spans="8:14" x14ac:dyDescent="0.15">
      <c r="H421" s="2"/>
      <c r="J421" s="6"/>
      <c r="K421" s="6"/>
      <c r="L421" s="6"/>
      <c r="M421" s="6"/>
      <c r="N421" s="6"/>
    </row>
    <row r="422" spans="8:14" x14ac:dyDescent="0.15">
      <c r="H422" s="2"/>
      <c r="J422" s="6"/>
      <c r="K422" s="6"/>
      <c r="L422" s="6"/>
      <c r="M422" s="6"/>
      <c r="N422" s="6"/>
    </row>
    <row r="423" spans="8:14" x14ac:dyDescent="0.15">
      <c r="H423" s="2"/>
      <c r="J423" s="6"/>
      <c r="K423" s="6"/>
      <c r="L423" s="6"/>
      <c r="M423" s="6"/>
      <c r="N423" s="6"/>
    </row>
    <row r="424" spans="8:14" x14ac:dyDescent="0.15">
      <c r="H424" s="2"/>
      <c r="J424" s="6"/>
      <c r="K424" s="6"/>
      <c r="L424" s="6"/>
      <c r="M424" s="6"/>
      <c r="N424" s="6"/>
    </row>
    <row r="425" spans="8:14" x14ac:dyDescent="0.15">
      <c r="H425" s="2"/>
      <c r="J425" s="6"/>
      <c r="K425" s="6"/>
      <c r="L425" s="6"/>
      <c r="M425" s="6"/>
      <c r="N425" s="6"/>
    </row>
    <row r="426" spans="8:14" x14ac:dyDescent="0.15">
      <c r="H426" s="2"/>
      <c r="J426" s="6"/>
      <c r="K426" s="6"/>
      <c r="L426" s="6"/>
      <c r="M426" s="6"/>
      <c r="N426" s="6"/>
    </row>
    <row r="427" spans="8:14" x14ac:dyDescent="0.15">
      <c r="H427" s="2"/>
      <c r="J427" s="6"/>
      <c r="K427" s="6"/>
      <c r="L427" s="6"/>
      <c r="M427" s="6"/>
      <c r="N427" s="6"/>
    </row>
    <row r="428" spans="8:14" x14ac:dyDescent="0.15">
      <c r="H428" s="2"/>
      <c r="J428" s="6"/>
      <c r="K428" s="6"/>
      <c r="L428" s="6"/>
      <c r="M428" s="6"/>
      <c r="N428" s="6"/>
    </row>
    <row r="429" spans="8:14" x14ac:dyDescent="0.15">
      <c r="H429" s="2"/>
      <c r="J429" s="6"/>
      <c r="K429" s="6"/>
      <c r="L429" s="6"/>
      <c r="M429" s="6"/>
      <c r="N429" s="6"/>
    </row>
    <row r="430" spans="8:14" x14ac:dyDescent="0.15">
      <c r="H430" s="2"/>
      <c r="J430" s="6"/>
      <c r="K430" s="6"/>
      <c r="L430" s="6"/>
      <c r="M430" s="6"/>
      <c r="N430" s="6"/>
    </row>
    <row r="431" spans="8:14" x14ac:dyDescent="0.15">
      <c r="H431" s="2"/>
      <c r="J431" s="6"/>
      <c r="K431" s="6"/>
      <c r="L431" s="6"/>
      <c r="M431" s="6"/>
      <c r="N431" s="6"/>
    </row>
    <row r="432" spans="8:14" x14ac:dyDescent="0.15">
      <c r="H432" s="2"/>
      <c r="J432" s="6"/>
      <c r="K432" s="6"/>
      <c r="L432" s="6"/>
      <c r="M432" s="6"/>
      <c r="N432" s="6"/>
    </row>
    <row r="433" spans="8:14" x14ac:dyDescent="0.15">
      <c r="H433" s="2"/>
      <c r="J433" s="6"/>
      <c r="K433" s="6"/>
      <c r="L433" s="6"/>
      <c r="M433" s="6"/>
      <c r="N433" s="6"/>
    </row>
    <row r="434" spans="8:14" x14ac:dyDescent="0.15">
      <c r="H434" s="2"/>
      <c r="J434" s="6"/>
      <c r="K434" s="6"/>
      <c r="L434" s="6"/>
      <c r="M434" s="6"/>
      <c r="N434" s="6"/>
    </row>
    <row r="435" spans="8:14" x14ac:dyDescent="0.15">
      <c r="H435" s="2"/>
      <c r="J435" s="6"/>
      <c r="K435" s="6"/>
      <c r="L435" s="6"/>
      <c r="M435" s="6"/>
      <c r="N435" s="6"/>
    </row>
    <row r="436" spans="8:14" x14ac:dyDescent="0.15">
      <c r="H436" s="2"/>
      <c r="J436" s="6"/>
      <c r="K436" s="6"/>
      <c r="L436" s="6"/>
      <c r="M436" s="6"/>
      <c r="N436" s="6"/>
    </row>
    <row r="437" spans="8:14" x14ac:dyDescent="0.15">
      <c r="H437" s="2"/>
      <c r="J437" s="6"/>
      <c r="K437" s="6"/>
      <c r="L437" s="6"/>
      <c r="M437" s="6"/>
      <c r="N437" s="6"/>
    </row>
    <row r="438" spans="8:14" x14ac:dyDescent="0.15">
      <c r="H438" s="2"/>
      <c r="J438" s="6"/>
      <c r="K438" s="6"/>
      <c r="L438" s="6"/>
      <c r="M438" s="6"/>
      <c r="N438" s="6"/>
    </row>
    <row r="439" spans="8:14" x14ac:dyDescent="0.15">
      <c r="H439" s="2"/>
      <c r="J439" s="6"/>
      <c r="K439" s="6"/>
      <c r="L439" s="6"/>
      <c r="M439" s="6"/>
      <c r="N439" s="6"/>
    </row>
    <row r="440" spans="8:14" x14ac:dyDescent="0.15">
      <c r="H440" s="2"/>
      <c r="J440" s="6"/>
      <c r="K440" s="6"/>
      <c r="L440" s="6"/>
      <c r="M440" s="6"/>
      <c r="N440" s="6"/>
    </row>
    <row r="441" spans="8:14" x14ac:dyDescent="0.15">
      <c r="H441" s="2"/>
      <c r="J441" s="6"/>
      <c r="K441" s="6"/>
      <c r="L441" s="6"/>
      <c r="M441" s="6"/>
      <c r="N441" s="6"/>
    </row>
    <row r="442" spans="8:14" x14ac:dyDescent="0.15">
      <c r="H442" s="2"/>
      <c r="J442" s="6"/>
      <c r="K442" s="6"/>
      <c r="L442" s="6"/>
      <c r="M442" s="6"/>
      <c r="N442" s="6"/>
    </row>
    <row r="443" spans="8:14" x14ac:dyDescent="0.15">
      <c r="H443" s="2"/>
      <c r="J443" s="6"/>
      <c r="K443" s="6"/>
      <c r="L443" s="6"/>
      <c r="M443" s="6"/>
      <c r="N443" s="6"/>
    </row>
    <row r="444" spans="8:14" x14ac:dyDescent="0.15">
      <c r="H444" s="2"/>
      <c r="J444" s="6"/>
      <c r="K444" s="6"/>
      <c r="L444" s="6"/>
      <c r="M444" s="6"/>
      <c r="N444" s="6"/>
    </row>
    <row r="445" spans="8:14" x14ac:dyDescent="0.15">
      <c r="H445" s="2"/>
      <c r="J445" s="6"/>
      <c r="K445" s="6"/>
      <c r="L445" s="6"/>
      <c r="M445" s="6"/>
      <c r="N445" s="6"/>
    </row>
    <row r="446" spans="8:14" x14ac:dyDescent="0.15">
      <c r="H446" s="2"/>
      <c r="J446" s="6"/>
      <c r="K446" s="6"/>
      <c r="L446" s="6"/>
      <c r="M446" s="6"/>
      <c r="N446" s="6"/>
    </row>
    <row r="447" spans="8:14" x14ac:dyDescent="0.15">
      <c r="H447" s="2"/>
      <c r="J447" s="6"/>
      <c r="K447" s="6"/>
      <c r="L447" s="6"/>
      <c r="M447" s="6"/>
      <c r="N447" s="6"/>
    </row>
    <row r="448" spans="8:14" x14ac:dyDescent="0.15">
      <c r="H448" s="2"/>
      <c r="J448" s="6"/>
      <c r="K448" s="6"/>
      <c r="L448" s="6"/>
      <c r="M448" s="6"/>
      <c r="N448" s="6"/>
    </row>
    <row r="449" spans="8:14" x14ac:dyDescent="0.15">
      <c r="H449" s="2"/>
      <c r="J449" s="6"/>
      <c r="K449" s="6"/>
      <c r="L449" s="6"/>
      <c r="M449" s="6"/>
      <c r="N449" s="6"/>
    </row>
    <row r="450" spans="8:14" x14ac:dyDescent="0.15">
      <c r="H450" s="2"/>
      <c r="J450" s="6"/>
      <c r="K450" s="6"/>
      <c r="L450" s="6"/>
      <c r="M450" s="6"/>
      <c r="N450" s="6"/>
    </row>
    <row r="451" spans="8:14" x14ac:dyDescent="0.15">
      <c r="H451" s="2"/>
      <c r="J451" s="6"/>
      <c r="K451" s="6"/>
      <c r="L451" s="6"/>
      <c r="M451" s="6"/>
      <c r="N451" s="6"/>
    </row>
    <row r="452" spans="8:14" x14ac:dyDescent="0.15">
      <c r="H452" s="2"/>
      <c r="J452" s="6"/>
      <c r="K452" s="6"/>
      <c r="L452" s="6"/>
      <c r="M452" s="6"/>
      <c r="N452" s="6"/>
    </row>
    <row r="453" spans="8:14" x14ac:dyDescent="0.15">
      <c r="H453" s="2"/>
      <c r="J453" s="6"/>
      <c r="K453" s="6"/>
      <c r="L453" s="6"/>
      <c r="M453" s="6"/>
      <c r="N453" s="6"/>
    </row>
    <row r="454" spans="8:14" x14ac:dyDescent="0.15">
      <c r="H454" s="2"/>
      <c r="J454" s="6"/>
      <c r="K454" s="6"/>
      <c r="L454" s="6"/>
      <c r="M454" s="6"/>
      <c r="N454" s="6"/>
    </row>
    <row r="455" spans="8:14" x14ac:dyDescent="0.15">
      <c r="H455" s="2"/>
      <c r="J455" s="6"/>
      <c r="K455" s="6"/>
      <c r="L455" s="6"/>
      <c r="M455" s="6"/>
      <c r="N455" s="6"/>
    </row>
    <row r="456" spans="8:14" x14ac:dyDescent="0.15">
      <c r="H456" s="2"/>
      <c r="J456" s="6"/>
      <c r="K456" s="6"/>
      <c r="L456" s="6"/>
      <c r="M456" s="6"/>
      <c r="N456" s="6"/>
    </row>
    <row r="457" spans="8:14" x14ac:dyDescent="0.15">
      <c r="H457" s="2"/>
      <c r="J457" s="6"/>
      <c r="K457" s="6"/>
      <c r="L457" s="6"/>
      <c r="M457" s="6"/>
      <c r="N457" s="6"/>
    </row>
    <row r="458" spans="8:14" x14ac:dyDescent="0.15">
      <c r="H458" s="2"/>
      <c r="J458" s="6"/>
      <c r="K458" s="6"/>
      <c r="L458" s="6"/>
      <c r="M458" s="6"/>
      <c r="N458" s="6"/>
    </row>
    <row r="459" spans="8:14" x14ac:dyDescent="0.15">
      <c r="H459" s="2"/>
      <c r="J459" s="6"/>
      <c r="K459" s="6"/>
      <c r="L459" s="6"/>
      <c r="M459" s="6"/>
      <c r="N459" s="6"/>
    </row>
    <row r="460" spans="8:14" x14ac:dyDescent="0.15">
      <c r="H460" s="2"/>
      <c r="J460" s="6"/>
      <c r="K460" s="6"/>
      <c r="L460" s="6"/>
      <c r="M460" s="6"/>
      <c r="N460" s="6"/>
    </row>
    <row r="461" spans="8:14" x14ac:dyDescent="0.15">
      <c r="H461" s="2"/>
      <c r="J461" s="6"/>
      <c r="K461" s="6"/>
      <c r="L461" s="6"/>
      <c r="M461" s="6"/>
      <c r="N461" s="6"/>
    </row>
    <row r="462" spans="8:14" x14ac:dyDescent="0.15">
      <c r="H462" s="2"/>
      <c r="J462" s="6"/>
      <c r="K462" s="6"/>
      <c r="L462" s="6"/>
      <c r="M462" s="6"/>
      <c r="N462" s="6"/>
    </row>
    <row r="463" spans="8:14" x14ac:dyDescent="0.15">
      <c r="H463" s="2"/>
      <c r="J463" s="6"/>
      <c r="K463" s="6"/>
      <c r="L463" s="6"/>
      <c r="M463" s="6"/>
      <c r="N463" s="6"/>
    </row>
    <row r="464" spans="8:14" x14ac:dyDescent="0.15">
      <c r="H464" s="2"/>
      <c r="J464" s="6"/>
      <c r="K464" s="6"/>
      <c r="L464" s="6"/>
      <c r="M464" s="6"/>
      <c r="N464" s="6"/>
    </row>
    <row r="465" spans="8:14" x14ac:dyDescent="0.15">
      <c r="H465" s="2"/>
      <c r="J465" s="6"/>
      <c r="K465" s="6"/>
      <c r="L465" s="6"/>
      <c r="M465" s="6"/>
      <c r="N465" s="6"/>
    </row>
    <row r="466" spans="8:14" x14ac:dyDescent="0.15">
      <c r="H466" s="2"/>
      <c r="J466" s="6"/>
      <c r="K466" s="6"/>
      <c r="L466" s="6"/>
      <c r="M466" s="6"/>
      <c r="N466" s="6"/>
    </row>
    <row r="467" spans="8:14" x14ac:dyDescent="0.15">
      <c r="H467" s="2"/>
      <c r="J467" s="6"/>
      <c r="K467" s="6"/>
      <c r="L467" s="6"/>
      <c r="M467" s="6"/>
      <c r="N467" s="6"/>
    </row>
    <row r="468" spans="8:14" x14ac:dyDescent="0.15">
      <c r="H468" s="2"/>
      <c r="J468" s="6"/>
      <c r="K468" s="6"/>
      <c r="L468" s="6"/>
      <c r="M468" s="6"/>
      <c r="N468" s="6"/>
    </row>
    <row r="469" spans="8:14" x14ac:dyDescent="0.15">
      <c r="H469" s="2"/>
      <c r="J469" s="6"/>
      <c r="K469" s="6"/>
      <c r="L469" s="6"/>
      <c r="M469" s="6"/>
      <c r="N469" s="6"/>
    </row>
    <row r="470" spans="8:14" x14ac:dyDescent="0.15">
      <c r="H470" s="2"/>
      <c r="J470" s="6"/>
      <c r="K470" s="6"/>
      <c r="L470" s="6"/>
      <c r="M470" s="6"/>
      <c r="N470" s="6"/>
    </row>
    <row r="471" spans="8:14" x14ac:dyDescent="0.15">
      <c r="H471" s="2"/>
      <c r="J471" s="6"/>
      <c r="K471" s="6"/>
      <c r="L471" s="6"/>
      <c r="M471" s="6"/>
      <c r="N471" s="6"/>
    </row>
    <row r="472" spans="8:14" x14ac:dyDescent="0.15">
      <c r="H472" s="2"/>
      <c r="J472" s="6"/>
      <c r="K472" s="6"/>
      <c r="L472" s="6"/>
      <c r="M472" s="6"/>
      <c r="N472" s="6"/>
    </row>
    <row r="473" spans="8:14" x14ac:dyDescent="0.15">
      <c r="H473" s="2"/>
      <c r="J473" s="6"/>
      <c r="K473" s="6"/>
      <c r="L473" s="6"/>
      <c r="M473" s="6"/>
      <c r="N473" s="6"/>
    </row>
    <row r="474" spans="8:14" x14ac:dyDescent="0.15">
      <c r="H474" s="2"/>
      <c r="J474" s="6"/>
      <c r="K474" s="6"/>
      <c r="L474" s="6"/>
      <c r="M474" s="6"/>
      <c r="N474" s="6"/>
    </row>
    <row r="475" spans="8:14" x14ac:dyDescent="0.15">
      <c r="H475" s="2"/>
      <c r="J475" s="6"/>
      <c r="K475" s="6"/>
      <c r="L475" s="6"/>
      <c r="M475" s="6"/>
      <c r="N475" s="6"/>
    </row>
    <row r="476" spans="8:14" x14ac:dyDescent="0.15">
      <c r="H476" s="2"/>
      <c r="J476" s="6"/>
      <c r="K476" s="6"/>
      <c r="L476" s="6"/>
      <c r="M476" s="6"/>
      <c r="N476" s="6"/>
    </row>
    <row r="477" spans="8:14" x14ac:dyDescent="0.15">
      <c r="H477" s="2"/>
      <c r="J477" s="6"/>
      <c r="K477" s="6"/>
      <c r="L477" s="6"/>
      <c r="M477" s="6"/>
      <c r="N477" s="6"/>
    </row>
    <row r="478" spans="8:14" x14ac:dyDescent="0.15">
      <c r="H478" s="2"/>
      <c r="J478" s="6"/>
      <c r="K478" s="6"/>
      <c r="L478" s="6"/>
      <c r="M478" s="6"/>
      <c r="N478" s="6"/>
    </row>
    <row r="479" spans="8:14" x14ac:dyDescent="0.15">
      <c r="H479" s="2"/>
      <c r="J479" s="6"/>
      <c r="K479" s="6"/>
      <c r="L479" s="6"/>
      <c r="M479" s="6"/>
      <c r="N479" s="6"/>
    </row>
    <row r="480" spans="8:14" x14ac:dyDescent="0.15">
      <c r="H480" s="2"/>
      <c r="J480" s="6"/>
      <c r="K480" s="6"/>
      <c r="L480" s="6"/>
      <c r="M480" s="6"/>
      <c r="N480" s="6"/>
    </row>
    <row r="481" spans="8:14" x14ac:dyDescent="0.15">
      <c r="H481" s="2"/>
      <c r="J481" s="6"/>
      <c r="K481" s="6"/>
      <c r="L481" s="6"/>
      <c r="M481" s="6"/>
      <c r="N481" s="6"/>
    </row>
    <row r="482" spans="8:14" x14ac:dyDescent="0.15">
      <c r="H482" s="2"/>
      <c r="J482" s="6"/>
      <c r="K482" s="6"/>
      <c r="L482" s="6"/>
      <c r="M482" s="6"/>
      <c r="N482" s="6"/>
    </row>
    <row r="483" spans="8:14" x14ac:dyDescent="0.15">
      <c r="H483" s="2"/>
      <c r="J483" s="6"/>
      <c r="K483" s="6"/>
      <c r="L483" s="6"/>
      <c r="M483" s="6"/>
      <c r="N483" s="6"/>
    </row>
    <row r="484" spans="8:14" x14ac:dyDescent="0.15">
      <c r="H484" s="2"/>
      <c r="J484" s="6"/>
      <c r="K484" s="6"/>
      <c r="L484" s="6"/>
      <c r="M484" s="6"/>
      <c r="N484" s="6"/>
    </row>
    <row r="485" spans="8:14" x14ac:dyDescent="0.15">
      <c r="H485" s="2"/>
      <c r="J485" s="6"/>
      <c r="K485" s="6"/>
      <c r="L485" s="6"/>
      <c r="M485" s="6"/>
      <c r="N485" s="6"/>
    </row>
    <row r="486" spans="8:14" x14ac:dyDescent="0.15">
      <c r="H486" s="2"/>
      <c r="J486" s="6"/>
      <c r="K486" s="6"/>
      <c r="L486" s="6"/>
      <c r="M486" s="6"/>
      <c r="N486" s="6"/>
    </row>
    <row r="487" spans="8:14" x14ac:dyDescent="0.15">
      <c r="H487" s="2"/>
      <c r="J487" s="6"/>
      <c r="K487" s="6"/>
      <c r="L487" s="6"/>
      <c r="M487" s="6"/>
      <c r="N487" s="6"/>
    </row>
    <row r="488" spans="8:14" x14ac:dyDescent="0.15">
      <c r="H488" s="2"/>
      <c r="J488" s="6"/>
      <c r="K488" s="6"/>
      <c r="L488" s="6"/>
      <c r="M488" s="6"/>
      <c r="N488" s="6"/>
    </row>
    <row r="489" spans="8:14" x14ac:dyDescent="0.15">
      <c r="H489" s="2"/>
      <c r="J489" s="6"/>
      <c r="K489" s="6"/>
      <c r="L489" s="6"/>
      <c r="M489" s="6"/>
      <c r="N489" s="6"/>
    </row>
    <row r="490" spans="8:14" x14ac:dyDescent="0.15">
      <c r="H490" s="2"/>
      <c r="J490" s="6"/>
      <c r="K490" s="6"/>
      <c r="L490" s="6"/>
      <c r="M490" s="6"/>
      <c r="N490" s="6"/>
    </row>
    <row r="491" spans="8:14" x14ac:dyDescent="0.15">
      <c r="H491" s="2"/>
      <c r="J491" s="6"/>
      <c r="K491" s="6"/>
      <c r="L491" s="6"/>
      <c r="M491" s="6"/>
      <c r="N491" s="6"/>
    </row>
    <row r="492" spans="8:14" x14ac:dyDescent="0.15">
      <c r="H492" s="2"/>
      <c r="J492" s="6"/>
      <c r="K492" s="6"/>
      <c r="L492" s="6"/>
      <c r="M492" s="6"/>
      <c r="N492" s="6"/>
    </row>
    <row r="493" spans="8:14" x14ac:dyDescent="0.15">
      <c r="H493" s="2"/>
      <c r="J493" s="6"/>
      <c r="K493" s="6"/>
      <c r="L493" s="6"/>
      <c r="M493" s="6"/>
      <c r="N493" s="6"/>
    </row>
    <row r="494" spans="8:14" x14ac:dyDescent="0.15">
      <c r="H494" s="2"/>
      <c r="J494" s="6"/>
      <c r="K494" s="6"/>
      <c r="L494" s="6"/>
      <c r="M494" s="6"/>
      <c r="N494" s="6"/>
    </row>
    <row r="495" spans="8:14" x14ac:dyDescent="0.15">
      <c r="H495" s="2"/>
      <c r="J495" s="6"/>
      <c r="K495" s="6"/>
      <c r="L495" s="6"/>
      <c r="M495" s="6"/>
      <c r="N495" s="6"/>
    </row>
    <row r="496" spans="8:14" x14ac:dyDescent="0.15">
      <c r="H496" s="2"/>
      <c r="J496" s="6"/>
      <c r="K496" s="6"/>
      <c r="L496" s="6"/>
      <c r="M496" s="6"/>
      <c r="N496" s="6"/>
    </row>
    <row r="497" spans="8:14" x14ac:dyDescent="0.15">
      <c r="H497" s="2"/>
      <c r="J497" s="6"/>
      <c r="K497" s="6"/>
      <c r="L497" s="6"/>
      <c r="M497" s="6"/>
      <c r="N497" s="6"/>
    </row>
    <row r="498" spans="8:14" x14ac:dyDescent="0.15">
      <c r="H498" s="2"/>
      <c r="J498" s="6"/>
      <c r="K498" s="6"/>
      <c r="L498" s="6"/>
      <c r="M498" s="6"/>
      <c r="N498" s="6"/>
    </row>
    <row r="499" spans="8:14" x14ac:dyDescent="0.15">
      <c r="H499" s="2"/>
      <c r="J499" s="6"/>
      <c r="K499" s="6"/>
      <c r="L499" s="6"/>
      <c r="M499" s="6"/>
      <c r="N499" s="6"/>
    </row>
    <row r="500" spans="8:14" x14ac:dyDescent="0.15">
      <c r="H500" s="2"/>
      <c r="J500" s="6"/>
      <c r="K500" s="6"/>
      <c r="L500" s="6"/>
      <c r="M500" s="6"/>
      <c r="N500" s="6"/>
    </row>
    <row r="501" spans="8:14" x14ac:dyDescent="0.15">
      <c r="H501" s="2"/>
      <c r="J501" s="6"/>
      <c r="K501" s="6"/>
      <c r="L501" s="6"/>
      <c r="M501" s="6"/>
      <c r="N501" s="6"/>
    </row>
    <row r="502" spans="8:14" x14ac:dyDescent="0.15">
      <c r="H502" s="2"/>
      <c r="J502" s="6"/>
      <c r="K502" s="6"/>
      <c r="L502" s="6"/>
      <c r="M502" s="6"/>
      <c r="N502" s="6"/>
    </row>
    <row r="503" spans="8:14" x14ac:dyDescent="0.15">
      <c r="H503" s="2"/>
      <c r="J503" s="6"/>
      <c r="K503" s="6"/>
      <c r="L503" s="6"/>
      <c r="M503" s="6"/>
      <c r="N503" s="6"/>
    </row>
    <row r="504" spans="8:14" x14ac:dyDescent="0.15">
      <c r="H504" s="2"/>
      <c r="J504" s="6"/>
      <c r="K504" s="6"/>
      <c r="L504" s="6"/>
      <c r="M504" s="6"/>
      <c r="N504" s="6"/>
    </row>
    <row r="505" spans="8:14" x14ac:dyDescent="0.15">
      <c r="H505" s="2"/>
      <c r="J505" s="6"/>
      <c r="K505" s="6"/>
      <c r="L505" s="6"/>
      <c r="M505" s="6"/>
      <c r="N505" s="6"/>
    </row>
    <row r="506" spans="8:14" x14ac:dyDescent="0.15">
      <c r="H506" s="2"/>
      <c r="J506" s="6"/>
      <c r="K506" s="6"/>
      <c r="L506" s="6"/>
      <c r="M506" s="6"/>
      <c r="N506" s="6"/>
    </row>
    <row r="507" spans="8:14" x14ac:dyDescent="0.15">
      <c r="H507" s="2"/>
      <c r="J507" s="6"/>
      <c r="K507" s="6"/>
      <c r="L507" s="6"/>
      <c r="M507" s="6"/>
      <c r="N507" s="6"/>
    </row>
    <row r="508" spans="8:14" x14ac:dyDescent="0.15">
      <c r="H508" s="2"/>
      <c r="J508" s="6"/>
      <c r="K508" s="6"/>
      <c r="L508" s="6"/>
      <c r="M508" s="6"/>
      <c r="N508" s="6"/>
    </row>
    <row r="509" spans="8:14" x14ac:dyDescent="0.15">
      <c r="H509" s="2"/>
      <c r="J509" s="6"/>
      <c r="K509" s="6"/>
      <c r="L509" s="6"/>
      <c r="M509" s="6"/>
      <c r="N509" s="6"/>
    </row>
    <row r="510" spans="8:14" x14ac:dyDescent="0.15">
      <c r="H510" s="2"/>
      <c r="J510" s="6"/>
      <c r="K510" s="6"/>
      <c r="L510" s="6"/>
      <c r="M510" s="6"/>
      <c r="N510" s="6"/>
    </row>
    <row r="511" spans="8:14" x14ac:dyDescent="0.15">
      <c r="H511" s="2"/>
      <c r="J511" s="6"/>
      <c r="K511" s="6"/>
      <c r="L511" s="6"/>
      <c r="M511" s="6"/>
      <c r="N511" s="6"/>
    </row>
    <row r="512" spans="8:14" x14ac:dyDescent="0.15">
      <c r="H512" s="2"/>
      <c r="J512" s="6"/>
      <c r="K512" s="6"/>
      <c r="L512" s="6"/>
      <c r="M512" s="6"/>
      <c r="N512" s="6"/>
    </row>
    <row r="513" spans="8:14" x14ac:dyDescent="0.15">
      <c r="H513" s="2"/>
      <c r="J513" s="6"/>
      <c r="K513" s="6"/>
      <c r="L513" s="6"/>
      <c r="M513" s="6"/>
      <c r="N513" s="6"/>
    </row>
    <row r="514" spans="8:14" x14ac:dyDescent="0.15">
      <c r="H514" s="2"/>
      <c r="J514" s="6"/>
      <c r="K514" s="6"/>
      <c r="L514" s="6"/>
      <c r="M514" s="6"/>
      <c r="N514" s="6"/>
    </row>
    <row r="515" spans="8:14" x14ac:dyDescent="0.15">
      <c r="H515" s="2"/>
      <c r="J515" s="6"/>
      <c r="K515" s="6"/>
      <c r="L515" s="6"/>
      <c r="M515" s="6"/>
      <c r="N515" s="6"/>
    </row>
    <row r="516" spans="8:14" x14ac:dyDescent="0.15">
      <c r="H516" s="2"/>
      <c r="J516" s="6"/>
      <c r="K516" s="6"/>
      <c r="L516" s="6"/>
      <c r="M516" s="6"/>
      <c r="N516" s="6"/>
    </row>
    <row r="517" spans="8:14" x14ac:dyDescent="0.15">
      <c r="H517" s="2"/>
      <c r="J517" s="6"/>
      <c r="K517" s="6"/>
      <c r="L517" s="6"/>
      <c r="M517" s="6"/>
      <c r="N517" s="6"/>
    </row>
    <row r="518" spans="8:14" x14ac:dyDescent="0.15">
      <c r="H518" s="2"/>
      <c r="J518" s="6"/>
      <c r="K518" s="6"/>
      <c r="L518" s="6"/>
      <c r="M518" s="6"/>
      <c r="N518" s="6"/>
    </row>
    <row r="519" spans="8:14" x14ac:dyDescent="0.15">
      <c r="H519" s="2"/>
      <c r="J519" s="6"/>
      <c r="K519" s="6"/>
      <c r="L519" s="6"/>
      <c r="M519" s="6"/>
      <c r="N519" s="6"/>
    </row>
    <row r="520" spans="8:14" x14ac:dyDescent="0.15">
      <c r="H520" s="2"/>
      <c r="J520" s="6"/>
      <c r="K520" s="6"/>
      <c r="L520" s="6"/>
      <c r="M520" s="6"/>
      <c r="N520" s="6"/>
    </row>
    <row r="521" spans="8:14" x14ac:dyDescent="0.15">
      <c r="H521" s="2"/>
      <c r="J521" s="6"/>
      <c r="K521" s="6"/>
      <c r="L521" s="6"/>
      <c r="M521" s="6"/>
      <c r="N521" s="6"/>
    </row>
    <row r="522" spans="8:14" x14ac:dyDescent="0.15">
      <c r="H522" s="2"/>
      <c r="J522" s="6"/>
      <c r="K522" s="6"/>
      <c r="L522" s="6"/>
      <c r="M522" s="6"/>
      <c r="N522" s="6"/>
    </row>
    <row r="523" spans="8:14" x14ac:dyDescent="0.15">
      <c r="H523" s="2"/>
      <c r="J523" s="6"/>
      <c r="K523" s="6"/>
      <c r="L523" s="6"/>
      <c r="M523" s="6"/>
      <c r="N523" s="6"/>
    </row>
    <row r="524" spans="8:14" x14ac:dyDescent="0.15">
      <c r="H524" s="2"/>
      <c r="J524" s="6"/>
      <c r="K524" s="6"/>
      <c r="L524" s="6"/>
      <c r="M524" s="6"/>
      <c r="N524" s="6"/>
    </row>
    <row r="525" spans="8:14" x14ac:dyDescent="0.15">
      <c r="H525" s="2"/>
      <c r="J525" s="6"/>
      <c r="K525" s="6"/>
      <c r="L525" s="6"/>
      <c r="M525" s="6"/>
      <c r="N525" s="6"/>
    </row>
    <row r="526" spans="8:14" x14ac:dyDescent="0.15">
      <c r="H526" s="2"/>
      <c r="J526" s="6"/>
      <c r="K526" s="6"/>
      <c r="L526" s="6"/>
      <c r="M526" s="6"/>
      <c r="N526" s="6"/>
    </row>
    <row r="527" spans="8:14" x14ac:dyDescent="0.15">
      <c r="H527" s="2"/>
      <c r="J527" s="6"/>
      <c r="K527" s="6"/>
      <c r="L527" s="6"/>
      <c r="M527" s="6"/>
      <c r="N527" s="6"/>
    </row>
    <row r="528" spans="8:14" x14ac:dyDescent="0.15">
      <c r="H528" s="2"/>
      <c r="J528" s="6"/>
      <c r="K528" s="6"/>
      <c r="L528" s="6"/>
      <c r="M528" s="6"/>
      <c r="N528" s="6"/>
    </row>
    <row r="529" spans="8:14" x14ac:dyDescent="0.15">
      <c r="H529" s="2"/>
      <c r="J529" s="6"/>
      <c r="K529" s="6"/>
      <c r="L529" s="6"/>
      <c r="M529" s="6"/>
      <c r="N529" s="6"/>
    </row>
    <row r="530" spans="8:14" x14ac:dyDescent="0.15">
      <c r="H530" s="2"/>
      <c r="J530" s="6"/>
      <c r="K530" s="6"/>
      <c r="L530" s="6"/>
      <c r="M530" s="6"/>
      <c r="N530" s="6"/>
    </row>
    <row r="531" spans="8:14" x14ac:dyDescent="0.15">
      <c r="H531" s="2"/>
      <c r="J531" s="6"/>
      <c r="K531" s="6"/>
      <c r="L531" s="6"/>
      <c r="M531" s="6"/>
      <c r="N531" s="6"/>
    </row>
    <row r="532" spans="8:14" x14ac:dyDescent="0.15">
      <c r="H532" s="2"/>
      <c r="J532" s="6"/>
      <c r="K532" s="6"/>
      <c r="L532" s="6"/>
      <c r="M532" s="6"/>
      <c r="N532" s="6"/>
    </row>
    <row r="533" spans="8:14" x14ac:dyDescent="0.15">
      <c r="H533" s="2"/>
      <c r="J533" s="6"/>
      <c r="K533" s="6"/>
      <c r="L533" s="6"/>
      <c r="M533" s="6"/>
      <c r="N533" s="6"/>
    </row>
    <row r="534" spans="8:14" x14ac:dyDescent="0.15">
      <c r="H534" s="2"/>
      <c r="J534" s="6"/>
      <c r="K534" s="6"/>
      <c r="L534" s="6"/>
      <c r="M534" s="6"/>
      <c r="N534" s="6"/>
    </row>
    <row r="535" spans="8:14" x14ac:dyDescent="0.15">
      <c r="H535" s="2"/>
      <c r="J535" s="6"/>
      <c r="K535" s="6"/>
      <c r="L535" s="6"/>
      <c r="M535" s="6"/>
      <c r="N535" s="6"/>
    </row>
    <row r="536" spans="8:14" x14ac:dyDescent="0.15">
      <c r="H536" s="2"/>
      <c r="J536" s="6"/>
      <c r="K536" s="6"/>
      <c r="L536" s="6"/>
      <c r="M536" s="6"/>
      <c r="N536" s="6"/>
    </row>
    <row r="537" spans="8:14" x14ac:dyDescent="0.15">
      <c r="H537" s="2"/>
      <c r="J537" s="6"/>
      <c r="K537" s="6"/>
      <c r="L537" s="6"/>
      <c r="M537" s="6"/>
      <c r="N537" s="6"/>
    </row>
    <row r="538" spans="8:14" x14ac:dyDescent="0.15">
      <c r="H538" s="2"/>
      <c r="J538" s="6"/>
      <c r="K538" s="6"/>
      <c r="L538" s="6"/>
      <c r="M538" s="6"/>
      <c r="N538" s="6"/>
    </row>
    <row r="539" spans="8:14" x14ac:dyDescent="0.15">
      <c r="H539" s="2"/>
      <c r="J539" s="6"/>
      <c r="K539" s="6"/>
      <c r="L539" s="6"/>
      <c r="M539" s="6"/>
      <c r="N539" s="6"/>
    </row>
    <row r="540" spans="8:14" x14ac:dyDescent="0.15">
      <c r="H540" s="2"/>
      <c r="J540" s="6"/>
      <c r="K540" s="6"/>
      <c r="L540" s="6"/>
      <c r="M540" s="6"/>
      <c r="N540" s="6"/>
    </row>
    <row r="541" spans="8:14" x14ac:dyDescent="0.15">
      <c r="H541" s="2"/>
      <c r="J541" s="6"/>
      <c r="K541" s="6"/>
      <c r="L541" s="6"/>
      <c r="M541" s="6"/>
      <c r="N541" s="6"/>
    </row>
    <row r="542" spans="8:14" x14ac:dyDescent="0.15">
      <c r="H542" s="2"/>
      <c r="J542" s="6"/>
      <c r="K542" s="6"/>
      <c r="L542" s="6"/>
      <c r="M542" s="6"/>
      <c r="N542" s="6"/>
    </row>
    <row r="543" spans="8:14" x14ac:dyDescent="0.15">
      <c r="H543" s="2"/>
      <c r="J543" s="6"/>
      <c r="K543" s="6"/>
      <c r="L543" s="6"/>
      <c r="M543" s="6"/>
      <c r="N543" s="6"/>
    </row>
    <row r="544" spans="8:14" x14ac:dyDescent="0.15">
      <c r="H544" s="2"/>
      <c r="J544" s="6"/>
      <c r="K544" s="6"/>
      <c r="L544" s="6"/>
      <c r="M544" s="6"/>
      <c r="N544" s="6"/>
    </row>
    <row r="545" spans="8:14" x14ac:dyDescent="0.15">
      <c r="H545" s="2"/>
      <c r="J545" s="6"/>
      <c r="K545" s="6"/>
      <c r="L545" s="6"/>
      <c r="M545" s="6"/>
      <c r="N545" s="6"/>
    </row>
    <row r="546" spans="8:14" x14ac:dyDescent="0.15">
      <c r="H546" s="2"/>
      <c r="J546" s="6"/>
      <c r="K546" s="6"/>
      <c r="L546" s="6"/>
      <c r="M546" s="6"/>
      <c r="N546" s="6"/>
    </row>
    <row r="547" spans="8:14" x14ac:dyDescent="0.15">
      <c r="H547" s="2"/>
      <c r="J547" s="6"/>
      <c r="K547" s="6"/>
      <c r="L547" s="6"/>
      <c r="M547" s="6"/>
      <c r="N547" s="6"/>
    </row>
    <row r="548" spans="8:14" x14ac:dyDescent="0.15">
      <c r="H548" s="2"/>
      <c r="J548" s="6"/>
      <c r="K548" s="6"/>
      <c r="L548" s="6"/>
      <c r="M548" s="6"/>
      <c r="N548" s="6"/>
    </row>
    <row r="549" spans="8:14" x14ac:dyDescent="0.15">
      <c r="H549" s="2"/>
      <c r="J549" s="6"/>
      <c r="K549" s="6"/>
      <c r="L549" s="6"/>
      <c r="M549" s="6"/>
      <c r="N549" s="6"/>
    </row>
    <row r="550" spans="8:14" x14ac:dyDescent="0.15">
      <c r="H550" s="2"/>
      <c r="J550" s="6"/>
      <c r="K550" s="6"/>
      <c r="L550" s="6"/>
      <c r="M550" s="6"/>
      <c r="N550" s="6"/>
    </row>
    <row r="551" spans="8:14" x14ac:dyDescent="0.15">
      <c r="H551" s="2"/>
      <c r="J551" s="6"/>
      <c r="K551" s="6"/>
      <c r="L551" s="6"/>
      <c r="M551" s="6"/>
      <c r="N551" s="6"/>
    </row>
    <row r="552" spans="8:14" x14ac:dyDescent="0.15">
      <c r="H552" s="2"/>
      <c r="J552" s="6"/>
      <c r="K552" s="6"/>
      <c r="L552" s="6"/>
      <c r="M552" s="6"/>
      <c r="N552" s="6"/>
    </row>
    <row r="553" spans="8:14" x14ac:dyDescent="0.15">
      <c r="H553" s="2"/>
      <c r="J553" s="6"/>
      <c r="K553" s="6"/>
      <c r="L553" s="6"/>
      <c r="M553" s="6"/>
      <c r="N553" s="6"/>
    </row>
    <row r="554" spans="8:14" x14ac:dyDescent="0.15">
      <c r="H554" s="2"/>
      <c r="J554" s="6"/>
      <c r="K554" s="6"/>
      <c r="L554" s="6"/>
      <c r="M554" s="6"/>
      <c r="N554" s="6"/>
    </row>
    <row r="555" spans="8:14" x14ac:dyDescent="0.15">
      <c r="H555" s="2"/>
      <c r="J555" s="6"/>
      <c r="K555" s="6"/>
      <c r="L555" s="6"/>
      <c r="M555" s="6"/>
      <c r="N555" s="6"/>
    </row>
    <row r="556" spans="8:14" x14ac:dyDescent="0.15">
      <c r="H556" s="2"/>
      <c r="J556" s="6"/>
      <c r="K556" s="6"/>
      <c r="L556" s="6"/>
      <c r="M556" s="6"/>
      <c r="N556" s="6"/>
    </row>
    <row r="557" spans="8:14" x14ac:dyDescent="0.15">
      <c r="H557" s="2"/>
      <c r="J557" s="6"/>
      <c r="K557" s="6"/>
      <c r="L557" s="6"/>
      <c r="M557" s="6"/>
      <c r="N557" s="6"/>
    </row>
    <row r="558" spans="8:14" x14ac:dyDescent="0.15">
      <c r="H558" s="2"/>
      <c r="J558" s="6"/>
      <c r="K558" s="6"/>
      <c r="L558" s="6"/>
      <c r="M558" s="6"/>
      <c r="N558" s="6"/>
    </row>
    <row r="559" spans="8:14" x14ac:dyDescent="0.15">
      <c r="H559" s="2"/>
      <c r="J559" s="6"/>
      <c r="K559" s="6"/>
      <c r="L559" s="6"/>
      <c r="M559" s="6"/>
      <c r="N559" s="6"/>
    </row>
    <row r="560" spans="8:14" x14ac:dyDescent="0.15">
      <c r="H560" s="2"/>
      <c r="J560" s="6"/>
      <c r="K560" s="6"/>
      <c r="L560" s="6"/>
      <c r="M560" s="6"/>
      <c r="N560" s="6"/>
    </row>
    <row r="561" spans="8:14" x14ac:dyDescent="0.15">
      <c r="H561" s="2"/>
      <c r="J561" s="6"/>
      <c r="K561" s="6"/>
      <c r="L561" s="6"/>
      <c r="M561" s="6"/>
      <c r="N561" s="6"/>
    </row>
    <row r="562" spans="8:14" x14ac:dyDescent="0.15">
      <c r="H562" s="2"/>
      <c r="J562" s="6"/>
      <c r="K562" s="6"/>
      <c r="L562" s="6"/>
      <c r="M562" s="6"/>
      <c r="N562" s="6"/>
    </row>
    <row r="563" spans="8:14" x14ac:dyDescent="0.15">
      <c r="H563" s="2"/>
      <c r="J563" s="6"/>
      <c r="K563" s="6"/>
      <c r="L563" s="6"/>
      <c r="M563" s="6"/>
      <c r="N563" s="6"/>
    </row>
    <row r="564" spans="8:14" x14ac:dyDescent="0.15">
      <c r="H564" s="2"/>
      <c r="J564" s="6"/>
      <c r="K564" s="6"/>
      <c r="L564" s="6"/>
      <c r="M564" s="6"/>
      <c r="N564" s="6"/>
    </row>
    <row r="565" spans="8:14" x14ac:dyDescent="0.15">
      <c r="H565" s="2"/>
      <c r="J565" s="6"/>
      <c r="K565" s="6"/>
      <c r="L565" s="6"/>
      <c r="M565" s="6"/>
      <c r="N565" s="6"/>
    </row>
    <row r="566" spans="8:14" x14ac:dyDescent="0.15">
      <c r="H566" s="2"/>
      <c r="J566" s="6"/>
      <c r="K566" s="6"/>
      <c r="L566" s="6"/>
      <c r="M566" s="6"/>
      <c r="N566" s="6"/>
    </row>
    <row r="567" spans="8:14" x14ac:dyDescent="0.15">
      <c r="H567" s="2"/>
      <c r="J567" s="6"/>
      <c r="K567" s="6"/>
      <c r="L567" s="6"/>
      <c r="M567" s="6"/>
      <c r="N567" s="6"/>
    </row>
    <row r="568" spans="8:14" x14ac:dyDescent="0.15">
      <c r="H568" s="2"/>
      <c r="J568" s="6"/>
      <c r="K568" s="6"/>
      <c r="L568" s="6"/>
      <c r="M568" s="6"/>
      <c r="N568" s="6"/>
    </row>
    <row r="569" spans="8:14" x14ac:dyDescent="0.15">
      <c r="H569" s="2"/>
      <c r="J569" s="6"/>
      <c r="K569" s="6"/>
      <c r="L569" s="6"/>
      <c r="M569" s="6"/>
      <c r="N569" s="6"/>
    </row>
    <row r="570" spans="8:14" x14ac:dyDescent="0.15">
      <c r="H570" s="2"/>
      <c r="J570" s="6"/>
      <c r="K570" s="6"/>
      <c r="L570" s="6"/>
      <c r="M570" s="6"/>
      <c r="N570" s="6"/>
    </row>
    <row r="571" spans="8:14" x14ac:dyDescent="0.15">
      <c r="H571" s="2"/>
      <c r="J571" s="6"/>
      <c r="K571" s="6"/>
      <c r="L571" s="6"/>
      <c r="M571" s="6"/>
      <c r="N571" s="6"/>
    </row>
    <row r="572" spans="8:14" x14ac:dyDescent="0.15">
      <c r="H572" s="2"/>
      <c r="J572" s="6"/>
      <c r="K572" s="6"/>
      <c r="L572" s="6"/>
      <c r="M572" s="6"/>
      <c r="N572" s="6"/>
    </row>
    <row r="573" spans="8:14" x14ac:dyDescent="0.15">
      <c r="H573" s="2"/>
      <c r="J573" s="6"/>
      <c r="K573" s="6"/>
      <c r="L573" s="6"/>
      <c r="M573" s="6"/>
      <c r="N573" s="6"/>
    </row>
    <row r="574" spans="8:14" x14ac:dyDescent="0.15">
      <c r="H574" s="2"/>
      <c r="J574" s="6"/>
      <c r="K574" s="6"/>
      <c r="L574" s="6"/>
      <c r="M574" s="6"/>
      <c r="N574" s="6"/>
    </row>
    <row r="575" spans="8:14" x14ac:dyDescent="0.15">
      <c r="H575" s="2"/>
      <c r="J575" s="6"/>
      <c r="K575" s="6"/>
      <c r="L575" s="6"/>
      <c r="M575" s="6"/>
      <c r="N575" s="6"/>
    </row>
    <row r="576" spans="8:14" x14ac:dyDescent="0.15">
      <c r="H576" s="2"/>
      <c r="J576" s="6"/>
      <c r="K576" s="6"/>
      <c r="L576" s="6"/>
      <c r="M576" s="6"/>
      <c r="N576" s="6"/>
    </row>
    <row r="577" spans="8:14" x14ac:dyDescent="0.15">
      <c r="H577" s="2"/>
      <c r="J577" s="6"/>
      <c r="K577" s="6"/>
      <c r="L577" s="6"/>
      <c r="M577" s="6"/>
      <c r="N577" s="6"/>
    </row>
    <row r="578" spans="8:14" x14ac:dyDescent="0.15">
      <c r="H578" s="2"/>
      <c r="J578" s="6"/>
      <c r="K578" s="6"/>
      <c r="L578" s="6"/>
      <c r="M578" s="6"/>
      <c r="N578" s="6"/>
    </row>
    <row r="579" spans="8:14" x14ac:dyDescent="0.15">
      <c r="H579" s="2"/>
      <c r="J579" s="6"/>
      <c r="K579" s="6"/>
      <c r="L579" s="6"/>
      <c r="M579" s="6"/>
      <c r="N579" s="6"/>
    </row>
    <row r="580" spans="8:14" x14ac:dyDescent="0.15">
      <c r="H580" s="2"/>
      <c r="J580" s="6"/>
      <c r="K580" s="6"/>
      <c r="L580" s="6"/>
      <c r="M580" s="6"/>
      <c r="N580" s="6"/>
    </row>
    <row r="581" spans="8:14" x14ac:dyDescent="0.15">
      <c r="H581" s="2"/>
      <c r="J581" s="6"/>
      <c r="K581" s="6"/>
      <c r="L581" s="6"/>
      <c r="M581" s="6"/>
      <c r="N581" s="6"/>
    </row>
    <row r="582" spans="8:14" x14ac:dyDescent="0.15">
      <c r="H582" s="2"/>
      <c r="J582" s="6"/>
      <c r="K582" s="6"/>
      <c r="L582" s="6"/>
      <c r="M582" s="6"/>
      <c r="N582" s="6"/>
    </row>
    <row r="583" spans="8:14" x14ac:dyDescent="0.15">
      <c r="H583" s="2"/>
      <c r="J583" s="6"/>
      <c r="K583" s="6"/>
      <c r="L583" s="6"/>
      <c r="M583" s="6"/>
      <c r="N583" s="6"/>
    </row>
    <row r="584" spans="8:14" x14ac:dyDescent="0.15">
      <c r="H584" s="2"/>
      <c r="J584" s="6"/>
      <c r="K584" s="6"/>
      <c r="L584" s="6"/>
      <c r="M584" s="6"/>
      <c r="N584" s="6"/>
    </row>
    <row r="585" spans="8:14" x14ac:dyDescent="0.15">
      <c r="H585" s="2"/>
      <c r="J585" s="6"/>
      <c r="K585" s="6"/>
      <c r="L585" s="6"/>
      <c r="M585" s="6"/>
      <c r="N585" s="6"/>
    </row>
    <row r="586" spans="8:14" x14ac:dyDescent="0.15">
      <c r="H586" s="2"/>
      <c r="J586" s="6"/>
      <c r="K586" s="6"/>
      <c r="L586" s="6"/>
      <c r="M586" s="6"/>
      <c r="N586" s="6"/>
    </row>
    <row r="587" spans="8:14" x14ac:dyDescent="0.15">
      <c r="H587" s="2"/>
      <c r="J587" s="6"/>
      <c r="K587" s="6"/>
      <c r="L587" s="6"/>
      <c r="M587" s="6"/>
      <c r="N587" s="6"/>
    </row>
    <row r="588" spans="8:14" x14ac:dyDescent="0.15">
      <c r="H588" s="2"/>
      <c r="J588" s="6"/>
      <c r="K588" s="6"/>
      <c r="L588" s="6"/>
      <c r="M588" s="6"/>
      <c r="N588" s="6"/>
    </row>
    <row r="589" spans="8:14" x14ac:dyDescent="0.15">
      <c r="H589" s="2"/>
      <c r="J589" s="6"/>
      <c r="K589" s="6"/>
      <c r="L589" s="6"/>
      <c r="M589" s="6"/>
      <c r="N589" s="6"/>
    </row>
    <row r="590" spans="8:14" x14ac:dyDescent="0.15">
      <c r="H590" s="2"/>
      <c r="J590" s="6"/>
      <c r="K590" s="6"/>
      <c r="L590" s="6"/>
      <c r="M590" s="6"/>
      <c r="N590" s="6"/>
    </row>
    <row r="591" spans="8:14" x14ac:dyDescent="0.15">
      <c r="H591" s="2"/>
      <c r="J591" s="6"/>
      <c r="K591" s="6"/>
      <c r="L591" s="6"/>
      <c r="M591" s="6"/>
      <c r="N591" s="6"/>
    </row>
    <row r="592" spans="8:14" x14ac:dyDescent="0.15">
      <c r="H592" s="2"/>
      <c r="J592" s="6"/>
      <c r="K592" s="6"/>
      <c r="L592" s="6"/>
      <c r="M592" s="6"/>
      <c r="N592" s="6"/>
    </row>
    <row r="593" spans="8:14" x14ac:dyDescent="0.15">
      <c r="H593" s="2"/>
      <c r="J593" s="6"/>
      <c r="K593" s="6"/>
      <c r="L593" s="6"/>
      <c r="M593" s="6"/>
      <c r="N593" s="6"/>
    </row>
    <row r="594" spans="8:14" x14ac:dyDescent="0.15">
      <c r="H594" s="2"/>
      <c r="J594" s="6"/>
      <c r="K594" s="6"/>
      <c r="L594" s="6"/>
      <c r="M594" s="6"/>
      <c r="N594" s="6"/>
    </row>
    <row r="595" spans="8:14" x14ac:dyDescent="0.15">
      <c r="H595" s="2"/>
      <c r="J595" s="6"/>
      <c r="K595" s="6"/>
      <c r="L595" s="6"/>
      <c r="M595" s="6"/>
      <c r="N595" s="6"/>
    </row>
    <row r="596" spans="8:14" x14ac:dyDescent="0.15">
      <c r="H596" s="2"/>
      <c r="J596" s="6"/>
      <c r="K596" s="6"/>
      <c r="L596" s="6"/>
      <c r="M596" s="6"/>
      <c r="N596" s="6"/>
    </row>
    <row r="597" spans="8:14" x14ac:dyDescent="0.15">
      <c r="H597" s="2"/>
      <c r="J597" s="6"/>
      <c r="K597" s="6"/>
      <c r="L597" s="6"/>
      <c r="M597" s="6"/>
      <c r="N597" s="6"/>
    </row>
    <row r="598" spans="8:14" x14ac:dyDescent="0.15">
      <c r="H598" s="2"/>
      <c r="J598" s="6"/>
      <c r="K598" s="6"/>
      <c r="L598" s="6"/>
      <c r="M598" s="6"/>
      <c r="N598" s="6"/>
    </row>
    <row r="599" spans="8:14" x14ac:dyDescent="0.15">
      <c r="H599" s="2"/>
      <c r="J599" s="6"/>
      <c r="K599" s="6"/>
      <c r="L599" s="6"/>
      <c r="M599" s="6"/>
      <c r="N599" s="6"/>
    </row>
    <row r="600" spans="8:14" x14ac:dyDescent="0.15">
      <c r="H600" s="2"/>
      <c r="J600" s="6"/>
      <c r="K600" s="6"/>
      <c r="L600" s="6"/>
      <c r="M600" s="6"/>
      <c r="N600" s="6"/>
    </row>
    <row r="601" spans="8:14" x14ac:dyDescent="0.15">
      <c r="H601" s="2"/>
      <c r="J601" s="6"/>
      <c r="K601" s="6"/>
      <c r="L601" s="6"/>
      <c r="M601" s="6"/>
      <c r="N601" s="6"/>
    </row>
    <row r="602" spans="8:14" x14ac:dyDescent="0.15">
      <c r="H602" s="2"/>
      <c r="J602" s="6"/>
      <c r="K602" s="6"/>
      <c r="L602" s="6"/>
      <c r="M602" s="6"/>
      <c r="N602" s="6"/>
    </row>
    <row r="603" spans="8:14" x14ac:dyDescent="0.15">
      <c r="H603" s="2"/>
      <c r="J603" s="6"/>
      <c r="K603" s="6"/>
      <c r="L603" s="6"/>
      <c r="M603" s="6"/>
      <c r="N603" s="6"/>
    </row>
    <row r="604" spans="8:14" x14ac:dyDescent="0.15">
      <c r="H604" s="2"/>
      <c r="J604" s="6"/>
      <c r="K604" s="6"/>
      <c r="L604" s="6"/>
      <c r="M604" s="6"/>
      <c r="N604" s="6"/>
    </row>
    <row r="605" spans="8:14" x14ac:dyDescent="0.15">
      <c r="H605" s="2"/>
      <c r="J605" s="6"/>
      <c r="K605" s="6"/>
      <c r="L605" s="6"/>
      <c r="M605" s="6"/>
      <c r="N605" s="6"/>
    </row>
    <row r="606" spans="8:14" x14ac:dyDescent="0.15">
      <c r="H606" s="2"/>
      <c r="J606" s="6"/>
      <c r="K606" s="6"/>
      <c r="L606" s="6"/>
      <c r="M606" s="6"/>
      <c r="N606" s="6"/>
    </row>
    <row r="607" spans="8:14" x14ac:dyDescent="0.15">
      <c r="H607" s="2"/>
      <c r="J607" s="6"/>
      <c r="K607" s="6"/>
      <c r="L607" s="6"/>
      <c r="M607" s="6"/>
      <c r="N607" s="6"/>
    </row>
    <row r="608" spans="8:14" x14ac:dyDescent="0.15">
      <c r="H608" s="2"/>
      <c r="J608" s="6"/>
      <c r="K608" s="6"/>
      <c r="L608" s="6"/>
      <c r="M608" s="6"/>
      <c r="N608" s="6"/>
    </row>
    <row r="609" spans="8:14" x14ac:dyDescent="0.15">
      <c r="H609" s="2"/>
      <c r="J609" s="6"/>
      <c r="K609" s="6"/>
      <c r="L609" s="6"/>
      <c r="M609" s="6"/>
      <c r="N609" s="6"/>
    </row>
    <row r="610" spans="8:14" x14ac:dyDescent="0.15">
      <c r="H610" s="2"/>
      <c r="J610" s="6"/>
      <c r="K610" s="6"/>
      <c r="L610" s="6"/>
      <c r="M610" s="6"/>
      <c r="N610" s="6"/>
    </row>
    <row r="611" spans="8:14" x14ac:dyDescent="0.15">
      <c r="H611" s="2"/>
      <c r="J611" s="6"/>
      <c r="K611" s="6"/>
      <c r="L611" s="6"/>
      <c r="M611" s="6"/>
      <c r="N611" s="6"/>
    </row>
    <row r="612" spans="8:14" x14ac:dyDescent="0.15">
      <c r="H612" s="2"/>
      <c r="J612" s="6"/>
      <c r="K612" s="6"/>
      <c r="L612" s="6"/>
      <c r="M612" s="6"/>
      <c r="N612" s="6"/>
    </row>
    <row r="613" spans="8:14" x14ac:dyDescent="0.15">
      <c r="H613" s="2"/>
      <c r="J613" s="6"/>
      <c r="K613" s="6"/>
      <c r="L613" s="6"/>
      <c r="M613" s="6"/>
      <c r="N613" s="6"/>
    </row>
    <row r="614" spans="8:14" x14ac:dyDescent="0.15">
      <c r="H614" s="2"/>
      <c r="J614" s="6"/>
      <c r="K614" s="6"/>
      <c r="L614" s="6"/>
      <c r="M614" s="6"/>
      <c r="N614" s="6"/>
    </row>
    <row r="615" spans="8:14" x14ac:dyDescent="0.15">
      <c r="H615" s="2"/>
      <c r="J615" s="6"/>
      <c r="K615" s="6"/>
      <c r="L615" s="6"/>
      <c r="M615" s="6"/>
      <c r="N615" s="6"/>
    </row>
    <row r="616" spans="8:14" x14ac:dyDescent="0.15">
      <c r="H616" s="2"/>
      <c r="J616" s="6"/>
      <c r="K616" s="6"/>
      <c r="L616" s="6"/>
      <c r="M616" s="6"/>
      <c r="N616" s="6"/>
    </row>
    <row r="617" spans="8:14" x14ac:dyDescent="0.15">
      <c r="H617" s="2"/>
      <c r="J617" s="6"/>
      <c r="K617" s="6"/>
      <c r="L617" s="6"/>
      <c r="M617" s="6"/>
      <c r="N617" s="6"/>
    </row>
    <row r="618" spans="8:14" x14ac:dyDescent="0.15">
      <c r="H618" s="2"/>
      <c r="J618" s="6"/>
      <c r="K618" s="6"/>
      <c r="L618" s="6"/>
      <c r="M618" s="6"/>
      <c r="N618" s="6"/>
    </row>
    <row r="619" spans="8:14" x14ac:dyDescent="0.15">
      <c r="H619" s="2"/>
      <c r="J619" s="6"/>
      <c r="K619" s="6"/>
      <c r="L619" s="6"/>
      <c r="M619" s="6"/>
      <c r="N619" s="6"/>
    </row>
    <row r="620" spans="8:14" x14ac:dyDescent="0.15">
      <c r="H620" s="2"/>
      <c r="J620" s="6"/>
      <c r="K620" s="6"/>
      <c r="L620" s="6"/>
      <c r="M620" s="6"/>
      <c r="N620" s="6"/>
    </row>
    <row r="621" spans="8:14" x14ac:dyDescent="0.15">
      <c r="H621" s="2"/>
      <c r="J621" s="6"/>
      <c r="K621" s="6"/>
      <c r="L621" s="6"/>
      <c r="M621" s="6"/>
      <c r="N621" s="6"/>
    </row>
    <row r="622" spans="8:14" x14ac:dyDescent="0.15">
      <c r="H622" s="2"/>
      <c r="J622" s="6"/>
      <c r="K622" s="6"/>
      <c r="L622" s="6"/>
      <c r="M622" s="6"/>
      <c r="N622" s="6"/>
    </row>
    <row r="623" spans="8:14" x14ac:dyDescent="0.15">
      <c r="H623" s="2"/>
      <c r="J623" s="6"/>
      <c r="K623" s="6"/>
      <c r="L623" s="6"/>
      <c r="M623" s="6"/>
      <c r="N623" s="6"/>
    </row>
    <row r="624" spans="8:14" x14ac:dyDescent="0.15">
      <c r="H624" s="2"/>
      <c r="J624" s="6"/>
      <c r="K624" s="6"/>
      <c r="L624" s="6"/>
      <c r="M624" s="6"/>
      <c r="N624" s="6"/>
    </row>
    <row r="625" spans="8:14" x14ac:dyDescent="0.15">
      <c r="H625" s="2"/>
      <c r="J625" s="6"/>
      <c r="K625" s="6"/>
      <c r="L625" s="6"/>
      <c r="M625" s="6"/>
      <c r="N625" s="6"/>
    </row>
    <row r="626" spans="8:14" x14ac:dyDescent="0.15">
      <c r="H626" s="2"/>
      <c r="J626" s="6"/>
      <c r="K626" s="6"/>
      <c r="L626" s="6"/>
      <c r="M626" s="6"/>
      <c r="N626" s="6"/>
    </row>
    <row r="627" spans="8:14" x14ac:dyDescent="0.15">
      <c r="H627" s="2"/>
      <c r="J627" s="6"/>
      <c r="K627" s="6"/>
      <c r="L627" s="6"/>
      <c r="M627" s="6"/>
      <c r="N627" s="6"/>
    </row>
    <row r="628" spans="8:14" x14ac:dyDescent="0.15">
      <c r="H628" s="2"/>
      <c r="J628" s="6"/>
      <c r="K628" s="6"/>
      <c r="L628" s="6"/>
      <c r="M628" s="6"/>
      <c r="N628" s="6"/>
    </row>
    <row r="629" spans="8:14" x14ac:dyDescent="0.15">
      <c r="H629" s="2"/>
      <c r="J629" s="6"/>
      <c r="K629" s="6"/>
      <c r="L629" s="6"/>
      <c r="M629" s="6"/>
      <c r="N629" s="6"/>
    </row>
    <row r="630" spans="8:14" x14ac:dyDescent="0.15">
      <c r="H630" s="2"/>
      <c r="J630" s="6"/>
      <c r="K630" s="6"/>
      <c r="L630" s="6"/>
      <c r="M630" s="6"/>
      <c r="N630" s="6"/>
    </row>
    <row r="631" spans="8:14" x14ac:dyDescent="0.15">
      <c r="H631" s="2"/>
      <c r="J631" s="6"/>
      <c r="K631" s="6"/>
      <c r="L631" s="6"/>
      <c r="M631" s="6"/>
      <c r="N631" s="6"/>
    </row>
    <row r="632" spans="8:14" x14ac:dyDescent="0.15">
      <c r="H632" s="2"/>
      <c r="J632" s="6"/>
      <c r="K632" s="6"/>
      <c r="L632" s="6"/>
      <c r="M632" s="6"/>
      <c r="N632" s="6"/>
    </row>
    <row r="633" spans="8:14" x14ac:dyDescent="0.15">
      <c r="H633" s="2"/>
      <c r="J633" s="6"/>
      <c r="K633" s="6"/>
      <c r="L633" s="6"/>
      <c r="M633" s="6"/>
      <c r="N633" s="6"/>
    </row>
    <row r="634" spans="8:14" x14ac:dyDescent="0.15">
      <c r="H634" s="2"/>
      <c r="J634" s="6"/>
      <c r="K634" s="6"/>
      <c r="L634" s="6"/>
      <c r="M634" s="6"/>
      <c r="N634" s="6"/>
    </row>
    <row r="635" spans="8:14" x14ac:dyDescent="0.15">
      <c r="H635" s="2"/>
      <c r="J635" s="6"/>
      <c r="K635" s="6"/>
      <c r="L635" s="6"/>
      <c r="M635" s="6"/>
      <c r="N635" s="6"/>
    </row>
    <row r="636" spans="8:14" x14ac:dyDescent="0.15">
      <c r="H636" s="2"/>
      <c r="J636" s="6"/>
      <c r="K636" s="6"/>
      <c r="L636" s="6"/>
      <c r="M636" s="6"/>
      <c r="N636" s="6"/>
    </row>
    <row r="637" spans="8:14" x14ac:dyDescent="0.15">
      <c r="H637" s="2"/>
      <c r="J637" s="6"/>
      <c r="K637" s="6"/>
      <c r="L637" s="6"/>
      <c r="M637" s="6"/>
      <c r="N637" s="6"/>
    </row>
    <row r="638" spans="8:14" x14ac:dyDescent="0.15">
      <c r="H638" s="2"/>
      <c r="J638" s="6"/>
      <c r="K638" s="6"/>
      <c r="L638" s="6"/>
      <c r="M638" s="6"/>
      <c r="N638" s="6"/>
    </row>
    <row r="639" spans="8:14" x14ac:dyDescent="0.15">
      <c r="H639" s="2"/>
      <c r="J639" s="6"/>
      <c r="K639" s="6"/>
      <c r="L639" s="6"/>
      <c r="M639" s="6"/>
      <c r="N639" s="6"/>
    </row>
    <row r="640" spans="8:14" x14ac:dyDescent="0.15">
      <c r="H640" s="2"/>
      <c r="J640" s="6"/>
      <c r="K640" s="6"/>
      <c r="L640" s="6"/>
      <c r="M640" s="6"/>
      <c r="N640" s="6"/>
    </row>
    <row r="641" spans="8:14" x14ac:dyDescent="0.15">
      <c r="H641" s="2"/>
      <c r="J641" s="6"/>
      <c r="K641" s="6"/>
      <c r="L641" s="6"/>
      <c r="M641" s="6"/>
      <c r="N641" s="6"/>
    </row>
    <row r="642" spans="8:14" x14ac:dyDescent="0.15">
      <c r="H642" s="2"/>
      <c r="J642" s="6"/>
      <c r="K642" s="6"/>
      <c r="L642" s="6"/>
      <c r="M642" s="6"/>
      <c r="N642" s="6"/>
    </row>
    <row r="643" spans="8:14" x14ac:dyDescent="0.15">
      <c r="H643" s="2"/>
      <c r="J643" s="6"/>
      <c r="K643" s="6"/>
      <c r="L643" s="6"/>
      <c r="M643" s="6"/>
      <c r="N643" s="6"/>
    </row>
    <row r="644" spans="8:14" x14ac:dyDescent="0.15">
      <c r="H644" s="2"/>
      <c r="J644" s="6"/>
      <c r="K644" s="6"/>
      <c r="L644" s="6"/>
      <c r="M644" s="6"/>
      <c r="N644" s="6"/>
    </row>
    <row r="645" spans="8:14" x14ac:dyDescent="0.15">
      <c r="H645" s="2"/>
      <c r="J645" s="6"/>
      <c r="K645" s="6"/>
      <c r="L645" s="6"/>
      <c r="M645" s="6"/>
      <c r="N645" s="6"/>
    </row>
    <row r="646" spans="8:14" x14ac:dyDescent="0.15">
      <c r="H646" s="2"/>
      <c r="J646" s="6"/>
      <c r="K646" s="6"/>
      <c r="L646" s="6"/>
      <c r="M646" s="6"/>
      <c r="N646" s="6"/>
    </row>
    <row r="647" spans="8:14" x14ac:dyDescent="0.15">
      <c r="H647" s="2"/>
      <c r="J647" s="6"/>
      <c r="K647" s="6"/>
      <c r="L647" s="6"/>
      <c r="M647" s="6"/>
      <c r="N647" s="6"/>
    </row>
    <row r="648" spans="8:14" x14ac:dyDescent="0.15">
      <c r="H648" s="2"/>
      <c r="J648" s="6"/>
      <c r="K648" s="6"/>
      <c r="L648" s="6"/>
      <c r="M648" s="6"/>
      <c r="N648" s="6"/>
    </row>
    <row r="649" spans="8:14" x14ac:dyDescent="0.15">
      <c r="H649" s="2"/>
      <c r="J649" s="6"/>
      <c r="K649" s="6"/>
      <c r="L649" s="6"/>
      <c r="M649" s="6"/>
      <c r="N649" s="6"/>
    </row>
    <row r="650" spans="8:14" x14ac:dyDescent="0.15">
      <c r="H650" s="2"/>
      <c r="J650" s="6"/>
      <c r="K650" s="6"/>
      <c r="L650" s="6"/>
      <c r="M650" s="6"/>
      <c r="N650" s="6"/>
    </row>
    <row r="651" spans="8:14" x14ac:dyDescent="0.15">
      <c r="H651" s="2"/>
      <c r="J651" s="6"/>
      <c r="K651" s="6"/>
      <c r="L651" s="6"/>
      <c r="M651" s="6"/>
      <c r="N651" s="6"/>
    </row>
    <row r="652" spans="8:14" x14ac:dyDescent="0.15">
      <c r="H652" s="2"/>
      <c r="J652" s="6"/>
      <c r="K652" s="6"/>
      <c r="L652" s="6"/>
      <c r="M652" s="6"/>
      <c r="N652" s="6"/>
    </row>
    <row r="653" spans="8:14" x14ac:dyDescent="0.15">
      <c r="H653" s="2"/>
      <c r="J653" s="6"/>
      <c r="K653" s="6"/>
      <c r="L653" s="6"/>
      <c r="M653" s="6"/>
      <c r="N653" s="6"/>
    </row>
    <row r="654" spans="8:14" x14ac:dyDescent="0.15">
      <c r="H654" s="2"/>
      <c r="J654" s="6"/>
      <c r="K654" s="6"/>
      <c r="L654" s="6"/>
      <c r="M654" s="6"/>
      <c r="N654" s="6"/>
    </row>
    <row r="655" spans="8:14" x14ac:dyDescent="0.15">
      <c r="H655" s="2"/>
      <c r="J655" s="6"/>
      <c r="K655" s="6"/>
      <c r="L655" s="6"/>
      <c r="M655" s="6"/>
      <c r="N655" s="6"/>
    </row>
    <row r="656" spans="8:14" x14ac:dyDescent="0.15">
      <c r="H656" s="2"/>
      <c r="J656" s="6"/>
      <c r="K656" s="6"/>
      <c r="L656" s="6"/>
      <c r="M656" s="6"/>
      <c r="N656" s="6"/>
    </row>
    <row r="657" spans="8:14" x14ac:dyDescent="0.15">
      <c r="H657" s="2"/>
      <c r="J657" s="6"/>
      <c r="K657" s="6"/>
      <c r="L657" s="6"/>
      <c r="M657" s="6"/>
      <c r="N657" s="6"/>
    </row>
    <row r="658" spans="8:14" x14ac:dyDescent="0.15">
      <c r="H658" s="2"/>
      <c r="J658" s="6"/>
      <c r="K658" s="6"/>
      <c r="L658" s="6"/>
      <c r="M658" s="6"/>
      <c r="N658" s="6"/>
    </row>
    <row r="659" spans="8:14" x14ac:dyDescent="0.15">
      <c r="H659" s="2"/>
      <c r="J659" s="6"/>
      <c r="K659" s="6"/>
      <c r="L659" s="6"/>
      <c r="M659" s="6"/>
      <c r="N659" s="6"/>
    </row>
    <row r="660" spans="8:14" x14ac:dyDescent="0.15">
      <c r="H660" s="2"/>
      <c r="J660" s="6"/>
      <c r="K660" s="6"/>
      <c r="L660" s="6"/>
      <c r="M660" s="6"/>
      <c r="N660" s="6"/>
    </row>
    <row r="661" spans="8:14" x14ac:dyDescent="0.15">
      <c r="H661" s="2"/>
      <c r="J661" s="6"/>
      <c r="K661" s="6"/>
      <c r="L661" s="6"/>
      <c r="M661" s="6"/>
      <c r="N661" s="6"/>
    </row>
    <row r="662" spans="8:14" x14ac:dyDescent="0.15">
      <c r="H662" s="2"/>
      <c r="J662" s="6"/>
      <c r="K662" s="6"/>
      <c r="L662" s="6"/>
      <c r="M662" s="6"/>
      <c r="N662" s="6"/>
    </row>
    <row r="663" spans="8:14" x14ac:dyDescent="0.15">
      <c r="H663" s="2"/>
      <c r="J663" s="6"/>
      <c r="K663" s="6"/>
      <c r="L663" s="6"/>
      <c r="M663" s="6"/>
      <c r="N663" s="6"/>
    </row>
    <row r="664" spans="8:14" x14ac:dyDescent="0.15">
      <c r="H664" s="2"/>
      <c r="J664" s="6"/>
      <c r="K664" s="6"/>
      <c r="L664" s="6"/>
      <c r="M664" s="6"/>
      <c r="N664" s="6"/>
    </row>
    <row r="665" spans="8:14" x14ac:dyDescent="0.15">
      <c r="H665" s="2"/>
      <c r="J665" s="6"/>
      <c r="K665" s="6"/>
      <c r="L665" s="6"/>
      <c r="M665" s="6"/>
      <c r="N665" s="6"/>
    </row>
    <row r="666" spans="8:14" x14ac:dyDescent="0.15">
      <c r="H666" s="2"/>
      <c r="J666" s="6"/>
      <c r="K666" s="6"/>
      <c r="L666" s="6"/>
      <c r="M666" s="6"/>
      <c r="N666" s="6"/>
    </row>
    <row r="667" spans="8:14" x14ac:dyDescent="0.15">
      <c r="H667" s="2"/>
      <c r="J667" s="6"/>
      <c r="K667" s="6"/>
      <c r="L667" s="6"/>
      <c r="M667" s="6"/>
      <c r="N667" s="6"/>
    </row>
    <row r="668" spans="8:14" x14ac:dyDescent="0.15">
      <c r="H668" s="2"/>
      <c r="J668" s="6"/>
      <c r="K668" s="6"/>
      <c r="L668" s="6"/>
      <c r="M668" s="6"/>
      <c r="N668" s="6"/>
    </row>
    <row r="669" spans="8:14" x14ac:dyDescent="0.15">
      <c r="H669" s="2"/>
      <c r="J669" s="6"/>
      <c r="K669" s="6"/>
      <c r="L669" s="6"/>
      <c r="M669" s="6"/>
      <c r="N669" s="6"/>
    </row>
    <row r="670" spans="8:14" x14ac:dyDescent="0.15">
      <c r="H670" s="2"/>
      <c r="J670" s="6"/>
      <c r="K670" s="6"/>
      <c r="L670" s="6"/>
      <c r="M670" s="6"/>
      <c r="N670" s="6"/>
    </row>
    <row r="671" spans="8:14" x14ac:dyDescent="0.15">
      <c r="H671" s="2"/>
      <c r="J671" s="6"/>
      <c r="K671" s="6"/>
      <c r="L671" s="6"/>
      <c r="M671" s="6"/>
      <c r="N671" s="6"/>
    </row>
    <row r="672" spans="8:14" x14ac:dyDescent="0.15">
      <c r="H672" s="2"/>
      <c r="J672" s="6"/>
      <c r="K672" s="6"/>
      <c r="L672" s="6"/>
      <c r="M672" s="6"/>
      <c r="N672" s="6"/>
    </row>
    <row r="673" spans="8:14" x14ac:dyDescent="0.15">
      <c r="H673" s="2"/>
      <c r="J673" s="6"/>
      <c r="K673" s="6"/>
      <c r="L673" s="6"/>
      <c r="M673" s="6"/>
      <c r="N673" s="6"/>
    </row>
    <row r="674" spans="8:14" x14ac:dyDescent="0.15">
      <c r="H674" s="2"/>
      <c r="J674" s="6"/>
      <c r="K674" s="6"/>
      <c r="L674" s="6"/>
      <c r="M674" s="6"/>
      <c r="N674" s="6"/>
    </row>
    <row r="675" spans="8:14" x14ac:dyDescent="0.15">
      <c r="H675" s="2"/>
      <c r="J675" s="6"/>
      <c r="K675" s="6"/>
      <c r="L675" s="6"/>
      <c r="M675" s="6"/>
      <c r="N675" s="6"/>
    </row>
    <row r="676" spans="8:14" x14ac:dyDescent="0.15">
      <c r="H676" s="2"/>
      <c r="J676" s="6"/>
      <c r="K676" s="6"/>
      <c r="L676" s="6"/>
      <c r="M676" s="6"/>
      <c r="N676" s="6"/>
    </row>
    <row r="677" spans="8:14" x14ac:dyDescent="0.15">
      <c r="H677" s="2"/>
      <c r="J677" s="6"/>
      <c r="K677" s="6"/>
      <c r="L677" s="6"/>
      <c r="M677" s="6"/>
      <c r="N677" s="6"/>
    </row>
    <row r="678" spans="8:14" x14ac:dyDescent="0.15">
      <c r="H678" s="2"/>
      <c r="J678" s="6"/>
      <c r="K678" s="6"/>
      <c r="L678" s="6"/>
      <c r="M678" s="6"/>
      <c r="N678" s="6"/>
    </row>
    <row r="679" spans="8:14" x14ac:dyDescent="0.15">
      <c r="H679" s="2"/>
      <c r="J679" s="6"/>
      <c r="K679" s="6"/>
      <c r="L679" s="6"/>
      <c r="M679" s="6"/>
      <c r="N679" s="6"/>
    </row>
    <row r="680" spans="8:14" x14ac:dyDescent="0.15">
      <c r="H680" s="2"/>
      <c r="J680" s="6"/>
      <c r="K680" s="6"/>
      <c r="L680" s="6"/>
      <c r="M680" s="6"/>
      <c r="N680" s="6"/>
    </row>
    <row r="681" spans="8:14" x14ac:dyDescent="0.15">
      <c r="H681" s="2"/>
      <c r="J681" s="6"/>
      <c r="K681" s="6"/>
      <c r="L681" s="6"/>
      <c r="M681" s="6"/>
      <c r="N681" s="6"/>
    </row>
    <row r="682" spans="8:14" x14ac:dyDescent="0.15">
      <c r="H682" s="2"/>
      <c r="J682" s="6"/>
      <c r="K682" s="6"/>
      <c r="L682" s="6"/>
      <c r="M682" s="6"/>
      <c r="N682" s="6"/>
    </row>
    <row r="683" spans="8:14" x14ac:dyDescent="0.15">
      <c r="H683" s="2"/>
      <c r="J683" s="6"/>
      <c r="K683" s="6"/>
      <c r="L683" s="6"/>
      <c r="M683" s="6"/>
      <c r="N683" s="6"/>
    </row>
    <row r="684" spans="8:14" x14ac:dyDescent="0.15">
      <c r="H684" s="2"/>
      <c r="J684" s="6"/>
      <c r="K684" s="6"/>
      <c r="L684" s="6"/>
      <c r="M684" s="6"/>
      <c r="N684" s="6"/>
    </row>
    <row r="685" spans="8:14" x14ac:dyDescent="0.15">
      <c r="H685" s="2"/>
      <c r="J685" s="6"/>
      <c r="K685" s="6"/>
      <c r="L685" s="6"/>
      <c r="M685" s="6"/>
      <c r="N685" s="6"/>
    </row>
    <row r="686" spans="8:14" x14ac:dyDescent="0.15">
      <c r="H686" s="2"/>
      <c r="J686" s="6"/>
      <c r="K686" s="6"/>
      <c r="L686" s="6"/>
      <c r="M686" s="6"/>
      <c r="N686" s="6"/>
    </row>
    <row r="687" spans="8:14" x14ac:dyDescent="0.15">
      <c r="H687" s="2"/>
      <c r="J687" s="6"/>
      <c r="K687" s="6"/>
      <c r="L687" s="6"/>
      <c r="M687" s="6"/>
      <c r="N687" s="6"/>
    </row>
    <row r="688" spans="8:14" x14ac:dyDescent="0.15">
      <c r="H688" s="2"/>
      <c r="J688" s="6"/>
      <c r="K688" s="6"/>
      <c r="L688" s="6"/>
      <c r="M688" s="6"/>
      <c r="N688" s="6"/>
    </row>
    <row r="689" spans="8:14" x14ac:dyDescent="0.15">
      <c r="H689" s="2"/>
      <c r="J689" s="6"/>
      <c r="K689" s="6"/>
      <c r="L689" s="6"/>
      <c r="M689" s="6"/>
      <c r="N689" s="6"/>
    </row>
    <row r="690" spans="8:14" x14ac:dyDescent="0.15">
      <c r="H690" s="2"/>
      <c r="J690" s="6"/>
      <c r="K690" s="6"/>
      <c r="L690" s="6"/>
      <c r="M690" s="6"/>
      <c r="N690" s="6"/>
    </row>
    <row r="691" spans="8:14" x14ac:dyDescent="0.15">
      <c r="H691" s="2"/>
      <c r="J691" s="6"/>
      <c r="K691" s="6"/>
      <c r="L691" s="6"/>
      <c r="M691" s="6"/>
      <c r="N691" s="6"/>
    </row>
    <row r="692" spans="8:14" x14ac:dyDescent="0.15">
      <c r="H692" s="2"/>
      <c r="J692" s="6"/>
      <c r="K692" s="6"/>
      <c r="L692" s="6"/>
      <c r="M692" s="6"/>
      <c r="N692" s="6"/>
    </row>
    <row r="693" spans="8:14" x14ac:dyDescent="0.15">
      <c r="H693" s="2"/>
      <c r="J693" s="6"/>
      <c r="K693" s="6"/>
      <c r="L693" s="6"/>
      <c r="M693" s="6"/>
      <c r="N693" s="6"/>
    </row>
    <row r="694" spans="8:14" x14ac:dyDescent="0.15">
      <c r="H694" s="2"/>
      <c r="J694" s="6"/>
      <c r="K694" s="6"/>
      <c r="L694" s="6"/>
      <c r="M694" s="6"/>
      <c r="N694" s="6"/>
    </row>
    <row r="695" spans="8:14" x14ac:dyDescent="0.15">
      <c r="H695" s="2"/>
      <c r="J695" s="6"/>
      <c r="K695" s="6"/>
      <c r="L695" s="6"/>
      <c r="M695" s="6"/>
      <c r="N695" s="6"/>
    </row>
    <row r="696" spans="8:14" x14ac:dyDescent="0.15">
      <c r="H696" s="2"/>
      <c r="J696" s="6"/>
      <c r="K696" s="6"/>
      <c r="L696" s="6"/>
      <c r="M696" s="6"/>
      <c r="N696" s="6"/>
    </row>
    <row r="697" spans="8:14" x14ac:dyDescent="0.15">
      <c r="H697" s="2"/>
      <c r="J697" s="6"/>
      <c r="K697" s="6"/>
      <c r="L697" s="6"/>
      <c r="M697" s="6"/>
      <c r="N697" s="6"/>
    </row>
    <row r="698" spans="8:14" x14ac:dyDescent="0.15">
      <c r="H698" s="2"/>
      <c r="J698" s="6"/>
      <c r="K698" s="6"/>
      <c r="L698" s="6"/>
      <c r="M698" s="6"/>
      <c r="N698" s="6"/>
    </row>
    <row r="699" spans="8:14" x14ac:dyDescent="0.15">
      <c r="H699" s="2"/>
      <c r="J699" s="6"/>
      <c r="K699" s="6"/>
      <c r="L699" s="6"/>
      <c r="M699" s="6"/>
      <c r="N699" s="6"/>
    </row>
    <row r="700" spans="8:14" x14ac:dyDescent="0.15">
      <c r="H700" s="2"/>
      <c r="J700" s="6"/>
      <c r="K700" s="6"/>
      <c r="L700" s="6"/>
      <c r="M700" s="6"/>
      <c r="N700" s="6"/>
    </row>
    <row r="701" spans="8:14" x14ac:dyDescent="0.15">
      <c r="H701" s="2"/>
      <c r="J701" s="6"/>
      <c r="K701" s="6"/>
      <c r="L701" s="6"/>
      <c r="M701" s="6"/>
      <c r="N701" s="6"/>
    </row>
    <row r="702" spans="8:14" x14ac:dyDescent="0.15">
      <c r="H702" s="2"/>
      <c r="J702" s="6"/>
      <c r="K702" s="6"/>
      <c r="L702" s="6"/>
      <c r="M702" s="6"/>
      <c r="N702" s="6"/>
    </row>
    <row r="703" spans="8:14" x14ac:dyDescent="0.15">
      <c r="H703" s="2"/>
      <c r="J703" s="6"/>
      <c r="K703" s="6"/>
      <c r="L703" s="6"/>
      <c r="M703" s="6"/>
      <c r="N703" s="6"/>
    </row>
    <row r="704" spans="8:14" x14ac:dyDescent="0.15">
      <c r="H704" s="2"/>
      <c r="J704" s="6"/>
      <c r="K704" s="6"/>
      <c r="L704" s="6"/>
      <c r="M704" s="6"/>
      <c r="N704" s="6"/>
    </row>
    <row r="705" spans="8:14" x14ac:dyDescent="0.15">
      <c r="H705" s="2"/>
      <c r="J705" s="6"/>
      <c r="K705" s="6"/>
      <c r="L705" s="6"/>
      <c r="M705" s="6"/>
      <c r="N705" s="6"/>
    </row>
    <row r="706" spans="8:14" x14ac:dyDescent="0.15">
      <c r="H706" s="2"/>
      <c r="J706" s="6"/>
      <c r="K706" s="6"/>
      <c r="L706" s="6"/>
      <c r="M706" s="6"/>
      <c r="N706" s="6"/>
    </row>
    <row r="707" spans="8:14" x14ac:dyDescent="0.15">
      <c r="H707" s="2"/>
      <c r="J707" s="6"/>
      <c r="K707" s="6"/>
      <c r="L707" s="6"/>
      <c r="M707" s="6"/>
      <c r="N707" s="6"/>
    </row>
    <row r="708" spans="8:14" x14ac:dyDescent="0.15">
      <c r="H708" s="2"/>
      <c r="J708" s="6"/>
      <c r="K708" s="6"/>
      <c r="L708" s="6"/>
      <c r="M708" s="6"/>
      <c r="N708" s="6"/>
    </row>
    <row r="709" spans="8:14" x14ac:dyDescent="0.15">
      <c r="H709" s="2"/>
      <c r="J709" s="6"/>
      <c r="K709" s="6"/>
      <c r="L709" s="6"/>
      <c r="M709" s="6"/>
      <c r="N709" s="6"/>
    </row>
    <row r="710" spans="8:14" x14ac:dyDescent="0.15">
      <c r="H710" s="2"/>
      <c r="J710" s="6"/>
      <c r="K710" s="6"/>
      <c r="L710" s="6"/>
      <c r="M710" s="6"/>
      <c r="N710" s="6"/>
    </row>
    <row r="711" spans="8:14" x14ac:dyDescent="0.15">
      <c r="H711" s="2"/>
      <c r="J711" s="6"/>
      <c r="K711" s="6"/>
      <c r="L711" s="6"/>
      <c r="M711" s="6"/>
      <c r="N711" s="6"/>
    </row>
    <row r="712" spans="8:14" x14ac:dyDescent="0.15">
      <c r="H712" s="2"/>
      <c r="J712" s="6"/>
      <c r="K712" s="6"/>
      <c r="L712" s="6"/>
      <c r="M712" s="6"/>
      <c r="N712" s="6"/>
    </row>
    <row r="713" spans="8:14" x14ac:dyDescent="0.15">
      <c r="H713" s="2"/>
      <c r="J713" s="6"/>
      <c r="K713" s="6"/>
      <c r="L713" s="6"/>
      <c r="M713" s="6"/>
      <c r="N713" s="6"/>
    </row>
    <row r="714" spans="8:14" x14ac:dyDescent="0.15">
      <c r="H714" s="2"/>
      <c r="J714" s="6"/>
      <c r="K714" s="6"/>
      <c r="L714" s="6"/>
      <c r="M714" s="6"/>
      <c r="N714" s="6"/>
    </row>
    <row r="715" spans="8:14" x14ac:dyDescent="0.15">
      <c r="H715" s="2"/>
      <c r="J715" s="6"/>
      <c r="K715" s="6"/>
      <c r="L715" s="6"/>
      <c r="M715" s="6"/>
      <c r="N715" s="6"/>
    </row>
    <row r="716" spans="8:14" x14ac:dyDescent="0.15">
      <c r="H716" s="2"/>
      <c r="J716" s="6"/>
      <c r="K716" s="6"/>
      <c r="L716" s="6"/>
      <c r="M716" s="6"/>
      <c r="N716" s="6"/>
    </row>
    <row r="717" spans="8:14" x14ac:dyDescent="0.15">
      <c r="H717" s="2"/>
      <c r="J717" s="6"/>
      <c r="K717" s="6"/>
      <c r="L717" s="6"/>
      <c r="M717" s="6"/>
      <c r="N717" s="6"/>
    </row>
    <row r="718" spans="8:14" x14ac:dyDescent="0.15">
      <c r="H718" s="2"/>
      <c r="J718" s="6"/>
      <c r="K718" s="6"/>
      <c r="L718" s="6"/>
      <c r="M718" s="6"/>
      <c r="N718" s="6"/>
    </row>
    <row r="719" spans="8:14" x14ac:dyDescent="0.15">
      <c r="H719" s="2"/>
      <c r="J719" s="6"/>
      <c r="K719" s="6"/>
      <c r="L719" s="6"/>
      <c r="M719" s="6"/>
      <c r="N719" s="6"/>
    </row>
    <row r="720" spans="8:14" x14ac:dyDescent="0.15">
      <c r="H720" s="2"/>
      <c r="J720" s="6"/>
      <c r="K720" s="6"/>
      <c r="L720" s="6"/>
      <c r="M720" s="6"/>
      <c r="N720" s="6"/>
    </row>
    <row r="721" spans="8:14" x14ac:dyDescent="0.15">
      <c r="H721" s="2"/>
      <c r="J721" s="6"/>
      <c r="K721" s="6"/>
      <c r="L721" s="6"/>
      <c r="M721" s="6"/>
      <c r="N721" s="6"/>
    </row>
    <row r="722" spans="8:14" x14ac:dyDescent="0.15">
      <c r="H722" s="2"/>
      <c r="J722" s="6"/>
      <c r="K722" s="6"/>
      <c r="L722" s="6"/>
      <c r="M722" s="6"/>
      <c r="N722" s="6"/>
    </row>
    <row r="723" spans="8:14" x14ac:dyDescent="0.15">
      <c r="H723" s="2"/>
      <c r="J723" s="6"/>
      <c r="K723" s="6"/>
      <c r="L723" s="6"/>
      <c r="M723" s="6"/>
      <c r="N723" s="6"/>
    </row>
    <row r="724" spans="8:14" x14ac:dyDescent="0.15">
      <c r="H724" s="2"/>
      <c r="J724" s="6"/>
      <c r="K724" s="6"/>
      <c r="L724" s="6"/>
      <c r="M724" s="6"/>
      <c r="N724" s="6"/>
    </row>
    <row r="725" spans="8:14" x14ac:dyDescent="0.15">
      <c r="H725" s="2"/>
      <c r="J725" s="6"/>
      <c r="K725" s="6"/>
      <c r="L725" s="6"/>
      <c r="M725" s="6"/>
      <c r="N725" s="6"/>
    </row>
    <row r="726" spans="8:14" x14ac:dyDescent="0.15">
      <c r="H726" s="2"/>
      <c r="J726" s="6"/>
      <c r="K726" s="6"/>
      <c r="L726" s="6"/>
      <c r="M726" s="6"/>
      <c r="N726" s="6"/>
    </row>
    <row r="727" spans="8:14" x14ac:dyDescent="0.15">
      <c r="H727" s="2"/>
      <c r="J727" s="6"/>
      <c r="K727" s="6"/>
      <c r="L727" s="6"/>
      <c r="M727" s="6"/>
      <c r="N727" s="6"/>
    </row>
    <row r="728" spans="8:14" x14ac:dyDescent="0.15">
      <c r="H728" s="2"/>
      <c r="J728" s="6"/>
      <c r="K728" s="6"/>
      <c r="L728" s="6"/>
      <c r="M728" s="6"/>
      <c r="N728" s="6"/>
    </row>
    <row r="729" spans="8:14" x14ac:dyDescent="0.15">
      <c r="H729" s="2"/>
      <c r="J729" s="6"/>
      <c r="K729" s="6"/>
      <c r="L729" s="6"/>
      <c r="M729" s="6"/>
      <c r="N729" s="6"/>
    </row>
    <row r="730" spans="8:14" x14ac:dyDescent="0.15">
      <c r="H730" s="2"/>
      <c r="J730" s="6"/>
      <c r="K730" s="6"/>
      <c r="L730" s="6"/>
      <c r="M730" s="6"/>
      <c r="N730" s="6"/>
    </row>
    <row r="731" spans="8:14" x14ac:dyDescent="0.15">
      <c r="H731" s="2"/>
      <c r="J731" s="6"/>
      <c r="K731" s="6"/>
      <c r="L731" s="6"/>
      <c r="M731" s="6"/>
      <c r="N731" s="6"/>
    </row>
    <row r="732" spans="8:14" x14ac:dyDescent="0.15">
      <c r="H732" s="2"/>
      <c r="J732" s="6"/>
      <c r="K732" s="6"/>
      <c r="L732" s="6"/>
      <c r="M732" s="6"/>
      <c r="N732" s="6"/>
    </row>
    <row r="733" spans="8:14" x14ac:dyDescent="0.15">
      <c r="H733" s="2"/>
      <c r="J733" s="6"/>
      <c r="K733" s="6"/>
      <c r="L733" s="6"/>
      <c r="M733" s="6"/>
      <c r="N733" s="6"/>
    </row>
    <row r="734" spans="8:14" x14ac:dyDescent="0.15">
      <c r="H734" s="2"/>
      <c r="J734" s="6"/>
      <c r="K734" s="6"/>
      <c r="L734" s="6"/>
      <c r="M734" s="6"/>
      <c r="N734" s="6"/>
    </row>
    <row r="735" spans="8:14" x14ac:dyDescent="0.15">
      <c r="H735" s="2"/>
      <c r="J735" s="6"/>
      <c r="K735" s="6"/>
      <c r="L735" s="6"/>
      <c r="M735" s="6"/>
      <c r="N735" s="6"/>
    </row>
    <row r="736" spans="8:14" x14ac:dyDescent="0.15">
      <c r="H736" s="2"/>
      <c r="J736" s="6"/>
      <c r="K736" s="6"/>
      <c r="L736" s="6"/>
      <c r="M736" s="6"/>
      <c r="N736" s="6"/>
    </row>
    <row r="737" spans="8:14" x14ac:dyDescent="0.15">
      <c r="H737" s="2"/>
      <c r="J737" s="6"/>
      <c r="K737" s="6"/>
      <c r="L737" s="6"/>
      <c r="M737" s="6"/>
      <c r="N737" s="6"/>
    </row>
    <row r="738" spans="8:14" x14ac:dyDescent="0.15">
      <c r="H738" s="2"/>
      <c r="J738" s="6"/>
      <c r="K738" s="6"/>
      <c r="L738" s="6"/>
      <c r="M738" s="6"/>
      <c r="N738" s="6"/>
    </row>
    <row r="739" spans="8:14" x14ac:dyDescent="0.15">
      <c r="H739" s="2"/>
      <c r="J739" s="6"/>
      <c r="K739" s="6"/>
      <c r="L739" s="6"/>
      <c r="M739" s="6"/>
      <c r="N739" s="6"/>
    </row>
    <row r="740" spans="8:14" x14ac:dyDescent="0.15">
      <c r="H740" s="2"/>
      <c r="J740" s="6"/>
      <c r="K740" s="6"/>
      <c r="L740" s="6"/>
      <c r="M740" s="6"/>
      <c r="N740" s="6"/>
    </row>
    <row r="741" spans="8:14" x14ac:dyDescent="0.15">
      <c r="H741" s="2"/>
      <c r="J741" s="6"/>
      <c r="K741" s="6"/>
      <c r="L741" s="6"/>
      <c r="M741" s="6"/>
      <c r="N741" s="6"/>
    </row>
    <row r="742" spans="8:14" x14ac:dyDescent="0.15">
      <c r="H742" s="2"/>
      <c r="J742" s="6"/>
      <c r="K742" s="6"/>
      <c r="L742" s="6"/>
      <c r="M742" s="6"/>
      <c r="N742" s="6"/>
    </row>
    <row r="743" spans="8:14" x14ac:dyDescent="0.15">
      <c r="H743" s="2"/>
      <c r="J743" s="6"/>
      <c r="K743" s="6"/>
      <c r="L743" s="6"/>
      <c r="M743" s="6"/>
      <c r="N743" s="6"/>
    </row>
    <row r="744" spans="8:14" x14ac:dyDescent="0.15">
      <c r="H744" s="2"/>
      <c r="J744" s="6"/>
      <c r="K744" s="6"/>
      <c r="L744" s="6"/>
      <c r="M744" s="6"/>
      <c r="N744" s="6"/>
    </row>
    <row r="745" spans="8:14" x14ac:dyDescent="0.15">
      <c r="H745" s="2"/>
      <c r="J745" s="6"/>
      <c r="K745" s="6"/>
      <c r="L745" s="6"/>
      <c r="M745" s="6"/>
      <c r="N745" s="6"/>
    </row>
    <row r="746" spans="8:14" x14ac:dyDescent="0.15">
      <c r="H746" s="2"/>
      <c r="J746" s="6"/>
      <c r="K746" s="6"/>
      <c r="L746" s="6"/>
      <c r="M746" s="6"/>
      <c r="N746" s="6"/>
    </row>
    <row r="747" spans="8:14" x14ac:dyDescent="0.15">
      <c r="H747" s="2"/>
      <c r="J747" s="6"/>
      <c r="K747" s="6"/>
      <c r="L747" s="6"/>
      <c r="M747" s="6"/>
      <c r="N747" s="6"/>
    </row>
    <row r="748" spans="8:14" x14ac:dyDescent="0.15">
      <c r="H748" s="2"/>
      <c r="J748" s="6"/>
      <c r="K748" s="6"/>
      <c r="L748" s="6"/>
      <c r="M748" s="6"/>
      <c r="N748" s="6"/>
    </row>
    <row r="749" spans="8:14" x14ac:dyDescent="0.15">
      <c r="H749" s="2"/>
      <c r="J749" s="6"/>
      <c r="K749" s="6"/>
      <c r="L749" s="6"/>
      <c r="M749" s="6"/>
      <c r="N749" s="6"/>
    </row>
    <row r="750" spans="8:14" x14ac:dyDescent="0.15">
      <c r="H750" s="2"/>
      <c r="J750" s="6"/>
      <c r="K750" s="6"/>
      <c r="L750" s="6"/>
      <c r="M750" s="6"/>
      <c r="N750" s="6"/>
    </row>
    <row r="751" spans="8:14" x14ac:dyDescent="0.15">
      <c r="H751" s="2"/>
      <c r="J751" s="6"/>
      <c r="K751" s="6"/>
      <c r="L751" s="6"/>
      <c r="M751" s="6"/>
      <c r="N751" s="6"/>
    </row>
    <row r="752" spans="8:14" x14ac:dyDescent="0.15">
      <c r="H752" s="2"/>
      <c r="J752" s="6"/>
      <c r="K752" s="6"/>
      <c r="L752" s="6"/>
      <c r="M752" s="6"/>
      <c r="N752" s="6"/>
    </row>
    <row r="753" spans="8:14" x14ac:dyDescent="0.15">
      <c r="H753" s="2"/>
      <c r="J753" s="6"/>
      <c r="K753" s="6"/>
      <c r="L753" s="6"/>
      <c r="M753" s="6"/>
      <c r="N753" s="6"/>
    </row>
    <row r="754" spans="8:14" x14ac:dyDescent="0.15">
      <c r="H754" s="2"/>
      <c r="J754" s="6"/>
      <c r="K754" s="6"/>
      <c r="L754" s="6"/>
      <c r="M754" s="6"/>
      <c r="N754" s="6"/>
    </row>
    <row r="755" spans="8:14" x14ac:dyDescent="0.15">
      <c r="H755" s="2"/>
      <c r="J755" s="6"/>
      <c r="K755" s="6"/>
      <c r="L755" s="6"/>
      <c r="M755" s="6"/>
      <c r="N755" s="6"/>
    </row>
    <row r="756" spans="8:14" x14ac:dyDescent="0.15">
      <c r="H756" s="2"/>
      <c r="J756" s="6"/>
      <c r="K756" s="6"/>
      <c r="L756" s="6"/>
      <c r="M756" s="6"/>
      <c r="N756" s="6"/>
    </row>
    <row r="757" spans="8:14" x14ac:dyDescent="0.15">
      <c r="H757" s="2"/>
      <c r="J757" s="6"/>
      <c r="K757" s="6"/>
      <c r="L757" s="6"/>
      <c r="M757" s="6"/>
      <c r="N757" s="6"/>
    </row>
    <row r="758" spans="8:14" x14ac:dyDescent="0.15">
      <c r="H758" s="2"/>
      <c r="J758" s="6"/>
      <c r="K758" s="6"/>
      <c r="L758" s="6"/>
      <c r="M758" s="6"/>
      <c r="N758" s="6"/>
    </row>
    <row r="759" spans="8:14" x14ac:dyDescent="0.15">
      <c r="H759" s="2"/>
      <c r="J759" s="6"/>
      <c r="K759" s="6"/>
      <c r="L759" s="6"/>
      <c r="M759" s="6"/>
      <c r="N759" s="6"/>
    </row>
    <row r="760" spans="8:14" x14ac:dyDescent="0.15">
      <c r="H760" s="2"/>
      <c r="J760" s="6"/>
      <c r="K760" s="6"/>
      <c r="L760" s="6"/>
      <c r="M760" s="6"/>
      <c r="N760" s="6"/>
    </row>
    <row r="761" spans="8:14" x14ac:dyDescent="0.15">
      <c r="H761" s="2"/>
      <c r="J761" s="6"/>
      <c r="K761" s="6"/>
      <c r="L761" s="6"/>
      <c r="M761" s="6"/>
      <c r="N761" s="6"/>
    </row>
    <row r="762" spans="8:14" x14ac:dyDescent="0.15">
      <c r="H762" s="2"/>
      <c r="J762" s="6"/>
      <c r="K762" s="6"/>
      <c r="L762" s="6"/>
      <c r="M762" s="6"/>
      <c r="N762" s="6"/>
    </row>
    <row r="763" spans="8:14" x14ac:dyDescent="0.15">
      <c r="H763" s="2"/>
      <c r="J763" s="6"/>
      <c r="K763" s="6"/>
      <c r="L763" s="6"/>
      <c r="M763" s="6"/>
      <c r="N763" s="6"/>
    </row>
    <row r="764" spans="8:14" x14ac:dyDescent="0.15">
      <c r="H764" s="2"/>
      <c r="J764" s="6"/>
      <c r="K764" s="6"/>
      <c r="L764" s="6"/>
      <c r="M764" s="6"/>
      <c r="N764" s="6"/>
    </row>
    <row r="765" spans="8:14" x14ac:dyDescent="0.15">
      <c r="H765" s="2"/>
      <c r="J765" s="6"/>
      <c r="K765" s="6"/>
      <c r="L765" s="6"/>
      <c r="M765" s="6"/>
      <c r="N765" s="6"/>
    </row>
    <row r="766" spans="8:14" x14ac:dyDescent="0.15">
      <c r="H766" s="2"/>
      <c r="J766" s="6"/>
      <c r="K766" s="6"/>
      <c r="L766" s="6"/>
      <c r="M766" s="6"/>
      <c r="N766" s="6"/>
    </row>
    <row r="767" spans="8:14" x14ac:dyDescent="0.15">
      <c r="H767" s="2"/>
      <c r="J767" s="6"/>
      <c r="K767" s="6"/>
      <c r="L767" s="6"/>
      <c r="M767" s="6"/>
      <c r="N767" s="6"/>
    </row>
    <row r="768" spans="8:14" x14ac:dyDescent="0.15">
      <c r="H768" s="2"/>
      <c r="J768" s="6"/>
      <c r="K768" s="6"/>
      <c r="L768" s="6"/>
      <c r="M768" s="6"/>
      <c r="N768" s="6"/>
    </row>
    <row r="769" spans="8:14" x14ac:dyDescent="0.15">
      <c r="H769" s="2"/>
      <c r="J769" s="6"/>
      <c r="K769" s="6"/>
      <c r="L769" s="6"/>
      <c r="M769" s="6"/>
      <c r="N769" s="6"/>
    </row>
    <row r="770" spans="8:14" x14ac:dyDescent="0.15">
      <c r="H770" s="2"/>
      <c r="J770" s="6"/>
      <c r="K770" s="6"/>
      <c r="L770" s="6"/>
      <c r="M770" s="6"/>
      <c r="N770" s="6"/>
    </row>
    <row r="771" spans="8:14" x14ac:dyDescent="0.15">
      <c r="H771" s="2"/>
      <c r="J771" s="6"/>
      <c r="K771" s="6"/>
      <c r="L771" s="6"/>
      <c r="M771" s="6"/>
      <c r="N771" s="6"/>
    </row>
    <row r="772" spans="8:14" x14ac:dyDescent="0.15">
      <c r="H772" s="2"/>
      <c r="J772" s="6"/>
      <c r="K772" s="6"/>
      <c r="L772" s="6"/>
      <c r="M772" s="6"/>
      <c r="N772" s="6"/>
    </row>
    <row r="773" spans="8:14" x14ac:dyDescent="0.15">
      <c r="H773" s="2"/>
      <c r="J773" s="6"/>
      <c r="K773" s="6"/>
      <c r="L773" s="6"/>
      <c r="M773" s="6"/>
      <c r="N773" s="6"/>
    </row>
    <row r="774" spans="8:14" x14ac:dyDescent="0.15">
      <c r="H774" s="2"/>
      <c r="J774" s="6"/>
      <c r="K774" s="6"/>
      <c r="L774" s="6"/>
      <c r="M774" s="6"/>
      <c r="N774" s="6"/>
    </row>
    <row r="775" spans="8:14" x14ac:dyDescent="0.15">
      <c r="H775" s="2"/>
      <c r="J775" s="6"/>
      <c r="K775" s="6"/>
      <c r="L775" s="6"/>
      <c r="M775" s="6"/>
      <c r="N775" s="6"/>
    </row>
    <row r="776" spans="8:14" x14ac:dyDescent="0.15">
      <c r="H776" s="2"/>
      <c r="J776" s="6"/>
      <c r="K776" s="6"/>
      <c r="L776" s="6"/>
      <c r="M776" s="6"/>
      <c r="N776" s="6"/>
    </row>
    <row r="777" spans="8:14" x14ac:dyDescent="0.15">
      <c r="H777" s="2"/>
      <c r="J777" s="6"/>
      <c r="K777" s="6"/>
      <c r="L777" s="6"/>
      <c r="M777" s="6"/>
      <c r="N777" s="6"/>
    </row>
    <row r="778" spans="8:14" x14ac:dyDescent="0.15">
      <c r="H778" s="2"/>
      <c r="J778" s="6"/>
      <c r="K778" s="6"/>
      <c r="L778" s="6"/>
      <c r="M778" s="6"/>
      <c r="N778" s="6"/>
    </row>
    <row r="779" spans="8:14" x14ac:dyDescent="0.15">
      <c r="H779" s="2"/>
      <c r="J779" s="6"/>
      <c r="K779" s="6"/>
      <c r="L779" s="6"/>
      <c r="M779" s="6"/>
      <c r="N779" s="6"/>
    </row>
    <row r="780" spans="8:14" x14ac:dyDescent="0.15">
      <c r="H780" s="2"/>
      <c r="J780" s="6"/>
      <c r="K780" s="6"/>
      <c r="L780" s="6"/>
      <c r="M780" s="6"/>
      <c r="N780" s="6"/>
    </row>
    <row r="781" spans="8:14" x14ac:dyDescent="0.15">
      <c r="H781" s="2"/>
      <c r="J781" s="6"/>
      <c r="K781" s="6"/>
      <c r="L781" s="6"/>
      <c r="M781" s="6"/>
      <c r="N781" s="6"/>
    </row>
    <row r="782" spans="8:14" x14ac:dyDescent="0.15">
      <c r="H782" s="2"/>
      <c r="J782" s="6"/>
      <c r="K782" s="6"/>
      <c r="L782" s="6"/>
      <c r="M782" s="6"/>
      <c r="N782" s="6"/>
    </row>
    <row r="783" spans="8:14" x14ac:dyDescent="0.15">
      <c r="H783" s="2"/>
      <c r="J783" s="6"/>
      <c r="K783" s="6"/>
      <c r="L783" s="6"/>
      <c r="M783" s="6"/>
      <c r="N783" s="6"/>
    </row>
    <row r="784" spans="8:14" x14ac:dyDescent="0.15">
      <c r="H784" s="2"/>
      <c r="J784" s="6"/>
      <c r="K784" s="6"/>
      <c r="L784" s="6"/>
      <c r="M784" s="6"/>
      <c r="N784" s="6"/>
    </row>
    <row r="785" spans="8:14" x14ac:dyDescent="0.15">
      <c r="H785" s="2"/>
      <c r="J785" s="6"/>
      <c r="K785" s="6"/>
      <c r="L785" s="6"/>
      <c r="M785" s="6"/>
      <c r="N785" s="6"/>
    </row>
    <row r="786" spans="8:14" x14ac:dyDescent="0.15">
      <c r="H786" s="2"/>
      <c r="J786" s="6"/>
      <c r="K786" s="6"/>
      <c r="L786" s="6"/>
      <c r="M786" s="6"/>
      <c r="N786" s="6"/>
    </row>
    <row r="787" spans="8:14" x14ac:dyDescent="0.15">
      <c r="H787" s="2"/>
      <c r="J787" s="6"/>
      <c r="K787" s="6"/>
      <c r="L787" s="6"/>
      <c r="M787" s="6"/>
      <c r="N787" s="6"/>
    </row>
    <row r="788" spans="8:14" x14ac:dyDescent="0.15">
      <c r="H788" s="2"/>
      <c r="J788" s="6"/>
      <c r="K788" s="6"/>
      <c r="L788" s="6"/>
      <c r="M788" s="6"/>
      <c r="N788" s="6"/>
    </row>
    <row r="789" spans="8:14" x14ac:dyDescent="0.15">
      <c r="H789" s="2"/>
      <c r="J789" s="6"/>
      <c r="K789" s="6"/>
      <c r="L789" s="6"/>
      <c r="M789" s="6"/>
      <c r="N789" s="6"/>
    </row>
    <row r="790" spans="8:14" x14ac:dyDescent="0.15">
      <c r="H790" s="2"/>
      <c r="J790" s="6"/>
      <c r="K790" s="6"/>
      <c r="L790" s="6"/>
      <c r="M790" s="6"/>
      <c r="N790" s="6"/>
    </row>
    <row r="791" spans="8:14" x14ac:dyDescent="0.15">
      <c r="H791" s="2"/>
      <c r="J791" s="6"/>
      <c r="K791" s="6"/>
      <c r="L791" s="6"/>
      <c r="M791" s="6"/>
      <c r="N791" s="6"/>
    </row>
    <row r="792" spans="8:14" x14ac:dyDescent="0.15">
      <c r="H792" s="2"/>
      <c r="J792" s="6"/>
      <c r="K792" s="6"/>
      <c r="L792" s="6"/>
      <c r="M792" s="6"/>
      <c r="N792" s="6"/>
    </row>
    <row r="793" spans="8:14" x14ac:dyDescent="0.15">
      <c r="H793" s="2"/>
      <c r="J793" s="6"/>
      <c r="K793" s="6"/>
      <c r="L793" s="6"/>
      <c r="M793" s="6"/>
      <c r="N793" s="6"/>
    </row>
    <row r="794" spans="8:14" x14ac:dyDescent="0.15">
      <c r="H794" s="2"/>
      <c r="J794" s="6"/>
      <c r="K794" s="6"/>
      <c r="L794" s="6"/>
      <c r="M794" s="6"/>
      <c r="N794" s="6"/>
    </row>
    <row r="795" spans="8:14" x14ac:dyDescent="0.15">
      <c r="H795" s="2"/>
      <c r="J795" s="6"/>
      <c r="K795" s="6"/>
      <c r="L795" s="6"/>
      <c r="M795" s="6"/>
      <c r="N795" s="6"/>
    </row>
    <row r="796" spans="8:14" x14ac:dyDescent="0.15">
      <c r="H796" s="2"/>
      <c r="J796" s="6"/>
      <c r="K796" s="6"/>
      <c r="L796" s="6"/>
      <c r="M796" s="6"/>
      <c r="N796" s="6"/>
    </row>
    <row r="797" spans="8:14" x14ac:dyDescent="0.15">
      <c r="H797" s="2"/>
      <c r="J797" s="6"/>
      <c r="K797" s="6"/>
      <c r="L797" s="6"/>
      <c r="M797" s="6"/>
      <c r="N797" s="6"/>
    </row>
    <row r="798" spans="8:14" x14ac:dyDescent="0.15">
      <c r="H798" s="2"/>
      <c r="J798" s="6"/>
      <c r="K798" s="6"/>
      <c r="L798" s="6"/>
      <c r="M798" s="6"/>
      <c r="N798" s="6"/>
    </row>
    <row r="799" spans="8:14" x14ac:dyDescent="0.15">
      <c r="H799" s="2"/>
      <c r="J799" s="6"/>
      <c r="K799" s="6"/>
      <c r="L799" s="6"/>
      <c r="M799" s="6"/>
      <c r="N799" s="6"/>
    </row>
    <row r="800" spans="8:14" x14ac:dyDescent="0.15">
      <c r="H800" s="2"/>
      <c r="J800" s="6"/>
      <c r="K800" s="6"/>
      <c r="L800" s="6"/>
      <c r="M800" s="6"/>
      <c r="N800" s="6"/>
    </row>
    <row r="801" spans="8:14" x14ac:dyDescent="0.15">
      <c r="H801" s="2"/>
      <c r="J801" s="6"/>
      <c r="K801" s="6"/>
      <c r="L801" s="6"/>
      <c r="M801" s="6"/>
      <c r="N801" s="6"/>
    </row>
    <row r="802" spans="8:14" x14ac:dyDescent="0.15">
      <c r="H802" s="2"/>
      <c r="J802" s="6"/>
      <c r="K802" s="6"/>
      <c r="L802" s="6"/>
      <c r="M802" s="6"/>
      <c r="N802" s="6"/>
    </row>
    <row r="803" spans="8:14" x14ac:dyDescent="0.15">
      <c r="H803" s="2"/>
      <c r="J803" s="6"/>
      <c r="K803" s="6"/>
      <c r="L803" s="6"/>
      <c r="M803" s="6"/>
      <c r="N803" s="6"/>
    </row>
    <row r="804" spans="8:14" x14ac:dyDescent="0.15">
      <c r="H804" s="2"/>
      <c r="J804" s="6"/>
      <c r="K804" s="6"/>
      <c r="L804" s="6"/>
      <c r="M804" s="6"/>
      <c r="N804" s="6"/>
    </row>
    <row r="805" spans="8:14" x14ac:dyDescent="0.15">
      <c r="H805" s="2"/>
      <c r="J805" s="6"/>
      <c r="K805" s="6"/>
      <c r="L805" s="6"/>
      <c r="M805" s="6"/>
      <c r="N805" s="6"/>
    </row>
    <row r="806" spans="8:14" x14ac:dyDescent="0.15">
      <c r="H806" s="2"/>
      <c r="J806" s="6"/>
      <c r="K806" s="6"/>
      <c r="L806" s="6"/>
      <c r="M806" s="6"/>
      <c r="N806" s="6"/>
    </row>
    <row r="807" spans="8:14" x14ac:dyDescent="0.15">
      <c r="H807" s="2"/>
      <c r="J807" s="6"/>
      <c r="K807" s="6"/>
      <c r="L807" s="6"/>
      <c r="M807" s="6"/>
      <c r="N807" s="6"/>
    </row>
    <row r="808" spans="8:14" x14ac:dyDescent="0.15">
      <c r="H808" s="2"/>
      <c r="J808" s="6"/>
      <c r="K808" s="6"/>
      <c r="L808" s="6"/>
      <c r="M808" s="6"/>
      <c r="N808" s="6"/>
    </row>
    <row r="809" spans="8:14" x14ac:dyDescent="0.15">
      <c r="H809" s="2"/>
      <c r="J809" s="6"/>
      <c r="K809" s="6"/>
      <c r="L809" s="6"/>
      <c r="M809" s="6"/>
      <c r="N809" s="6"/>
    </row>
    <row r="810" spans="8:14" x14ac:dyDescent="0.15">
      <c r="H810" s="2"/>
      <c r="J810" s="6"/>
      <c r="K810" s="6"/>
      <c r="L810" s="6"/>
      <c r="M810" s="6"/>
      <c r="N810" s="6"/>
    </row>
    <row r="811" spans="8:14" x14ac:dyDescent="0.15">
      <c r="H811" s="2"/>
      <c r="J811" s="6"/>
      <c r="K811" s="6"/>
      <c r="L811" s="6"/>
      <c r="M811" s="6"/>
      <c r="N811" s="6"/>
    </row>
    <row r="812" spans="8:14" x14ac:dyDescent="0.15">
      <c r="H812" s="2"/>
      <c r="J812" s="6"/>
      <c r="K812" s="6"/>
      <c r="L812" s="6"/>
      <c r="M812" s="6"/>
      <c r="N812" s="6"/>
    </row>
    <row r="813" spans="8:14" x14ac:dyDescent="0.15">
      <c r="H813" s="2"/>
      <c r="J813" s="6"/>
      <c r="K813" s="6"/>
      <c r="L813" s="6"/>
      <c r="M813" s="6"/>
      <c r="N813" s="6"/>
    </row>
    <row r="814" spans="8:14" x14ac:dyDescent="0.15">
      <c r="H814" s="2"/>
      <c r="J814" s="6"/>
      <c r="K814" s="6"/>
      <c r="L814" s="6"/>
      <c r="M814" s="6"/>
      <c r="N814" s="6"/>
    </row>
    <row r="815" spans="8:14" x14ac:dyDescent="0.15">
      <c r="H815" s="2"/>
      <c r="J815" s="6"/>
      <c r="K815" s="6"/>
      <c r="L815" s="6"/>
      <c r="M815" s="6"/>
      <c r="N815" s="6"/>
    </row>
    <row r="816" spans="8:14" x14ac:dyDescent="0.15">
      <c r="H816" s="2"/>
      <c r="J816" s="6"/>
      <c r="K816" s="6"/>
      <c r="L816" s="6"/>
      <c r="M816" s="6"/>
      <c r="N816" s="6"/>
    </row>
    <row r="817" spans="8:14" x14ac:dyDescent="0.15">
      <c r="H817" s="2"/>
      <c r="J817" s="6"/>
      <c r="K817" s="6"/>
      <c r="L817" s="6"/>
      <c r="M817" s="6"/>
      <c r="N817" s="6"/>
    </row>
    <row r="818" spans="8:14" x14ac:dyDescent="0.15">
      <c r="H818" s="2"/>
      <c r="J818" s="6"/>
      <c r="K818" s="6"/>
      <c r="L818" s="6"/>
      <c r="M818" s="6"/>
      <c r="N818" s="6"/>
    </row>
    <row r="819" spans="8:14" x14ac:dyDescent="0.15">
      <c r="H819" s="2"/>
      <c r="J819" s="6"/>
      <c r="K819" s="6"/>
      <c r="L819" s="6"/>
      <c r="M819" s="6"/>
      <c r="N819" s="6"/>
    </row>
    <row r="820" spans="8:14" x14ac:dyDescent="0.15">
      <c r="H820" s="2"/>
      <c r="J820" s="6"/>
      <c r="K820" s="6"/>
      <c r="L820" s="6"/>
      <c r="M820" s="6"/>
      <c r="N820" s="6"/>
    </row>
    <row r="821" spans="8:14" x14ac:dyDescent="0.15">
      <c r="H821" s="2"/>
      <c r="J821" s="6"/>
      <c r="K821" s="6"/>
      <c r="L821" s="6"/>
      <c r="M821" s="6"/>
      <c r="N821" s="6"/>
    </row>
    <row r="822" spans="8:14" x14ac:dyDescent="0.15">
      <c r="H822" s="2"/>
      <c r="J822" s="6"/>
      <c r="K822" s="6"/>
      <c r="L822" s="6"/>
      <c r="M822" s="6"/>
      <c r="N822" s="6"/>
    </row>
    <row r="823" spans="8:14" x14ac:dyDescent="0.15">
      <c r="H823" s="2"/>
      <c r="J823" s="6"/>
      <c r="K823" s="6"/>
      <c r="L823" s="6"/>
      <c r="M823" s="6"/>
      <c r="N823" s="6"/>
    </row>
    <row r="824" spans="8:14" x14ac:dyDescent="0.15">
      <c r="H824" s="2"/>
      <c r="J824" s="6"/>
      <c r="K824" s="6"/>
      <c r="L824" s="6"/>
      <c r="M824" s="6"/>
      <c r="N824" s="6"/>
    </row>
    <row r="825" spans="8:14" x14ac:dyDescent="0.15">
      <c r="H825" s="2"/>
      <c r="J825" s="6"/>
      <c r="K825" s="6"/>
      <c r="L825" s="6"/>
      <c r="M825" s="6"/>
      <c r="N825" s="6"/>
    </row>
    <row r="826" spans="8:14" x14ac:dyDescent="0.15">
      <c r="H826" s="2"/>
      <c r="J826" s="6"/>
      <c r="K826" s="6"/>
      <c r="L826" s="6"/>
      <c r="M826" s="6"/>
      <c r="N826" s="6"/>
    </row>
    <row r="827" spans="8:14" x14ac:dyDescent="0.15">
      <c r="H827" s="2"/>
      <c r="J827" s="6"/>
      <c r="K827" s="6"/>
      <c r="L827" s="6"/>
      <c r="M827" s="6"/>
      <c r="N827" s="6"/>
    </row>
    <row r="828" spans="8:14" x14ac:dyDescent="0.15">
      <c r="H828" s="2"/>
      <c r="J828" s="6"/>
      <c r="K828" s="6"/>
      <c r="L828" s="6"/>
      <c r="M828" s="6"/>
      <c r="N828" s="6"/>
    </row>
    <row r="829" spans="8:14" x14ac:dyDescent="0.15">
      <c r="H829" s="2"/>
      <c r="J829" s="6"/>
      <c r="K829" s="6"/>
      <c r="L829" s="6"/>
      <c r="M829" s="6"/>
      <c r="N829" s="6"/>
    </row>
    <row r="830" spans="8:14" x14ac:dyDescent="0.15">
      <c r="H830" s="2"/>
      <c r="J830" s="6"/>
      <c r="K830" s="6"/>
      <c r="L830" s="6"/>
      <c r="M830" s="6"/>
      <c r="N830" s="6"/>
    </row>
    <row r="831" spans="8:14" x14ac:dyDescent="0.15">
      <c r="H831" s="2"/>
      <c r="J831" s="6"/>
      <c r="K831" s="6"/>
      <c r="L831" s="6"/>
      <c r="M831" s="6"/>
      <c r="N831" s="6"/>
    </row>
    <row r="832" spans="8:14" x14ac:dyDescent="0.15">
      <c r="H832" s="2"/>
      <c r="J832" s="6"/>
      <c r="K832" s="6"/>
      <c r="L832" s="6"/>
      <c r="M832" s="6"/>
      <c r="N832" s="6"/>
    </row>
    <row r="833" spans="8:14" x14ac:dyDescent="0.15">
      <c r="H833" s="2"/>
      <c r="J833" s="6"/>
      <c r="K833" s="6"/>
      <c r="L833" s="6"/>
      <c r="M833" s="6"/>
      <c r="N833" s="6"/>
    </row>
    <row r="834" spans="8:14" x14ac:dyDescent="0.15">
      <c r="H834" s="2"/>
      <c r="J834" s="6"/>
      <c r="K834" s="6"/>
      <c r="L834" s="6"/>
      <c r="M834" s="6"/>
      <c r="N834" s="6"/>
    </row>
    <row r="835" spans="8:14" x14ac:dyDescent="0.15">
      <c r="H835" s="2"/>
      <c r="J835" s="6"/>
      <c r="K835" s="6"/>
      <c r="L835" s="6"/>
      <c r="M835" s="6"/>
      <c r="N835" s="6"/>
    </row>
    <row r="836" spans="8:14" x14ac:dyDescent="0.15">
      <c r="H836" s="2"/>
      <c r="J836" s="6"/>
      <c r="K836" s="6"/>
      <c r="L836" s="6"/>
      <c r="M836" s="6"/>
      <c r="N836" s="6"/>
    </row>
    <row r="837" spans="8:14" x14ac:dyDescent="0.15">
      <c r="H837" s="2"/>
      <c r="J837" s="6"/>
      <c r="K837" s="6"/>
      <c r="L837" s="6"/>
      <c r="M837" s="6"/>
      <c r="N837" s="6"/>
    </row>
    <row r="838" spans="8:14" x14ac:dyDescent="0.15">
      <c r="H838" s="2"/>
      <c r="J838" s="6"/>
      <c r="K838" s="6"/>
      <c r="L838" s="6"/>
      <c r="M838" s="6"/>
      <c r="N838" s="6"/>
    </row>
    <row r="839" spans="8:14" x14ac:dyDescent="0.15">
      <c r="H839" s="2"/>
      <c r="J839" s="6"/>
      <c r="K839" s="6"/>
      <c r="L839" s="6"/>
      <c r="M839" s="6"/>
      <c r="N839" s="6"/>
    </row>
    <row r="840" spans="8:14" x14ac:dyDescent="0.15">
      <c r="H840" s="2"/>
      <c r="J840" s="6"/>
      <c r="K840" s="6"/>
      <c r="L840" s="6"/>
      <c r="M840" s="6"/>
      <c r="N840" s="6"/>
    </row>
    <row r="841" spans="8:14" x14ac:dyDescent="0.15">
      <c r="H841" s="2"/>
      <c r="J841" s="6"/>
      <c r="K841" s="6"/>
      <c r="L841" s="6"/>
      <c r="M841" s="6"/>
      <c r="N841" s="6"/>
    </row>
    <row r="842" spans="8:14" x14ac:dyDescent="0.15">
      <c r="H842" s="2"/>
      <c r="J842" s="6"/>
      <c r="K842" s="6"/>
      <c r="L842" s="6"/>
      <c r="M842" s="6"/>
      <c r="N842" s="6"/>
    </row>
    <row r="843" spans="8:14" x14ac:dyDescent="0.15">
      <c r="H843" s="2"/>
      <c r="J843" s="6"/>
      <c r="K843" s="6"/>
      <c r="L843" s="6"/>
      <c r="M843" s="6"/>
      <c r="N843" s="6"/>
    </row>
    <row r="844" spans="8:14" x14ac:dyDescent="0.15">
      <c r="H844" s="2"/>
      <c r="J844" s="6"/>
      <c r="K844" s="6"/>
      <c r="L844" s="6"/>
      <c r="M844" s="6"/>
      <c r="N844" s="6"/>
    </row>
    <row r="845" spans="8:14" x14ac:dyDescent="0.15">
      <c r="H845" s="2"/>
      <c r="J845" s="6"/>
      <c r="K845" s="6"/>
      <c r="L845" s="6"/>
      <c r="M845" s="6"/>
      <c r="N845" s="6"/>
    </row>
    <row r="846" spans="8:14" x14ac:dyDescent="0.15">
      <c r="H846" s="2"/>
      <c r="J846" s="6"/>
      <c r="K846" s="6"/>
      <c r="L846" s="6"/>
      <c r="M846" s="6"/>
      <c r="N846" s="6"/>
    </row>
    <row r="847" spans="8:14" x14ac:dyDescent="0.15">
      <c r="H847" s="2"/>
      <c r="J847" s="6"/>
      <c r="K847" s="6"/>
      <c r="L847" s="6"/>
      <c r="M847" s="6"/>
      <c r="N847" s="6"/>
    </row>
    <row r="848" spans="8:14" x14ac:dyDescent="0.15">
      <c r="H848" s="2"/>
      <c r="J848" s="6"/>
      <c r="K848" s="6"/>
      <c r="L848" s="6"/>
      <c r="M848" s="6"/>
      <c r="N848" s="6"/>
    </row>
    <row r="849" spans="8:14" x14ac:dyDescent="0.15">
      <c r="H849" s="2"/>
      <c r="J849" s="6"/>
      <c r="K849" s="6"/>
      <c r="L849" s="6"/>
      <c r="M849" s="6"/>
      <c r="N849" s="6"/>
    </row>
    <row r="850" spans="8:14" x14ac:dyDescent="0.15">
      <c r="H850" s="2"/>
      <c r="J850" s="6"/>
      <c r="K850" s="6"/>
      <c r="L850" s="6"/>
      <c r="M850" s="6"/>
      <c r="N850" s="6"/>
    </row>
    <row r="851" spans="8:14" x14ac:dyDescent="0.15">
      <c r="H851" s="2"/>
      <c r="J851" s="6"/>
      <c r="K851" s="6"/>
      <c r="L851" s="6"/>
      <c r="M851" s="6"/>
      <c r="N851" s="6"/>
    </row>
    <row r="852" spans="8:14" x14ac:dyDescent="0.15">
      <c r="H852" s="2"/>
      <c r="J852" s="6"/>
      <c r="K852" s="6"/>
      <c r="L852" s="6"/>
      <c r="M852" s="6"/>
      <c r="N852" s="6"/>
    </row>
    <row r="853" spans="8:14" x14ac:dyDescent="0.15">
      <c r="H853" s="2"/>
      <c r="J853" s="6"/>
      <c r="K853" s="6"/>
      <c r="L853" s="6"/>
      <c r="M853" s="6"/>
      <c r="N853" s="6"/>
    </row>
    <row r="854" spans="8:14" x14ac:dyDescent="0.15">
      <c r="H854" s="2"/>
      <c r="J854" s="6"/>
      <c r="K854" s="6"/>
      <c r="L854" s="6"/>
      <c r="M854" s="6"/>
      <c r="N854" s="6"/>
    </row>
    <row r="855" spans="8:14" x14ac:dyDescent="0.15">
      <c r="H855" s="2"/>
      <c r="J855" s="6"/>
      <c r="K855" s="6"/>
      <c r="L855" s="6"/>
      <c r="M855" s="6"/>
      <c r="N855" s="6"/>
    </row>
    <row r="856" spans="8:14" x14ac:dyDescent="0.15">
      <c r="H856" s="2"/>
      <c r="J856" s="6"/>
      <c r="K856" s="6"/>
      <c r="L856" s="6"/>
      <c r="M856" s="6"/>
      <c r="N856" s="6"/>
    </row>
    <row r="857" spans="8:14" x14ac:dyDescent="0.15">
      <c r="H857" s="2"/>
      <c r="J857" s="6"/>
      <c r="K857" s="6"/>
      <c r="L857" s="6"/>
      <c r="M857" s="6"/>
      <c r="N857" s="6"/>
    </row>
    <row r="858" spans="8:14" x14ac:dyDescent="0.15">
      <c r="H858" s="2"/>
      <c r="J858" s="6"/>
      <c r="K858" s="6"/>
      <c r="L858" s="6"/>
      <c r="M858" s="6"/>
      <c r="N858" s="6"/>
    </row>
    <row r="859" spans="8:14" x14ac:dyDescent="0.15">
      <c r="H859" s="2"/>
      <c r="J859" s="6"/>
      <c r="K859" s="6"/>
      <c r="L859" s="6"/>
      <c r="M859" s="6"/>
      <c r="N859" s="6"/>
    </row>
    <row r="860" spans="8:14" x14ac:dyDescent="0.15">
      <c r="H860" s="2"/>
      <c r="J860" s="6"/>
      <c r="K860" s="6"/>
      <c r="L860" s="6"/>
      <c r="M860" s="6"/>
      <c r="N860" s="6"/>
    </row>
    <row r="861" spans="8:14" x14ac:dyDescent="0.15">
      <c r="H861" s="2"/>
      <c r="J861" s="6"/>
      <c r="K861" s="6"/>
      <c r="L861" s="6"/>
      <c r="M861" s="6"/>
      <c r="N861" s="6"/>
    </row>
    <row r="862" spans="8:14" x14ac:dyDescent="0.15">
      <c r="H862" s="2"/>
      <c r="J862" s="6"/>
      <c r="K862" s="6"/>
      <c r="L862" s="6"/>
      <c r="M862" s="6"/>
      <c r="N862" s="6"/>
    </row>
    <row r="863" spans="8:14" x14ac:dyDescent="0.15">
      <c r="H863" s="2"/>
      <c r="J863" s="6"/>
      <c r="K863" s="6"/>
      <c r="L863" s="6"/>
      <c r="M863" s="6"/>
      <c r="N863" s="6"/>
    </row>
    <row r="864" spans="8:14" x14ac:dyDescent="0.15">
      <c r="H864" s="2"/>
      <c r="J864" s="6"/>
      <c r="K864" s="6"/>
      <c r="L864" s="6"/>
      <c r="M864" s="6"/>
      <c r="N864" s="6"/>
    </row>
    <row r="865" spans="8:14" x14ac:dyDescent="0.15">
      <c r="H865" s="2"/>
      <c r="J865" s="6"/>
      <c r="K865" s="6"/>
      <c r="L865" s="6"/>
      <c r="M865" s="6"/>
      <c r="N865" s="6"/>
    </row>
    <row r="866" spans="8:14" x14ac:dyDescent="0.15">
      <c r="H866" s="2"/>
      <c r="J866" s="6"/>
      <c r="K866" s="6"/>
      <c r="L866" s="6"/>
      <c r="M866" s="6"/>
      <c r="N866" s="6"/>
    </row>
    <row r="867" spans="8:14" x14ac:dyDescent="0.15">
      <c r="H867" s="2"/>
      <c r="J867" s="6"/>
      <c r="K867" s="6"/>
      <c r="L867" s="6"/>
      <c r="M867" s="6"/>
      <c r="N867" s="6"/>
    </row>
    <row r="868" spans="8:14" x14ac:dyDescent="0.15">
      <c r="H868" s="2"/>
      <c r="J868" s="6"/>
      <c r="K868" s="6"/>
      <c r="L868" s="6"/>
      <c r="M868" s="6"/>
      <c r="N868" s="6"/>
    </row>
    <row r="869" spans="8:14" x14ac:dyDescent="0.15">
      <c r="H869" s="2"/>
      <c r="J869" s="6"/>
      <c r="K869" s="6"/>
      <c r="L869" s="6"/>
      <c r="M869" s="6"/>
      <c r="N869" s="6"/>
    </row>
    <row r="870" spans="8:14" x14ac:dyDescent="0.15">
      <c r="H870" s="2"/>
      <c r="J870" s="6"/>
      <c r="K870" s="6"/>
      <c r="L870" s="6"/>
      <c r="M870" s="6"/>
      <c r="N870" s="6"/>
    </row>
    <row r="871" spans="8:14" x14ac:dyDescent="0.15">
      <c r="H871" s="2"/>
      <c r="J871" s="6"/>
      <c r="K871" s="6"/>
      <c r="L871" s="6"/>
      <c r="M871" s="6"/>
      <c r="N871" s="6"/>
    </row>
    <row r="872" spans="8:14" x14ac:dyDescent="0.15">
      <c r="H872" s="2"/>
      <c r="J872" s="6"/>
      <c r="K872" s="6"/>
      <c r="L872" s="6"/>
      <c r="M872" s="6"/>
      <c r="N872" s="6"/>
    </row>
    <row r="873" spans="8:14" x14ac:dyDescent="0.15">
      <c r="H873" s="2"/>
      <c r="J873" s="6"/>
      <c r="K873" s="6"/>
      <c r="L873" s="6"/>
      <c r="M873" s="6"/>
      <c r="N873" s="6"/>
    </row>
    <row r="874" spans="8:14" x14ac:dyDescent="0.15">
      <c r="H874" s="2"/>
      <c r="J874" s="6"/>
      <c r="K874" s="6"/>
      <c r="L874" s="6"/>
      <c r="M874" s="6"/>
      <c r="N874" s="6"/>
    </row>
    <row r="875" spans="8:14" x14ac:dyDescent="0.15">
      <c r="H875" s="2"/>
      <c r="J875" s="6"/>
      <c r="K875" s="6"/>
      <c r="L875" s="6"/>
      <c r="M875" s="6"/>
      <c r="N875" s="6"/>
    </row>
    <row r="876" spans="8:14" x14ac:dyDescent="0.15">
      <c r="H876" s="2"/>
      <c r="J876" s="6"/>
      <c r="K876" s="6"/>
      <c r="L876" s="6"/>
      <c r="M876" s="6"/>
      <c r="N876" s="6"/>
    </row>
    <row r="877" spans="8:14" x14ac:dyDescent="0.15">
      <c r="H877" s="2"/>
      <c r="J877" s="6"/>
      <c r="K877" s="6"/>
      <c r="L877" s="6"/>
      <c r="M877" s="6"/>
      <c r="N877" s="6"/>
    </row>
    <row r="878" spans="8:14" x14ac:dyDescent="0.15">
      <c r="H878" s="2"/>
      <c r="J878" s="6"/>
      <c r="K878" s="6"/>
      <c r="L878" s="6"/>
      <c r="M878" s="6"/>
      <c r="N878" s="6"/>
    </row>
    <row r="879" spans="8:14" x14ac:dyDescent="0.15">
      <c r="H879" s="2"/>
      <c r="J879" s="6"/>
      <c r="K879" s="6"/>
      <c r="L879" s="6"/>
      <c r="M879" s="6"/>
      <c r="N879" s="6"/>
    </row>
    <row r="880" spans="8:14" x14ac:dyDescent="0.15">
      <c r="H880" s="2"/>
      <c r="J880" s="6"/>
      <c r="K880" s="6"/>
      <c r="L880" s="6"/>
      <c r="M880" s="6"/>
      <c r="N880" s="6"/>
    </row>
    <row r="881" spans="8:14" x14ac:dyDescent="0.15">
      <c r="H881" s="2"/>
      <c r="J881" s="6"/>
      <c r="K881" s="6"/>
      <c r="L881" s="6"/>
      <c r="M881" s="6"/>
      <c r="N881" s="6"/>
    </row>
    <row r="882" spans="8:14" x14ac:dyDescent="0.15">
      <c r="H882" s="2"/>
      <c r="J882" s="6"/>
      <c r="K882" s="6"/>
      <c r="L882" s="6"/>
      <c r="M882" s="6"/>
      <c r="N882" s="6"/>
    </row>
    <row r="883" spans="8:14" x14ac:dyDescent="0.15">
      <c r="H883" s="2"/>
      <c r="J883" s="6"/>
      <c r="K883" s="6"/>
      <c r="L883" s="6"/>
      <c r="M883" s="6"/>
      <c r="N883" s="6"/>
    </row>
    <row r="884" spans="8:14" x14ac:dyDescent="0.15">
      <c r="H884" s="2"/>
      <c r="J884" s="6"/>
      <c r="K884" s="6"/>
      <c r="L884" s="6"/>
      <c r="M884" s="6"/>
      <c r="N884" s="6"/>
    </row>
    <row r="885" spans="8:14" x14ac:dyDescent="0.15">
      <c r="H885" s="2"/>
      <c r="J885" s="6"/>
      <c r="K885" s="6"/>
      <c r="L885" s="6"/>
      <c r="M885" s="6"/>
      <c r="N885" s="6"/>
    </row>
    <row r="886" spans="8:14" x14ac:dyDescent="0.15">
      <c r="H886" s="2"/>
      <c r="J886" s="6"/>
      <c r="K886" s="6"/>
      <c r="L886" s="6"/>
      <c r="M886" s="6"/>
      <c r="N886" s="6"/>
    </row>
    <row r="887" spans="8:14" x14ac:dyDescent="0.15">
      <c r="H887" s="2"/>
      <c r="J887" s="6"/>
      <c r="K887" s="6"/>
      <c r="L887" s="6"/>
      <c r="M887" s="6"/>
      <c r="N887" s="6"/>
    </row>
    <row r="888" spans="8:14" x14ac:dyDescent="0.15">
      <c r="H888" s="2"/>
      <c r="J888" s="6"/>
      <c r="K888" s="6"/>
      <c r="L888" s="6"/>
      <c r="M888" s="6"/>
      <c r="N888" s="6"/>
    </row>
    <row r="889" spans="8:14" x14ac:dyDescent="0.15">
      <c r="H889" s="2"/>
      <c r="J889" s="6"/>
      <c r="K889" s="6"/>
      <c r="L889" s="6"/>
      <c r="M889" s="6"/>
      <c r="N889" s="6"/>
    </row>
    <row r="890" spans="8:14" x14ac:dyDescent="0.15">
      <c r="H890" s="2"/>
      <c r="J890" s="6"/>
      <c r="K890" s="6"/>
      <c r="L890" s="6"/>
      <c r="M890" s="6"/>
      <c r="N890" s="6"/>
    </row>
    <row r="891" spans="8:14" x14ac:dyDescent="0.15">
      <c r="H891" s="2"/>
      <c r="J891" s="6"/>
      <c r="K891" s="6"/>
      <c r="L891" s="6"/>
      <c r="M891" s="6"/>
      <c r="N891" s="6"/>
    </row>
    <row r="892" spans="8:14" x14ac:dyDescent="0.15">
      <c r="H892" s="2"/>
      <c r="J892" s="6"/>
      <c r="K892" s="6"/>
      <c r="L892" s="6"/>
      <c r="M892" s="6"/>
      <c r="N892" s="6"/>
    </row>
    <row r="893" spans="8:14" x14ac:dyDescent="0.15">
      <c r="H893" s="2"/>
      <c r="J893" s="6"/>
      <c r="K893" s="6"/>
      <c r="L893" s="6"/>
      <c r="M893" s="6"/>
      <c r="N893" s="6"/>
    </row>
    <row r="894" spans="8:14" x14ac:dyDescent="0.15">
      <c r="H894" s="2"/>
      <c r="J894" s="6"/>
      <c r="K894" s="6"/>
      <c r="L894" s="6"/>
      <c r="M894" s="6"/>
      <c r="N894" s="6"/>
    </row>
    <row r="895" spans="8:14" x14ac:dyDescent="0.15">
      <c r="H895" s="2"/>
      <c r="J895" s="6"/>
      <c r="K895" s="6"/>
      <c r="L895" s="6"/>
      <c r="M895" s="6"/>
      <c r="N895" s="6"/>
    </row>
    <row r="896" spans="8:14" x14ac:dyDescent="0.15">
      <c r="H896" s="2"/>
      <c r="J896" s="6"/>
      <c r="K896" s="6"/>
      <c r="L896" s="6"/>
      <c r="M896" s="6"/>
      <c r="N896" s="6"/>
    </row>
    <row r="897" spans="8:14" x14ac:dyDescent="0.15">
      <c r="H897" s="2"/>
      <c r="J897" s="6"/>
      <c r="K897" s="6"/>
      <c r="L897" s="6"/>
      <c r="M897" s="6"/>
      <c r="N897" s="6"/>
    </row>
    <row r="898" spans="8:14" x14ac:dyDescent="0.15">
      <c r="H898" s="2"/>
      <c r="J898" s="6"/>
      <c r="K898" s="6"/>
      <c r="L898" s="6"/>
      <c r="M898" s="6"/>
      <c r="N898" s="6"/>
    </row>
    <row r="899" spans="8:14" x14ac:dyDescent="0.15">
      <c r="H899" s="2"/>
      <c r="J899" s="6"/>
      <c r="K899" s="6"/>
      <c r="L899" s="6"/>
      <c r="M899" s="6"/>
      <c r="N899" s="6"/>
    </row>
    <row r="900" spans="8:14" x14ac:dyDescent="0.15">
      <c r="H900" s="2"/>
      <c r="J900" s="6"/>
      <c r="K900" s="6"/>
      <c r="L900" s="6"/>
      <c r="M900" s="6"/>
      <c r="N900" s="6"/>
    </row>
    <row r="901" spans="8:14" x14ac:dyDescent="0.15">
      <c r="H901" s="2"/>
      <c r="J901" s="6"/>
      <c r="K901" s="6"/>
      <c r="L901" s="6"/>
      <c r="M901" s="6"/>
      <c r="N901" s="6"/>
    </row>
    <row r="902" spans="8:14" x14ac:dyDescent="0.15">
      <c r="H902" s="2"/>
      <c r="J902" s="6"/>
      <c r="K902" s="6"/>
      <c r="L902" s="6"/>
      <c r="M902" s="6"/>
      <c r="N902" s="6"/>
    </row>
    <row r="903" spans="8:14" x14ac:dyDescent="0.15">
      <c r="H903" s="2"/>
      <c r="J903" s="6"/>
      <c r="K903" s="6"/>
      <c r="L903" s="6"/>
      <c r="M903" s="6"/>
      <c r="N903" s="6"/>
    </row>
    <row r="904" spans="8:14" x14ac:dyDescent="0.15">
      <c r="H904" s="2"/>
      <c r="J904" s="6"/>
      <c r="K904" s="6"/>
      <c r="L904" s="6"/>
      <c r="M904" s="6"/>
      <c r="N904" s="6"/>
    </row>
    <row r="905" spans="8:14" x14ac:dyDescent="0.15">
      <c r="H905" s="2"/>
      <c r="J905" s="6"/>
      <c r="K905" s="6"/>
      <c r="L905" s="6"/>
      <c r="M905" s="6"/>
      <c r="N905" s="6"/>
    </row>
    <row r="906" spans="8:14" x14ac:dyDescent="0.15">
      <c r="H906" s="2"/>
      <c r="J906" s="6"/>
      <c r="K906" s="6"/>
      <c r="L906" s="6"/>
      <c r="M906" s="6"/>
      <c r="N906" s="6"/>
    </row>
    <row r="907" spans="8:14" x14ac:dyDescent="0.15">
      <c r="H907" s="2"/>
      <c r="J907" s="6"/>
      <c r="K907" s="6"/>
      <c r="L907" s="6"/>
      <c r="M907" s="6"/>
      <c r="N907" s="6"/>
    </row>
    <row r="908" spans="8:14" x14ac:dyDescent="0.15">
      <c r="H908" s="2"/>
      <c r="J908" s="6"/>
      <c r="K908" s="6"/>
      <c r="L908" s="6"/>
      <c r="M908" s="6"/>
      <c r="N908" s="6"/>
    </row>
    <row r="909" spans="8:14" x14ac:dyDescent="0.15">
      <c r="H909" s="2"/>
      <c r="J909" s="6"/>
      <c r="K909" s="6"/>
      <c r="L909" s="6"/>
      <c r="M909" s="6"/>
      <c r="N909" s="6"/>
    </row>
    <row r="910" spans="8:14" x14ac:dyDescent="0.15">
      <c r="H910" s="2"/>
      <c r="J910" s="6"/>
      <c r="K910" s="6"/>
      <c r="L910" s="6"/>
      <c r="M910" s="6"/>
      <c r="N910" s="6"/>
    </row>
    <row r="911" spans="8:14" x14ac:dyDescent="0.15">
      <c r="H911" s="2"/>
      <c r="J911" s="6"/>
      <c r="K911" s="6"/>
      <c r="L911" s="6"/>
      <c r="M911" s="6"/>
      <c r="N911" s="6"/>
    </row>
    <row r="912" spans="8:14" x14ac:dyDescent="0.15">
      <c r="H912" s="2"/>
      <c r="J912" s="6"/>
      <c r="K912" s="6"/>
      <c r="L912" s="6"/>
      <c r="M912" s="6"/>
      <c r="N912" s="6"/>
    </row>
    <row r="913" spans="8:14" x14ac:dyDescent="0.15">
      <c r="H913" s="2"/>
      <c r="J913" s="6"/>
      <c r="K913" s="6"/>
      <c r="L913" s="6"/>
      <c r="M913" s="6"/>
      <c r="N913" s="6"/>
    </row>
    <row r="914" spans="8:14" x14ac:dyDescent="0.15">
      <c r="H914" s="2"/>
      <c r="J914" s="6"/>
      <c r="K914" s="6"/>
      <c r="L914" s="6"/>
      <c r="M914" s="6"/>
      <c r="N914" s="6"/>
    </row>
    <row r="915" spans="8:14" x14ac:dyDescent="0.15">
      <c r="H915" s="2"/>
      <c r="J915" s="6"/>
      <c r="K915" s="6"/>
      <c r="L915" s="6"/>
      <c r="M915" s="6"/>
      <c r="N915" s="6"/>
    </row>
    <row r="916" spans="8:14" x14ac:dyDescent="0.15">
      <c r="H916" s="2"/>
      <c r="J916" s="6"/>
      <c r="K916" s="6"/>
      <c r="L916" s="6"/>
      <c r="M916" s="6"/>
      <c r="N916" s="6"/>
    </row>
    <row r="917" spans="8:14" x14ac:dyDescent="0.15">
      <c r="H917" s="2"/>
      <c r="J917" s="6"/>
      <c r="K917" s="6"/>
      <c r="L917" s="6"/>
      <c r="M917" s="6"/>
      <c r="N917" s="6"/>
    </row>
    <row r="918" spans="8:14" x14ac:dyDescent="0.15">
      <c r="H918" s="2"/>
      <c r="J918" s="6"/>
      <c r="K918" s="6"/>
      <c r="L918" s="6"/>
      <c r="M918" s="6"/>
      <c r="N918" s="6"/>
    </row>
    <row r="919" spans="8:14" x14ac:dyDescent="0.15">
      <c r="H919" s="2"/>
      <c r="J919" s="6"/>
      <c r="K919" s="6"/>
      <c r="L919" s="6"/>
      <c r="M919" s="6"/>
      <c r="N919" s="6"/>
    </row>
    <row r="920" spans="8:14" x14ac:dyDescent="0.15">
      <c r="H920" s="2"/>
      <c r="J920" s="6"/>
      <c r="K920" s="6"/>
      <c r="L920" s="6"/>
      <c r="M920" s="6"/>
      <c r="N920" s="6"/>
    </row>
    <row r="921" spans="8:14" x14ac:dyDescent="0.15">
      <c r="H921" s="2"/>
      <c r="J921" s="6"/>
      <c r="K921" s="6"/>
      <c r="L921" s="6"/>
      <c r="M921" s="6"/>
      <c r="N921" s="6"/>
    </row>
    <row r="922" spans="8:14" x14ac:dyDescent="0.15">
      <c r="H922" s="2"/>
      <c r="J922" s="6"/>
      <c r="K922" s="6"/>
      <c r="L922" s="6"/>
      <c r="M922" s="6"/>
      <c r="N922" s="6"/>
    </row>
    <row r="923" spans="8:14" x14ac:dyDescent="0.15">
      <c r="H923" s="2"/>
      <c r="J923" s="6"/>
      <c r="K923" s="6"/>
      <c r="L923" s="6"/>
      <c r="M923" s="6"/>
      <c r="N923" s="6"/>
    </row>
    <row r="924" spans="8:14" x14ac:dyDescent="0.15">
      <c r="H924" s="2"/>
      <c r="J924" s="6"/>
      <c r="K924" s="6"/>
      <c r="L924" s="6"/>
      <c r="M924" s="6"/>
      <c r="N924" s="6"/>
    </row>
    <row r="925" spans="8:14" x14ac:dyDescent="0.15">
      <c r="H925" s="2"/>
      <c r="J925" s="6"/>
      <c r="K925" s="6"/>
      <c r="L925" s="6"/>
      <c r="M925" s="6"/>
      <c r="N925" s="6"/>
    </row>
    <row r="926" spans="8:14" x14ac:dyDescent="0.15">
      <c r="H926" s="2"/>
      <c r="J926" s="6"/>
      <c r="K926" s="6"/>
      <c r="L926" s="6"/>
      <c r="M926" s="6"/>
      <c r="N926" s="6"/>
    </row>
    <row r="927" spans="8:14" x14ac:dyDescent="0.15">
      <c r="H927" s="2"/>
      <c r="J927" s="6"/>
      <c r="K927" s="6"/>
      <c r="L927" s="6"/>
      <c r="M927" s="6"/>
      <c r="N927" s="6"/>
    </row>
    <row r="928" spans="8:14" x14ac:dyDescent="0.15">
      <c r="H928" s="2"/>
      <c r="J928" s="6"/>
      <c r="K928" s="6"/>
      <c r="L928" s="6"/>
      <c r="M928" s="6"/>
      <c r="N928" s="6"/>
    </row>
    <row r="929" spans="8:14" x14ac:dyDescent="0.15">
      <c r="H929" s="2"/>
      <c r="J929" s="6"/>
      <c r="K929" s="6"/>
      <c r="L929" s="6"/>
      <c r="M929" s="6"/>
      <c r="N929" s="6"/>
    </row>
    <row r="930" spans="8:14" x14ac:dyDescent="0.15">
      <c r="H930" s="2"/>
      <c r="J930" s="6"/>
      <c r="K930" s="6"/>
      <c r="L930" s="6"/>
      <c r="M930" s="6"/>
      <c r="N930" s="6"/>
    </row>
    <row r="931" spans="8:14" x14ac:dyDescent="0.15">
      <c r="H931" s="2"/>
      <c r="J931" s="6"/>
      <c r="K931" s="6"/>
      <c r="L931" s="6"/>
      <c r="M931" s="6"/>
      <c r="N931" s="6"/>
    </row>
    <row r="932" spans="8:14" x14ac:dyDescent="0.15">
      <c r="H932" s="2"/>
      <c r="J932" s="6"/>
      <c r="K932" s="6"/>
      <c r="L932" s="6"/>
      <c r="M932" s="6"/>
      <c r="N932" s="6"/>
    </row>
    <row r="933" spans="8:14" x14ac:dyDescent="0.15">
      <c r="H933" s="2"/>
      <c r="J933" s="6"/>
      <c r="K933" s="6"/>
      <c r="L933" s="6"/>
      <c r="M933" s="6"/>
      <c r="N933" s="6"/>
    </row>
    <row r="934" spans="8:14" x14ac:dyDescent="0.15">
      <c r="H934" s="2"/>
      <c r="J934" s="6"/>
      <c r="K934" s="6"/>
      <c r="L934" s="6"/>
      <c r="M934" s="6"/>
      <c r="N934" s="6"/>
    </row>
    <row r="935" spans="8:14" x14ac:dyDescent="0.15">
      <c r="H935" s="2"/>
      <c r="J935" s="6"/>
      <c r="K935" s="6"/>
      <c r="L935" s="6"/>
      <c r="M935" s="6"/>
      <c r="N935" s="6"/>
    </row>
    <row r="936" spans="8:14" x14ac:dyDescent="0.15">
      <c r="H936" s="2"/>
      <c r="J936" s="6"/>
      <c r="K936" s="6"/>
      <c r="L936" s="6"/>
      <c r="M936" s="6"/>
      <c r="N936" s="6"/>
    </row>
    <row r="937" spans="8:14" x14ac:dyDescent="0.15">
      <c r="H937" s="2"/>
      <c r="J937" s="6"/>
      <c r="K937" s="6"/>
      <c r="L937" s="6"/>
      <c r="M937" s="6"/>
      <c r="N937" s="6"/>
    </row>
    <row r="938" spans="8:14" x14ac:dyDescent="0.15">
      <c r="H938" s="2"/>
      <c r="J938" s="6"/>
      <c r="K938" s="6"/>
      <c r="L938" s="6"/>
      <c r="M938" s="6"/>
      <c r="N938" s="6"/>
    </row>
    <row r="939" spans="8:14" x14ac:dyDescent="0.15">
      <c r="H939" s="2"/>
      <c r="J939" s="6"/>
      <c r="K939" s="6"/>
      <c r="L939" s="6"/>
      <c r="M939" s="6"/>
      <c r="N939" s="6"/>
    </row>
    <row r="940" spans="8:14" x14ac:dyDescent="0.15">
      <c r="H940" s="2"/>
      <c r="J940" s="6"/>
      <c r="K940" s="6"/>
      <c r="L940" s="6"/>
      <c r="M940" s="6"/>
      <c r="N940" s="6"/>
    </row>
    <row r="941" spans="8:14" x14ac:dyDescent="0.15">
      <c r="H941" s="2"/>
      <c r="J941" s="6"/>
      <c r="K941" s="6"/>
      <c r="L941" s="6"/>
      <c r="M941" s="6"/>
      <c r="N941" s="6"/>
    </row>
    <row r="942" spans="8:14" x14ac:dyDescent="0.15">
      <c r="H942" s="2"/>
      <c r="J942" s="6"/>
      <c r="K942" s="6"/>
      <c r="L942" s="6"/>
      <c r="M942" s="6"/>
      <c r="N942" s="6"/>
    </row>
    <row r="943" spans="8:14" x14ac:dyDescent="0.15">
      <c r="H943" s="2"/>
      <c r="J943" s="6"/>
      <c r="K943" s="6"/>
      <c r="L943" s="6"/>
      <c r="M943" s="6"/>
      <c r="N943" s="6"/>
    </row>
    <row r="944" spans="8:14" x14ac:dyDescent="0.15">
      <c r="H944" s="2"/>
      <c r="J944" s="6"/>
      <c r="K944" s="6"/>
      <c r="L944" s="6"/>
      <c r="M944" s="6"/>
      <c r="N944" s="6"/>
    </row>
    <row r="945" spans="8:14" x14ac:dyDescent="0.15">
      <c r="H945" s="2"/>
      <c r="J945" s="6"/>
      <c r="K945" s="6"/>
      <c r="L945" s="6"/>
      <c r="M945" s="6"/>
      <c r="N945" s="6"/>
    </row>
    <row r="946" spans="8:14" x14ac:dyDescent="0.15">
      <c r="H946" s="2"/>
      <c r="J946" s="6"/>
      <c r="K946" s="6"/>
      <c r="L946" s="6"/>
      <c r="M946" s="6"/>
      <c r="N946" s="6"/>
    </row>
    <row r="947" spans="8:14" x14ac:dyDescent="0.15">
      <c r="H947" s="2"/>
      <c r="J947" s="6"/>
      <c r="K947" s="6"/>
      <c r="L947" s="6"/>
      <c r="M947" s="6"/>
      <c r="N947" s="6"/>
    </row>
    <row r="948" spans="8:14" x14ac:dyDescent="0.15">
      <c r="H948" s="2"/>
      <c r="J948" s="6"/>
      <c r="K948" s="6"/>
      <c r="L948" s="6"/>
      <c r="M948" s="6"/>
      <c r="N948" s="6"/>
    </row>
    <row r="949" spans="8:14" x14ac:dyDescent="0.15">
      <c r="H949" s="2"/>
      <c r="J949" s="6"/>
      <c r="K949" s="6"/>
      <c r="L949" s="6"/>
      <c r="M949" s="6"/>
      <c r="N949" s="6"/>
    </row>
    <row r="950" spans="8:14" x14ac:dyDescent="0.15">
      <c r="H950" s="2"/>
      <c r="J950" s="6"/>
      <c r="K950" s="6"/>
      <c r="L950" s="6"/>
      <c r="M950" s="6"/>
      <c r="N950" s="6"/>
    </row>
    <row r="951" spans="8:14" x14ac:dyDescent="0.15">
      <c r="H951" s="2"/>
      <c r="J951" s="6"/>
      <c r="K951" s="6"/>
      <c r="L951" s="6"/>
      <c r="M951" s="6"/>
      <c r="N951" s="6"/>
    </row>
    <row r="952" spans="8:14" x14ac:dyDescent="0.15">
      <c r="H952" s="2"/>
      <c r="J952" s="6"/>
      <c r="K952" s="6"/>
      <c r="L952" s="6"/>
      <c r="M952" s="6"/>
      <c r="N952" s="6"/>
    </row>
    <row r="953" spans="8:14" x14ac:dyDescent="0.15">
      <c r="H953" s="2"/>
      <c r="J953" s="6"/>
      <c r="K953" s="6"/>
      <c r="L953" s="6"/>
      <c r="M953" s="6"/>
      <c r="N953" s="6"/>
    </row>
    <row r="954" spans="8:14" x14ac:dyDescent="0.15">
      <c r="H954" s="2"/>
      <c r="J954" s="6"/>
      <c r="K954" s="6"/>
      <c r="L954" s="6"/>
      <c r="M954" s="6"/>
      <c r="N954" s="6"/>
    </row>
    <row r="955" spans="8:14" x14ac:dyDescent="0.15">
      <c r="H955" s="2"/>
      <c r="J955" s="6"/>
      <c r="K955" s="6"/>
      <c r="L955" s="6"/>
      <c r="M955" s="6"/>
      <c r="N955" s="6"/>
    </row>
    <row r="956" spans="8:14" x14ac:dyDescent="0.15">
      <c r="H956" s="2"/>
      <c r="J956" s="6"/>
      <c r="K956" s="6"/>
      <c r="L956" s="6"/>
      <c r="M956" s="6"/>
      <c r="N956" s="6"/>
    </row>
    <row r="957" spans="8:14" x14ac:dyDescent="0.15">
      <c r="H957" s="2"/>
      <c r="J957" s="6"/>
      <c r="K957" s="6"/>
      <c r="L957" s="6"/>
      <c r="M957" s="6"/>
      <c r="N957" s="6"/>
    </row>
    <row r="958" spans="8:14" x14ac:dyDescent="0.15">
      <c r="H958" s="2"/>
      <c r="J958" s="6"/>
      <c r="K958" s="6"/>
      <c r="L958" s="6"/>
      <c r="M958" s="6"/>
      <c r="N958" s="6"/>
    </row>
    <row r="959" spans="8:14" x14ac:dyDescent="0.15">
      <c r="H959" s="2"/>
      <c r="J959" s="6"/>
      <c r="K959" s="6"/>
      <c r="L959" s="6"/>
      <c r="M959" s="6"/>
      <c r="N959" s="6"/>
    </row>
    <row r="960" spans="8:14" x14ac:dyDescent="0.15">
      <c r="H960" s="2"/>
      <c r="J960" s="6"/>
      <c r="K960" s="6"/>
      <c r="L960" s="6"/>
      <c r="M960" s="6"/>
      <c r="N960" s="6"/>
    </row>
    <row r="961" spans="8:14" x14ac:dyDescent="0.15">
      <c r="H961" s="2"/>
      <c r="J961" s="6"/>
      <c r="K961" s="6"/>
      <c r="L961" s="6"/>
      <c r="M961" s="6"/>
      <c r="N961" s="6"/>
    </row>
    <row r="962" spans="8:14" x14ac:dyDescent="0.15">
      <c r="H962" s="2"/>
      <c r="J962" s="6"/>
      <c r="K962" s="6"/>
      <c r="L962" s="6"/>
      <c r="M962" s="6"/>
      <c r="N962" s="6"/>
    </row>
    <row r="963" spans="8:14" x14ac:dyDescent="0.15">
      <c r="H963" s="2"/>
      <c r="J963" s="6"/>
      <c r="K963" s="6"/>
      <c r="L963" s="6"/>
      <c r="M963" s="6"/>
      <c r="N963" s="6"/>
    </row>
    <row r="964" spans="8:14" x14ac:dyDescent="0.15">
      <c r="H964" s="2"/>
      <c r="J964" s="6"/>
      <c r="K964" s="6"/>
      <c r="L964" s="6"/>
      <c r="M964" s="6"/>
      <c r="N964" s="6"/>
    </row>
    <row r="965" spans="8:14" x14ac:dyDescent="0.15">
      <c r="H965" s="2"/>
      <c r="J965" s="6"/>
      <c r="K965" s="6"/>
      <c r="L965" s="6"/>
      <c r="M965" s="6"/>
      <c r="N965" s="6"/>
    </row>
    <row r="966" spans="8:14" x14ac:dyDescent="0.15">
      <c r="H966" s="2"/>
      <c r="J966" s="6"/>
      <c r="K966" s="6"/>
      <c r="L966" s="6"/>
      <c r="M966" s="6"/>
      <c r="N966" s="6"/>
    </row>
    <row r="967" spans="8:14" x14ac:dyDescent="0.15">
      <c r="H967" s="2"/>
      <c r="J967" s="6"/>
      <c r="K967" s="6"/>
      <c r="L967" s="6"/>
      <c r="M967" s="6"/>
      <c r="N967" s="6"/>
    </row>
    <row r="968" spans="8:14" x14ac:dyDescent="0.15">
      <c r="H968" s="2"/>
      <c r="J968" s="6"/>
      <c r="K968" s="6"/>
      <c r="L968" s="6"/>
      <c r="M968" s="6"/>
      <c r="N968" s="6"/>
    </row>
    <row r="969" spans="8:14" x14ac:dyDescent="0.15">
      <c r="H969" s="2"/>
      <c r="J969" s="6"/>
      <c r="K969" s="6"/>
      <c r="L969" s="6"/>
      <c r="M969" s="6"/>
      <c r="N969" s="6"/>
    </row>
    <row r="970" spans="8:14" x14ac:dyDescent="0.15">
      <c r="H970" s="2"/>
      <c r="J970" s="6"/>
      <c r="K970" s="6"/>
      <c r="L970" s="6"/>
      <c r="M970" s="6"/>
      <c r="N970" s="6"/>
    </row>
    <row r="971" spans="8:14" x14ac:dyDescent="0.15">
      <c r="H971" s="2"/>
      <c r="J971" s="6"/>
      <c r="K971" s="6"/>
      <c r="L971" s="6"/>
      <c r="M971" s="6"/>
      <c r="N971" s="6"/>
    </row>
    <row r="972" spans="8:14" x14ac:dyDescent="0.15">
      <c r="H972" s="2"/>
      <c r="J972" s="6"/>
      <c r="K972" s="6"/>
      <c r="L972" s="6"/>
      <c r="M972" s="6"/>
      <c r="N972" s="6"/>
    </row>
    <row r="973" spans="8:14" x14ac:dyDescent="0.15">
      <c r="H973" s="2"/>
      <c r="J973" s="6"/>
      <c r="K973" s="6"/>
      <c r="L973" s="6"/>
      <c r="M973" s="6"/>
      <c r="N973" s="6"/>
    </row>
    <row r="974" spans="8:14" x14ac:dyDescent="0.15">
      <c r="H974" s="2"/>
      <c r="J974" s="6"/>
      <c r="K974" s="6"/>
      <c r="L974" s="6"/>
      <c r="M974" s="6"/>
      <c r="N974" s="6"/>
    </row>
    <row r="975" spans="8:14" x14ac:dyDescent="0.15">
      <c r="H975" s="2"/>
      <c r="J975" s="6"/>
      <c r="K975" s="6"/>
      <c r="L975" s="6"/>
      <c r="M975" s="6"/>
      <c r="N975" s="6"/>
    </row>
    <row r="976" spans="8:14" x14ac:dyDescent="0.15">
      <c r="H976" s="2"/>
      <c r="J976" s="6"/>
      <c r="K976" s="6"/>
      <c r="L976" s="6"/>
      <c r="M976" s="6"/>
      <c r="N976" s="6"/>
    </row>
    <row r="977" spans="8:14" x14ac:dyDescent="0.15">
      <c r="H977" s="2"/>
      <c r="J977" s="6"/>
      <c r="K977" s="6"/>
      <c r="L977" s="6"/>
      <c r="M977" s="6"/>
      <c r="N977" s="6"/>
    </row>
    <row r="978" spans="8:14" x14ac:dyDescent="0.15">
      <c r="H978" s="2"/>
      <c r="J978" s="6"/>
      <c r="K978" s="6"/>
      <c r="L978" s="6"/>
      <c r="M978" s="6"/>
      <c r="N978" s="6"/>
    </row>
    <row r="979" spans="8:14" x14ac:dyDescent="0.15">
      <c r="H979" s="2"/>
      <c r="J979" s="6"/>
      <c r="K979" s="6"/>
      <c r="L979" s="6"/>
      <c r="M979" s="6"/>
      <c r="N979" s="6"/>
    </row>
    <row r="980" spans="8:14" x14ac:dyDescent="0.15">
      <c r="H980" s="2"/>
      <c r="J980" s="6"/>
      <c r="K980" s="6"/>
      <c r="L980" s="6"/>
      <c r="M980" s="6"/>
      <c r="N980" s="6"/>
    </row>
    <row r="981" spans="8:14" x14ac:dyDescent="0.15">
      <c r="H981" s="2"/>
      <c r="J981" s="6"/>
      <c r="K981" s="6"/>
      <c r="L981" s="6"/>
      <c r="M981" s="6"/>
      <c r="N981" s="6"/>
    </row>
    <row r="982" spans="8:14" x14ac:dyDescent="0.15">
      <c r="H982" s="2"/>
      <c r="J982" s="6"/>
      <c r="K982" s="6"/>
      <c r="L982" s="6"/>
      <c r="M982" s="6"/>
      <c r="N982" s="6"/>
    </row>
    <row r="983" spans="8:14" x14ac:dyDescent="0.15">
      <c r="H983" s="2"/>
      <c r="J983" s="6"/>
      <c r="K983" s="6"/>
      <c r="L983" s="6"/>
      <c r="M983" s="6"/>
      <c r="N983" s="6"/>
    </row>
    <row r="984" spans="8:14" x14ac:dyDescent="0.15">
      <c r="H984" s="2"/>
      <c r="J984" s="6"/>
      <c r="K984" s="6"/>
      <c r="L984" s="6"/>
      <c r="M984" s="6"/>
      <c r="N984" s="6"/>
    </row>
    <row r="985" spans="8:14" x14ac:dyDescent="0.15">
      <c r="H985" s="2"/>
      <c r="J985" s="6"/>
      <c r="K985" s="6"/>
      <c r="L985" s="6"/>
      <c r="M985" s="6"/>
      <c r="N985" s="6"/>
    </row>
    <row r="986" spans="8:14" x14ac:dyDescent="0.15">
      <c r="H986" s="2"/>
      <c r="J986" s="6"/>
      <c r="K986" s="6"/>
      <c r="L986" s="6"/>
      <c r="M986" s="6"/>
      <c r="N986" s="6"/>
    </row>
    <row r="987" spans="8:14" x14ac:dyDescent="0.15">
      <c r="H987" s="2"/>
      <c r="J987" s="6"/>
      <c r="K987" s="6"/>
      <c r="L987" s="6"/>
      <c r="M987" s="6"/>
      <c r="N987" s="6"/>
    </row>
    <row r="988" spans="8:14" x14ac:dyDescent="0.15">
      <c r="H988" s="2"/>
      <c r="J988" s="6"/>
      <c r="K988" s="6"/>
      <c r="L988" s="6"/>
      <c r="M988" s="6"/>
      <c r="N988" s="6"/>
    </row>
    <row r="989" spans="8:14" x14ac:dyDescent="0.15">
      <c r="H989" s="2"/>
      <c r="J989" s="6"/>
      <c r="K989" s="6"/>
      <c r="L989" s="6"/>
      <c r="M989" s="6"/>
      <c r="N989" s="6"/>
    </row>
    <row r="990" spans="8:14" x14ac:dyDescent="0.15">
      <c r="H990" s="2"/>
      <c r="J990" s="6"/>
      <c r="K990" s="6"/>
      <c r="L990" s="6"/>
      <c r="M990" s="6"/>
      <c r="N990" s="6"/>
    </row>
    <row r="991" spans="8:14" x14ac:dyDescent="0.15">
      <c r="H991" s="2"/>
      <c r="J991" s="6"/>
      <c r="K991" s="6"/>
      <c r="L991" s="6"/>
      <c r="M991" s="6"/>
      <c r="N991" s="6"/>
    </row>
    <row r="992" spans="8:14" x14ac:dyDescent="0.15">
      <c r="H992" s="2"/>
      <c r="J992" s="6"/>
      <c r="K992" s="6"/>
      <c r="L992" s="6"/>
      <c r="M992" s="6"/>
      <c r="N992" s="6"/>
    </row>
    <row r="993" spans="8:14" x14ac:dyDescent="0.15">
      <c r="H993" s="2"/>
      <c r="J993" s="6"/>
      <c r="K993" s="6"/>
      <c r="L993" s="6"/>
      <c r="M993" s="6"/>
      <c r="N993" s="6"/>
    </row>
    <row r="994" spans="8:14" x14ac:dyDescent="0.15">
      <c r="H994" s="2"/>
      <c r="J994" s="6"/>
      <c r="K994" s="6"/>
      <c r="L994" s="6"/>
      <c r="M994" s="6"/>
      <c r="N994" s="6"/>
    </row>
    <row r="995" spans="8:14" x14ac:dyDescent="0.15">
      <c r="H995" s="2"/>
      <c r="J995" s="6"/>
      <c r="K995" s="6"/>
      <c r="L995" s="6"/>
      <c r="M995" s="6"/>
      <c r="N995" s="6"/>
    </row>
    <row r="996" spans="8:14" x14ac:dyDescent="0.15">
      <c r="H996" s="2"/>
      <c r="J996" s="6"/>
      <c r="K996" s="6"/>
      <c r="L996" s="6"/>
      <c r="M996" s="6"/>
      <c r="N996" s="6"/>
    </row>
    <row r="997" spans="8:14" x14ac:dyDescent="0.15">
      <c r="H997" s="2"/>
      <c r="J997" s="6"/>
      <c r="K997" s="6"/>
      <c r="L997" s="6"/>
      <c r="M997" s="6"/>
      <c r="N997" s="6"/>
    </row>
    <row r="998" spans="8:14" x14ac:dyDescent="0.15">
      <c r="H998" s="2"/>
      <c r="J998" s="6"/>
      <c r="K998" s="6"/>
      <c r="L998" s="6"/>
      <c r="M998" s="6"/>
      <c r="N998" s="6"/>
    </row>
    <row r="999" spans="8:14" x14ac:dyDescent="0.15">
      <c r="H999" s="2"/>
      <c r="J999" s="6"/>
      <c r="K999" s="6"/>
      <c r="L999" s="6"/>
      <c r="M999" s="6"/>
      <c r="N999" s="6"/>
    </row>
    <row r="1000" spans="8:14" x14ac:dyDescent="0.15">
      <c r="H1000" s="2"/>
      <c r="J1000" s="6"/>
      <c r="K1000" s="6"/>
      <c r="L1000" s="6"/>
      <c r="M1000" s="6"/>
      <c r="N1000" s="6"/>
    </row>
    <row r="1001" spans="8:14" x14ac:dyDescent="0.15">
      <c r="H1001" s="2"/>
      <c r="J1001" s="6"/>
      <c r="K1001" s="6"/>
      <c r="L1001" s="6"/>
      <c r="M1001" s="6"/>
      <c r="N1001" s="6"/>
    </row>
    <row r="1002" spans="8:14" x14ac:dyDescent="0.15">
      <c r="H1002" s="2"/>
      <c r="J1002" s="6"/>
      <c r="K1002" s="6"/>
      <c r="L1002" s="6"/>
      <c r="M1002" s="6"/>
      <c r="N1002" s="6"/>
    </row>
    <row r="1003" spans="8:14" x14ac:dyDescent="0.15">
      <c r="H1003" s="2"/>
      <c r="J1003" s="6"/>
      <c r="K1003" s="6"/>
      <c r="L1003" s="6"/>
      <c r="M1003" s="6"/>
      <c r="N1003" s="6"/>
    </row>
    <row r="1004" spans="8:14" x14ac:dyDescent="0.15">
      <c r="H1004" s="2"/>
      <c r="J1004" s="6"/>
      <c r="K1004" s="6"/>
      <c r="L1004" s="6"/>
      <c r="M1004" s="6"/>
      <c r="N1004" s="6"/>
    </row>
    <row r="1005" spans="8:14" x14ac:dyDescent="0.15">
      <c r="H1005" s="2"/>
      <c r="I1005" s="4">
        <f>I1004*2</f>
        <v>0</v>
      </c>
      <c r="J1005" s="3"/>
      <c r="K1005" s="3"/>
      <c r="L1005" s="3"/>
      <c r="M1005" s="3"/>
      <c r="N1005" s="3"/>
    </row>
    <row r="1006" spans="8:14" x14ac:dyDescent="0.15">
      <c r="H1006" s="2"/>
      <c r="J1006" s="4"/>
    </row>
    <row r="1007" spans="8:14" x14ac:dyDescent="0.15">
      <c r="H1007" s="2"/>
    </row>
    <row r="1008" spans="8:14" x14ac:dyDescent="0.15">
      <c r="H1008" s="2"/>
    </row>
    <row r="1009" spans="8:8" x14ac:dyDescent="0.15">
      <c r="H1009" s="2"/>
    </row>
    <row r="1010" spans="8:8" x14ac:dyDescent="0.15">
      <c r="H1010" s="2"/>
    </row>
    <row r="1011" spans="8:8" x14ac:dyDescent="0.15">
      <c r="H1011" s="2"/>
    </row>
    <row r="1012" spans="8:8" x14ac:dyDescent="0.15">
      <c r="H1012" s="2"/>
    </row>
    <row r="1013" spans="8:8" x14ac:dyDescent="0.15">
      <c r="H1013" s="2"/>
    </row>
    <row r="1014" spans="8:8" x14ac:dyDescent="0.15">
      <c r="H1014" s="2"/>
    </row>
    <row r="1015" spans="8:8" x14ac:dyDescent="0.15">
      <c r="H1015" s="2"/>
    </row>
    <row r="1016" spans="8:8" x14ac:dyDescent="0.15">
      <c r="H1016" s="2"/>
    </row>
    <row r="1017" spans="8:8" x14ac:dyDescent="0.15">
      <c r="H1017" s="2"/>
    </row>
    <row r="1018" spans="8:8" x14ac:dyDescent="0.15">
      <c r="H1018" s="2"/>
    </row>
    <row r="1019" spans="8:8" x14ac:dyDescent="0.15">
      <c r="H1019" s="2"/>
    </row>
    <row r="1020" spans="8:8" x14ac:dyDescent="0.15">
      <c r="H1020" s="2"/>
    </row>
    <row r="1021" spans="8:8" x14ac:dyDescent="0.15">
      <c r="H1021" s="2"/>
    </row>
    <row r="1022" spans="8:8" x14ac:dyDescent="0.15">
      <c r="H1022" s="2"/>
    </row>
    <row r="1023" spans="8:8" x14ac:dyDescent="0.15">
      <c r="H1023" s="2"/>
    </row>
    <row r="1024" spans="8:8" x14ac:dyDescent="0.15">
      <c r="H1024" s="2"/>
    </row>
    <row r="1025" spans="8:8" x14ac:dyDescent="0.15">
      <c r="H1025" s="2"/>
    </row>
    <row r="1026" spans="8:8" x14ac:dyDescent="0.15">
      <c r="H1026" s="2"/>
    </row>
    <row r="1027" spans="8:8" x14ac:dyDescent="0.15">
      <c r="H1027" s="2"/>
    </row>
    <row r="1028" spans="8:8" x14ac:dyDescent="0.15">
      <c r="H1028" s="2"/>
    </row>
    <row r="1029" spans="8:8" x14ac:dyDescent="0.15">
      <c r="H1029" s="2"/>
    </row>
    <row r="1030" spans="8:8" x14ac:dyDescent="0.15">
      <c r="H1030" s="2"/>
    </row>
    <row r="1031" spans="8:8" x14ac:dyDescent="0.15">
      <c r="H1031" s="2"/>
    </row>
    <row r="1032" spans="8:8" x14ac:dyDescent="0.15">
      <c r="H1032" s="2"/>
    </row>
    <row r="1033" spans="8:8" x14ac:dyDescent="0.15">
      <c r="H1033" s="2"/>
    </row>
    <row r="1034" spans="8:8" x14ac:dyDescent="0.15">
      <c r="H1034" s="2"/>
    </row>
    <row r="1035" spans="8:8" x14ac:dyDescent="0.15">
      <c r="H1035" s="2"/>
    </row>
    <row r="1036" spans="8:8" x14ac:dyDescent="0.15">
      <c r="H1036" s="2"/>
    </row>
    <row r="1037" spans="8:8" x14ac:dyDescent="0.15">
      <c r="H1037" s="2"/>
    </row>
    <row r="1038" spans="8:8" x14ac:dyDescent="0.15">
      <c r="H1038" s="2"/>
    </row>
    <row r="1039" spans="8:8" x14ac:dyDescent="0.15">
      <c r="H1039" s="2"/>
    </row>
    <row r="1040" spans="8:8" x14ac:dyDescent="0.15">
      <c r="H1040" s="2"/>
    </row>
    <row r="1041" spans="8:8" x14ac:dyDescent="0.15">
      <c r="H1041" s="2"/>
    </row>
    <row r="1042" spans="8:8" x14ac:dyDescent="0.15">
      <c r="H1042" s="2"/>
    </row>
    <row r="1043" spans="8:8" x14ac:dyDescent="0.15">
      <c r="H1043" s="2"/>
    </row>
    <row r="1044" spans="8:8" x14ac:dyDescent="0.15">
      <c r="H1044" s="2"/>
    </row>
    <row r="1045" spans="8:8" x14ac:dyDescent="0.15">
      <c r="H1045" s="2"/>
    </row>
    <row r="1046" spans="8:8" x14ac:dyDescent="0.15">
      <c r="H1046" s="2"/>
    </row>
    <row r="1047" spans="8:8" x14ac:dyDescent="0.15">
      <c r="H1047" s="2"/>
    </row>
    <row r="1048" spans="8:8" x14ac:dyDescent="0.15">
      <c r="H1048" s="2"/>
    </row>
    <row r="1049" spans="8:8" x14ac:dyDescent="0.15">
      <c r="H1049" s="2"/>
    </row>
    <row r="1050" spans="8:8" x14ac:dyDescent="0.15">
      <c r="H1050" s="2"/>
    </row>
    <row r="1051" spans="8:8" x14ac:dyDescent="0.15">
      <c r="H1051" s="2"/>
    </row>
    <row r="1052" spans="8:8" x14ac:dyDescent="0.15">
      <c r="H1052" s="2"/>
    </row>
    <row r="1053" spans="8:8" x14ac:dyDescent="0.15">
      <c r="H1053" s="2"/>
    </row>
    <row r="1054" spans="8:8" x14ac:dyDescent="0.15">
      <c r="H1054" s="2"/>
    </row>
    <row r="1055" spans="8:8" x14ac:dyDescent="0.15">
      <c r="H1055" s="2"/>
    </row>
    <row r="1056" spans="8:8" x14ac:dyDescent="0.15">
      <c r="H1056" s="2"/>
    </row>
    <row r="1057" spans="8:8" x14ac:dyDescent="0.15">
      <c r="H1057" s="2"/>
    </row>
    <row r="1058" spans="8:8" x14ac:dyDescent="0.15">
      <c r="H1058" s="2"/>
    </row>
    <row r="1059" spans="8:8" x14ac:dyDescent="0.15">
      <c r="H1059" s="2"/>
    </row>
    <row r="1060" spans="8:8" x14ac:dyDescent="0.15">
      <c r="H1060" s="2"/>
    </row>
    <row r="1061" spans="8:8" x14ac:dyDescent="0.15">
      <c r="H1061" s="2"/>
    </row>
    <row r="1062" spans="8:8" x14ac:dyDescent="0.15">
      <c r="H1062" s="2"/>
    </row>
    <row r="1063" spans="8:8" x14ac:dyDescent="0.15">
      <c r="H1063" s="2"/>
    </row>
    <row r="1064" spans="8:8" x14ac:dyDescent="0.15">
      <c r="H1064" s="2"/>
    </row>
    <row r="1065" spans="8:8" x14ac:dyDescent="0.15">
      <c r="H1065" s="2"/>
    </row>
    <row r="1066" spans="8:8" x14ac:dyDescent="0.15">
      <c r="H1066" s="2"/>
    </row>
    <row r="1067" spans="8:8" x14ac:dyDescent="0.15">
      <c r="H1067" s="2"/>
    </row>
    <row r="1068" spans="8:8" x14ac:dyDescent="0.15">
      <c r="H1068" s="2"/>
    </row>
    <row r="1069" spans="8:8" x14ac:dyDescent="0.15">
      <c r="H1069" s="2"/>
    </row>
    <row r="1070" spans="8:8" x14ac:dyDescent="0.15">
      <c r="H1070" s="2"/>
    </row>
    <row r="1071" spans="8:8" x14ac:dyDescent="0.15">
      <c r="H1071" s="2"/>
    </row>
    <row r="1072" spans="8:8" x14ac:dyDescent="0.15">
      <c r="H1072" s="2"/>
    </row>
    <row r="1073" spans="8:8" x14ac:dyDescent="0.15">
      <c r="H1073" s="2"/>
    </row>
    <row r="1074" spans="8:8" x14ac:dyDescent="0.15">
      <c r="H1074" s="2"/>
    </row>
    <row r="1075" spans="8:8" x14ac:dyDescent="0.15">
      <c r="H1075" s="2"/>
    </row>
    <row r="1076" spans="8:8" x14ac:dyDescent="0.15">
      <c r="H1076" s="2"/>
    </row>
    <row r="1077" spans="8:8" x14ac:dyDescent="0.15">
      <c r="H1077" s="2"/>
    </row>
    <row r="1078" spans="8:8" x14ac:dyDescent="0.15">
      <c r="H1078" s="2"/>
    </row>
    <row r="1079" spans="8:8" x14ac:dyDescent="0.15">
      <c r="H1079" s="2"/>
    </row>
    <row r="1080" spans="8:8" x14ac:dyDescent="0.15">
      <c r="H1080" s="2"/>
    </row>
    <row r="1081" spans="8:8" x14ac:dyDescent="0.15">
      <c r="H1081" s="2"/>
    </row>
    <row r="1082" spans="8:8" x14ac:dyDescent="0.15">
      <c r="H1082" s="2"/>
    </row>
    <row r="1083" spans="8:8" x14ac:dyDescent="0.15">
      <c r="H1083" s="2"/>
    </row>
    <row r="1084" spans="8:8" x14ac:dyDescent="0.15">
      <c r="H1084" s="2"/>
    </row>
    <row r="1085" spans="8:8" x14ac:dyDescent="0.15">
      <c r="H1085" s="2"/>
    </row>
    <row r="1086" spans="8:8" x14ac:dyDescent="0.15">
      <c r="H1086" s="2"/>
    </row>
    <row r="1087" spans="8:8" x14ac:dyDescent="0.15">
      <c r="H1087" s="2"/>
    </row>
    <row r="1088" spans="8:8" x14ac:dyDescent="0.15">
      <c r="H1088" s="2"/>
    </row>
    <row r="1089" spans="8:8" x14ac:dyDescent="0.15">
      <c r="H1089" s="2"/>
    </row>
    <row r="1090" spans="8:8" x14ac:dyDescent="0.15">
      <c r="H1090" s="2"/>
    </row>
    <row r="1091" spans="8:8" x14ac:dyDescent="0.15">
      <c r="H1091" s="2"/>
    </row>
    <row r="1092" spans="8:8" x14ac:dyDescent="0.15">
      <c r="H1092" s="2"/>
    </row>
    <row r="1093" spans="8:8" x14ac:dyDescent="0.15">
      <c r="H1093" s="2"/>
    </row>
    <row r="1094" spans="8:8" x14ac:dyDescent="0.15">
      <c r="H1094" s="2"/>
    </row>
    <row r="1095" spans="8:8" x14ac:dyDescent="0.15">
      <c r="H1095" s="2"/>
    </row>
    <row r="1096" spans="8:8" x14ac:dyDescent="0.15">
      <c r="H1096" s="2"/>
    </row>
    <row r="1097" spans="8:8" x14ac:dyDescent="0.15">
      <c r="H1097" s="2"/>
    </row>
    <row r="1098" spans="8:8" x14ac:dyDescent="0.15">
      <c r="H1098" s="2"/>
    </row>
    <row r="1099" spans="8:8" x14ac:dyDescent="0.15">
      <c r="H1099" s="2"/>
    </row>
    <row r="1100" spans="8:8" x14ac:dyDescent="0.15">
      <c r="H1100" s="2"/>
    </row>
    <row r="1101" spans="8:8" x14ac:dyDescent="0.15">
      <c r="H1101" s="2"/>
    </row>
    <row r="1102" spans="8:8" x14ac:dyDescent="0.15">
      <c r="H1102" s="2"/>
    </row>
    <row r="1103" spans="8:8" x14ac:dyDescent="0.15">
      <c r="H1103" s="2"/>
    </row>
    <row r="1104" spans="8:8" x14ac:dyDescent="0.15">
      <c r="H1104" s="2"/>
    </row>
    <row r="1105" spans="8:8" x14ac:dyDescent="0.15">
      <c r="H1105" s="2"/>
    </row>
    <row r="1106" spans="8:8" x14ac:dyDescent="0.15">
      <c r="H1106" s="2"/>
    </row>
    <row r="1107" spans="8:8" x14ac:dyDescent="0.15">
      <c r="H1107" s="2"/>
    </row>
    <row r="1108" spans="8:8" x14ac:dyDescent="0.15">
      <c r="H1108" s="2"/>
    </row>
    <row r="1109" spans="8:8" x14ac:dyDescent="0.15">
      <c r="H1109" s="2"/>
    </row>
    <row r="1110" spans="8:8" x14ac:dyDescent="0.15">
      <c r="H1110" s="2"/>
    </row>
    <row r="1111" spans="8:8" x14ac:dyDescent="0.15">
      <c r="H1111" s="2"/>
    </row>
    <row r="1112" spans="8:8" x14ac:dyDescent="0.15">
      <c r="H1112" s="2"/>
    </row>
    <row r="1113" spans="8:8" x14ac:dyDescent="0.15">
      <c r="H1113" s="2"/>
    </row>
    <row r="1114" spans="8:8" x14ac:dyDescent="0.15">
      <c r="H1114" s="2"/>
    </row>
    <row r="1115" spans="8:8" x14ac:dyDescent="0.15">
      <c r="H1115" s="2"/>
    </row>
    <row r="1116" spans="8:8" x14ac:dyDescent="0.15">
      <c r="H1116" s="2"/>
    </row>
    <row r="1117" spans="8:8" x14ac:dyDescent="0.15">
      <c r="H1117" s="2"/>
    </row>
    <row r="1118" spans="8:8" x14ac:dyDescent="0.15">
      <c r="H1118" s="2"/>
    </row>
    <row r="1119" spans="8:8" x14ac:dyDescent="0.15">
      <c r="H1119" s="2"/>
    </row>
    <row r="1120" spans="8:8" x14ac:dyDescent="0.15">
      <c r="H1120" s="2"/>
    </row>
    <row r="1121" spans="8:8" x14ac:dyDescent="0.15">
      <c r="H1121" s="2"/>
    </row>
    <row r="1122" spans="8:8" x14ac:dyDescent="0.15">
      <c r="H1122" s="2"/>
    </row>
    <row r="1123" spans="8:8" x14ac:dyDescent="0.15">
      <c r="H1123" s="2"/>
    </row>
    <row r="1124" spans="8:8" x14ac:dyDescent="0.15">
      <c r="H1124" s="2"/>
    </row>
    <row r="1125" spans="8:8" x14ac:dyDescent="0.15">
      <c r="H1125" s="2"/>
    </row>
    <row r="1126" spans="8:8" x14ac:dyDescent="0.15">
      <c r="H1126" s="2"/>
    </row>
    <row r="1127" spans="8:8" x14ac:dyDescent="0.15">
      <c r="H1127" s="2"/>
    </row>
    <row r="1128" spans="8:8" x14ac:dyDescent="0.15">
      <c r="H1128" s="2"/>
    </row>
    <row r="1129" spans="8:8" x14ac:dyDescent="0.15">
      <c r="H1129" s="2"/>
    </row>
    <row r="1130" spans="8:8" x14ac:dyDescent="0.15">
      <c r="H1130" s="2"/>
    </row>
    <row r="1131" spans="8:8" x14ac:dyDescent="0.15">
      <c r="H1131" s="2"/>
    </row>
    <row r="1132" spans="8:8" x14ac:dyDescent="0.15">
      <c r="H1132" s="2"/>
    </row>
    <row r="1133" spans="8:8" x14ac:dyDescent="0.15">
      <c r="H1133" s="2"/>
    </row>
    <row r="1134" spans="8:8" x14ac:dyDescent="0.15">
      <c r="H1134" s="2"/>
    </row>
    <row r="1135" spans="8:8" x14ac:dyDescent="0.15">
      <c r="H1135" s="2"/>
    </row>
    <row r="1136" spans="8:8" x14ac:dyDescent="0.15">
      <c r="H1136" s="2"/>
    </row>
    <row r="1137" spans="8:8" x14ac:dyDescent="0.15">
      <c r="H1137" s="2"/>
    </row>
    <row r="1138" spans="8:8" x14ac:dyDescent="0.15">
      <c r="H1138" s="2"/>
    </row>
    <row r="1139" spans="8:8" x14ac:dyDescent="0.15">
      <c r="H1139" s="2"/>
    </row>
    <row r="1140" spans="8:8" x14ac:dyDescent="0.15">
      <c r="H1140" s="2"/>
    </row>
    <row r="1141" spans="8:8" x14ac:dyDescent="0.15">
      <c r="H1141" s="2"/>
    </row>
    <row r="1142" spans="8:8" x14ac:dyDescent="0.15">
      <c r="H1142" s="2"/>
    </row>
    <row r="1143" spans="8:8" x14ac:dyDescent="0.15">
      <c r="H1143" s="2"/>
    </row>
    <row r="1144" spans="8:8" x14ac:dyDescent="0.15">
      <c r="H1144" s="2"/>
    </row>
    <row r="1145" spans="8:8" x14ac:dyDescent="0.15">
      <c r="H1145" s="2"/>
    </row>
    <row r="1146" spans="8:8" x14ac:dyDescent="0.15">
      <c r="H1146" s="2"/>
    </row>
    <row r="1147" spans="8:8" x14ac:dyDescent="0.15">
      <c r="H1147" s="2"/>
    </row>
    <row r="1148" spans="8:8" x14ac:dyDescent="0.15">
      <c r="H1148" s="2"/>
    </row>
    <row r="1149" spans="8:8" x14ac:dyDescent="0.15">
      <c r="H1149" s="2"/>
    </row>
    <row r="1150" spans="8:8" x14ac:dyDescent="0.15">
      <c r="H1150" s="2"/>
    </row>
    <row r="1151" spans="8:8" x14ac:dyDescent="0.15">
      <c r="H1151" s="2"/>
    </row>
    <row r="1152" spans="8:8" x14ac:dyDescent="0.15">
      <c r="H1152" s="2"/>
    </row>
    <row r="1153" spans="8:8" x14ac:dyDescent="0.15">
      <c r="H1153" s="2"/>
    </row>
    <row r="1154" spans="8:8" x14ac:dyDescent="0.15">
      <c r="H1154" s="2"/>
    </row>
    <row r="1155" spans="8:8" x14ac:dyDescent="0.15">
      <c r="H1155" s="2"/>
    </row>
    <row r="1156" spans="8:8" x14ac:dyDescent="0.15">
      <c r="H1156" s="2"/>
    </row>
    <row r="1157" spans="8:8" x14ac:dyDescent="0.15">
      <c r="H1157" s="2"/>
    </row>
    <row r="1158" spans="8:8" x14ac:dyDescent="0.15">
      <c r="H1158" s="2"/>
    </row>
    <row r="1159" spans="8:8" x14ac:dyDescent="0.15">
      <c r="H1159" s="2"/>
    </row>
    <row r="1160" spans="8:8" x14ac:dyDescent="0.15">
      <c r="H1160" s="2"/>
    </row>
    <row r="1161" spans="8:8" x14ac:dyDescent="0.15">
      <c r="H1161" s="2"/>
    </row>
    <row r="1162" spans="8:8" x14ac:dyDescent="0.15">
      <c r="H1162" s="2"/>
    </row>
    <row r="1163" spans="8:8" x14ac:dyDescent="0.15">
      <c r="H1163" s="2"/>
    </row>
    <row r="1164" spans="8:8" x14ac:dyDescent="0.15">
      <c r="H1164" s="2"/>
    </row>
    <row r="1165" spans="8:8" x14ac:dyDescent="0.15">
      <c r="H1165" s="2"/>
    </row>
    <row r="1166" spans="8:8" x14ac:dyDescent="0.15">
      <c r="H1166" s="2"/>
    </row>
    <row r="1167" spans="8:8" x14ac:dyDescent="0.15">
      <c r="H1167" s="2"/>
    </row>
    <row r="1168" spans="8:8" x14ac:dyDescent="0.15">
      <c r="H1168" s="2"/>
    </row>
    <row r="1169" spans="8:8" x14ac:dyDescent="0.15">
      <c r="H1169" s="2"/>
    </row>
    <row r="1170" spans="8:8" x14ac:dyDescent="0.15">
      <c r="H1170" s="2"/>
    </row>
    <row r="1171" spans="8:8" x14ac:dyDescent="0.15">
      <c r="H1171" s="2"/>
    </row>
    <row r="1172" spans="8:8" x14ac:dyDescent="0.15">
      <c r="H1172" s="2"/>
    </row>
    <row r="1173" spans="8:8" x14ac:dyDescent="0.15">
      <c r="H1173" s="2"/>
    </row>
    <row r="1174" spans="8:8" x14ac:dyDescent="0.15">
      <c r="H1174" s="2"/>
    </row>
    <row r="1175" spans="8:8" x14ac:dyDescent="0.15">
      <c r="H1175" s="2"/>
    </row>
    <row r="1176" spans="8:8" x14ac:dyDescent="0.15">
      <c r="H1176" s="2"/>
    </row>
    <row r="1177" spans="8:8" x14ac:dyDescent="0.15">
      <c r="H1177" s="2"/>
    </row>
    <row r="1178" spans="8:8" x14ac:dyDescent="0.15">
      <c r="H1178" s="2"/>
    </row>
    <row r="1179" spans="8:8" x14ac:dyDescent="0.15">
      <c r="H1179" s="2"/>
    </row>
    <row r="1180" spans="8:8" x14ac:dyDescent="0.15">
      <c r="H1180" s="2"/>
    </row>
    <row r="1181" spans="8:8" x14ac:dyDescent="0.15">
      <c r="H1181" s="2"/>
    </row>
    <row r="1182" spans="8:8" x14ac:dyDescent="0.15">
      <c r="H1182" s="2"/>
    </row>
    <row r="1183" spans="8:8" x14ac:dyDescent="0.15">
      <c r="H1183" s="2"/>
    </row>
    <row r="1184" spans="8:8" x14ac:dyDescent="0.15">
      <c r="H1184" s="2"/>
    </row>
    <row r="1185" spans="8:8" x14ac:dyDescent="0.15">
      <c r="H1185" s="2"/>
    </row>
    <row r="1186" spans="8:8" x14ac:dyDescent="0.15">
      <c r="H1186" s="2"/>
    </row>
    <row r="1187" spans="8:8" x14ac:dyDescent="0.15">
      <c r="H1187" s="2"/>
    </row>
    <row r="1188" spans="8:8" x14ac:dyDescent="0.15">
      <c r="H1188" s="2"/>
    </row>
    <row r="1189" spans="8:8" x14ac:dyDescent="0.15">
      <c r="H1189" s="2"/>
    </row>
    <row r="1190" spans="8:8" x14ac:dyDescent="0.15">
      <c r="H1190" s="2"/>
    </row>
    <row r="1191" spans="8:8" x14ac:dyDescent="0.15">
      <c r="H1191" s="2"/>
    </row>
    <row r="1192" spans="8:8" x14ac:dyDescent="0.15">
      <c r="H1192" s="2"/>
    </row>
    <row r="1193" spans="8:8" x14ac:dyDescent="0.15">
      <c r="H1193" s="2"/>
    </row>
    <row r="1194" spans="8:8" x14ac:dyDescent="0.15">
      <c r="H1194" s="2"/>
    </row>
    <row r="1195" spans="8:8" x14ac:dyDescent="0.15">
      <c r="H1195" s="2"/>
    </row>
    <row r="1196" spans="8:8" x14ac:dyDescent="0.15">
      <c r="H1196" s="2"/>
    </row>
    <row r="1197" spans="8:8" x14ac:dyDescent="0.15">
      <c r="H1197" s="2"/>
    </row>
    <row r="1198" spans="8:8" x14ac:dyDescent="0.15">
      <c r="H1198" s="2"/>
    </row>
    <row r="1199" spans="8:8" x14ac:dyDescent="0.15">
      <c r="H1199" s="2"/>
    </row>
    <row r="1200" spans="8:8" x14ac:dyDescent="0.15">
      <c r="H1200" s="2"/>
    </row>
    <row r="1201" spans="8:8" x14ac:dyDescent="0.15">
      <c r="H1201" s="2"/>
    </row>
    <row r="1202" spans="8:8" x14ac:dyDescent="0.15">
      <c r="H1202" s="2"/>
    </row>
    <row r="1203" spans="8:8" x14ac:dyDescent="0.15">
      <c r="H1203" s="2"/>
    </row>
    <row r="1204" spans="8:8" x14ac:dyDescent="0.15">
      <c r="H1204" s="2"/>
    </row>
    <row r="1205" spans="8:8" x14ac:dyDescent="0.15">
      <c r="H1205" s="2"/>
    </row>
    <row r="1206" spans="8:8" x14ac:dyDescent="0.15">
      <c r="H1206" s="2"/>
    </row>
    <row r="1207" spans="8:8" x14ac:dyDescent="0.15">
      <c r="H1207" s="2"/>
    </row>
    <row r="1208" spans="8:8" x14ac:dyDescent="0.15">
      <c r="H1208" s="2"/>
    </row>
    <row r="1209" spans="8:8" x14ac:dyDescent="0.15">
      <c r="H1209" s="2"/>
    </row>
    <row r="1210" spans="8:8" x14ac:dyDescent="0.15">
      <c r="H1210" s="2"/>
    </row>
    <row r="1211" spans="8:8" x14ac:dyDescent="0.15">
      <c r="H1211" s="2"/>
    </row>
    <row r="1212" spans="8:8" x14ac:dyDescent="0.15">
      <c r="H1212" s="2"/>
    </row>
    <row r="1213" spans="8:8" x14ac:dyDescent="0.15">
      <c r="H1213" s="2"/>
    </row>
    <row r="1214" spans="8:8" x14ac:dyDescent="0.15">
      <c r="H1214" s="2"/>
    </row>
    <row r="1215" spans="8:8" x14ac:dyDescent="0.15">
      <c r="H1215" s="2"/>
    </row>
    <row r="1216" spans="8:8" x14ac:dyDescent="0.15">
      <c r="H1216" s="2"/>
    </row>
    <row r="1217" spans="8:8" x14ac:dyDescent="0.15">
      <c r="H1217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result_0618</vt:lpstr>
      <vt:lpstr>TPCH</vt:lpstr>
      <vt:lpstr>Alibaba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 Jungeun</cp:lastModifiedBy>
  <dcterms:created xsi:type="dcterms:W3CDTF">2024-06-19T17:10:23Z</dcterms:created>
  <dcterms:modified xsi:type="dcterms:W3CDTF">2024-06-25T23:14:28Z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b4bc0475-fff4-4500-af34-6ff90a419b5c</vt:lpwstr>
  </property>
</Properties>
</file>