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ox Sync\Research_Jungeun\Scheduler selector\spark-sched-sim_v1-main\spark-sched-sim_v1-main\results\0625\"/>
    </mc:Choice>
  </mc:AlternateContent>
  <xr:revisionPtr revIDLastSave="0" documentId="13_ncr:9_{B10ABDE8-EA37-42D5-9131-36A64DD01511}" xr6:coauthVersionLast="47" xr6:coauthVersionMax="47" xr10:uidLastSave="{00000000-0000-0000-0000-000000000000}"/>
  <bookViews>
    <workbookView xWindow="-120" yWindow="-120" windowWidth="29040" windowHeight="15840" activeTab="1" xr2:uid="{AD42DB90-AAE9-411C-B18A-E6107BEE217C}"/>
  </bookViews>
  <sheets>
    <sheet name="train_5" sheetId="1" r:id="rId1"/>
    <sheet name="train_5_plot_tpch" sheetId="4" r:id="rId2"/>
    <sheet name="train_100" sheetId="3" r:id="rId3"/>
    <sheet name="train_100_plot" sheetId="2" r:id="rId4"/>
  </sheets>
  <externalReferences>
    <externalReference r:id="rId5"/>
  </externalReferences>
  <calcPr calcId="0"/>
</workbook>
</file>

<file path=xl/calcChain.xml><?xml version="1.0" encoding="utf-8"?>
<calcChain xmlns="http://schemas.openxmlformats.org/spreadsheetml/2006/main">
  <c r="T105" i="4" l="1"/>
  <c r="S105" i="4"/>
  <c r="R105" i="4"/>
  <c r="Q105" i="4"/>
  <c r="T104" i="4"/>
  <c r="S104" i="4"/>
  <c r="R104" i="4"/>
  <c r="Q104" i="4"/>
  <c r="T103" i="4"/>
  <c r="S103" i="4"/>
  <c r="R103" i="4"/>
  <c r="Q103" i="4"/>
  <c r="T102" i="4"/>
  <c r="S102" i="4"/>
  <c r="R102" i="4"/>
  <c r="Q102" i="4"/>
  <c r="T101" i="4"/>
  <c r="S101" i="4"/>
  <c r="R101" i="4"/>
  <c r="Q101" i="4"/>
  <c r="T100" i="4"/>
  <c r="S100" i="4"/>
  <c r="R100" i="4"/>
  <c r="Q100" i="4"/>
  <c r="T99" i="4"/>
  <c r="S99" i="4"/>
  <c r="R99" i="4"/>
  <c r="Q99" i="4"/>
  <c r="T98" i="4"/>
  <c r="S98" i="4"/>
  <c r="R98" i="4"/>
  <c r="Q98" i="4"/>
  <c r="T97" i="4"/>
  <c r="S97" i="4"/>
  <c r="R97" i="4"/>
  <c r="Q97" i="4"/>
  <c r="T96" i="4"/>
  <c r="S96" i="4"/>
  <c r="R96" i="4"/>
  <c r="Q96" i="4"/>
  <c r="T95" i="4"/>
  <c r="S95" i="4"/>
  <c r="R95" i="4"/>
  <c r="Q95" i="4"/>
  <c r="T94" i="4"/>
  <c r="S94" i="4"/>
  <c r="R94" i="4"/>
  <c r="Q94" i="4"/>
  <c r="T93" i="4"/>
  <c r="S93" i="4"/>
  <c r="R93" i="4"/>
  <c r="Q93" i="4"/>
  <c r="T92" i="4"/>
  <c r="S92" i="4"/>
  <c r="R92" i="4"/>
  <c r="Q92" i="4"/>
  <c r="T91" i="4"/>
  <c r="S91" i="4"/>
  <c r="R91" i="4"/>
  <c r="Q91" i="4"/>
  <c r="T90" i="4"/>
  <c r="S90" i="4"/>
  <c r="R90" i="4"/>
  <c r="Q90" i="4"/>
  <c r="T89" i="4"/>
  <c r="S89" i="4"/>
  <c r="R89" i="4"/>
  <c r="Q89" i="4"/>
  <c r="T88" i="4"/>
  <c r="S88" i="4"/>
  <c r="R88" i="4"/>
  <c r="Q88" i="4"/>
  <c r="T87" i="4"/>
  <c r="S87" i="4"/>
  <c r="R87" i="4"/>
  <c r="Q87" i="4"/>
  <c r="T86" i="4"/>
  <c r="S86" i="4"/>
  <c r="R86" i="4"/>
  <c r="Q86" i="4"/>
  <c r="T85" i="4"/>
  <c r="S85" i="4"/>
  <c r="R85" i="4"/>
  <c r="Q85" i="4"/>
  <c r="T84" i="4"/>
  <c r="S84" i="4"/>
  <c r="R84" i="4"/>
  <c r="Q84" i="4"/>
  <c r="T83" i="4"/>
  <c r="S83" i="4"/>
  <c r="R83" i="4"/>
  <c r="Q83" i="4"/>
  <c r="T82" i="4"/>
  <c r="S82" i="4"/>
  <c r="R82" i="4"/>
  <c r="Q82" i="4"/>
  <c r="T81" i="4"/>
  <c r="S81" i="4"/>
  <c r="R81" i="4"/>
  <c r="Q81" i="4"/>
  <c r="T80" i="4"/>
  <c r="S80" i="4"/>
  <c r="R80" i="4"/>
  <c r="Q80" i="4"/>
  <c r="T79" i="4"/>
  <c r="S79" i="4"/>
  <c r="R79" i="4"/>
  <c r="Q79" i="4"/>
  <c r="T78" i="4"/>
  <c r="S78" i="4"/>
  <c r="R78" i="4"/>
  <c r="Q78" i="4"/>
  <c r="T77" i="4"/>
  <c r="S77" i="4"/>
  <c r="R77" i="4"/>
  <c r="Q77" i="4"/>
  <c r="T76" i="4"/>
  <c r="S76" i="4"/>
  <c r="R76" i="4"/>
  <c r="Q76" i="4"/>
  <c r="T75" i="4"/>
  <c r="S75" i="4"/>
  <c r="R75" i="4"/>
  <c r="Q75" i="4"/>
  <c r="T74" i="4"/>
  <c r="S74" i="4"/>
  <c r="R74" i="4"/>
  <c r="Q74" i="4"/>
  <c r="T73" i="4"/>
  <c r="S73" i="4"/>
  <c r="R73" i="4"/>
  <c r="Q73" i="4"/>
  <c r="T72" i="4"/>
  <c r="S72" i="4"/>
  <c r="R72" i="4"/>
  <c r="Q72" i="4"/>
  <c r="T71" i="4"/>
  <c r="S71" i="4"/>
  <c r="R71" i="4"/>
  <c r="Q71" i="4"/>
  <c r="T70" i="4"/>
  <c r="S70" i="4"/>
  <c r="R70" i="4"/>
  <c r="Q70" i="4"/>
  <c r="T69" i="4"/>
  <c r="S69" i="4"/>
  <c r="R69" i="4"/>
  <c r="Q69" i="4"/>
  <c r="T68" i="4"/>
  <c r="S68" i="4"/>
  <c r="R68" i="4"/>
  <c r="Q68" i="4"/>
  <c r="T67" i="4"/>
  <c r="S67" i="4"/>
  <c r="R67" i="4"/>
  <c r="Q67" i="4"/>
  <c r="T66" i="4"/>
  <c r="S66" i="4"/>
  <c r="R66" i="4"/>
  <c r="Q66" i="4"/>
  <c r="T65" i="4"/>
  <c r="S65" i="4"/>
  <c r="R65" i="4"/>
  <c r="Q65" i="4"/>
  <c r="T64" i="4"/>
  <c r="S64" i="4"/>
  <c r="R64" i="4"/>
  <c r="Q64" i="4"/>
  <c r="T63" i="4"/>
  <c r="S63" i="4"/>
  <c r="R63" i="4"/>
  <c r="Q63" i="4"/>
  <c r="T62" i="4"/>
  <c r="S62" i="4"/>
  <c r="R62" i="4"/>
  <c r="Q62" i="4"/>
  <c r="T61" i="4"/>
  <c r="S61" i="4"/>
  <c r="R61" i="4"/>
  <c r="Q61" i="4"/>
  <c r="T60" i="4"/>
  <c r="S60" i="4"/>
  <c r="R60" i="4"/>
  <c r="Q60" i="4"/>
  <c r="T59" i="4"/>
  <c r="S59" i="4"/>
  <c r="R59" i="4"/>
  <c r="Q59" i="4"/>
  <c r="T58" i="4"/>
  <c r="S58" i="4"/>
  <c r="R58" i="4"/>
  <c r="Q58" i="4"/>
  <c r="T57" i="4"/>
  <c r="S57" i="4"/>
  <c r="R57" i="4"/>
  <c r="Q57" i="4"/>
  <c r="T56" i="4"/>
  <c r="S56" i="4"/>
  <c r="R56" i="4"/>
  <c r="Q56" i="4"/>
  <c r="T55" i="4"/>
  <c r="S55" i="4"/>
  <c r="R55" i="4"/>
  <c r="Q55" i="4"/>
  <c r="T54" i="4"/>
  <c r="S54" i="4"/>
  <c r="R54" i="4"/>
  <c r="Q54" i="4"/>
  <c r="T53" i="4"/>
  <c r="S53" i="4"/>
  <c r="R53" i="4"/>
  <c r="Q53" i="4"/>
  <c r="T52" i="4"/>
  <c r="S52" i="4"/>
  <c r="R52" i="4"/>
  <c r="Q52" i="4"/>
  <c r="T51" i="4"/>
  <c r="S51" i="4"/>
  <c r="R51" i="4"/>
  <c r="Q51" i="4"/>
  <c r="T50" i="4"/>
  <c r="S50" i="4"/>
  <c r="R50" i="4"/>
  <c r="Q50" i="4"/>
  <c r="T49" i="4"/>
  <c r="S49" i="4"/>
  <c r="R49" i="4"/>
  <c r="Q49" i="4"/>
  <c r="T48" i="4"/>
  <c r="S48" i="4"/>
  <c r="R48" i="4"/>
  <c r="Q48" i="4"/>
  <c r="T47" i="4"/>
  <c r="S47" i="4"/>
  <c r="R47" i="4"/>
  <c r="Q47" i="4"/>
  <c r="T46" i="4"/>
  <c r="S46" i="4"/>
  <c r="R46" i="4"/>
  <c r="Q46" i="4"/>
  <c r="T45" i="4"/>
  <c r="S45" i="4"/>
  <c r="R45" i="4"/>
  <c r="Q45" i="4"/>
  <c r="T44" i="4"/>
  <c r="S44" i="4"/>
  <c r="R44" i="4"/>
  <c r="Q44" i="4"/>
  <c r="T43" i="4"/>
  <c r="S43" i="4"/>
  <c r="R43" i="4"/>
  <c r="Q43" i="4"/>
  <c r="T42" i="4"/>
  <c r="S42" i="4"/>
  <c r="R42" i="4"/>
  <c r="Q42" i="4"/>
  <c r="T41" i="4"/>
  <c r="S41" i="4"/>
  <c r="R41" i="4"/>
  <c r="Q41" i="4"/>
  <c r="T40" i="4"/>
  <c r="S40" i="4"/>
  <c r="R40" i="4"/>
  <c r="Q40" i="4"/>
  <c r="T39" i="4"/>
  <c r="S39" i="4"/>
  <c r="R39" i="4"/>
  <c r="Q39" i="4"/>
  <c r="T38" i="4"/>
  <c r="S38" i="4"/>
  <c r="R38" i="4"/>
  <c r="Q38" i="4"/>
  <c r="T37" i="4"/>
  <c r="S37" i="4"/>
  <c r="R37" i="4"/>
  <c r="Q37" i="4"/>
  <c r="T36" i="4"/>
  <c r="S36" i="4"/>
  <c r="R36" i="4"/>
  <c r="Q36" i="4"/>
  <c r="T35" i="4"/>
  <c r="S35" i="4"/>
  <c r="R35" i="4"/>
  <c r="Q35" i="4"/>
  <c r="T34" i="4"/>
  <c r="S34" i="4"/>
  <c r="R34" i="4"/>
  <c r="Q34" i="4"/>
  <c r="T33" i="4"/>
  <c r="S33" i="4"/>
  <c r="R33" i="4"/>
  <c r="Q33" i="4"/>
  <c r="T32" i="4"/>
  <c r="S32" i="4"/>
  <c r="R32" i="4"/>
  <c r="Q32" i="4"/>
  <c r="T31" i="4"/>
  <c r="S31" i="4"/>
  <c r="R31" i="4"/>
  <c r="Q31" i="4"/>
  <c r="T30" i="4"/>
  <c r="S30" i="4"/>
  <c r="R30" i="4"/>
  <c r="Q30" i="4"/>
  <c r="T29" i="4"/>
  <c r="S29" i="4"/>
  <c r="R29" i="4"/>
  <c r="Q29" i="4"/>
  <c r="T28" i="4"/>
  <c r="S28" i="4"/>
  <c r="R28" i="4"/>
  <c r="Q28" i="4"/>
  <c r="T27" i="4"/>
  <c r="S27" i="4"/>
  <c r="R27" i="4"/>
  <c r="Q27" i="4"/>
  <c r="T26" i="4"/>
  <c r="S26" i="4"/>
  <c r="R26" i="4"/>
  <c r="Q26" i="4"/>
  <c r="T25" i="4"/>
  <c r="S25" i="4"/>
  <c r="R25" i="4"/>
  <c r="Q25" i="4"/>
  <c r="T24" i="4"/>
  <c r="S24" i="4"/>
  <c r="R24" i="4"/>
  <c r="Q24" i="4"/>
  <c r="T23" i="4"/>
  <c r="S23" i="4"/>
  <c r="R23" i="4"/>
  <c r="Q23" i="4"/>
  <c r="T22" i="4"/>
  <c r="S22" i="4"/>
  <c r="R22" i="4"/>
  <c r="Q22" i="4"/>
  <c r="T21" i="4"/>
  <c r="S21" i="4"/>
  <c r="R21" i="4"/>
  <c r="Q21" i="4"/>
  <c r="T20" i="4"/>
  <c r="S20" i="4"/>
  <c r="R20" i="4"/>
  <c r="Q20" i="4"/>
  <c r="T19" i="4"/>
  <c r="S19" i="4"/>
  <c r="R19" i="4"/>
  <c r="Q19" i="4"/>
  <c r="T18" i="4"/>
  <c r="S18" i="4"/>
  <c r="R18" i="4"/>
  <c r="Q18" i="4"/>
  <c r="T17" i="4"/>
  <c r="S17" i="4"/>
  <c r="R17" i="4"/>
  <c r="Q17" i="4"/>
  <c r="T16" i="4"/>
  <c r="S16" i="4"/>
  <c r="R16" i="4"/>
  <c r="Q16" i="4"/>
  <c r="T15" i="4"/>
  <c r="S15" i="4"/>
  <c r="R15" i="4"/>
  <c r="Q15" i="4"/>
  <c r="T14" i="4"/>
  <c r="S14" i="4"/>
  <c r="R14" i="4"/>
  <c r="Q14" i="4"/>
  <c r="T13" i="4"/>
  <c r="S13" i="4"/>
  <c r="R13" i="4"/>
  <c r="Q13" i="4"/>
  <c r="T12" i="4"/>
  <c r="S12" i="4"/>
  <c r="R12" i="4"/>
  <c r="Q12" i="4"/>
  <c r="T11" i="4"/>
  <c r="S11" i="4"/>
  <c r="R11" i="4"/>
  <c r="Q11" i="4"/>
  <c r="T10" i="4"/>
  <c r="S10" i="4"/>
  <c r="R10" i="4"/>
  <c r="Q10" i="4"/>
  <c r="T9" i="4"/>
  <c r="S9" i="4"/>
  <c r="R9" i="4"/>
  <c r="Q9" i="4"/>
  <c r="T8" i="4"/>
  <c r="S8" i="4"/>
  <c r="R8" i="4"/>
  <c r="Q8" i="4"/>
  <c r="T7" i="4"/>
  <c r="S7" i="4"/>
  <c r="R7" i="4"/>
  <c r="Q7" i="4"/>
  <c r="T6" i="4"/>
  <c r="S6" i="4"/>
  <c r="R6" i="4"/>
  <c r="Q6" i="4"/>
  <c r="T5" i="4"/>
  <c r="S5" i="4"/>
  <c r="R5" i="4"/>
  <c r="Q5" i="4"/>
  <c r="T4" i="4"/>
  <c r="S4" i="4"/>
  <c r="R4" i="4"/>
  <c r="Q4" i="4"/>
  <c r="T3" i="4"/>
  <c r="S3" i="4"/>
  <c r="R3" i="4"/>
  <c r="Q3" i="4"/>
  <c r="N3" i="4"/>
  <c r="O3" i="4"/>
  <c r="P3" i="4"/>
  <c r="M3" i="4"/>
  <c r="L3" i="4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L1005" i="4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L2" i="4"/>
  <c r="L80" i="4" l="1"/>
  <c r="L6" i="4"/>
  <c r="L8" i="4"/>
  <c r="L12" i="4"/>
  <c r="L28" i="4"/>
  <c r="L36" i="4"/>
  <c r="L44" i="4"/>
  <c r="L56" i="4"/>
  <c r="L4" i="4"/>
  <c r="L10" i="4"/>
  <c r="L18" i="4"/>
  <c r="L26" i="4"/>
  <c r="L34" i="4"/>
  <c r="L42" i="4"/>
  <c r="L105" i="4"/>
  <c r="L103" i="4"/>
  <c r="L101" i="4"/>
  <c r="L99" i="4"/>
  <c r="L97" i="4"/>
  <c r="L95" i="4"/>
  <c r="L93" i="4"/>
  <c r="L91" i="4"/>
  <c r="L89" i="4"/>
  <c r="L87" i="4"/>
  <c r="L85" i="4"/>
  <c r="L83" i="4"/>
  <c r="L81" i="4"/>
  <c r="L79" i="4"/>
  <c r="L77" i="4"/>
  <c r="L75" i="4"/>
  <c r="L73" i="4"/>
  <c r="L71" i="4"/>
  <c r="L69" i="4"/>
  <c r="L67" i="4"/>
  <c r="L65" i="4"/>
  <c r="L63" i="4"/>
  <c r="L61" i="4"/>
  <c r="L59" i="4"/>
  <c r="L57" i="4"/>
  <c r="L55" i="4"/>
  <c r="L53" i="4"/>
  <c r="L51" i="4"/>
  <c r="L98" i="4"/>
  <c r="L90" i="4"/>
  <c r="L82" i="4"/>
  <c r="L74" i="4"/>
  <c r="L66" i="4"/>
  <c r="L58" i="4"/>
  <c r="L50" i="4"/>
  <c r="L100" i="4"/>
  <c r="L92" i="4"/>
  <c r="L84" i="4"/>
  <c r="L76" i="4"/>
  <c r="L68" i="4"/>
  <c r="L60" i="4"/>
  <c r="L52" i="4"/>
  <c r="L49" i="4"/>
  <c r="L47" i="4"/>
  <c r="L45" i="4"/>
  <c r="L43" i="4"/>
  <c r="L41" i="4"/>
  <c r="L39" i="4"/>
  <c r="L37" i="4"/>
  <c r="L35" i="4"/>
  <c r="L33" i="4"/>
  <c r="L31" i="4"/>
  <c r="L29" i="4"/>
  <c r="L27" i="4"/>
  <c r="L25" i="4"/>
  <c r="L23" i="4"/>
  <c r="L21" i="4"/>
  <c r="L19" i="4"/>
  <c r="L17" i="4"/>
  <c r="L15" i="4"/>
  <c r="L13" i="4"/>
  <c r="L11" i="4"/>
  <c r="L9" i="4"/>
  <c r="L7" i="4"/>
  <c r="L102" i="4"/>
  <c r="L94" i="4"/>
  <c r="L86" i="4"/>
  <c r="L78" i="4"/>
  <c r="L70" i="4"/>
  <c r="L62" i="4"/>
  <c r="L54" i="4"/>
  <c r="L20" i="4"/>
  <c r="L88" i="4"/>
  <c r="L16" i="4"/>
  <c r="L24" i="4"/>
  <c r="L32" i="4"/>
  <c r="L40" i="4"/>
  <c r="L48" i="4"/>
  <c r="L72" i="4"/>
  <c r="L104" i="4"/>
  <c r="L5" i="4"/>
  <c r="L14" i="4"/>
  <c r="L22" i="4"/>
  <c r="L30" i="4"/>
  <c r="L38" i="4"/>
  <c r="L46" i="4"/>
  <c r="L64" i="4"/>
  <c r="L96" i="4"/>
  <c r="M105" i="4" l="1"/>
  <c r="O104" i="4"/>
  <c r="M103" i="4"/>
  <c r="O102" i="4"/>
  <c r="M101" i="4"/>
  <c r="O100" i="4"/>
  <c r="M99" i="4"/>
  <c r="O98" i="4"/>
  <c r="M97" i="4"/>
  <c r="O96" i="4"/>
  <c r="M95" i="4"/>
  <c r="O94" i="4"/>
  <c r="M93" i="4"/>
  <c r="O92" i="4"/>
  <c r="M91" i="4"/>
  <c r="O90" i="4"/>
  <c r="M89" i="4"/>
  <c r="O88" i="4"/>
  <c r="M87" i="4"/>
  <c r="O86" i="4"/>
  <c r="M85" i="4"/>
  <c r="O84" i="4"/>
  <c r="M83" i="4"/>
  <c r="O82" i="4"/>
  <c r="M81" i="4"/>
  <c r="O80" i="4"/>
  <c r="M79" i="4"/>
  <c r="O78" i="4"/>
  <c r="M77" i="4"/>
  <c r="O76" i="4"/>
  <c r="M75" i="4"/>
  <c r="O74" i="4"/>
  <c r="M73" i="4"/>
  <c r="O72" i="4"/>
  <c r="M71" i="4"/>
  <c r="O70" i="4"/>
  <c r="M69" i="4"/>
  <c r="O68" i="4"/>
  <c r="M67" i="4"/>
  <c r="O66" i="4"/>
  <c r="M65" i="4"/>
  <c r="O64" i="4"/>
  <c r="M63" i="4"/>
  <c r="O62" i="4"/>
  <c r="M61" i="4"/>
  <c r="O60" i="4"/>
  <c r="M59" i="4"/>
  <c r="O58" i="4"/>
  <c r="M57" i="4"/>
  <c r="O56" i="4"/>
  <c r="M55" i="4"/>
  <c r="O54" i="4"/>
  <c r="M53" i="4"/>
  <c r="O52" i="4"/>
  <c r="P105" i="4"/>
  <c r="N104" i="4"/>
  <c r="P103" i="4"/>
  <c r="N102" i="4"/>
  <c r="P101" i="4"/>
  <c r="N100" i="4"/>
  <c r="P99" i="4"/>
  <c r="N98" i="4"/>
  <c r="P97" i="4"/>
  <c r="N96" i="4"/>
  <c r="P95" i="4"/>
  <c r="N94" i="4"/>
  <c r="P93" i="4"/>
  <c r="N92" i="4"/>
  <c r="P91" i="4"/>
  <c r="N90" i="4"/>
  <c r="P89" i="4"/>
  <c r="N88" i="4"/>
  <c r="P87" i="4"/>
  <c r="N86" i="4"/>
  <c r="P85" i="4"/>
  <c r="N84" i="4"/>
  <c r="P83" i="4"/>
  <c r="N82" i="4"/>
  <c r="P81" i="4"/>
  <c r="N80" i="4"/>
  <c r="P79" i="4"/>
  <c r="N78" i="4"/>
  <c r="P77" i="4"/>
  <c r="N76" i="4"/>
  <c r="P75" i="4"/>
  <c r="N74" i="4"/>
  <c r="P73" i="4"/>
  <c r="N72" i="4"/>
  <c r="P71" i="4"/>
  <c r="N70" i="4"/>
  <c r="P69" i="4"/>
  <c r="N68" i="4"/>
  <c r="P67" i="4"/>
  <c r="N66" i="4"/>
  <c r="P65" i="4"/>
  <c r="N64" i="4"/>
  <c r="P63" i="4"/>
  <c r="N62" i="4"/>
  <c r="P61" i="4"/>
  <c r="N60" i="4"/>
  <c r="P59" i="4"/>
  <c r="N58" i="4"/>
  <c r="P57" i="4"/>
  <c r="N56" i="4"/>
  <c r="P55" i="4"/>
  <c r="N54" i="4"/>
  <c r="P53" i="4"/>
  <c r="N52" i="4"/>
  <c r="P51" i="4"/>
  <c r="N50" i="4"/>
  <c r="P49" i="4"/>
  <c r="O105" i="4"/>
  <c r="M104" i="4"/>
  <c r="O103" i="4"/>
  <c r="M102" i="4"/>
  <c r="O101" i="4"/>
  <c r="M100" i="4"/>
  <c r="O99" i="4"/>
  <c r="M98" i="4"/>
  <c r="O97" i="4"/>
  <c r="M96" i="4"/>
  <c r="O95" i="4"/>
  <c r="M94" i="4"/>
  <c r="O93" i="4"/>
  <c r="M92" i="4"/>
  <c r="O91" i="4"/>
  <c r="M90" i="4"/>
  <c r="O89" i="4"/>
  <c r="M88" i="4"/>
  <c r="O87" i="4"/>
  <c r="M86" i="4"/>
  <c r="O85" i="4"/>
  <c r="M84" i="4"/>
  <c r="O83" i="4"/>
  <c r="M82" i="4"/>
  <c r="O81" i="4"/>
  <c r="M80" i="4"/>
  <c r="O79" i="4"/>
  <c r="M78" i="4"/>
  <c r="O77" i="4"/>
  <c r="M76" i="4"/>
  <c r="O75" i="4"/>
  <c r="M74" i="4"/>
  <c r="O73" i="4"/>
  <c r="M72" i="4"/>
  <c r="O71" i="4"/>
  <c r="M70" i="4"/>
  <c r="O69" i="4"/>
  <c r="M68" i="4"/>
  <c r="O67" i="4"/>
  <c r="M66" i="4"/>
  <c r="O65" i="4"/>
  <c r="M64" i="4"/>
  <c r="O63" i="4"/>
  <c r="M62" i="4"/>
  <c r="O61" i="4"/>
  <c r="M60" i="4"/>
  <c r="O59" i="4"/>
  <c r="M58" i="4"/>
  <c r="O57" i="4"/>
  <c r="M56" i="4"/>
  <c r="O55" i="4"/>
  <c r="M54" i="4"/>
  <c r="O53" i="4"/>
  <c r="M52" i="4"/>
  <c r="O51" i="4"/>
  <c r="N103" i="4"/>
  <c r="P100" i="4"/>
  <c r="N95" i="4"/>
  <c r="P92" i="4"/>
  <c r="N87" i="4"/>
  <c r="P84" i="4"/>
  <c r="N79" i="4"/>
  <c r="P76" i="4"/>
  <c r="N71" i="4"/>
  <c r="P68" i="4"/>
  <c r="N63" i="4"/>
  <c r="P60" i="4"/>
  <c r="N55" i="4"/>
  <c r="P52" i="4"/>
  <c r="M51" i="4"/>
  <c r="M49" i="4"/>
  <c r="O48" i="4"/>
  <c r="M47" i="4"/>
  <c r="O46" i="4"/>
  <c r="M45" i="4"/>
  <c r="O44" i="4"/>
  <c r="M43" i="4"/>
  <c r="O42" i="4"/>
  <c r="M41" i="4"/>
  <c r="O40" i="4"/>
  <c r="M39" i="4"/>
  <c r="O38" i="4"/>
  <c r="M37" i="4"/>
  <c r="O36" i="4"/>
  <c r="M35" i="4"/>
  <c r="O34" i="4"/>
  <c r="M33" i="4"/>
  <c r="O32" i="4"/>
  <c r="M31" i="4"/>
  <c r="O30" i="4"/>
  <c r="M29" i="4"/>
  <c r="O28" i="4"/>
  <c r="M27" i="4"/>
  <c r="O26" i="4"/>
  <c r="M25" i="4"/>
  <c r="O24" i="4"/>
  <c r="M23" i="4"/>
  <c r="O22" i="4"/>
  <c r="M21" i="4"/>
  <c r="O20" i="4"/>
  <c r="M19" i="4"/>
  <c r="O18" i="4"/>
  <c r="M17" i="4"/>
  <c r="O16" i="4"/>
  <c r="M15" i="4"/>
  <c r="O14" i="4"/>
  <c r="M13" i="4"/>
  <c r="O12" i="4"/>
  <c r="M11" i="4"/>
  <c r="O10" i="4"/>
  <c r="M9" i="4"/>
  <c r="O8" i="4"/>
  <c r="N105" i="4"/>
  <c r="P102" i="4"/>
  <c r="N97" i="4"/>
  <c r="P94" i="4"/>
  <c r="N89" i="4"/>
  <c r="P86" i="4"/>
  <c r="N81" i="4"/>
  <c r="P78" i="4"/>
  <c r="N73" i="4"/>
  <c r="P70" i="4"/>
  <c r="N65" i="4"/>
  <c r="P62" i="4"/>
  <c r="N57" i="4"/>
  <c r="P54" i="4"/>
  <c r="P50" i="4"/>
  <c r="N48" i="4"/>
  <c r="P47" i="4"/>
  <c r="N46" i="4"/>
  <c r="P45" i="4"/>
  <c r="N44" i="4"/>
  <c r="P43" i="4"/>
  <c r="N42" i="4"/>
  <c r="P41" i="4"/>
  <c r="N40" i="4"/>
  <c r="P39" i="4"/>
  <c r="N38" i="4"/>
  <c r="P37" i="4"/>
  <c r="N36" i="4"/>
  <c r="P35" i="4"/>
  <c r="N34" i="4"/>
  <c r="P33" i="4"/>
  <c r="N32" i="4"/>
  <c r="P31" i="4"/>
  <c r="N30" i="4"/>
  <c r="P29" i="4"/>
  <c r="N28" i="4"/>
  <c r="P27" i="4"/>
  <c r="N26" i="4"/>
  <c r="P25" i="4"/>
  <c r="N24" i="4"/>
  <c r="P23" i="4"/>
  <c r="N22" i="4"/>
  <c r="P21" i="4"/>
  <c r="N20" i="4"/>
  <c r="P19" i="4"/>
  <c r="N18" i="4"/>
  <c r="P17" i="4"/>
  <c r="N16" i="4"/>
  <c r="P15" i="4"/>
  <c r="N14" i="4"/>
  <c r="P13" i="4"/>
  <c r="N12" i="4"/>
  <c r="P11" i="4"/>
  <c r="N10" i="4"/>
  <c r="P9" i="4"/>
  <c r="N8" i="4"/>
  <c r="P7" i="4"/>
  <c r="N6" i="4"/>
  <c r="P5" i="4"/>
  <c r="P104" i="4"/>
  <c r="N99" i="4"/>
  <c r="P96" i="4"/>
  <c r="N91" i="4"/>
  <c r="P88" i="4"/>
  <c r="N83" i="4"/>
  <c r="P80" i="4"/>
  <c r="N75" i="4"/>
  <c r="P72" i="4"/>
  <c r="N67" i="4"/>
  <c r="P64" i="4"/>
  <c r="N59" i="4"/>
  <c r="P56" i="4"/>
  <c r="O50" i="4"/>
  <c r="O49" i="4"/>
  <c r="M48" i="4"/>
  <c r="O47" i="4"/>
  <c r="M46" i="4"/>
  <c r="O45" i="4"/>
  <c r="M44" i="4"/>
  <c r="O43" i="4"/>
  <c r="M42" i="4"/>
  <c r="O41" i="4"/>
  <c r="M40" i="4"/>
  <c r="O39" i="4"/>
  <c r="M38" i="4"/>
  <c r="O37" i="4"/>
  <c r="M36" i="4"/>
  <c r="O35" i="4"/>
  <c r="M34" i="4"/>
  <c r="O33" i="4"/>
  <c r="M32" i="4"/>
  <c r="O31" i="4"/>
  <c r="M30" i="4"/>
  <c r="O29" i="4"/>
  <c r="M28" i="4"/>
  <c r="O27" i="4"/>
  <c r="M26" i="4"/>
  <c r="O25" i="4"/>
  <c r="M24" i="4"/>
  <c r="O23" i="4"/>
  <c r="M22" i="4"/>
  <c r="O21" i="4"/>
  <c r="M20" i="4"/>
  <c r="O19" i="4"/>
  <c r="M18" i="4"/>
  <c r="O17" i="4"/>
  <c r="M16" i="4"/>
  <c r="O15" i="4"/>
  <c r="M14" i="4"/>
  <c r="O13" i="4"/>
  <c r="M12" i="4"/>
  <c r="O11" i="4"/>
  <c r="M10" i="4"/>
  <c r="O9" i="4"/>
  <c r="N85" i="4"/>
  <c r="P74" i="4"/>
  <c r="N53" i="4"/>
  <c r="P48" i="4"/>
  <c r="N43" i="4"/>
  <c r="P40" i="4"/>
  <c r="N35" i="4"/>
  <c r="P32" i="4"/>
  <c r="N27" i="4"/>
  <c r="P24" i="4"/>
  <c r="N19" i="4"/>
  <c r="P16" i="4"/>
  <c r="N11" i="4"/>
  <c r="O7" i="4"/>
  <c r="P6" i="4"/>
  <c r="N4" i="4"/>
  <c r="N93" i="4"/>
  <c r="P82" i="4"/>
  <c r="N61" i="4"/>
  <c r="N51" i="4"/>
  <c r="N45" i="4"/>
  <c r="P42" i="4"/>
  <c r="N37" i="4"/>
  <c r="P34" i="4"/>
  <c r="N29" i="4"/>
  <c r="P26" i="4"/>
  <c r="N21" i="4"/>
  <c r="P18" i="4"/>
  <c r="N13" i="4"/>
  <c r="P10" i="4"/>
  <c r="P8" i="4"/>
  <c r="N7" i="4"/>
  <c r="O6" i="4"/>
  <c r="O5" i="4"/>
  <c r="M4" i="4"/>
  <c r="P46" i="4"/>
  <c r="P38" i="4"/>
  <c r="P30" i="4"/>
  <c r="N25" i="4"/>
  <c r="P14" i="4"/>
  <c r="N9" i="4"/>
  <c r="M5" i="4"/>
  <c r="N101" i="4"/>
  <c r="P90" i="4"/>
  <c r="N69" i="4"/>
  <c r="P58" i="4"/>
  <c r="M50" i="4"/>
  <c r="N47" i="4"/>
  <c r="P44" i="4"/>
  <c r="N39" i="4"/>
  <c r="P36" i="4"/>
  <c r="N31" i="4"/>
  <c r="P28" i="4"/>
  <c r="N23" i="4"/>
  <c r="P20" i="4"/>
  <c r="N15" i="4"/>
  <c r="P12" i="4"/>
  <c r="M8" i="4"/>
  <c r="M7" i="4"/>
  <c r="M6" i="4"/>
  <c r="N5" i="4"/>
  <c r="P4" i="4"/>
  <c r="P98" i="4"/>
  <c r="N77" i="4"/>
  <c r="P66" i="4"/>
  <c r="N49" i="4"/>
  <c r="N41" i="4"/>
  <c r="N33" i="4"/>
  <c r="P22" i="4"/>
  <c r="N17" i="4"/>
  <c r="O4" i="4"/>
  <c r="L3" i="2" l="1"/>
  <c r="L2" i="2"/>
  <c r="L1005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L105" i="2" l="1"/>
  <c r="L103" i="2"/>
  <c r="L101" i="2"/>
  <c r="L99" i="2"/>
  <c r="L97" i="2"/>
  <c r="L95" i="2"/>
  <c r="L93" i="2"/>
  <c r="L91" i="2"/>
  <c r="L89" i="2"/>
  <c r="L87" i="2"/>
  <c r="L85" i="2"/>
  <c r="L83" i="2"/>
  <c r="L81" i="2"/>
  <c r="L79" i="2"/>
  <c r="L77" i="2"/>
  <c r="L75" i="2"/>
  <c r="L73" i="2"/>
  <c r="L71" i="2"/>
  <c r="L69" i="2"/>
  <c r="L67" i="2"/>
  <c r="L65" i="2"/>
  <c r="L63" i="2"/>
  <c r="L61" i="2"/>
  <c r="L59" i="2"/>
  <c r="L57" i="2"/>
  <c r="L55" i="2"/>
  <c r="L53" i="2"/>
  <c r="L51" i="2"/>
  <c r="L102" i="2"/>
  <c r="L98" i="2"/>
  <c r="L94" i="2"/>
  <c r="L90" i="2"/>
  <c r="L86" i="2"/>
  <c r="L82" i="2"/>
  <c r="L78" i="2"/>
  <c r="L74" i="2"/>
  <c r="L70" i="2"/>
  <c r="L66" i="2"/>
  <c r="L58" i="2"/>
  <c r="L50" i="2"/>
  <c r="L60" i="2"/>
  <c r="L56" i="2"/>
  <c r="L49" i="2"/>
  <c r="L42" i="2"/>
  <c r="L41" i="2"/>
  <c r="L34" i="2"/>
  <c r="L33" i="2"/>
  <c r="L26" i="2"/>
  <c r="L25" i="2"/>
  <c r="L10" i="2"/>
  <c r="L6" i="2"/>
  <c r="L45" i="2"/>
  <c r="L38" i="2"/>
  <c r="L37" i="2"/>
  <c r="L30" i="2"/>
  <c r="L29" i="2"/>
  <c r="L12" i="2"/>
  <c r="L8" i="2"/>
  <c r="L64" i="2"/>
  <c r="L44" i="2"/>
  <c r="L43" i="2"/>
  <c r="L35" i="2"/>
  <c r="L28" i="2"/>
  <c r="L23" i="2"/>
  <c r="L17" i="2"/>
  <c r="L13" i="2"/>
  <c r="L100" i="2"/>
  <c r="L92" i="2"/>
  <c r="L84" i="2"/>
  <c r="L76" i="2"/>
  <c r="L68" i="2"/>
  <c r="L48" i="2"/>
  <c r="L47" i="2"/>
  <c r="L40" i="2"/>
  <c r="L39" i="2"/>
  <c r="L32" i="2"/>
  <c r="L31" i="2"/>
  <c r="L24" i="2"/>
  <c r="L22" i="2"/>
  <c r="L20" i="2"/>
  <c r="L18" i="2"/>
  <c r="L16" i="2"/>
  <c r="L14" i="2"/>
  <c r="L11" i="2"/>
  <c r="L7" i="2"/>
  <c r="L52" i="2"/>
  <c r="L46" i="2"/>
  <c r="L4" i="2"/>
  <c r="L104" i="2"/>
  <c r="L96" i="2"/>
  <c r="L88" i="2"/>
  <c r="L80" i="2"/>
  <c r="L72" i="2"/>
  <c r="L62" i="2"/>
  <c r="L54" i="2"/>
  <c r="L36" i="2"/>
  <c r="L27" i="2"/>
  <c r="L21" i="2"/>
  <c r="L19" i="2"/>
  <c r="L15" i="2"/>
  <c r="L9" i="2"/>
  <c r="L5" i="2"/>
  <c r="M105" i="2" l="1"/>
  <c r="O104" i="2"/>
  <c r="M103" i="2"/>
  <c r="O102" i="2"/>
  <c r="M101" i="2"/>
  <c r="O100" i="2"/>
  <c r="M99" i="2"/>
  <c r="O98" i="2"/>
  <c r="M97" i="2"/>
  <c r="O96" i="2"/>
  <c r="M95" i="2"/>
  <c r="O94" i="2"/>
  <c r="M93" i="2"/>
  <c r="O92" i="2"/>
  <c r="M91" i="2"/>
  <c r="O90" i="2"/>
  <c r="M89" i="2"/>
  <c r="O88" i="2"/>
  <c r="M87" i="2"/>
  <c r="O86" i="2"/>
  <c r="M85" i="2"/>
  <c r="O84" i="2"/>
  <c r="M83" i="2"/>
  <c r="O82" i="2"/>
  <c r="M81" i="2"/>
  <c r="O80" i="2"/>
  <c r="M79" i="2"/>
  <c r="O78" i="2"/>
  <c r="M77" i="2"/>
  <c r="O76" i="2"/>
  <c r="M75" i="2"/>
  <c r="O74" i="2"/>
  <c r="M73" i="2"/>
  <c r="O72" i="2"/>
  <c r="M71" i="2"/>
  <c r="O70" i="2"/>
  <c r="M69" i="2"/>
  <c r="O68" i="2"/>
  <c r="M67" i="2"/>
  <c r="O66" i="2"/>
  <c r="M65" i="2"/>
  <c r="O64" i="2"/>
  <c r="P105" i="2"/>
  <c r="N104" i="2"/>
  <c r="P103" i="2"/>
  <c r="N102" i="2"/>
  <c r="P101" i="2"/>
  <c r="N100" i="2"/>
  <c r="P99" i="2"/>
  <c r="N98" i="2"/>
  <c r="P97" i="2"/>
  <c r="N96" i="2"/>
  <c r="P95" i="2"/>
  <c r="N94" i="2"/>
  <c r="P93" i="2"/>
  <c r="N92" i="2"/>
  <c r="P91" i="2"/>
  <c r="N90" i="2"/>
  <c r="P89" i="2"/>
  <c r="N88" i="2"/>
  <c r="P87" i="2"/>
  <c r="N86" i="2"/>
  <c r="P85" i="2"/>
  <c r="N84" i="2"/>
  <c r="P83" i="2"/>
  <c r="N82" i="2"/>
  <c r="P81" i="2"/>
  <c r="N80" i="2"/>
  <c r="P79" i="2"/>
  <c r="N78" i="2"/>
  <c r="P77" i="2"/>
  <c r="N76" i="2"/>
  <c r="P75" i="2"/>
  <c r="N74" i="2"/>
  <c r="P73" i="2"/>
  <c r="N72" i="2"/>
  <c r="P71" i="2"/>
  <c r="N70" i="2"/>
  <c r="P69" i="2"/>
  <c r="N68" i="2"/>
  <c r="P67" i="2"/>
  <c r="N66" i="2"/>
  <c r="P65" i="2"/>
  <c r="N64" i="2"/>
  <c r="P63" i="2"/>
  <c r="N62" i="2"/>
  <c r="P61" i="2"/>
  <c r="N60" i="2"/>
  <c r="P59" i="2"/>
  <c r="N58" i="2"/>
  <c r="P57" i="2"/>
  <c r="N56" i="2"/>
  <c r="P55" i="2"/>
  <c r="N54" i="2"/>
  <c r="P53" i="2"/>
  <c r="N52" i="2"/>
  <c r="P51" i="2"/>
  <c r="N50" i="2"/>
  <c r="P49" i="2"/>
  <c r="P104" i="2"/>
  <c r="N103" i="2"/>
  <c r="P100" i="2"/>
  <c r="N99" i="2"/>
  <c r="P96" i="2"/>
  <c r="N95" i="2"/>
  <c r="P92" i="2"/>
  <c r="N91" i="2"/>
  <c r="P88" i="2"/>
  <c r="N87" i="2"/>
  <c r="P84" i="2"/>
  <c r="N83" i="2"/>
  <c r="P80" i="2"/>
  <c r="N79" i="2"/>
  <c r="P76" i="2"/>
  <c r="N75" i="2"/>
  <c r="P72" i="2"/>
  <c r="N71" i="2"/>
  <c r="P68" i="2"/>
  <c r="N67" i="2"/>
  <c r="P64" i="2"/>
  <c r="N63" i="2"/>
  <c r="O62" i="2"/>
  <c r="O61" i="2"/>
  <c r="P60" i="2"/>
  <c r="M57" i="2"/>
  <c r="M56" i="2"/>
  <c r="N55" i="2"/>
  <c r="O54" i="2"/>
  <c r="O53" i="2"/>
  <c r="P52" i="2"/>
  <c r="M49" i="2"/>
  <c r="O48" i="2"/>
  <c r="M47" i="2"/>
  <c r="O46" i="2"/>
  <c r="M45" i="2"/>
  <c r="O44" i="2"/>
  <c r="M43" i="2"/>
  <c r="O42" i="2"/>
  <c r="M41" i="2"/>
  <c r="O40" i="2"/>
  <c r="M39" i="2"/>
  <c r="O38" i="2"/>
  <c r="M37" i="2"/>
  <c r="O36" i="2"/>
  <c r="M35" i="2"/>
  <c r="O34" i="2"/>
  <c r="M33" i="2"/>
  <c r="O32" i="2"/>
  <c r="M31" i="2"/>
  <c r="O30" i="2"/>
  <c r="M29" i="2"/>
  <c r="O28" i="2"/>
  <c r="M27" i="2"/>
  <c r="O26" i="2"/>
  <c r="M25" i="2"/>
  <c r="O24" i="2"/>
  <c r="O105" i="2"/>
  <c r="M104" i="2"/>
  <c r="O101" i="2"/>
  <c r="M100" i="2"/>
  <c r="O97" i="2"/>
  <c r="M96" i="2"/>
  <c r="O93" i="2"/>
  <c r="M92" i="2"/>
  <c r="O89" i="2"/>
  <c r="M88" i="2"/>
  <c r="O85" i="2"/>
  <c r="M84" i="2"/>
  <c r="O81" i="2"/>
  <c r="M80" i="2"/>
  <c r="O77" i="2"/>
  <c r="M76" i="2"/>
  <c r="O73" i="2"/>
  <c r="M72" i="2"/>
  <c r="O69" i="2"/>
  <c r="M68" i="2"/>
  <c r="O65" i="2"/>
  <c r="M64" i="2"/>
  <c r="M63" i="2"/>
  <c r="M62" i="2"/>
  <c r="N61" i="2"/>
  <c r="O60" i="2"/>
  <c r="O59" i="2"/>
  <c r="O103" i="2"/>
  <c r="M98" i="2"/>
  <c r="O95" i="2"/>
  <c r="M90" i="2"/>
  <c r="O87" i="2"/>
  <c r="M82" i="2"/>
  <c r="O79" i="2"/>
  <c r="M74" i="2"/>
  <c r="O71" i="2"/>
  <c r="M66" i="2"/>
  <c r="O63" i="2"/>
  <c r="O58" i="2"/>
  <c r="N57" i="2"/>
  <c r="O52" i="2"/>
  <c r="N51" i="2"/>
  <c r="M50" i="2"/>
  <c r="M48" i="2"/>
  <c r="N47" i="2"/>
  <c r="N46" i="2"/>
  <c r="O45" i="2"/>
  <c r="P44" i="2"/>
  <c r="P43" i="2"/>
  <c r="M40" i="2"/>
  <c r="N39" i="2"/>
  <c r="N38" i="2"/>
  <c r="O37" i="2"/>
  <c r="P36" i="2"/>
  <c r="P35" i="2"/>
  <c r="M32" i="2"/>
  <c r="N31" i="2"/>
  <c r="N30" i="2"/>
  <c r="O29" i="2"/>
  <c r="P28" i="2"/>
  <c r="P27" i="2"/>
  <c r="M24" i="2"/>
  <c r="O23" i="2"/>
  <c r="M22" i="2"/>
  <c r="O21" i="2"/>
  <c r="M20" i="2"/>
  <c r="O19" i="2"/>
  <c r="M18" i="2"/>
  <c r="O17" i="2"/>
  <c r="M16" i="2"/>
  <c r="O15" i="2"/>
  <c r="M14" i="2"/>
  <c r="O13" i="2"/>
  <c r="N12" i="2"/>
  <c r="M11" i="2"/>
  <c r="P10" i="2"/>
  <c r="O9" i="2"/>
  <c r="N8" i="2"/>
  <c r="M7" i="2"/>
  <c r="P6" i="2"/>
  <c r="O5" i="2"/>
  <c r="N4" i="2"/>
  <c r="M102" i="2"/>
  <c r="O99" i="2"/>
  <c r="M94" i="2"/>
  <c r="O91" i="2"/>
  <c r="O83" i="2"/>
  <c r="M78" i="2"/>
  <c r="O67" i="2"/>
  <c r="P62" i="2"/>
  <c r="O55" i="2"/>
  <c r="M53" i="2"/>
  <c r="P50" i="2"/>
  <c r="P48" i="2"/>
  <c r="N43" i="2"/>
  <c r="O41" i="2"/>
  <c r="P39" i="2"/>
  <c r="N35" i="2"/>
  <c r="O33" i="2"/>
  <c r="P31" i="2"/>
  <c r="N27" i="2"/>
  <c r="O25" i="2"/>
  <c r="O22" i="2"/>
  <c r="M21" i="2"/>
  <c r="O18" i="2"/>
  <c r="M17" i="2"/>
  <c r="P12" i="2"/>
  <c r="P4" i="2"/>
  <c r="N101" i="2"/>
  <c r="P74" i="2"/>
  <c r="M60" i="2"/>
  <c r="O57" i="2"/>
  <c r="M55" i="2"/>
  <c r="O50" i="2"/>
  <c r="N49" i="2"/>
  <c r="O47" i="2"/>
  <c r="P45" i="2"/>
  <c r="M42" i="2"/>
  <c r="N40" i="2"/>
  <c r="P38" i="2"/>
  <c r="N33" i="2"/>
  <c r="P30" i="2"/>
  <c r="M26" i="2"/>
  <c r="N24" i="2"/>
  <c r="P21" i="2"/>
  <c r="P19" i="2"/>
  <c r="N18" i="2"/>
  <c r="P15" i="2"/>
  <c r="N14" i="2"/>
  <c r="P9" i="2"/>
  <c r="N105" i="2"/>
  <c r="P102" i="2"/>
  <c r="N97" i="2"/>
  <c r="P94" i="2"/>
  <c r="N89" i="2"/>
  <c r="P86" i="2"/>
  <c r="N81" i="2"/>
  <c r="P78" i="2"/>
  <c r="N73" i="2"/>
  <c r="P70" i="2"/>
  <c r="N65" i="2"/>
  <c r="M61" i="2"/>
  <c r="N59" i="2"/>
  <c r="M58" i="2"/>
  <c r="P54" i="2"/>
  <c r="N53" i="2"/>
  <c r="M52" i="2"/>
  <c r="M51" i="2"/>
  <c r="M46" i="2"/>
  <c r="N45" i="2"/>
  <c r="N44" i="2"/>
  <c r="O43" i="2"/>
  <c r="P42" i="2"/>
  <c r="P41" i="2"/>
  <c r="M38" i="2"/>
  <c r="N37" i="2"/>
  <c r="N36" i="2"/>
  <c r="O35" i="2"/>
  <c r="P34" i="2"/>
  <c r="P33" i="2"/>
  <c r="M30" i="2"/>
  <c r="N29" i="2"/>
  <c r="N28" i="2"/>
  <c r="O27" i="2"/>
  <c r="P26" i="2"/>
  <c r="P25" i="2"/>
  <c r="N23" i="2"/>
  <c r="P22" i="2"/>
  <c r="N21" i="2"/>
  <c r="P20" i="2"/>
  <c r="N19" i="2"/>
  <c r="P18" i="2"/>
  <c r="N17" i="2"/>
  <c r="P16" i="2"/>
  <c r="N15" i="2"/>
  <c r="P14" i="2"/>
  <c r="N13" i="2"/>
  <c r="M12" i="2"/>
  <c r="P11" i="2"/>
  <c r="O10" i="2"/>
  <c r="N9" i="2"/>
  <c r="M8" i="2"/>
  <c r="P7" i="2"/>
  <c r="O6" i="2"/>
  <c r="N5" i="2"/>
  <c r="M4" i="2"/>
  <c r="M86" i="2"/>
  <c r="O75" i="2"/>
  <c r="M70" i="2"/>
  <c r="M59" i="2"/>
  <c r="P56" i="2"/>
  <c r="M54" i="2"/>
  <c r="O49" i="2"/>
  <c r="P47" i="2"/>
  <c r="M44" i="2"/>
  <c r="N42" i="2"/>
  <c r="P40" i="2"/>
  <c r="M36" i="2"/>
  <c r="N34" i="2"/>
  <c r="P32" i="2"/>
  <c r="M28" i="2"/>
  <c r="N26" i="2"/>
  <c r="P24" i="2"/>
  <c r="M23" i="2"/>
  <c r="O20" i="2"/>
  <c r="M19" i="2"/>
  <c r="O16" i="2"/>
  <c r="M15" i="2"/>
  <c r="O14" i="2"/>
  <c r="M13" i="2"/>
  <c r="O11" i="2"/>
  <c r="N10" i="2"/>
  <c r="M9" i="2"/>
  <c r="P8" i="2"/>
  <c r="O7" i="2"/>
  <c r="N6" i="2"/>
  <c r="M5" i="2"/>
  <c r="P98" i="2"/>
  <c r="N93" i="2"/>
  <c r="P90" i="2"/>
  <c r="N85" i="2"/>
  <c r="P82" i="2"/>
  <c r="N77" i="2"/>
  <c r="N69" i="2"/>
  <c r="P66" i="2"/>
  <c r="P58" i="2"/>
  <c r="O56" i="2"/>
  <c r="O51" i="2"/>
  <c r="N48" i="2"/>
  <c r="P46" i="2"/>
  <c r="N41" i="2"/>
  <c r="O39" i="2"/>
  <c r="P37" i="2"/>
  <c r="M34" i="2"/>
  <c r="N32" i="2"/>
  <c r="O31" i="2"/>
  <c r="P29" i="2"/>
  <c r="N25" i="2"/>
  <c r="P23" i="2"/>
  <c r="N22" i="2"/>
  <c r="N20" i="2"/>
  <c r="P17" i="2"/>
  <c r="N16" i="2"/>
  <c r="P13" i="2"/>
  <c r="O12" i="2"/>
  <c r="N11" i="2"/>
  <c r="M10" i="2"/>
  <c r="M6" i="2"/>
  <c r="N7" i="2"/>
  <c r="O4" i="2"/>
  <c r="P5" i="2"/>
  <c r="O8" i="2"/>
</calcChain>
</file>

<file path=xl/sharedStrings.xml><?xml version="1.0" encoding="utf-8"?>
<sst xmlns="http://schemas.openxmlformats.org/spreadsheetml/2006/main" count="206" uniqueCount="43">
  <si>
    <t>id</t>
  </si>
  <si>
    <t>scheduler_name</t>
  </si>
  <si>
    <t>model_name</t>
  </si>
  <si>
    <t>model_num_train</t>
  </si>
  <si>
    <t>num_heuristics</t>
  </si>
  <si>
    <t>resource_allocation</t>
  </si>
  <si>
    <t>num_resource_heuristics</t>
  </si>
  <si>
    <t>num_experiments</t>
  </si>
  <si>
    <t>splitting_rule</t>
  </si>
  <si>
    <t>render_mode</t>
  </si>
  <si>
    <t>job_arrival_cap</t>
  </si>
  <si>
    <t>job_arrival_rate</t>
  </si>
  <si>
    <t>test_data</t>
  </si>
  <si>
    <t>avg_job_duration</t>
  </si>
  <si>
    <t>"HyperHeuristicScheduler"</t>
  </si>
  <si>
    <t>"2_DNN_3_None"</t>
  </si>
  <si>
    <t>"DNN"</t>
  </si>
  <si>
    <t>"None"</t>
  </si>
  <si>
    <t>"TPCHDataSampler"</t>
  </si>
  <si>
    <t>"2_Hyperheuristic_3_None"</t>
  </si>
  <si>
    <t>"HyperHeuristic"</t>
  </si>
  <si>
    <t>"DRA"</t>
  </si>
  <si>
    <t>"DecimaScheduler"</t>
  </si>
  <si>
    <t>"1_DNN_1_None"</t>
  </si>
  <si>
    <t>"AlibabaDataSampler"</t>
  </si>
  <si>
    <t>"3_DRA_cap500_int8"</t>
  </si>
  <si>
    <t>"4_DRA_cap500_int8"</t>
  </si>
  <si>
    <t>"cap100_int8"</t>
  </si>
  <si>
    <t>"3_DRA_cap500_int48"</t>
  </si>
  <si>
    <t>"4_DRA_cap500_int48"</t>
  </si>
  <si>
    <t>"cap100_int48"</t>
  </si>
  <si>
    <t>Experiment N</t>
  </si>
  <si>
    <t>bin N</t>
  </si>
  <si>
    <t>aliali</t>
  </si>
  <si>
    <t>"2_DRA_3_None"</t>
  </si>
  <si>
    <t>"3_DRA_cap500_int8"_5_"AlibabaDataSampler"</t>
  </si>
  <si>
    <t>"4_DRA_cap500_int8"_5_"AlibabaDataSampler"</t>
  </si>
  <si>
    <t>"cap100_int8"_5_"AlibabaDataSampler"</t>
  </si>
  <si>
    <t>"cap100_int8"_20_"AlibabaDataSampler"</t>
  </si>
  <si>
    <t>"3_DRA_cap500_int48"_5_"TPCHDataSampler"</t>
  </si>
  <si>
    <t>"4_DRA_cap500_int48"_5_"TPCHDataSampler"</t>
  </si>
  <si>
    <t>"cap100_int48"_5_"TPCHDataSampler"</t>
  </si>
  <si>
    <t>"cap100_int48"_20_"TPCHDataSampler"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</si>
</sst>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0.0E+00"/>
  </numFmts>
  <fonts count="18" x14ac:knownFonts="1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charset val="129"/>
      <scheme val="minor"/>
    </font>
    <font>
      <sz val="18"/>
      <color theme="3"/>
      <name val="Aptos Display"/>
      <family val="2"/>
      <charset val="129"/>
      <scheme val="major"/>
    </font>
    <font>
      <b/>
      <sz val="15"/>
      <color theme="3"/>
      <name val="Aptos Narrow"/>
      <family val="2"/>
      <charset val="129"/>
      <scheme val="minor"/>
    </font>
    <font>
      <b/>
      <sz val="13"/>
      <color theme="3"/>
      <name val="Aptos Narrow"/>
      <family val="2"/>
      <charset val="129"/>
      <scheme val="minor"/>
    </font>
    <font>
      <b/>
      <sz val="11"/>
      <color theme="3"/>
      <name val="Aptos Narrow"/>
      <family val="2"/>
      <charset val="129"/>
      <scheme val="minor"/>
    </font>
    <font>
      <sz val="11"/>
      <color rgb="FF006100"/>
      <name val="Aptos Narrow"/>
      <family val="2"/>
      <charset val="129"/>
      <scheme val="minor"/>
    </font>
    <font>
      <sz val="11"/>
      <color rgb="FF9C0006"/>
      <name val="Aptos Narrow"/>
      <family val="2"/>
      <charset val="129"/>
      <scheme val="minor"/>
    </font>
    <font>
      <sz val="11"/>
      <color rgb="FF9C5700"/>
      <name val="Aptos Narrow"/>
      <family val="2"/>
      <charset val="129"/>
      <scheme val="minor"/>
    </font>
    <font>
      <sz val="11"/>
      <color rgb="FF3F3F76"/>
      <name val="Aptos Narrow"/>
      <family val="2"/>
      <charset val="129"/>
      <scheme val="minor"/>
    </font>
    <font>
      <b/>
      <sz val="11"/>
      <color rgb="FF3F3F3F"/>
      <name val="Aptos Narrow"/>
      <family val="2"/>
      <charset val="129"/>
      <scheme val="minor"/>
    </font>
    <font>
      <b/>
      <sz val="11"/>
      <color rgb="FFFA7D00"/>
      <name val="Aptos Narrow"/>
      <family val="2"/>
      <charset val="129"/>
      <scheme val="minor"/>
    </font>
    <font>
      <sz val="11"/>
      <color rgb="FFFA7D00"/>
      <name val="Aptos Narrow"/>
      <family val="2"/>
      <charset val="129"/>
      <scheme val="minor"/>
    </font>
    <font>
      <b/>
      <sz val="11"/>
      <color theme="0"/>
      <name val="Aptos Narrow"/>
      <family val="2"/>
      <charset val="129"/>
      <scheme val="minor"/>
    </font>
    <font>
      <sz val="11"/>
      <color rgb="FFFF0000"/>
      <name val="Aptos Narrow"/>
      <family val="2"/>
      <charset val="129"/>
      <scheme val="minor"/>
    </font>
    <font>
      <i/>
      <sz val="11"/>
      <color rgb="FF7F7F7F"/>
      <name val="Aptos Narrow"/>
      <family val="2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sz val="11"/>
      <color theme="0"/>
      <name val="Aptos Narrow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41" fontId="0" fillId="0" borderId="0" xfId="2" applyFont="1"/>
    <xf numFmtId="41" fontId="0" fillId="33" borderId="0" xfId="2" applyFont="1" applyFill="1"/>
    <xf numFmtId="9" fontId="0" fillId="0" borderId="0" xfId="3" applyFont="1"/>
    <xf numFmtId="41" fontId="0" fillId="0" borderId="0" xfId="0" applyNumberForma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omma [0]" xfId="2" builtinId="6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train_5_plot_tpch!$M$3</c:f>
              <c:strCache>
                <c:ptCount val="1"/>
                <c:pt idx="0">
                  <c:v> "3_DRA_cap500_int8"_5_"AlibabaDataSampler"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train_5_plot_tpch!$M$4:$M$104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3-4E95-90D6-A97E1AE5C7A5}"/>
            </c:ext>
          </c:extLst>
        </c:ser>
        <c:ser>
          <c:idx val="1"/>
          <c:order val="1"/>
          <c:tx>
            <c:strRef>
              <c:f>train_5_plot_tpch!$N$3</c:f>
              <c:strCache>
                <c:ptCount val="1"/>
                <c:pt idx="0">
                  <c:v> "4_DRA_cap500_int8"_5_"AlibabaDataSampler"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train_5_plot_tpch!$N$4:$N$104</c:f>
              <c:numCache>
                <c:formatCode>0%</c:formatCode>
                <c:ptCount val="10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  <c:pt idx="6">
                  <c:v>0.6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3-4E95-90D6-A97E1AE5C7A5}"/>
            </c:ext>
          </c:extLst>
        </c:ser>
        <c:ser>
          <c:idx val="2"/>
          <c:order val="2"/>
          <c:tx>
            <c:strRef>
              <c:f>train_5_plot_tpch!$O$3</c:f>
              <c:strCache>
                <c:ptCount val="1"/>
                <c:pt idx="0">
                  <c:v> "cap100_int8"_5_"AlibabaDataSampler"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train_5_plot_tpch!$O$4:$O$104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0.1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0.3</c:v>
                </c:pt>
                <c:pt idx="93">
                  <c:v>0.4</c:v>
                </c:pt>
                <c:pt idx="94">
                  <c:v>0.7</c:v>
                </c:pt>
                <c:pt idx="95">
                  <c:v>0.7</c:v>
                </c:pt>
                <c:pt idx="96">
                  <c:v>0.8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3-4E95-90D6-A97E1AE5C7A5}"/>
            </c:ext>
          </c:extLst>
        </c:ser>
        <c:ser>
          <c:idx val="3"/>
          <c:order val="3"/>
          <c:tx>
            <c:strRef>
              <c:f>train_5_plot_tpch!$P$3</c:f>
              <c:strCache>
                <c:ptCount val="1"/>
                <c:pt idx="0">
                  <c:v> "cap100_int8"_20_"AlibabaDataSampler"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train_5_plot_tpch!$P$4:$P$104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0.3</c:v>
                </c:pt>
                <c:pt idx="15">
                  <c:v>0.3</c:v>
                </c:pt>
                <c:pt idx="16">
                  <c:v>0.6</c:v>
                </c:pt>
                <c:pt idx="17">
                  <c:v>0.7</c:v>
                </c:pt>
                <c:pt idx="18">
                  <c:v>0.7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13-4E95-90D6-A97E1AE5C7A5}"/>
            </c:ext>
          </c:extLst>
        </c:ser>
        <c:ser>
          <c:idx val="4"/>
          <c:order val="4"/>
          <c:tx>
            <c:strRef>
              <c:f>train_5_plot_tpch!$Q$3</c:f>
              <c:strCache>
                <c:ptCount val="1"/>
                <c:pt idx="0">
                  <c:v> "3_DRA_cap500_int48"_5_"TPCHDataSampler"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train_5_plot_tpch!$Q$4:$Q$104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13-4E95-90D6-A97E1AE5C7A5}"/>
            </c:ext>
          </c:extLst>
        </c:ser>
        <c:ser>
          <c:idx val="5"/>
          <c:order val="5"/>
          <c:tx>
            <c:strRef>
              <c:f>train_5_plot_tpch!$R$3</c:f>
              <c:strCache>
                <c:ptCount val="1"/>
                <c:pt idx="0">
                  <c:v> "4_DRA_cap500_int48"_5_"TPCHDataSampler"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train_5_plot_tpch!$R$4:$R$104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0.3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13-4E95-90D6-A97E1AE5C7A5}"/>
            </c:ext>
          </c:extLst>
        </c:ser>
        <c:ser>
          <c:idx val="6"/>
          <c:order val="6"/>
          <c:tx>
            <c:strRef>
              <c:f>train_5_plot_tpch!$S$3</c:f>
              <c:strCache>
                <c:ptCount val="1"/>
                <c:pt idx="0">
                  <c:v> "cap100_int48"_5_"TPCHDataSampler"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train_5_plot_tpch!$S$4:$S$104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</c:v>
                </c:pt>
                <c:pt idx="72">
                  <c:v>0.2</c:v>
                </c:pt>
                <c:pt idx="73">
                  <c:v>0.3</c:v>
                </c:pt>
                <c:pt idx="74">
                  <c:v>0.5</c:v>
                </c:pt>
                <c:pt idx="75">
                  <c:v>0.5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13-4E95-90D6-A97E1AE5C7A5}"/>
            </c:ext>
          </c:extLst>
        </c:ser>
        <c:ser>
          <c:idx val="7"/>
          <c:order val="7"/>
          <c:tx>
            <c:strRef>
              <c:f>train_5_plot_tpch!$T$3</c:f>
              <c:strCache>
                <c:ptCount val="1"/>
                <c:pt idx="0">
                  <c:v> "cap100_int48"_20_"TPCHDataSampler"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train_5_plot_tpch!$T$4:$T$104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13-4E95-90D6-A97E1AE5C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38304"/>
        <c:axId val="1492845504"/>
      </c:lineChart>
      <c:catAx>
        <c:axId val="149283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45504"/>
        <c:crosses val="autoZero"/>
        <c:auto val="1"/>
        <c:lblAlgn val="ctr"/>
        <c:lblOffset val="100"/>
        <c:noMultiLvlLbl val="0"/>
      </c:catAx>
      <c:valAx>
        <c:axId val="1492845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train_100_plot!$M$3</c:f>
              <c:strCache>
                <c:ptCount val="1"/>
                <c:pt idx="0">
                  <c:v>"2_DNN_3_None"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train_100_plot!$M$4:$M$104</c:f>
              <c:numCache>
                <c:formatCode>0%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0.14000000000000001</c:v>
                </c:pt>
                <c:pt idx="3">
                  <c:v>0.36</c:v>
                </c:pt>
                <c:pt idx="4">
                  <c:v>0.48</c:v>
                </c:pt>
                <c:pt idx="5">
                  <c:v>0.62</c:v>
                </c:pt>
                <c:pt idx="6">
                  <c:v>0.82</c:v>
                </c:pt>
                <c:pt idx="7">
                  <c:v>0.88</c:v>
                </c:pt>
                <c:pt idx="8">
                  <c:v>0.98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D-4F43-9AA2-22A5FA1AD701}"/>
            </c:ext>
          </c:extLst>
        </c:ser>
        <c:ser>
          <c:idx val="1"/>
          <c:order val="1"/>
          <c:tx>
            <c:strRef>
              <c:f>train_100_plot!$N$3</c:f>
              <c:strCache>
                <c:ptCount val="1"/>
                <c:pt idx="0">
                  <c:v>"2_Hyperheuristic_3_None"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train_100_plot!$N$4:$N$104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  <c:pt idx="20">
                  <c:v>0.04</c:v>
                </c:pt>
                <c:pt idx="21">
                  <c:v>0.08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0.18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0.32</c:v>
                </c:pt>
                <c:pt idx="37">
                  <c:v>0.36</c:v>
                </c:pt>
                <c:pt idx="38">
                  <c:v>0.44</c:v>
                </c:pt>
                <c:pt idx="39">
                  <c:v>0.44</c:v>
                </c:pt>
                <c:pt idx="40">
                  <c:v>0.48</c:v>
                </c:pt>
                <c:pt idx="41">
                  <c:v>0.56000000000000005</c:v>
                </c:pt>
                <c:pt idx="42">
                  <c:v>0.66</c:v>
                </c:pt>
                <c:pt idx="43">
                  <c:v>0.7</c:v>
                </c:pt>
                <c:pt idx="44">
                  <c:v>0.74</c:v>
                </c:pt>
                <c:pt idx="45">
                  <c:v>0.78</c:v>
                </c:pt>
                <c:pt idx="46">
                  <c:v>0.78</c:v>
                </c:pt>
                <c:pt idx="47">
                  <c:v>0.78</c:v>
                </c:pt>
                <c:pt idx="48">
                  <c:v>0.82</c:v>
                </c:pt>
                <c:pt idx="49">
                  <c:v>0.84</c:v>
                </c:pt>
                <c:pt idx="50">
                  <c:v>0.84</c:v>
                </c:pt>
                <c:pt idx="51">
                  <c:v>0.84</c:v>
                </c:pt>
                <c:pt idx="52">
                  <c:v>0.84</c:v>
                </c:pt>
                <c:pt idx="53">
                  <c:v>0.84</c:v>
                </c:pt>
                <c:pt idx="54">
                  <c:v>0.86</c:v>
                </c:pt>
                <c:pt idx="55">
                  <c:v>0.86</c:v>
                </c:pt>
                <c:pt idx="56">
                  <c:v>0.86</c:v>
                </c:pt>
                <c:pt idx="57">
                  <c:v>0.86</c:v>
                </c:pt>
                <c:pt idx="58">
                  <c:v>0.86</c:v>
                </c:pt>
                <c:pt idx="59">
                  <c:v>0.86</c:v>
                </c:pt>
                <c:pt idx="60">
                  <c:v>0.86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0.92</c:v>
                </c:pt>
                <c:pt idx="65">
                  <c:v>0.92</c:v>
                </c:pt>
                <c:pt idx="66">
                  <c:v>0.92</c:v>
                </c:pt>
                <c:pt idx="67">
                  <c:v>0.94</c:v>
                </c:pt>
                <c:pt idx="68">
                  <c:v>0.94</c:v>
                </c:pt>
                <c:pt idx="69">
                  <c:v>0.94</c:v>
                </c:pt>
                <c:pt idx="70">
                  <c:v>0.94</c:v>
                </c:pt>
                <c:pt idx="71">
                  <c:v>0.94</c:v>
                </c:pt>
                <c:pt idx="72">
                  <c:v>0.94</c:v>
                </c:pt>
                <c:pt idx="73">
                  <c:v>0.94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0.98</c:v>
                </c:pt>
                <c:pt idx="84">
                  <c:v>0.98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D-4F43-9AA2-22A5FA1AD701}"/>
            </c:ext>
          </c:extLst>
        </c:ser>
        <c:ser>
          <c:idx val="2"/>
          <c:order val="2"/>
          <c:tx>
            <c:strRef>
              <c:f>train_100_plot!$O$3</c:f>
              <c:strCache>
                <c:ptCount val="1"/>
                <c:pt idx="0">
                  <c:v>"2_DRA_3_None"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train_100_plot!$O$4:$O$104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0.06</c:v>
                </c:pt>
                <c:pt idx="16">
                  <c:v>0.14000000000000001</c:v>
                </c:pt>
                <c:pt idx="17">
                  <c:v>0.24</c:v>
                </c:pt>
                <c:pt idx="18">
                  <c:v>0.32</c:v>
                </c:pt>
                <c:pt idx="19">
                  <c:v>0.38</c:v>
                </c:pt>
                <c:pt idx="20">
                  <c:v>0.5</c:v>
                </c:pt>
                <c:pt idx="21">
                  <c:v>0.66</c:v>
                </c:pt>
                <c:pt idx="22">
                  <c:v>0.76</c:v>
                </c:pt>
                <c:pt idx="23">
                  <c:v>0.8</c:v>
                </c:pt>
                <c:pt idx="24">
                  <c:v>0.9</c:v>
                </c:pt>
                <c:pt idx="25">
                  <c:v>0.94</c:v>
                </c:pt>
                <c:pt idx="26">
                  <c:v>0.98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D-4F43-9AA2-22A5FA1AD701}"/>
            </c:ext>
          </c:extLst>
        </c:ser>
        <c:ser>
          <c:idx val="3"/>
          <c:order val="3"/>
          <c:tx>
            <c:strRef>
              <c:f>train_100_plot!$P$3</c:f>
              <c:strCache>
                <c:ptCount val="1"/>
                <c:pt idx="0">
                  <c:v>"1_DNN_1_None"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train_100_plot!$P$4:$P$104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0.08</c:v>
                </c:pt>
                <c:pt idx="9">
                  <c:v>0.12</c:v>
                </c:pt>
                <c:pt idx="10">
                  <c:v>0.18</c:v>
                </c:pt>
                <c:pt idx="11">
                  <c:v>0.26</c:v>
                </c:pt>
                <c:pt idx="12">
                  <c:v>0.38</c:v>
                </c:pt>
                <c:pt idx="13">
                  <c:v>0.48</c:v>
                </c:pt>
                <c:pt idx="14">
                  <c:v>0.56000000000000005</c:v>
                </c:pt>
                <c:pt idx="15">
                  <c:v>0.62</c:v>
                </c:pt>
                <c:pt idx="16">
                  <c:v>0.7</c:v>
                </c:pt>
                <c:pt idx="17">
                  <c:v>0.76</c:v>
                </c:pt>
                <c:pt idx="18">
                  <c:v>0.8</c:v>
                </c:pt>
                <c:pt idx="19">
                  <c:v>0.82</c:v>
                </c:pt>
                <c:pt idx="20">
                  <c:v>0.86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0.92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7D-4F43-9AA2-22A5FA1AD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38304"/>
        <c:axId val="1492845504"/>
      </c:lineChart>
      <c:catAx>
        <c:axId val="149283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45504"/>
        <c:crosses val="autoZero"/>
        <c:auto val="1"/>
        <c:lblAlgn val="ctr"/>
        <c:lblOffset val="100"/>
        <c:noMultiLvlLbl val="0"/>
      </c:catAx>
      <c:valAx>
        <c:axId val="1492845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5</xdr:row>
      <xdr:rowOff>142875</xdr:rowOff>
    </xdr:from>
    <xdr:to>
      <xdr:col>23</xdr:col>
      <xdr:colOff>28575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8C0B-DCFA-4F22-B528-71400A686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247650</xdr:colOff>
      <xdr:row>5</xdr:row>
      <xdr:rowOff>85725</xdr:rowOff>
    </xdr:from>
    <xdr:to>
      <xdr:col>24</xdr:col>
      <xdr:colOff>190500</xdr:colOff>
      <xdr:row>29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14CFB7-E741-4888-9B07-53CEDE22A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ox%20Sync\Research_Jungeun\Scheduler%20selector\spark-sched-sim_v1-main\spark-sched-sim_v1-main\results\0618\result_0618.xlsx" TargetMode="External"/><Relationship Id="rId1" Type="http://schemas.openxmlformats.org/officeDocument/2006/relationships/externalLinkPath" Target="/Box%20Sync/Research_Jungeun/Scheduler%20selector/spark-sched-sim_v1-main/spark-sched-sim_v1-main/results/0618/result_06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_0618"/>
      <sheetName val="TPCH"/>
      <sheetName val="Alibaba"/>
    </sheetNames>
    <sheetDataSet>
      <sheetData sheetId="0"/>
      <sheetData sheetId="1"/>
      <sheetData sheetId="2">
        <row r="3">
          <cell r="J3" t="str">
            <v>Hyper_Alibaba</v>
          </cell>
          <cell r="K3" t="str">
            <v>Decima_Alibaba</v>
          </cell>
          <cell r="L3" t="str">
            <v>Hyper_TPCH</v>
          </cell>
          <cell r="M3" t="str">
            <v>Decima_TPCH</v>
          </cell>
        </row>
        <row r="4">
          <cell r="I4">
            <v>510.34170041724701</v>
          </cell>
          <cell r="J4">
            <v>0</v>
          </cell>
          <cell r="K4">
            <v>0</v>
          </cell>
          <cell r="L4">
            <v>0.1</v>
          </cell>
          <cell r="M4">
            <v>0.1</v>
          </cell>
        </row>
        <row r="5">
          <cell r="I5">
            <v>515.00713894470664</v>
          </cell>
          <cell r="J5">
            <v>0</v>
          </cell>
          <cell r="K5">
            <v>0</v>
          </cell>
          <cell r="L5">
            <v>0.1</v>
          </cell>
          <cell r="M5">
            <v>0.1</v>
          </cell>
        </row>
        <row r="6">
          <cell r="I6">
            <v>519.67257747216615</v>
          </cell>
          <cell r="J6">
            <v>0.1</v>
          </cell>
          <cell r="K6">
            <v>0</v>
          </cell>
          <cell r="L6">
            <v>0.1</v>
          </cell>
          <cell r="M6">
            <v>0.1</v>
          </cell>
        </row>
        <row r="7">
          <cell r="I7">
            <v>524.33801599962578</v>
          </cell>
          <cell r="J7">
            <v>0.1</v>
          </cell>
          <cell r="K7">
            <v>0</v>
          </cell>
          <cell r="L7">
            <v>0.3</v>
          </cell>
          <cell r="M7">
            <v>0.1</v>
          </cell>
        </row>
        <row r="8">
          <cell r="I8">
            <v>529.00345452708541</v>
          </cell>
          <cell r="J8">
            <v>0.1</v>
          </cell>
          <cell r="K8">
            <v>0</v>
          </cell>
          <cell r="L8">
            <v>0.3</v>
          </cell>
          <cell r="M8">
            <v>0.1</v>
          </cell>
        </row>
        <row r="9">
          <cell r="I9">
            <v>533.66889305454492</v>
          </cell>
          <cell r="J9">
            <v>0.1</v>
          </cell>
          <cell r="K9">
            <v>0</v>
          </cell>
          <cell r="L9">
            <v>0.3</v>
          </cell>
          <cell r="M9">
            <v>0.1</v>
          </cell>
        </row>
        <row r="10">
          <cell r="I10">
            <v>538.33433158200455</v>
          </cell>
          <cell r="J10">
            <v>0.1</v>
          </cell>
          <cell r="K10">
            <v>0</v>
          </cell>
          <cell r="L10">
            <v>0.3</v>
          </cell>
          <cell r="M10">
            <v>0.1</v>
          </cell>
        </row>
        <row r="11">
          <cell r="I11">
            <v>542.99977010946418</v>
          </cell>
          <cell r="J11">
            <v>0.1</v>
          </cell>
          <cell r="K11">
            <v>0</v>
          </cell>
          <cell r="L11">
            <v>0.3</v>
          </cell>
          <cell r="M11">
            <v>0.1</v>
          </cell>
        </row>
        <row r="12">
          <cell r="I12">
            <v>547.66520863692369</v>
          </cell>
          <cell r="J12">
            <v>0.2</v>
          </cell>
          <cell r="K12">
            <v>0</v>
          </cell>
          <cell r="L12">
            <v>0.3</v>
          </cell>
          <cell r="M12">
            <v>0.1</v>
          </cell>
        </row>
        <row r="13">
          <cell r="I13">
            <v>552.33064716438332</v>
          </cell>
          <cell r="J13">
            <v>0.2</v>
          </cell>
          <cell r="K13">
            <v>0</v>
          </cell>
          <cell r="L13">
            <v>0.3</v>
          </cell>
          <cell r="M13">
            <v>0.1</v>
          </cell>
        </row>
        <row r="14">
          <cell r="I14">
            <v>556.99608569184295</v>
          </cell>
          <cell r="J14">
            <v>0.3</v>
          </cell>
          <cell r="K14">
            <v>0</v>
          </cell>
          <cell r="L14">
            <v>0.3</v>
          </cell>
          <cell r="M14">
            <v>0.1</v>
          </cell>
        </row>
        <row r="15">
          <cell r="I15">
            <v>561.66152421930246</v>
          </cell>
          <cell r="J15">
            <v>0.4</v>
          </cell>
          <cell r="K15">
            <v>0.1</v>
          </cell>
          <cell r="L15">
            <v>0.3</v>
          </cell>
          <cell r="M15">
            <v>0.1</v>
          </cell>
        </row>
        <row r="16">
          <cell r="I16">
            <v>566.32696274676209</v>
          </cell>
          <cell r="J16">
            <v>0.4</v>
          </cell>
          <cell r="K16">
            <v>0.1</v>
          </cell>
          <cell r="L16">
            <v>0.3</v>
          </cell>
          <cell r="M16">
            <v>0.1</v>
          </cell>
        </row>
        <row r="17">
          <cell r="I17">
            <v>570.99240127422172</v>
          </cell>
          <cell r="J17">
            <v>0.4</v>
          </cell>
          <cell r="K17">
            <v>0.2</v>
          </cell>
          <cell r="L17">
            <v>0.3</v>
          </cell>
          <cell r="M17">
            <v>0.2</v>
          </cell>
        </row>
        <row r="18">
          <cell r="I18">
            <v>575.65783980168123</v>
          </cell>
          <cell r="J18">
            <v>0.4</v>
          </cell>
          <cell r="K18">
            <v>0.2</v>
          </cell>
          <cell r="L18">
            <v>0.3</v>
          </cell>
          <cell r="M18">
            <v>0.2</v>
          </cell>
        </row>
        <row r="19">
          <cell r="I19">
            <v>580.32327832914086</v>
          </cell>
          <cell r="J19">
            <v>0.4</v>
          </cell>
          <cell r="K19">
            <v>0.2</v>
          </cell>
          <cell r="L19">
            <v>0.3</v>
          </cell>
          <cell r="M19">
            <v>0.2</v>
          </cell>
        </row>
        <row r="20">
          <cell r="I20">
            <v>584.98871685660049</v>
          </cell>
          <cell r="J20">
            <v>0.4</v>
          </cell>
          <cell r="K20">
            <v>0.2</v>
          </cell>
          <cell r="L20">
            <v>0.4</v>
          </cell>
          <cell r="M20">
            <v>0.2</v>
          </cell>
        </row>
        <row r="21">
          <cell r="I21">
            <v>589.65415538406</v>
          </cell>
          <cell r="J21">
            <v>0.6</v>
          </cell>
          <cell r="K21">
            <v>0.2</v>
          </cell>
          <cell r="L21">
            <v>0.5</v>
          </cell>
          <cell r="M21">
            <v>0.2</v>
          </cell>
        </row>
        <row r="22">
          <cell r="I22">
            <v>594.31959391151963</v>
          </cell>
          <cell r="J22">
            <v>0.6</v>
          </cell>
          <cell r="K22">
            <v>0.2</v>
          </cell>
          <cell r="L22">
            <v>0.5</v>
          </cell>
          <cell r="M22">
            <v>0.2</v>
          </cell>
        </row>
        <row r="23">
          <cell r="I23">
            <v>598.98503243897926</v>
          </cell>
          <cell r="J23">
            <v>0.6</v>
          </cell>
          <cell r="K23">
            <v>0.2</v>
          </cell>
          <cell r="L23">
            <v>0.5</v>
          </cell>
          <cell r="M23">
            <v>0.3</v>
          </cell>
        </row>
        <row r="24">
          <cell r="I24">
            <v>603.65047096643889</v>
          </cell>
          <cell r="J24">
            <v>0.6</v>
          </cell>
          <cell r="K24">
            <v>0.2</v>
          </cell>
          <cell r="L24">
            <v>0.5</v>
          </cell>
          <cell r="M24">
            <v>0.3</v>
          </cell>
        </row>
        <row r="25">
          <cell r="I25">
            <v>608.3159094938984</v>
          </cell>
          <cell r="J25">
            <v>0.6</v>
          </cell>
          <cell r="K25">
            <v>0.2</v>
          </cell>
          <cell r="L25">
            <v>0.5</v>
          </cell>
          <cell r="M25">
            <v>0.3</v>
          </cell>
        </row>
        <row r="26">
          <cell r="I26">
            <v>612.98134802135803</v>
          </cell>
          <cell r="J26">
            <v>0.6</v>
          </cell>
          <cell r="K26">
            <v>0.2</v>
          </cell>
          <cell r="L26">
            <v>0.5</v>
          </cell>
          <cell r="M26">
            <v>0.3</v>
          </cell>
        </row>
        <row r="27">
          <cell r="I27">
            <v>617.64678654881754</v>
          </cell>
          <cell r="J27">
            <v>0.6</v>
          </cell>
          <cell r="K27">
            <v>0.2</v>
          </cell>
          <cell r="L27">
            <v>0.5</v>
          </cell>
          <cell r="M27">
            <v>0.4</v>
          </cell>
        </row>
        <row r="28">
          <cell r="I28">
            <v>622.31222507627717</v>
          </cell>
          <cell r="J28">
            <v>0.6</v>
          </cell>
          <cell r="K28">
            <v>0.2</v>
          </cell>
          <cell r="L28">
            <v>0.5</v>
          </cell>
          <cell r="M28">
            <v>0.4</v>
          </cell>
        </row>
        <row r="29">
          <cell r="I29">
            <v>626.9776636037368</v>
          </cell>
          <cell r="J29">
            <v>0.6</v>
          </cell>
          <cell r="K29">
            <v>0.2</v>
          </cell>
          <cell r="L29">
            <v>0.5</v>
          </cell>
          <cell r="M29">
            <v>0.5</v>
          </cell>
        </row>
        <row r="30">
          <cell r="I30">
            <v>631.64310213119643</v>
          </cell>
          <cell r="J30">
            <v>0.6</v>
          </cell>
          <cell r="K30">
            <v>0.2</v>
          </cell>
          <cell r="L30">
            <v>0.5</v>
          </cell>
          <cell r="M30">
            <v>0.5</v>
          </cell>
        </row>
        <row r="31">
          <cell r="I31">
            <v>636.30854065865594</v>
          </cell>
          <cell r="J31">
            <v>0.6</v>
          </cell>
          <cell r="K31">
            <v>0.2</v>
          </cell>
          <cell r="L31">
            <v>0.5</v>
          </cell>
          <cell r="M31">
            <v>0.5</v>
          </cell>
        </row>
        <row r="32">
          <cell r="I32">
            <v>640.97397918611557</v>
          </cell>
          <cell r="J32">
            <v>0.6</v>
          </cell>
          <cell r="K32">
            <v>0.2</v>
          </cell>
          <cell r="L32">
            <v>0.5</v>
          </cell>
          <cell r="M32">
            <v>0.6</v>
          </cell>
        </row>
        <row r="33">
          <cell r="I33">
            <v>645.63941771357509</v>
          </cell>
          <cell r="J33">
            <v>0.6</v>
          </cell>
          <cell r="K33">
            <v>0.3</v>
          </cell>
          <cell r="L33">
            <v>0.5</v>
          </cell>
          <cell r="M33">
            <v>0.7</v>
          </cell>
        </row>
        <row r="34">
          <cell r="I34">
            <v>650.30485624103471</v>
          </cell>
          <cell r="J34">
            <v>0.7</v>
          </cell>
          <cell r="K34">
            <v>0.3</v>
          </cell>
          <cell r="L34">
            <v>0.5</v>
          </cell>
          <cell r="M34">
            <v>0.7</v>
          </cell>
        </row>
        <row r="35">
          <cell r="I35">
            <v>654.97029476849434</v>
          </cell>
          <cell r="J35">
            <v>0.7</v>
          </cell>
          <cell r="K35">
            <v>0.3</v>
          </cell>
          <cell r="L35">
            <v>0.5</v>
          </cell>
          <cell r="M35">
            <v>0.7</v>
          </cell>
        </row>
        <row r="36">
          <cell r="I36">
            <v>659.63573329595397</v>
          </cell>
          <cell r="J36">
            <v>0.7</v>
          </cell>
          <cell r="K36">
            <v>0.4</v>
          </cell>
          <cell r="L36">
            <v>0.5</v>
          </cell>
          <cell r="M36">
            <v>0.7</v>
          </cell>
        </row>
        <row r="37">
          <cell r="I37">
            <v>664.30117182341348</v>
          </cell>
          <cell r="J37">
            <v>0.7</v>
          </cell>
          <cell r="K37">
            <v>0.4</v>
          </cell>
          <cell r="L37">
            <v>0.6</v>
          </cell>
          <cell r="M37">
            <v>0.7</v>
          </cell>
        </row>
        <row r="38">
          <cell r="I38">
            <v>668.96661035087311</v>
          </cell>
          <cell r="J38">
            <v>0.7</v>
          </cell>
          <cell r="K38">
            <v>0.6</v>
          </cell>
          <cell r="L38">
            <v>0.6</v>
          </cell>
          <cell r="M38">
            <v>0.8</v>
          </cell>
        </row>
        <row r="39">
          <cell r="I39">
            <v>673.63204887833263</v>
          </cell>
          <cell r="J39">
            <v>0.7</v>
          </cell>
          <cell r="K39">
            <v>0.6</v>
          </cell>
          <cell r="L39">
            <v>0.7</v>
          </cell>
          <cell r="M39">
            <v>0.8</v>
          </cell>
        </row>
        <row r="40">
          <cell r="I40">
            <v>678.29748740579225</v>
          </cell>
          <cell r="J40">
            <v>0.8</v>
          </cell>
          <cell r="K40">
            <v>0.6</v>
          </cell>
          <cell r="L40">
            <v>0.7</v>
          </cell>
          <cell r="M40">
            <v>0.8</v>
          </cell>
        </row>
        <row r="41">
          <cell r="I41">
            <v>682.96292593325188</v>
          </cell>
          <cell r="J41">
            <v>0.8</v>
          </cell>
          <cell r="K41">
            <v>0.6</v>
          </cell>
          <cell r="L41">
            <v>0.7</v>
          </cell>
          <cell r="M41">
            <v>0.8</v>
          </cell>
        </row>
        <row r="42">
          <cell r="I42">
            <v>687.62836446071151</v>
          </cell>
          <cell r="J42">
            <v>0.8</v>
          </cell>
          <cell r="K42">
            <v>0.6</v>
          </cell>
          <cell r="L42">
            <v>0.7</v>
          </cell>
          <cell r="M42">
            <v>0.8</v>
          </cell>
        </row>
        <row r="43">
          <cell r="I43">
            <v>692.29380298817102</v>
          </cell>
          <cell r="J43">
            <v>0.8</v>
          </cell>
          <cell r="K43">
            <v>0.6</v>
          </cell>
          <cell r="L43">
            <v>0.7</v>
          </cell>
          <cell r="M43">
            <v>0.9</v>
          </cell>
        </row>
        <row r="44">
          <cell r="I44">
            <v>696.95924151563065</v>
          </cell>
          <cell r="J44">
            <v>0.9</v>
          </cell>
          <cell r="K44">
            <v>0.6</v>
          </cell>
          <cell r="L44">
            <v>0.7</v>
          </cell>
          <cell r="M44">
            <v>0.9</v>
          </cell>
        </row>
        <row r="45">
          <cell r="I45">
            <v>701.62468004309017</v>
          </cell>
          <cell r="J45">
            <v>0.9</v>
          </cell>
          <cell r="K45">
            <v>0.6</v>
          </cell>
          <cell r="L45">
            <v>0.7</v>
          </cell>
          <cell r="M45">
            <v>1</v>
          </cell>
        </row>
        <row r="46">
          <cell r="I46">
            <v>706.29011857054979</v>
          </cell>
          <cell r="J46">
            <v>0.9</v>
          </cell>
          <cell r="K46">
            <v>0.7</v>
          </cell>
          <cell r="L46">
            <v>0.7</v>
          </cell>
          <cell r="M46">
            <v>1</v>
          </cell>
        </row>
        <row r="47">
          <cell r="I47">
            <v>710.95555709800942</v>
          </cell>
          <cell r="J47">
            <v>0.9</v>
          </cell>
          <cell r="K47">
            <v>0.7</v>
          </cell>
          <cell r="L47">
            <v>0.7</v>
          </cell>
          <cell r="M47">
            <v>1</v>
          </cell>
        </row>
        <row r="48">
          <cell r="I48">
            <v>715.62099562546905</v>
          </cell>
          <cell r="J48">
            <v>0.9</v>
          </cell>
          <cell r="K48">
            <v>0.7</v>
          </cell>
          <cell r="L48">
            <v>0.8</v>
          </cell>
          <cell r="M48">
            <v>1</v>
          </cell>
        </row>
        <row r="49">
          <cell r="I49">
            <v>720.28643415292856</v>
          </cell>
          <cell r="J49">
            <v>0.9</v>
          </cell>
          <cell r="K49">
            <v>0.7</v>
          </cell>
          <cell r="L49">
            <v>0.8</v>
          </cell>
          <cell r="M49">
            <v>1</v>
          </cell>
        </row>
        <row r="50">
          <cell r="I50">
            <v>724.95187268038819</v>
          </cell>
          <cell r="J50">
            <v>0.9</v>
          </cell>
          <cell r="K50">
            <v>0.7</v>
          </cell>
          <cell r="L50">
            <v>0.8</v>
          </cell>
          <cell r="M50">
            <v>1</v>
          </cell>
        </row>
        <row r="51">
          <cell r="I51">
            <v>729.61731120784771</v>
          </cell>
          <cell r="J51">
            <v>0.9</v>
          </cell>
          <cell r="K51">
            <v>0.7</v>
          </cell>
          <cell r="L51">
            <v>0.8</v>
          </cell>
          <cell r="M51">
            <v>1</v>
          </cell>
        </row>
        <row r="52">
          <cell r="I52">
            <v>734.28274973530733</v>
          </cell>
          <cell r="J52">
            <v>0.9</v>
          </cell>
          <cell r="K52">
            <v>0.7</v>
          </cell>
          <cell r="L52">
            <v>0.8</v>
          </cell>
          <cell r="M52">
            <v>1</v>
          </cell>
        </row>
        <row r="53">
          <cell r="I53">
            <v>738.94818826276696</v>
          </cell>
          <cell r="J53">
            <v>0.9</v>
          </cell>
          <cell r="K53">
            <v>0.7</v>
          </cell>
          <cell r="L53">
            <v>0.8</v>
          </cell>
          <cell r="M53">
            <v>1</v>
          </cell>
        </row>
        <row r="54">
          <cell r="I54">
            <v>743.61362679022659</v>
          </cell>
          <cell r="J54">
            <v>0.9</v>
          </cell>
          <cell r="K54">
            <v>0.8</v>
          </cell>
          <cell r="L54">
            <v>0.8</v>
          </cell>
          <cell r="M54">
            <v>1</v>
          </cell>
        </row>
        <row r="55">
          <cell r="I55">
            <v>748.2790653176861</v>
          </cell>
          <cell r="J55">
            <v>0.9</v>
          </cell>
          <cell r="K55">
            <v>0.8</v>
          </cell>
          <cell r="L55">
            <v>0.8</v>
          </cell>
          <cell r="M55">
            <v>1</v>
          </cell>
        </row>
        <row r="56">
          <cell r="I56">
            <v>752.94450384514573</v>
          </cell>
          <cell r="J56">
            <v>0.9</v>
          </cell>
          <cell r="K56">
            <v>0.8</v>
          </cell>
          <cell r="L56">
            <v>0.8</v>
          </cell>
          <cell r="M56">
            <v>1</v>
          </cell>
        </row>
        <row r="57">
          <cell r="I57">
            <v>757.60994237260525</v>
          </cell>
          <cell r="J57">
            <v>0.9</v>
          </cell>
          <cell r="K57">
            <v>0.8</v>
          </cell>
          <cell r="L57">
            <v>0.8</v>
          </cell>
          <cell r="M57">
            <v>1</v>
          </cell>
        </row>
        <row r="58">
          <cell r="I58">
            <v>762.27538090006487</v>
          </cell>
          <cell r="J58">
            <v>0.9</v>
          </cell>
          <cell r="K58">
            <v>0.8</v>
          </cell>
          <cell r="L58">
            <v>0.8</v>
          </cell>
          <cell r="M58">
            <v>1</v>
          </cell>
        </row>
        <row r="59">
          <cell r="I59">
            <v>766.9408194275245</v>
          </cell>
          <cell r="J59">
            <v>0.9</v>
          </cell>
          <cell r="K59">
            <v>0.8</v>
          </cell>
          <cell r="L59">
            <v>0.8</v>
          </cell>
          <cell r="M59">
            <v>1</v>
          </cell>
        </row>
        <row r="60">
          <cell r="I60">
            <v>771.60625795498413</v>
          </cell>
          <cell r="J60">
            <v>0.9</v>
          </cell>
          <cell r="K60">
            <v>0.8</v>
          </cell>
          <cell r="L60">
            <v>0.9</v>
          </cell>
          <cell r="M60">
            <v>1</v>
          </cell>
        </row>
        <row r="61">
          <cell r="I61">
            <v>776.27169648244376</v>
          </cell>
          <cell r="J61">
            <v>0.9</v>
          </cell>
          <cell r="K61">
            <v>0.8</v>
          </cell>
          <cell r="L61">
            <v>0.9</v>
          </cell>
          <cell r="M61">
            <v>1</v>
          </cell>
        </row>
        <row r="62">
          <cell r="I62">
            <v>780.93713500990327</v>
          </cell>
          <cell r="J62">
            <v>0.9</v>
          </cell>
          <cell r="K62">
            <v>0.8</v>
          </cell>
          <cell r="L62">
            <v>0.9</v>
          </cell>
          <cell r="M62">
            <v>1</v>
          </cell>
        </row>
        <row r="63">
          <cell r="I63">
            <v>785.60257353736279</v>
          </cell>
          <cell r="J63">
            <v>0.9</v>
          </cell>
          <cell r="K63">
            <v>0.8</v>
          </cell>
          <cell r="L63">
            <v>0.9</v>
          </cell>
          <cell r="M63">
            <v>1</v>
          </cell>
        </row>
        <row r="64">
          <cell r="I64">
            <v>790.26801206482241</v>
          </cell>
          <cell r="J64">
            <v>0.9</v>
          </cell>
          <cell r="K64">
            <v>0.8</v>
          </cell>
          <cell r="L64">
            <v>0.9</v>
          </cell>
          <cell r="M64">
            <v>1</v>
          </cell>
        </row>
        <row r="65">
          <cell r="I65">
            <v>794.93345059228204</v>
          </cell>
          <cell r="J65">
            <v>0.9</v>
          </cell>
          <cell r="K65">
            <v>0.8</v>
          </cell>
          <cell r="L65">
            <v>0.9</v>
          </cell>
          <cell r="M65">
            <v>1</v>
          </cell>
        </row>
        <row r="66">
          <cell r="I66">
            <v>799.59888911974167</v>
          </cell>
          <cell r="J66">
            <v>0.9</v>
          </cell>
          <cell r="K66">
            <v>0.8</v>
          </cell>
          <cell r="L66">
            <v>0.9</v>
          </cell>
          <cell r="M66">
            <v>1</v>
          </cell>
        </row>
        <row r="67">
          <cell r="I67">
            <v>804.2643276472013</v>
          </cell>
          <cell r="J67">
            <v>0.9</v>
          </cell>
          <cell r="K67">
            <v>0.8</v>
          </cell>
          <cell r="L67">
            <v>0.9</v>
          </cell>
          <cell r="M67">
            <v>1</v>
          </cell>
        </row>
        <row r="68">
          <cell r="I68">
            <v>808.92976617466081</v>
          </cell>
          <cell r="J68">
            <v>0.9</v>
          </cell>
          <cell r="K68">
            <v>0.8</v>
          </cell>
          <cell r="L68">
            <v>0.9</v>
          </cell>
          <cell r="M68">
            <v>1</v>
          </cell>
        </row>
        <row r="69">
          <cell r="I69">
            <v>813.59520470212033</v>
          </cell>
          <cell r="J69">
            <v>0.9</v>
          </cell>
          <cell r="K69">
            <v>0.8</v>
          </cell>
          <cell r="L69">
            <v>0.9</v>
          </cell>
          <cell r="M69">
            <v>1</v>
          </cell>
        </row>
        <row r="70">
          <cell r="I70">
            <v>818.26064322957996</v>
          </cell>
          <cell r="J70">
            <v>0.9</v>
          </cell>
          <cell r="K70">
            <v>0.8</v>
          </cell>
          <cell r="L70">
            <v>0.9</v>
          </cell>
          <cell r="M70">
            <v>1</v>
          </cell>
        </row>
        <row r="71">
          <cell r="I71">
            <v>822.92608175703958</v>
          </cell>
          <cell r="J71">
            <v>0.9</v>
          </cell>
          <cell r="K71">
            <v>0.8</v>
          </cell>
          <cell r="L71">
            <v>0.9</v>
          </cell>
          <cell r="M71">
            <v>1</v>
          </cell>
        </row>
        <row r="72">
          <cell r="I72">
            <v>827.59152028449921</v>
          </cell>
          <cell r="J72">
            <v>0.9</v>
          </cell>
          <cell r="K72">
            <v>0.8</v>
          </cell>
          <cell r="L72">
            <v>0.9</v>
          </cell>
          <cell r="M72">
            <v>1</v>
          </cell>
        </row>
        <row r="73">
          <cell r="I73">
            <v>832.25695881195884</v>
          </cell>
          <cell r="J73">
            <v>0.9</v>
          </cell>
          <cell r="K73">
            <v>0.8</v>
          </cell>
          <cell r="L73">
            <v>0.9</v>
          </cell>
          <cell r="M73">
            <v>1</v>
          </cell>
        </row>
        <row r="74">
          <cell r="I74">
            <v>836.92239733941835</v>
          </cell>
          <cell r="J74">
            <v>0.9</v>
          </cell>
          <cell r="K74">
            <v>0.8</v>
          </cell>
          <cell r="L74">
            <v>0.9</v>
          </cell>
          <cell r="M74">
            <v>1</v>
          </cell>
        </row>
        <row r="75">
          <cell r="I75">
            <v>841.58783586687787</v>
          </cell>
          <cell r="J75">
            <v>0.9</v>
          </cell>
          <cell r="K75">
            <v>0.8</v>
          </cell>
          <cell r="L75">
            <v>0.9</v>
          </cell>
          <cell r="M75">
            <v>1</v>
          </cell>
        </row>
        <row r="76">
          <cell r="I76">
            <v>846.2532743943375</v>
          </cell>
          <cell r="J76">
            <v>0.9</v>
          </cell>
          <cell r="K76">
            <v>0.8</v>
          </cell>
          <cell r="L76">
            <v>0.9</v>
          </cell>
          <cell r="M76">
            <v>1</v>
          </cell>
        </row>
        <row r="77">
          <cell r="I77">
            <v>850.91871292179712</v>
          </cell>
          <cell r="J77">
            <v>0.9</v>
          </cell>
          <cell r="K77">
            <v>0.8</v>
          </cell>
          <cell r="L77">
            <v>0.9</v>
          </cell>
          <cell r="M77">
            <v>1</v>
          </cell>
        </row>
        <row r="78">
          <cell r="I78">
            <v>855.58415144925675</v>
          </cell>
          <cell r="J78">
            <v>0.9</v>
          </cell>
          <cell r="K78">
            <v>0.8</v>
          </cell>
          <cell r="L78">
            <v>0.9</v>
          </cell>
          <cell r="M78">
            <v>1</v>
          </cell>
        </row>
        <row r="79">
          <cell r="I79">
            <v>860.24958997671638</v>
          </cell>
          <cell r="J79">
            <v>0.9</v>
          </cell>
          <cell r="K79">
            <v>0.8</v>
          </cell>
          <cell r="L79">
            <v>0.9</v>
          </cell>
          <cell r="M79">
            <v>1</v>
          </cell>
        </row>
        <row r="80">
          <cell r="I80">
            <v>864.91502850417589</v>
          </cell>
          <cell r="J80">
            <v>0.9</v>
          </cell>
          <cell r="K80">
            <v>0.9</v>
          </cell>
          <cell r="L80">
            <v>0.9</v>
          </cell>
          <cell r="M80">
            <v>1</v>
          </cell>
        </row>
        <row r="81">
          <cell r="I81">
            <v>869.58046703163541</v>
          </cell>
          <cell r="J81">
            <v>0.9</v>
          </cell>
          <cell r="K81">
            <v>0.9</v>
          </cell>
          <cell r="L81">
            <v>0.9</v>
          </cell>
          <cell r="M81">
            <v>1</v>
          </cell>
        </row>
        <row r="82">
          <cell r="I82">
            <v>874.24590555909504</v>
          </cell>
          <cell r="J82">
            <v>0.9</v>
          </cell>
          <cell r="K82">
            <v>1</v>
          </cell>
          <cell r="L82">
            <v>0.9</v>
          </cell>
          <cell r="M82">
            <v>1</v>
          </cell>
        </row>
        <row r="83">
          <cell r="I83">
            <v>878.91134408655466</v>
          </cell>
          <cell r="J83">
            <v>0.9</v>
          </cell>
          <cell r="K83">
            <v>1</v>
          </cell>
          <cell r="L83">
            <v>0.9</v>
          </cell>
          <cell r="M83">
            <v>1</v>
          </cell>
        </row>
        <row r="84">
          <cell r="I84">
            <v>883.57678261401429</v>
          </cell>
          <cell r="J84">
            <v>0.9</v>
          </cell>
          <cell r="K84">
            <v>1</v>
          </cell>
          <cell r="L84">
            <v>0.9</v>
          </cell>
          <cell r="M84">
            <v>1</v>
          </cell>
        </row>
        <row r="85">
          <cell r="I85">
            <v>888.24222114147392</v>
          </cell>
          <cell r="J85">
            <v>0.9</v>
          </cell>
          <cell r="K85">
            <v>1</v>
          </cell>
          <cell r="L85">
            <v>0.9</v>
          </cell>
          <cell r="M85">
            <v>1</v>
          </cell>
        </row>
        <row r="86">
          <cell r="I86">
            <v>892.90765966893343</v>
          </cell>
          <cell r="J86">
            <v>0.9</v>
          </cell>
          <cell r="K86">
            <v>1</v>
          </cell>
          <cell r="L86">
            <v>0.9</v>
          </cell>
          <cell r="M86">
            <v>1</v>
          </cell>
        </row>
        <row r="87">
          <cell r="I87">
            <v>897.57309819639306</v>
          </cell>
          <cell r="J87">
            <v>0.9</v>
          </cell>
          <cell r="K87">
            <v>1</v>
          </cell>
          <cell r="L87">
            <v>0.9</v>
          </cell>
          <cell r="M87">
            <v>1</v>
          </cell>
        </row>
        <row r="88">
          <cell r="I88">
            <v>902.23853672385258</v>
          </cell>
          <cell r="J88">
            <v>0.9</v>
          </cell>
          <cell r="K88">
            <v>1</v>
          </cell>
          <cell r="L88">
            <v>1</v>
          </cell>
          <cell r="M88">
            <v>1</v>
          </cell>
        </row>
        <row r="89">
          <cell r="I89">
            <v>906.9039752513122</v>
          </cell>
          <cell r="J89">
            <v>0.9</v>
          </cell>
          <cell r="K89">
            <v>1</v>
          </cell>
          <cell r="L89">
            <v>1</v>
          </cell>
          <cell r="M89">
            <v>1</v>
          </cell>
        </row>
        <row r="90">
          <cell r="I90">
            <v>911.56941377877183</v>
          </cell>
          <cell r="J90">
            <v>0.9</v>
          </cell>
          <cell r="K90">
            <v>1</v>
          </cell>
          <cell r="L90">
            <v>1</v>
          </cell>
          <cell r="M90">
            <v>1</v>
          </cell>
        </row>
        <row r="91">
          <cell r="I91">
            <v>916.23485230623146</v>
          </cell>
          <cell r="J91">
            <v>0.9</v>
          </cell>
          <cell r="K91">
            <v>1</v>
          </cell>
          <cell r="L91">
            <v>1</v>
          </cell>
          <cell r="M91">
            <v>1</v>
          </cell>
        </row>
        <row r="92">
          <cell r="I92">
            <v>920.90029083369097</v>
          </cell>
          <cell r="J92">
            <v>0.9</v>
          </cell>
          <cell r="K92">
            <v>1</v>
          </cell>
          <cell r="L92">
            <v>1</v>
          </cell>
          <cell r="M92">
            <v>1</v>
          </cell>
        </row>
        <row r="93">
          <cell r="I93">
            <v>925.5657293611506</v>
          </cell>
          <cell r="J93">
            <v>0.9</v>
          </cell>
          <cell r="K93">
            <v>1</v>
          </cell>
          <cell r="L93">
            <v>1</v>
          </cell>
          <cell r="M93">
            <v>1</v>
          </cell>
        </row>
        <row r="94">
          <cell r="I94">
            <v>930.23116788861012</v>
          </cell>
          <cell r="J94">
            <v>0.9</v>
          </cell>
          <cell r="K94">
            <v>1</v>
          </cell>
          <cell r="L94">
            <v>1</v>
          </cell>
          <cell r="M94">
            <v>1</v>
          </cell>
        </row>
        <row r="95">
          <cell r="I95">
            <v>934.89660641606974</v>
          </cell>
          <cell r="J95">
            <v>0.9</v>
          </cell>
          <cell r="K95">
            <v>1</v>
          </cell>
          <cell r="L95">
            <v>1</v>
          </cell>
          <cell r="M95">
            <v>1</v>
          </cell>
        </row>
        <row r="96">
          <cell r="I96">
            <v>939.56204494352937</v>
          </cell>
          <cell r="J96">
            <v>0.9</v>
          </cell>
          <cell r="K96">
            <v>1</v>
          </cell>
          <cell r="L96">
            <v>1</v>
          </cell>
          <cell r="M96">
            <v>1</v>
          </cell>
        </row>
        <row r="97">
          <cell r="I97">
            <v>944.227483470989</v>
          </cell>
          <cell r="J97">
            <v>0.9</v>
          </cell>
          <cell r="K97">
            <v>1</v>
          </cell>
          <cell r="L97">
            <v>1</v>
          </cell>
          <cell r="M97">
            <v>1</v>
          </cell>
        </row>
        <row r="98">
          <cell r="I98">
            <v>948.89292199844851</v>
          </cell>
          <cell r="J98">
            <v>0.9</v>
          </cell>
          <cell r="K98">
            <v>1</v>
          </cell>
          <cell r="L98">
            <v>1</v>
          </cell>
          <cell r="M98">
            <v>1</v>
          </cell>
        </row>
        <row r="99">
          <cell r="I99">
            <v>953.55836052590814</v>
          </cell>
          <cell r="J99">
            <v>0.9</v>
          </cell>
          <cell r="K99">
            <v>1</v>
          </cell>
          <cell r="L99">
            <v>1</v>
          </cell>
          <cell r="M99">
            <v>1</v>
          </cell>
        </row>
        <row r="100">
          <cell r="I100">
            <v>958.22379905336766</v>
          </cell>
          <cell r="J100">
            <v>0.9</v>
          </cell>
          <cell r="K100">
            <v>1</v>
          </cell>
          <cell r="L100">
            <v>1</v>
          </cell>
          <cell r="M100">
            <v>1</v>
          </cell>
        </row>
        <row r="101">
          <cell r="I101">
            <v>962.88923758082728</v>
          </cell>
          <cell r="J101">
            <v>0.9</v>
          </cell>
          <cell r="K101">
            <v>1</v>
          </cell>
          <cell r="L101">
            <v>1</v>
          </cell>
          <cell r="M101">
            <v>1</v>
          </cell>
        </row>
        <row r="102">
          <cell r="I102">
            <v>967.55467610828691</v>
          </cell>
          <cell r="J102">
            <v>0.9</v>
          </cell>
          <cell r="K102">
            <v>1</v>
          </cell>
          <cell r="L102">
            <v>1</v>
          </cell>
          <cell r="M102">
            <v>1</v>
          </cell>
        </row>
        <row r="103">
          <cell r="I103">
            <v>972.22011463574654</v>
          </cell>
          <cell r="J103">
            <v>0.9</v>
          </cell>
          <cell r="K103">
            <v>1</v>
          </cell>
          <cell r="L103">
            <v>1</v>
          </cell>
          <cell r="M103">
            <v>1</v>
          </cell>
        </row>
        <row r="104">
          <cell r="I104">
            <v>976.88555316320605</v>
          </cell>
          <cell r="J104">
            <v>1</v>
          </cell>
          <cell r="K104">
            <v>1</v>
          </cell>
          <cell r="L104">
            <v>1</v>
          </cell>
          <cell r="M104">
            <v>1</v>
          </cell>
        </row>
        <row r="105">
          <cell r="I105">
            <v>981.55099169066568</v>
          </cell>
        </row>
        <row r="1005">
          <cell r="I100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41BA-CF2E-4042-8D4C-5582BA27DBE3}">
  <dimension ref="A1:X17"/>
  <sheetViews>
    <sheetView topLeftCell="D1" workbookViewId="0">
      <selection activeCell="O2" sqref="O2:X9"/>
    </sheetView>
  </sheetViews>
  <sheetFormatPr defaultRowHeight="13.5" x14ac:dyDescent="0.15"/>
  <cols>
    <col min="1" max="1" width="37.375" bestFit="1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24" x14ac:dyDescent="0.15">
      <c r="A2" t="str">
        <f>C2&amp;"_"&amp;D2&amp;"_"&amp;M2</f>
        <v>"3_DRA_cap500_int8"_5_"AlibabaDataSampler"</v>
      </c>
      <c r="B2" t="s">
        <v>14</v>
      </c>
      <c r="C2" t="s">
        <v>25</v>
      </c>
      <c r="D2">
        <v>5</v>
      </c>
      <c r="E2">
        <v>3</v>
      </c>
      <c r="F2" t="s">
        <v>21</v>
      </c>
      <c r="H2">
        <v>10</v>
      </c>
      <c r="I2" t="s">
        <v>17</v>
      </c>
      <c r="J2" t="s">
        <v>17</v>
      </c>
      <c r="K2">
        <v>1000</v>
      </c>
      <c r="L2" s="1">
        <v>2.0833333333333299E-5</v>
      </c>
      <c r="M2" t="s">
        <v>24</v>
      </c>
      <c r="N2" t="s">
        <v>18</v>
      </c>
      <c r="O2">
        <v>241.19864297651401</v>
      </c>
      <c r="P2">
        <v>237.52191928488099</v>
      </c>
      <c r="Q2">
        <v>237.16355819083</v>
      </c>
      <c r="R2">
        <v>245.207271301746</v>
      </c>
      <c r="S2">
        <v>233.74490066389501</v>
      </c>
      <c r="T2">
        <v>234.506146207885</v>
      </c>
      <c r="U2">
        <v>228.96784299513899</v>
      </c>
      <c r="V2">
        <v>247.80900577363499</v>
      </c>
      <c r="W2">
        <v>235.46731441765701</v>
      </c>
      <c r="X2">
        <v>241.71286342675299</v>
      </c>
    </row>
    <row r="3" spans="1:24" x14ac:dyDescent="0.15">
      <c r="A3" t="str">
        <f t="shared" ref="A3:A17" si="0">C3&amp;"_"&amp;D3&amp;"_"&amp;M3</f>
        <v>"4_DRA_cap500_int8"_5_"AlibabaDataSampler"</v>
      </c>
      <c r="B3" t="s">
        <v>14</v>
      </c>
      <c r="C3" t="s">
        <v>26</v>
      </c>
      <c r="D3">
        <v>5</v>
      </c>
      <c r="E3">
        <v>4</v>
      </c>
      <c r="F3" t="s">
        <v>21</v>
      </c>
      <c r="H3">
        <v>10</v>
      </c>
      <c r="I3" t="s">
        <v>17</v>
      </c>
      <c r="J3" t="s">
        <v>17</v>
      </c>
      <c r="K3">
        <v>1000</v>
      </c>
      <c r="L3" s="1">
        <v>2.0833333333333299E-5</v>
      </c>
      <c r="M3" t="s">
        <v>24</v>
      </c>
      <c r="N3" t="s">
        <v>18</v>
      </c>
      <c r="O3">
        <v>225.76119801717701</v>
      </c>
      <c r="P3">
        <v>230.66204122709601</v>
      </c>
      <c r="Q3">
        <v>216.834027465953</v>
      </c>
      <c r="R3">
        <v>235.02525515068501</v>
      </c>
      <c r="S3">
        <v>220.728077955766</v>
      </c>
      <c r="T3">
        <v>220.838103465317</v>
      </c>
      <c r="U3">
        <v>223.57592674836999</v>
      </c>
      <c r="V3">
        <v>215.759156295</v>
      </c>
      <c r="W3">
        <v>220.314591922234</v>
      </c>
      <c r="X3">
        <v>225.71005384837301</v>
      </c>
    </row>
    <row r="4" spans="1:24" x14ac:dyDescent="0.15">
      <c r="A4" t="str">
        <f t="shared" si="0"/>
        <v>"cap100_int8"_5_"AlibabaDataSampler"</v>
      </c>
      <c r="B4" t="s">
        <v>22</v>
      </c>
      <c r="C4" t="s">
        <v>27</v>
      </c>
      <c r="D4">
        <v>5</v>
      </c>
      <c r="E4">
        <v>2</v>
      </c>
      <c r="F4" t="s">
        <v>16</v>
      </c>
      <c r="H4">
        <v>10</v>
      </c>
      <c r="I4" t="s">
        <v>17</v>
      </c>
      <c r="J4" t="s">
        <v>17</v>
      </c>
      <c r="K4">
        <v>1000</v>
      </c>
      <c r="L4" s="1">
        <v>2.0833333333333299E-5</v>
      </c>
      <c r="M4" t="s">
        <v>24</v>
      </c>
      <c r="N4" t="s">
        <v>18</v>
      </c>
      <c r="O4">
        <v>338.12293398714201</v>
      </c>
      <c r="P4">
        <v>345.26574172462603</v>
      </c>
      <c r="Q4">
        <v>348.705307844478</v>
      </c>
      <c r="R4">
        <v>351.88450657107597</v>
      </c>
      <c r="S4">
        <v>340.38414748743202</v>
      </c>
      <c r="T4">
        <v>355.77358349629498</v>
      </c>
      <c r="U4">
        <v>347.59976267624302</v>
      </c>
      <c r="V4">
        <v>347.12845124651102</v>
      </c>
      <c r="W4">
        <v>350.952336639571</v>
      </c>
      <c r="X4">
        <v>348.556513393871</v>
      </c>
    </row>
    <row r="5" spans="1:24" x14ac:dyDescent="0.15">
      <c r="A5" t="str">
        <f t="shared" si="0"/>
        <v>"cap100_int8"_20_"AlibabaDataSampler"</v>
      </c>
      <c r="B5" t="s">
        <v>22</v>
      </c>
      <c r="C5" t="s">
        <v>27</v>
      </c>
      <c r="D5">
        <v>20</v>
      </c>
      <c r="E5">
        <v>2</v>
      </c>
      <c r="F5" t="s">
        <v>16</v>
      </c>
      <c r="H5">
        <v>10</v>
      </c>
      <c r="I5" t="s">
        <v>17</v>
      </c>
      <c r="J5" t="s">
        <v>17</v>
      </c>
      <c r="K5">
        <v>1000</v>
      </c>
      <c r="L5" s="1">
        <v>2.0833333333333299E-5</v>
      </c>
      <c r="M5" t="s">
        <v>24</v>
      </c>
      <c r="N5" t="s">
        <v>18</v>
      </c>
      <c r="O5">
        <v>239.41166622425601</v>
      </c>
      <c r="P5">
        <v>233.197706256891</v>
      </c>
      <c r="Q5">
        <v>238.439618397864</v>
      </c>
      <c r="R5">
        <v>242.36576660863099</v>
      </c>
      <c r="S5">
        <v>246.90500496147999</v>
      </c>
      <c r="T5">
        <v>235.25957171706</v>
      </c>
      <c r="U5">
        <v>235.823150332495</v>
      </c>
      <c r="V5">
        <v>239.61700249816201</v>
      </c>
      <c r="W5">
        <v>251.406519817651</v>
      </c>
      <c r="X5">
        <v>238.707209017765</v>
      </c>
    </row>
    <row r="6" spans="1:24" x14ac:dyDescent="0.15">
      <c r="A6" t="str">
        <f t="shared" si="0"/>
        <v>"3_DRA_cap500_int48"_5_"TPCHDataSampler"</v>
      </c>
      <c r="B6" t="s">
        <v>14</v>
      </c>
      <c r="C6" t="s">
        <v>28</v>
      </c>
      <c r="D6">
        <v>5</v>
      </c>
      <c r="E6">
        <v>3</v>
      </c>
      <c r="F6" t="s">
        <v>21</v>
      </c>
      <c r="H6">
        <v>10</v>
      </c>
      <c r="I6" t="s">
        <v>17</v>
      </c>
      <c r="J6" t="s">
        <v>17</v>
      </c>
      <c r="K6">
        <v>1000</v>
      </c>
      <c r="L6" s="1">
        <v>2.0833333333333299E-5</v>
      </c>
      <c r="M6" t="s">
        <v>18</v>
      </c>
      <c r="N6" t="s">
        <v>18</v>
      </c>
      <c r="O6">
        <v>245.020616161757</v>
      </c>
      <c r="P6">
        <v>242.40150254552901</v>
      </c>
      <c r="Q6">
        <v>243.30498193987199</v>
      </c>
      <c r="R6">
        <v>244.706202757798</v>
      </c>
      <c r="S6">
        <v>246.13776419601101</v>
      </c>
      <c r="T6">
        <v>244.249888864246</v>
      </c>
      <c r="U6">
        <v>238.03875941631901</v>
      </c>
      <c r="V6">
        <v>231.68186420127</v>
      </c>
      <c r="W6">
        <v>239.67306281327799</v>
      </c>
      <c r="X6">
        <v>227.75466743263499</v>
      </c>
    </row>
    <row r="7" spans="1:24" x14ac:dyDescent="0.15">
      <c r="A7" t="str">
        <f t="shared" si="0"/>
        <v>"4_DRA_cap500_int48"_5_"TPCHDataSampler"</v>
      </c>
      <c r="B7" t="s">
        <v>14</v>
      </c>
      <c r="C7" t="s">
        <v>29</v>
      </c>
      <c r="D7">
        <v>5</v>
      </c>
      <c r="E7">
        <v>4</v>
      </c>
      <c r="F7" t="s">
        <v>21</v>
      </c>
      <c r="H7">
        <v>10</v>
      </c>
      <c r="I7" t="s">
        <v>17</v>
      </c>
      <c r="J7" t="s">
        <v>17</v>
      </c>
      <c r="K7">
        <v>1000</v>
      </c>
      <c r="L7" s="1">
        <v>2.0833333333333299E-5</v>
      </c>
      <c r="M7" t="s">
        <v>18</v>
      </c>
      <c r="N7" t="s">
        <v>18</v>
      </c>
      <c r="O7">
        <v>231.68236352650001</v>
      </c>
      <c r="P7">
        <v>222.89670790349899</v>
      </c>
      <c r="Q7">
        <v>223.559495250108</v>
      </c>
      <c r="R7">
        <v>231.31242602654399</v>
      </c>
      <c r="S7">
        <v>224.91471656919899</v>
      </c>
      <c r="T7">
        <v>228.115698243043</v>
      </c>
      <c r="U7">
        <v>228.310898647816</v>
      </c>
      <c r="V7">
        <v>221.523575881998</v>
      </c>
      <c r="W7">
        <v>224.70212071863099</v>
      </c>
      <c r="X7">
        <v>225.029487404587</v>
      </c>
    </row>
    <row r="8" spans="1:24" x14ac:dyDescent="0.15">
      <c r="A8" t="str">
        <f t="shared" si="0"/>
        <v>"cap100_int48"_5_"TPCHDataSampler"</v>
      </c>
      <c r="B8" t="s">
        <v>22</v>
      </c>
      <c r="C8" t="s">
        <v>30</v>
      </c>
      <c r="D8">
        <v>5</v>
      </c>
      <c r="E8">
        <v>2</v>
      </c>
      <c r="F8" t="s">
        <v>16</v>
      </c>
      <c r="H8">
        <v>10</v>
      </c>
      <c r="I8" t="s">
        <v>17</v>
      </c>
      <c r="J8" t="s">
        <v>17</v>
      </c>
      <c r="K8">
        <v>1000</v>
      </c>
      <c r="L8" s="1">
        <v>2.0833333333333299E-5</v>
      </c>
      <c r="M8" t="s">
        <v>18</v>
      </c>
      <c r="N8" t="s">
        <v>18</v>
      </c>
      <c r="O8">
        <v>315.67395747744501</v>
      </c>
      <c r="P8">
        <v>323.03147263672298</v>
      </c>
      <c r="Q8">
        <v>320.22447395479298</v>
      </c>
      <c r="R8">
        <v>316.98803095775099</v>
      </c>
      <c r="S8">
        <v>347.95461622782699</v>
      </c>
      <c r="T8">
        <v>323.15514138376102</v>
      </c>
      <c r="U8">
        <v>319.48425561808102</v>
      </c>
      <c r="V8">
        <v>318.64895305801599</v>
      </c>
      <c r="W8">
        <v>323.26434905456398</v>
      </c>
      <c r="X8">
        <v>330.80426704737403</v>
      </c>
    </row>
    <row r="9" spans="1:24" x14ac:dyDescent="0.15">
      <c r="A9" t="str">
        <f t="shared" si="0"/>
        <v>"cap100_int48"_20_"TPCHDataSampler"</v>
      </c>
      <c r="B9" t="s">
        <v>22</v>
      </c>
      <c r="C9" t="s">
        <v>30</v>
      </c>
      <c r="D9">
        <v>20</v>
      </c>
      <c r="E9">
        <v>2</v>
      </c>
      <c r="F9" t="s">
        <v>16</v>
      </c>
      <c r="H9">
        <v>10</v>
      </c>
      <c r="I9" t="s">
        <v>17</v>
      </c>
      <c r="J9" t="s">
        <v>17</v>
      </c>
      <c r="K9">
        <v>1000</v>
      </c>
      <c r="L9" s="1">
        <v>2.0833333333333299E-5</v>
      </c>
      <c r="M9" t="s">
        <v>18</v>
      </c>
      <c r="N9" t="s">
        <v>18</v>
      </c>
      <c r="O9">
        <v>234.50129221816999</v>
      </c>
      <c r="P9">
        <v>233.75857996497299</v>
      </c>
      <c r="Q9">
        <v>236.07788571724899</v>
      </c>
      <c r="R9">
        <v>232.243312330907</v>
      </c>
      <c r="S9">
        <v>235.65825905573701</v>
      </c>
      <c r="T9">
        <v>236.560664999577</v>
      </c>
      <c r="U9">
        <v>226.598181044591</v>
      </c>
      <c r="V9">
        <v>229.60640240820501</v>
      </c>
      <c r="W9">
        <v>236.283291293725</v>
      </c>
      <c r="X9">
        <v>236.40327403305099</v>
      </c>
    </row>
    <row r="10" spans="1:24" x14ac:dyDescent="0.15">
      <c r="A10" t="str">
        <f t="shared" si="0"/>
        <v>"3_DRA_cap500_int8"_5_"AlibabaDataSampler"</v>
      </c>
      <c r="B10" t="s">
        <v>14</v>
      </c>
      <c r="C10" t="s">
        <v>25</v>
      </c>
      <c r="D10">
        <v>5</v>
      </c>
      <c r="E10">
        <v>3</v>
      </c>
      <c r="F10" t="s">
        <v>21</v>
      </c>
      <c r="H10">
        <v>10</v>
      </c>
      <c r="I10" t="s">
        <v>17</v>
      </c>
      <c r="J10" t="s">
        <v>17</v>
      </c>
      <c r="K10">
        <v>1000</v>
      </c>
      <c r="L10">
        <v>1.25E-4</v>
      </c>
      <c r="M10" t="s">
        <v>24</v>
      </c>
      <c r="N10" t="s">
        <v>24</v>
      </c>
      <c r="O10">
        <v>584.228052111941</v>
      </c>
      <c r="P10">
        <v>434.38151028560401</v>
      </c>
      <c r="Q10">
        <v>510.86125982521003</v>
      </c>
      <c r="R10">
        <v>406.60372298789599</v>
      </c>
      <c r="S10">
        <v>408.417661923477</v>
      </c>
      <c r="T10">
        <v>575.47115834679801</v>
      </c>
      <c r="U10">
        <v>544.58332993930196</v>
      </c>
      <c r="V10">
        <v>498.25623125602999</v>
      </c>
      <c r="W10">
        <v>547.39657773026295</v>
      </c>
      <c r="X10">
        <v>564.40242879633399</v>
      </c>
    </row>
    <row r="11" spans="1:24" x14ac:dyDescent="0.15">
      <c r="A11" t="str">
        <f t="shared" si="0"/>
        <v>"4_DRA_cap500_int8"_5_"AlibabaDataSampler"</v>
      </c>
      <c r="B11" t="s">
        <v>14</v>
      </c>
      <c r="C11" t="s">
        <v>26</v>
      </c>
      <c r="D11">
        <v>5</v>
      </c>
      <c r="E11">
        <v>4</v>
      </c>
      <c r="F11" t="s">
        <v>21</v>
      </c>
      <c r="H11">
        <v>10</v>
      </c>
      <c r="I11" t="s">
        <v>17</v>
      </c>
      <c r="J11" t="s">
        <v>17</v>
      </c>
      <c r="K11">
        <v>1000</v>
      </c>
      <c r="L11">
        <v>1.25E-4</v>
      </c>
      <c r="M11" t="s">
        <v>24</v>
      </c>
      <c r="N11" t="s">
        <v>24</v>
      </c>
      <c r="O11">
        <v>513.50093710639999</v>
      </c>
      <c r="P11">
        <v>713.17931058611896</v>
      </c>
      <c r="Q11">
        <v>481.158545195199</v>
      </c>
      <c r="R11">
        <v>604.46569350684899</v>
      </c>
      <c r="S11">
        <v>689.39951683508298</v>
      </c>
      <c r="T11">
        <v>671.05974027199602</v>
      </c>
      <c r="U11">
        <v>609.76384191593195</v>
      </c>
      <c r="V11">
        <v>500.107793862341</v>
      </c>
      <c r="W11">
        <v>479.99401869732202</v>
      </c>
      <c r="X11">
        <v>549.90639991978401</v>
      </c>
    </row>
    <row r="12" spans="1:24" x14ac:dyDescent="0.15">
      <c r="A12" t="str">
        <f t="shared" si="0"/>
        <v>"cap100_int8"_5_"AlibabaDataSampler"</v>
      </c>
      <c r="B12" t="s">
        <v>22</v>
      </c>
      <c r="C12" t="s">
        <v>27</v>
      </c>
      <c r="D12">
        <v>5</v>
      </c>
      <c r="E12">
        <v>2</v>
      </c>
      <c r="F12" t="s">
        <v>16</v>
      </c>
      <c r="H12">
        <v>10</v>
      </c>
      <c r="I12" t="s">
        <v>17</v>
      </c>
      <c r="J12" t="s">
        <v>17</v>
      </c>
      <c r="K12">
        <v>1000</v>
      </c>
      <c r="L12">
        <v>1.25E-4</v>
      </c>
      <c r="M12" t="s">
        <v>24</v>
      </c>
      <c r="N12" t="s">
        <v>24</v>
      </c>
      <c r="O12">
        <v>814.98915105935998</v>
      </c>
      <c r="P12">
        <v>1191.0164794708901</v>
      </c>
      <c r="Q12">
        <v>949.33707224864497</v>
      </c>
      <c r="R12">
        <v>895.07118055718001</v>
      </c>
      <c r="S12">
        <v>907.86310907270695</v>
      </c>
      <c r="T12">
        <v>743.15804211662703</v>
      </c>
      <c r="U12">
        <v>858.909468029967</v>
      </c>
      <c r="V12">
        <v>901.60444107425894</v>
      </c>
      <c r="W12">
        <v>1006.77636063496</v>
      </c>
      <c r="X12">
        <v>914.22870513118698</v>
      </c>
    </row>
    <row r="13" spans="1:24" x14ac:dyDescent="0.15">
      <c r="A13" t="str">
        <f t="shared" si="0"/>
        <v>"cap100_int8"_20_"AlibabaDataSampler"</v>
      </c>
      <c r="B13" t="s">
        <v>22</v>
      </c>
      <c r="C13" t="s">
        <v>27</v>
      </c>
      <c r="D13">
        <v>20</v>
      </c>
      <c r="E13">
        <v>2</v>
      </c>
      <c r="F13" t="s">
        <v>16</v>
      </c>
      <c r="H13">
        <v>10</v>
      </c>
      <c r="I13" t="s">
        <v>17</v>
      </c>
      <c r="J13" t="s">
        <v>17</v>
      </c>
      <c r="K13">
        <v>1000</v>
      </c>
      <c r="L13">
        <v>1.25E-4</v>
      </c>
      <c r="M13" t="s">
        <v>24</v>
      </c>
      <c r="N13" t="s">
        <v>24</v>
      </c>
      <c r="O13">
        <v>171.32829968074401</v>
      </c>
      <c r="P13">
        <v>134.676804460261</v>
      </c>
      <c r="Q13">
        <v>125.394243817274</v>
      </c>
      <c r="R13">
        <v>196.088067667941</v>
      </c>
      <c r="S13">
        <v>131.86958580961601</v>
      </c>
      <c r="T13">
        <v>154.027324076252</v>
      </c>
      <c r="U13">
        <v>185.74010646576701</v>
      </c>
      <c r="V13">
        <v>129.67469469635699</v>
      </c>
      <c r="W13">
        <v>172.084269426866</v>
      </c>
      <c r="X13">
        <v>151.89216875186</v>
      </c>
    </row>
    <row r="14" spans="1:24" x14ac:dyDescent="0.15">
      <c r="A14" t="str">
        <f t="shared" si="0"/>
        <v>"3_DRA_cap500_int48"_5_"TPCHDataSampler"</v>
      </c>
      <c r="B14" t="s">
        <v>14</v>
      </c>
      <c r="C14" t="s">
        <v>28</v>
      </c>
      <c r="D14">
        <v>5</v>
      </c>
      <c r="E14">
        <v>3</v>
      </c>
      <c r="F14" t="s">
        <v>21</v>
      </c>
      <c r="H14">
        <v>10</v>
      </c>
      <c r="I14" t="s">
        <v>17</v>
      </c>
      <c r="J14" t="s">
        <v>17</v>
      </c>
      <c r="K14">
        <v>1000</v>
      </c>
      <c r="L14">
        <v>1.25E-4</v>
      </c>
      <c r="M14" t="s">
        <v>18</v>
      </c>
      <c r="N14" t="s">
        <v>24</v>
      </c>
      <c r="O14">
        <v>691.29073060667497</v>
      </c>
      <c r="P14">
        <v>486.46079910854701</v>
      </c>
      <c r="Q14">
        <v>462.27828598689598</v>
      </c>
      <c r="R14">
        <v>504.88243416945397</v>
      </c>
      <c r="S14">
        <v>539.49165148105396</v>
      </c>
      <c r="T14">
        <v>427.53158854555898</v>
      </c>
      <c r="U14">
        <v>715.97452088877901</v>
      </c>
      <c r="V14">
        <v>611.94273747756995</v>
      </c>
      <c r="W14">
        <v>442.57833946788298</v>
      </c>
      <c r="X14">
        <v>502.51712157938499</v>
      </c>
    </row>
    <row r="15" spans="1:24" x14ac:dyDescent="0.15">
      <c r="A15" t="str">
        <f t="shared" si="0"/>
        <v>"4_DRA_cap500_int48"_5_"TPCHDataSampler"</v>
      </c>
      <c r="B15" t="s">
        <v>14</v>
      </c>
      <c r="C15" t="s">
        <v>29</v>
      </c>
      <c r="D15">
        <v>5</v>
      </c>
      <c r="E15">
        <v>4</v>
      </c>
      <c r="F15" t="s">
        <v>21</v>
      </c>
      <c r="H15">
        <v>10</v>
      </c>
      <c r="I15" t="s">
        <v>17</v>
      </c>
      <c r="J15" t="s">
        <v>17</v>
      </c>
      <c r="K15">
        <v>1000</v>
      </c>
      <c r="L15">
        <v>1.25E-4</v>
      </c>
      <c r="M15" t="s">
        <v>18</v>
      </c>
      <c r="N15" t="s">
        <v>24</v>
      </c>
      <c r="O15">
        <v>549.28757175434396</v>
      </c>
      <c r="P15">
        <v>627.43225622534101</v>
      </c>
      <c r="Q15">
        <v>587.58927931303901</v>
      </c>
      <c r="R15">
        <v>469.188676757709</v>
      </c>
      <c r="S15">
        <v>647.961976816027</v>
      </c>
      <c r="T15">
        <v>649.45865534086499</v>
      </c>
      <c r="U15">
        <v>1097.63799555233</v>
      </c>
      <c r="V15">
        <v>471.08672838365698</v>
      </c>
      <c r="W15">
        <v>691.44063275388703</v>
      </c>
      <c r="X15">
        <v>598.28186861198105</v>
      </c>
    </row>
    <row r="16" spans="1:24" x14ac:dyDescent="0.15">
      <c r="A16" t="str">
        <f t="shared" si="0"/>
        <v>"cap100_int48"_5_"TPCHDataSampler"</v>
      </c>
      <c r="B16" t="s">
        <v>22</v>
      </c>
      <c r="C16" t="s">
        <v>30</v>
      </c>
      <c r="D16">
        <v>5</v>
      </c>
      <c r="E16">
        <v>2</v>
      </c>
      <c r="F16" t="s">
        <v>16</v>
      </c>
      <c r="H16">
        <v>10</v>
      </c>
      <c r="I16" t="s">
        <v>17</v>
      </c>
      <c r="J16" t="s">
        <v>17</v>
      </c>
      <c r="K16">
        <v>1000</v>
      </c>
      <c r="L16">
        <v>1.25E-4</v>
      </c>
      <c r="M16" t="s">
        <v>18</v>
      </c>
      <c r="N16" t="s">
        <v>24</v>
      </c>
      <c r="O16">
        <v>607.579881795343</v>
      </c>
      <c r="P16">
        <v>625.76804085573804</v>
      </c>
      <c r="Q16">
        <v>505.78046156886597</v>
      </c>
      <c r="R16">
        <v>553.37241230488098</v>
      </c>
      <c r="S16">
        <v>626.10114538916298</v>
      </c>
      <c r="T16">
        <v>579.92921372872502</v>
      </c>
      <c r="U16">
        <v>618.70502392695903</v>
      </c>
      <c r="V16">
        <v>592.15372764997801</v>
      </c>
      <c r="W16">
        <v>659.16152176832895</v>
      </c>
      <c r="X16">
        <v>460.55665523989597</v>
      </c>
    </row>
    <row r="17" spans="1:24" x14ac:dyDescent="0.15">
      <c r="A17" t="str">
        <f t="shared" si="0"/>
        <v>"cap100_int48"_20_"TPCHDataSampler"</v>
      </c>
      <c r="B17" t="s">
        <v>22</v>
      </c>
      <c r="C17" t="s">
        <v>30</v>
      </c>
      <c r="D17">
        <v>20</v>
      </c>
      <c r="E17">
        <v>2</v>
      </c>
      <c r="F17" t="s">
        <v>16</v>
      </c>
      <c r="H17">
        <v>10</v>
      </c>
      <c r="I17" t="s">
        <v>17</v>
      </c>
      <c r="J17" t="s">
        <v>17</v>
      </c>
      <c r="K17">
        <v>1000</v>
      </c>
      <c r="L17">
        <v>1.25E-4</v>
      </c>
      <c r="M17" t="s">
        <v>18</v>
      </c>
      <c r="N17" t="s">
        <v>24</v>
      </c>
      <c r="O17">
        <v>212.428256592655</v>
      </c>
      <c r="P17">
        <v>229.34672475954801</v>
      </c>
      <c r="Q17">
        <v>222.83592657114201</v>
      </c>
      <c r="R17">
        <v>205.17388877051999</v>
      </c>
      <c r="S17">
        <v>147.680940962764</v>
      </c>
      <c r="T17">
        <v>176.97940787754101</v>
      </c>
      <c r="U17">
        <v>131.05082329507101</v>
      </c>
      <c r="V17">
        <v>183.10331629364899</v>
      </c>
      <c r="W17">
        <v>240.44114461715299</v>
      </c>
      <c r="X17">
        <v>179.75590680889701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11D8-1AEC-411A-B59D-3F08210FC81B}">
  <dimension ref="A1:T1217"/>
  <sheetViews>
    <sheetView tabSelected="1" workbookViewId="0">
      <selection activeCell="U5" sqref="U5"/>
    </sheetView>
  </sheetViews>
  <sheetFormatPr defaultRowHeight="13.5" x14ac:dyDescent="0.15"/>
  <cols>
    <col min="1" max="1" width="13.75" style="4" bestFit="1" customWidth="1"/>
    <col min="2" max="8" width="5.875" style="4" bestFit="1" customWidth="1"/>
    <col min="9" max="9" width="2.75" customWidth="1"/>
    <col min="10" max="10" width="5" style="2" customWidth="1"/>
    <col min="11" max="11" width="6.875" customWidth="1"/>
    <col min="12" max="12" width="12.5" style="4" bestFit="1" customWidth="1"/>
    <col min="13" max="20" width="8.25" customWidth="1"/>
  </cols>
  <sheetData>
    <row r="1" spans="1:20" x14ac:dyDescent="0.15">
      <c r="A1" s="4" t="s">
        <v>31</v>
      </c>
      <c r="B1" s="4">
        <v>10</v>
      </c>
      <c r="J1" s="2" t="s">
        <v>32</v>
      </c>
      <c r="K1">
        <v>100</v>
      </c>
      <c r="M1" t="s">
        <v>33</v>
      </c>
    </row>
    <row r="2" spans="1:20" x14ac:dyDescent="0.15">
      <c r="L2" s="5">
        <f>MIN(A4:H104)</f>
        <v>215.759156295</v>
      </c>
    </row>
    <row r="3" spans="1:20" x14ac:dyDescent="0.15">
      <c r="A3" s="4" t="s">
        <v>35</v>
      </c>
      <c r="B3" s="4" t="s">
        <v>36</v>
      </c>
      <c r="C3" s="4" t="s">
        <v>37</v>
      </c>
      <c r="D3" s="4" t="s">
        <v>38</v>
      </c>
      <c r="E3" s="4" t="s">
        <v>39</v>
      </c>
      <c r="F3" s="4" t="s">
        <v>40</v>
      </c>
      <c r="G3" s="4" t="s">
        <v>41</v>
      </c>
      <c r="H3" s="4" t="s">
        <v>42</v>
      </c>
      <c r="J3"/>
      <c r="L3" s="5">
        <f>MAX(A4:H104)</f>
        <v>355.77358349629498</v>
      </c>
      <c r="M3" s="7" t="str">
        <f>A3</f>
        <v>"3_DRA_cap500_int8"_5_"AlibabaDataSampler"</v>
      </c>
      <c r="N3" s="7" t="str">
        <f t="shared" ref="N3:Q3" si="0">B3</f>
        <v>"4_DRA_cap500_int8"_5_"AlibabaDataSampler"</v>
      </c>
      <c r="O3" s="7" t="str">
        <f t="shared" si="0"/>
        <v>"cap100_int8"_5_"AlibabaDataSampler"</v>
      </c>
      <c r="P3" s="7" t="str">
        <f t="shared" si="0"/>
        <v>"cap100_int8"_20_"AlibabaDataSampler"</v>
      </c>
      <c r="Q3" s="7" t="str">
        <f t="shared" ref="Q3" si="1">E3</f>
        <v>"3_DRA_cap500_int48"_5_"TPCHDataSampler"</v>
      </c>
      <c r="R3" s="7" t="str">
        <f t="shared" ref="R3" si="2">F3</f>
        <v>"4_DRA_cap500_int48"_5_"TPCHDataSampler"</v>
      </c>
      <c r="S3" s="7" t="str">
        <f t="shared" ref="S3" si="3">G3</f>
        <v>"cap100_int48"_5_"TPCHDataSampler"</v>
      </c>
      <c r="T3" s="7" t="str">
        <f t="shared" ref="T3" si="4">H3</f>
        <v>"cap100_int48"_20_"TPCHDataSampler"</v>
      </c>
    </row>
    <row r="4" spans="1:20" x14ac:dyDescent="0.15">
      <c r="A4" s="4">
        <v>241.19864297651401</v>
      </c>
      <c r="B4" s="4">
        <v>225.76119801717701</v>
      </c>
      <c r="C4" s="4">
        <v>338.12293398714201</v>
      </c>
      <c r="D4" s="4">
        <v>239.41166622425601</v>
      </c>
      <c r="E4" s="4">
        <v>245.020616161757</v>
      </c>
      <c r="F4" s="4">
        <v>231.68236352650001</v>
      </c>
      <c r="G4" s="4">
        <v>315.67395747744501</v>
      </c>
      <c r="H4" s="4">
        <v>234.50129221816999</v>
      </c>
      <c r="J4"/>
      <c r="K4" s="2">
        <v>0</v>
      </c>
      <c r="L4" s="4">
        <f t="shared" ref="L4:L67" si="5">((L$3-L$2)/$K$1)*$K4+$L$2</f>
        <v>215.759156295</v>
      </c>
      <c r="M4" s="6">
        <f>COUNTIFS(A$4:A$104,"&gt;="&amp;L$4,A$4:A$104,"&lt;"&amp;L5)/$B$1</f>
        <v>0</v>
      </c>
      <c r="N4" s="6">
        <f>COUNTIFS(B$4:B$104,"&gt;="&amp;$L$4,B$4:B$104,"&lt;"&amp;$L5)/$B$1</f>
        <v>0.2</v>
      </c>
      <c r="O4" s="6">
        <f>COUNTIFS(C$4:C$104,"&gt;="&amp;$L$4,C$4:C$104,"&lt;"&amp;$L5)/$B$1</f>
        <v>0</v>
      </c>
      <c r="P4" s="6">
        <f>COUNTIFS(D$4:D$104,"&gt;="&amp;$L$4,D$4:D$104,"&lt;"&amp;$L5)/$B$1</f>
        <v>0</v>
      </c>
      <c r="Q4" s="6">
        <f t="shared" ref="Q4:T19" si="6">COUNTIFS(E$4:E$104,"&gt;="&amp;$L$4,E$4:E$104,"&lt;"&amp;$L5)/$B$1</f>
        <v>0</v>
      </c>
      <c r="R4" s="6">
        <f t="shared" si="6"/>
        <v>0</v>
      </c>
      <c r="S4" s="6">
        <f t="shared" si="6"/>
        <v>0</v>
      </c>
      <c r="T4" s="6">
        <f t="shared" si="6"/>
        <v>0</v>
      </c>
    </row>
    <row r="5" spans="1:20" x14ac:dyDescent="0.15">
      <c r="A5" s="4">
        <v>237.52191928488099</v>
      </c>
      <c r="B5" s="4">
        <v>230.66204122709601</v>
      </c>
      <c r="C5" s="4">
        <v>345.26574172462603</v>
      </c>
      <c r="D5" s="4">
        <v>233.197706256891</v>
      </c>
      <c r="E5" s="4">
        <v>242.40150254552901</v>
      </c>
      <c r="F5" s="4">
        <v>222.89670790349899</v>
      </c>
      <c r="G5" s="4">
        <v>323.03147263672298</v>
      </c>
      <c r="H5" s="4">
        <v>233.75857996497299</v>
      </c>
      <c r="J5"/>
      <c r="K5" s="2">
        <f t="shared" ref="K5:K68" si="7">K4+1</f>
        <v>1</v>
      </c>
      <c r="L5" s="4">
        <f t="shared" si="5"/>
        <v>217.15930056701293</v>
      </c>
      <c r="M5" s="6">
        <f>COUNTIFS(A$4:A$104,"&gt;="&amp;L$4,A$4:A$104,"&lt;"&amp;L6)/$B$1</f>
        <v>0</v>
      </c>
      <c r="N5" s="6">
        <f>COUNTIFS(B$4:B$104,"&gt;="&amp;$L$4,B$4:B$104,"&lt;"&amp;$L6)/$B$1</f>
        <v>0.2</v>
      </c>
      <c r="O5" s="6">
        <f>COUNTIFS(C$4:C$104,"&gt;="&amp;$L$4,C$4:C$104,"&lt;"&amp;$L6)/$B$1</f>
        <v>0</v>
      </c>
      <c r="P5" s="6">
        <f>COUNTIFS(D$4:D$104,"&gt;="&amp;$L$4,D$4:D$104,"&lt;"&amp;$L6)/$B$1</f>
        <v>0</v>
      </c>
      <c r="Q5" s="6">
        <f t="shared" si="6"/>
        <v>0</v>
      </c>
      <c r="R5" s="6">
        <f t="shared" si="6"/>
        <v>0</v>
      </c>
      <c r="S5" s="6">
        <f t="shared" si="6"/>
        <v>0</v>
      </c>
      <c r="T5" s="6">
        <f t="shared" si="6"/>
        <v>0</v>
      </c>
    </row>
    <row r="6" spans="1:20" x14ac:dyDescent="0.15">
      <c r="A6" s="4">
        <v>237.16355819083</v>
      </c>
      <c r="B6" s="4">
        <v>216.834027465953</v>
      </c>
      <c r="C6" s="4">
        <v>348.705307844478</v>
      </c>
      <c r="D6" s="4">
        <v>238.439618397864</v>
      </c>
      <c r="E6" s="4">
        <v>243.30498193987199</v>
      </c>
      <c r="F6" s="4">
        <v>223.559495250108</v>
      </c>
      <c r="G6" s="4">
        <v>320.22447395479298</v>
      </c>
      <c r="H6" s="4">
        <v>236.07788571724899</v>
      </c>
      <c r="J6"/>
      <c r="K6" s="2">
        <f t="shared" si="7"/>
        <v>2</v>
      </c>
      <c r="L6" s="4">
        <f t="shared" si="5"/>
        <v>218.5594448390259</v>
      </c>
      <c r="M6" s="6">
        <f>COUNTIFS(A$4:A$104,"&gt;="&amp;L$4,A$4:A$104,"&lt;"&amp;L7)/$B$1</f>
        <v>0</v>
      </c>
      <c r="N6" s="6">
        <f>COUNTIFS(B$4:B$104,"&gt;="&amp;$L$4,B$4:B$104,"&lt;"&amp;$L7)/$B$1</f>
        <v>0.2</v>
      </c>
      <c r="O6" s="6">
        <f>COUNTIFS(C$4:C$104,"&gt;="&amp;$L$4,C$4:C$104,"&lt;"&amp;$L7)/$B$1</f>
        <v>0</v>
      </c>
      <c r="P6" s="6">
        <f>COUNTIFS(D$4:D$104,"&gt;="&amp;$L$4,D$4:D$104,"&lt;"&amp;$L7)/$B$1</f>
        <v>0</v>
      </c>
      <c r="Q6" s="6">
        <f t="shared" si="6"/>
        <v>0</v>
      </c>
      <c r="R6" s="6">
        <f t="shared" si="6"/>
        <v>0</v>
      </c>
      <c r="S6" s="6">
        <f t="shared" si="6"/>
        <v>0</v>
      </c>
      <c r="T6" s="6">
        <f t="shared" si="6"/>
        <v>0</v>
      </c>
    </row>
    <row r="7" spans="1:20" x14ac:dyDescent="0.15">
      <c r="A7" s="4">
        <v>245.207271301746</v>
      </c>
      <c r="B7" s="4">
        <v>235.02525515068501</v>
      </c>
      <c r="C7" s="4">
        <v>351.88450657107597</v>
      </c>
      <c r="D7" s="4">
        <v>242.36576660863099</v>
      </c>
      <c r="E7" s="4">
        <v>244.706202757798</v>
      </c>
      <c r="F7" s="4">
        <v>231.31242602654399</v>
      </c>
      <c r="G7" s="4">
        <v>316.98803095775099</v>
      </c>
      <c r="H7" s="4">
        <v>232.243312330907</v>
      </c>
      <c r="J7"/>
      <c r="K7" s="2">
        <f t="shared" si="7"/>
        <v>3</v>
      </c>
      <c r="L7" s="4">
        <f t="shared" si="5"/>
        <v>219.95958911103884</v>
      </c>
      <c r="M7" s="6">
        <f>COUNTIFS(A$4:A$104,"&gt;="&amp;L$4,A$4:A$104,"&lt;"&amp;L8)/$B$1</f>
        <v>0</v>
      </c>
      <c r="N7" s="6">
        <f>COUNTIFS(B$4:B$104,"&gt;="&amp;$L$4,B$4:B$104,"&lt;"&amp;$L8)/$B$1</f>
        <v>0.5</v>
      </c>
      <c r="O7" s="6">
        <f>COUNTIFS(C$4:C$104,"&gt;="&amp;$L$4,C$4:C$104,"&lt;"&amp;$L8)/$B$1</f>
        <v>0</v>
      </c>
      <c r="P7" s="6">
        <f>COUNTIFS(D$4:D$104,"&gt;="&amp;$L$4,D$4:D$104,"&lt;"&amp;$L8)/$B$1</f>
        <v>0</v>
      </c>
      <c r="Q7" s="6">
        <f t="shared" si="6"/>
        <v>0</v>
      </c>
      <c r="R7" s="6">
        <f t="shared" si="6"/>
        <v>0</v>
      </c>
      <c r="S7" s="6">
        <f t="shared" si="6"/>
        <v>0</v>
      </c>
      <c r="T7" s="6">
        <f t="shared" si="6"/>
        <v>0</v>
      </c>
    </row>
    <row r="8" spans="1:20" x14ac:dyDescent="0.15">
      <c r="A8" s="4">
        <v>233.74490066389501</v>
      </c>
      <c r="B8" s="4">
        <v>220.728077955766</v>
      </c>
      <c r="C8" s="4">
        <v>340.38414748743202</v>
      </c>
      <c r="D8" s="4">
        <v>246.90500496147999</v>
      </c>
      <c r="E8" s="4">
        <v>246.13776419601101</v>
      </c>
      <c r="F8" s="4">
        <v>224.91471656919899</v>
      </c>
      <c r="G8" s="4">
        <v>347.95461622782699</v>
      </c>
      <c r="H8" s="4">
        <v>235.65825905573701</v>
      </c>
      <c r="J8"/>
      <c r="K8" s="2">
        <f t="shared" si="7"/>
        <v>4</v>
      </c>
      <c r="L8" s="4">
        <f t="shared" si="5"/>
        <v>221.3597333830518</v>
      </c>
      <c r="M8" s="6">
        <f>COUNTIFS(A$4:A$104,"&gt;="&amp;L$4,A$4:A$104,"&lt;"&amp;L9)/$B$1</f>
        <v>0</v>
      </c>
      <c r="N8" s="6">
        <f>COUNTIFS(B$4:B$104,"&gt;="&amp;$L$4,B$4:B$104,"&lt;"&amp;$L9)/$B$1</f>
        <v>0.5</v>
      </c>
      <c r="O8" s="6">
        <f>COUNTIFS(C$4:C$104,"&gt;="&amp;$L$4,C$4:C$104,"&lt;"&amp;$L9)/$B$1</f>
        <v>0</v>
      </c>
      <c r="P8" s="6">
        <f>COUNTIFS(D$4:D$104,"&gt;="&amp;$L$4,D$4:D$104,"&lt;"&amp;$L9)/$B$1</f>
        <v>0</v>
      </c>
      <c r="Q8" s="6">
        <f t="shared" si="6"/>
        <v>0</v>
      </c>
      <c r="R8" s="6">
        <f t="shared" si="6"/>
        <v>0.1</v>
      </c>
      <c r="S8" s="6">
        <f t="shared" si="6"/>
        <v>0</v>
      </c>
      <c r="T8" s="6">
        <f t="shared" si="6"/>
        <v>0</v>
      </c>
    </row>
    <row r="9" spans="1:20" x14ac:dyDescent="0.15">
      <c r="A9" s="4">
        <v>234.506146207885</v>
      </c>
      <c r="B9" s="4">
        <v>220.838103465317</v>
      </c>
      <c r="C9" s="4">
        <v>355.77358349629498</v>
      </c>
      <c r="D9" s="4">
        <v>235.25957171706</v>
      </c>
      <c r="E9" s="4">
        <v>244.249888864246</v>
      </c>
      <c r="F9" s="4">
        <v>228.115698243043</v>
      </c>
      <c r="G9" s="4">
        <v>323.15514138376102</v>
      </c>
      <c r="H9" s="4">
        <v>236.560664999577</v>
      </c>
      <c r="J9"/>
      <c r="K9" s="2">
        <f t="shared" si="7"/>
        <v>5</v>
      </c>
      <c r="L9" s="4">
        <f t="shared" si="5"/>
        <v>222.75987765506474</v>
      </c>
      <c r="M9" s="6">
        <f>COUNTIFS(A$4:A$104,"&gt;="&amp;L$4,A$4:A$104,"&lt;"&amp;L10)/$B$1</f>
        <v>0</v>
      </c>
      <c r="N9" s="6">
        <f>COUNTIFS(B$4:B$104,"&gt;="&amp;$L$4,B$4:B$104,"&lt;"&amp;$L10)/$B$1</f>
        <v>0.6</v>
      </c>
      <c r="O9" s="6">
        <f>COUNTIFS(C$4:C$104,"&gt;="&amp;$L$4,C$4:C$104,"&lt;"&amp;$L10)/$B$1</f>
        <v>0</v>
      </c>
      <c r="P9" s="6">
        <f>COUNTIFS(D$4:D$104,"&gt;="&amp;$L$4,D$4:D$104,"&lt;"&amp;$L10)/$B$1</f>
        <v>0</v>
      </c>
      <c r="Q9" s="6">
        <f t="shared" si="6"/>
        <v>0</v>
      </c>
      <c r="R9" s="6">
        <f t="shared" si="6"/>
        <v>0.3</v>
      </c>
      <c r="S9" s="6">
        <f t="shared" si="6"/>
        <v>0</v>
      </c>
      <c r="T9" s="6">
        <f t="shared" si="6"/>
        <v>0</v>
      </c>
    </row>
    <row r="10" spans="1:20" x14ac:dyDescent="0.15">
      <c r="A10" s="4">
        <v>228.96784299513899</v>
      </c>
      <c r="B10" s="4">
        <v>223.57592674836999</v>
      </c>
      <c r="C10" s="4">
        <v>347.59976267624302</v>
      </c>
      <c r="D10" s="4">
        <v>235.823150332495</v>
      </c>
      <c r="E10" s="4">
        <v>238.03875941631901</v>
      </c>
      <c r="F10" s="4">
        <v>228.310898647816</v>
      </c>
      <c r="G10" s="4">
        <v>319.48425561808102</v>
      </c>
      <c r="H10" s="4">
        <v>226.598181044591</v>
      </c>
      <c r="J10"/>
      <c r="K10" s="2">
        <f t="shared" si="7"/>
        <v>6</v>
      </c>
      <c r="L10" s="4">
        <f t="shared" si="5"/>
        <v>224.16002192707771</v>
      </c>
      <c r="M10" s="6">
        <f>COUNTIFS(A$4:A$104,"&gt;="&amp;L$4,A$4:A$104,"&lt;"&amp;L11)/$B$1</f>
        <v>0</v>
      </c>
      <c r="N10" s="6">
        <f>COUNTIFS(B$4:B$104,"&gt;="&amp;$L$4,B$4:B$104,"&lt;"&amp;$L11)/$B$1</f>
        <v>0.6</v>
      </c>
      <c r="O10" s="6">
        <f>COUNTIFS(C$4:C$104,"&gt;="&amp;$L$4,C$4:C$104,"&lt;"&amp;$L11)/$B$1</f>
        <v>0</v>
      </c>
      <c r="P10" s="6">
        <f>COUNTIFS(D$4:D$104,"&gt;="&amp;$L$4,D$4:D$104,"&lt;"&amp;$L11)/$B$1</f>
        <v>0</v>
      </c>
      <c r="Q10" s="6">
        <f t="shared" si="6"/>
        <v>0</v>
      </c>
      <c r="R10" s="6">
        <f t="shared" si="6"/>
        <v>0.6</v>
      </c>
      <c r="S10" s="6">
        <f t="shared" si="6"/>
        <v>0</v>
      </c>
      <c r="T10" s="6">
        <f t="shared" si="6"/>
        <v>0</v>
      </c>
    </row>
    <row r="11" spans="1:20" x14ac:dyDescent="0.15">
      <c r="A11" s="4">
        <v>247.80900577363499</v>
      </c>
      <c r="B11" s="4">
        <v>215.759156295</v>
      </c>
      <c r="C11" s="4">
        <v>347.12845124651102</v>
      </c>
      <c r="D11" s="4">
        <v>239.61700249816201</v>
      </c>
      <c r="E11" s="4">
        <v>231.68186420127</v>
      </c>
      <c r="F11" s="4">
        <v>221.523575881998</v>
      </c>
      <c r="G11" s="4">
        <v>318.64895305801599</v>
      </c>
      <c r="H11" s="4">
        <v>229.60640240820501</v>
      </c>
      <c r="J11"/>
      <c r="K11" s="2">
        <f t="shared" si="7"/>
        <v>7</v>
      </c>
      <c r="L11" s="4">
        <f t="shared" si="5"/>
        <v>225.56016619909065</v>
      </c>
      <c r="M11" s="6">
        <f>COUNTIFS(A$4:A$104,"&gt;="&amp;L$4,A$4:A$104,"&lt;"&amp;L12)/$B$1</f>
        <v>0</v>
      </c>
      <c r="N11" s="6">
        <f>COUNTIFS(B$4:B$104,"&gt;="&amp;$L$4,B$4:B$104,"&lt;"&amp;$L12)/$B$1</f>
        <v>0.8</v>
      </c>
      <c r="O11" s="6">
        <f>COUNTIFS(C$4:C$104,"&gt;="&amp;$L$4,C$4:C$104,"&lt;"&amp;$L12)/$B$1</f>
        <v>0</v>
      </c>
      <c r="P11" s="6">
        <f>COUNTIFS(D$4:D$104,"&gt;="&amp;$L$4,D$4:D$104,"&lt;"&amp;$L12)/$B$1</f>
        <v>0</v>
      </c>
      <c r="Q11" s="6">
        <f t="shared" si="6"/>
        <v>0</v>
      </c>
      <c r="R11" s="6">
        <f t="shared" si="6"/>
        <v>0.6</v>
      </c>
      <c r="S11" s="6">
        <f t="shared" si="6"/>
        <v>0</v>
      </c>
      <c r="T11" s="6">
        <f t="shared" si="6"/>
        <v>0.1</v>
      </c>
    </row>
    <row r="12" spans="1:20" x14ac:dyDescent="0.15">
      <c r="A12" s="4">
        <v>235.46731441765701</v>
      </c>
      <c r="B12" s="4">
        <v>220.314591922234</v>
      </c>
      <c r="C12" s="4">
        <v>350.952336639571</v>
      </c>
      <c r="D12" s="4">
        <v>251.406519817651</v>
      </c>
      <c r="E12" s="4">
        <v>239.67306281327799</v>
      </c>
      <c r="F12" s="4">
        <v>224.70212071863099</v>
      </c>
      <c r="G12" s="4">
        <v>323.26434905456398</v>
      </c>
      <c r="H12" s="4">
        <v>236.283291293725</v>
      </c>
      <c r="J12"/>
      <c r="K12" s="2">
        <f t="shared" si="7"/>
        <v>8</v>
      </c>
      <c r="L12" s="4">
        <f t="shared" si="5"/>
        <v>226.96031047110358</v>
      </c>
      <c r="M12" s="6">
        <f>COUNTIFS(A$4:A$104,"&gt;="&amp;L$4,A$4:A$104,"&lt;"&amp;L13)/$B$1</f>
        <v>0</v>
      </c>
      <c r="N12" s="6">
        <f>COUNTIFS(B$4:B$104,"&gt;="&amp;$L$4,B$4:B$104,"&lt;"&amp;$L13)/$B$1</f>
        <v>0.8</v>
      </c>
      <c r="O12" s="6">
        <f>COUNTIFS(C$4:C$104,"&gt;="&amp;$L$4,C$4:C$104,"&lt;"&amp;$L13)/$B$1</f>
        <v>0</v>
      </c>
      <c r="P12" s="6">
        <f>COUNTIFS(D$4:D$104,"&gt;="&amp;$L$4,D$4:D$104,"&lt;"&amp;$L13)/$B$1</f>
        <v>0</v>
      </c>
      <c r="Q12" s="6">
        <f t="shared" si="6"/>
        <v>0.1</v>
      </c>
      <c r="R12" s="6">
        <f t="shared" si="6"/>
        <v>0.8</v>
      </c>
      <c r="S12" s="6">
        <f t="shared" si="6"/>
        <v>0</v>
      </c>
      <c r="T12" s="6">
        <f t="shared" si="6"/>
        <v>0.1</v>
      </c>
    </row>
    <row r="13" spans="1:20" x14ac:dyDescent="0.15">
      <c r="A13" s="4">
        <v>241.71286342675299</v>
      </c>
      <c r="B13" s="4">
        <v>225.71005384837301</v>
      </c>
      <c r="C13" s="4">
        <v>348.556513393871</v>
      </c>
      <c r="D13" s="4">
        <v>238.707209017765</v>
      </c>
      <c r="E13" s="4">
        <v>227.75466743263499</v>
      </c>
      <c r="F13" s="4">
        <v>225.029487404587</v>
      </c>
      <c r="G13" s="4">
        <v>330.80426704737403</v>
      </c>
      <c r="H13" s="4">
        <v>236.40327403305099</v>
      </c>
      <c r="J13"/>
      <c r="K13" s="2">
        <f t="shared" si="7"/>
        <v>9</v>
      </c>
      <c r="L13" s="4">
        <f t="shared" si="5"/>
        <v>228.36045474311655</v>
      </c>
      <c r="M13" s="6">
        <f>COUNTIFS(A$4:A$104,"&gt;="&amp;L$4,A$4:A$104,"&lt;"&amp;L14)/$B$1</f>
        <v>0.1</v>
      </c>
      <c r="N13" s="6">
        <f>COUNTIFS(B$4:B$104,"&gt;="&amp;$L$4,B$4:B$104,"&lt;"&amp;$L14)/$B$1</f>
        <v>0.8</v>
      </c>
      <c r="O13" s="6">
        <f>COUNTIFS(C$4:C$104,"&gt;="&amp;$L$4,C$4:C$104,"&lt;"&amp;$L14)/$B$1</f>
        <v>0</v>
      </c>
      <c r="P13" s="6">
        <f>COUNTIFS(D$4:D$104,"&gt;="&amp;$L$4,D$4:D$104,"&lt;"&amp;$L14)/$B$1</f>
        <v>0</v>
      </c>
      <c r="Q13" s="6">
        <f t="shared" si="6"/>
        <v>0.1</v>
      </c>
      <c r="R13" s="6">
        <f t="shared" si="6"/>
        <v>0.8</v>
      </c>
      <c r="S13" s="6">
        <f t="shared" si="6"/>
        <v>0</v>
      </c>
      <c r="T13" s="6">
        <f t="shared" si="6"/>
        <v>0.2</v>
      </c>
    </row>
    <row r="14" spans="1:20" x14ac:dyDescent="0.15">
      <c r="I14" s="4"/>
      <c r="J14"/>
      <c r="K14" s="2">
        <f t="shared" si="7"/>
        <v>10</v>
      </c>
      <c r="L14" s="4">
        <f t="shared" si="5"/>
        <v>229.76059901512949</v>
      </c>
      <c r="M14" s="6">
        <f>COUNTIFS(A$4:A$104,"&gt;="&amp;L$4,A$4:A$104,"&lt;"&amp;L15)/$B$1</f>
        <v>0.1</v>
      </c>
      <c r="N14" s="6">
        <f>COUNTIFS(B$4:B$104,"&gt;="&amp;$L$4,B$4:B$104,"&lt;"&amp;$L15)/$B$1</f>
        <v>0.9</v>
      </c>
      <c r="O14" s="6">
        <f>COUNTIFS(C$4:C$104,"&gt;="&amp;$L$4,C$4:C$104,"&lt;"&amp;$L15)/$B$1</f>
        <v>0</v>
      </c>
      <c r="P14" s="6">
        <f>COUNTIFS(D$4:D$104,"&gt;="&amp;$L$4,D$4:D$104,"&lt;"&amp;$L15)/$B$1</f>
        <v>0</v>
      </c>
      <c r="Q14" s="6">
        <f t="shared" si="6"/>
        <v>0.1</v>
      </c>
      <c r="R14" s="6">
        <f t="shared" si="6"/>
        <v>0.8</v>
      </c>
      <c r="S14" s="6">
        <f t="shared" si="6"/>
        <v>0</v>
      </c>
      <c r="T14" s="6">
        <f t="shared" si="6"/>
        <v>0.2</v>
      </c>
    </row>
    <row r="15" spans="1:20" x14ac:dyDescent="0.15">
      <c r="I15" s="4"/>
      <c r="J15"/>
      <c r="K15" s="2">
        <f t="shared" si="7"/>
        <v>11</v>
      </c>
      <c r="L15" s="4">
        <f t="shared" si="5"/>
        <v>231.16074328714245</v>
      </c>
      <c r="M15" s="6">
        <f>COUNTIFS(A$4:A$104,"&gt;="&amp;L$4,A$4:A$104,"&lt;"&amp;L16)/$B$1</f>
        <v>0.1</v>
      </c>
      <c r="N15" s="6">
        <f>COUNTIFS(B$4:B$104,"&gt;="&amp;$L$4,B$4:B$104,"&lt;"&amp;$L16)/$B$1</f>
        <v>0.9</v>
      </c>
      <c r="O15" s="6">
        <f>COUNTIFS(C$4:C$104,"&gt;="&amp;$L$4,C$4:C$104,"&lt;"&amp;$L16)/$B$1</f>
        <v>0</v>
      </c>
      <c r="P15" s="6">
        <f>COUNTIFS(D$4:D$104,"&gt;="&amp;$L$4,D$4:D$104,"&lt;"&amp;$L16)/$B$1</f>
        <v>0</v>
      </c>
      <c r="Q15" s="6">
        <f t="shared" si="6"/>
        <v>0.2</v>
      </c>
      <c r="R15" s="6">
        <f t="shared" si="6"/>
        <v>1</v>
      </c>
      <c r="S15" s="6">
        <f t="shared" si="6"/>
        <v>0</v>
      </c>
      <c r="T15" s="6">
        <f t="shared" si="6"/>
        <v>0.3</v>
      </c>
    </row>
    <row r="16" spans="1:20" x14ac:dyDescent="0.15">
      <c r="I16" s="4"/>
      <c r="J16"/>
      <c r="K16" s="2">
        <f t="shared" si="7"/>
        <v>12</v>
      </c>
      <c r="L16" s="4">
        <f t="shared" si="5"/>
        <v>232.56088755915539</v>
      </c>
      <c r="M16" s="6">
        <f>COUNTIFS(A$4:A$104,"&gt;="&amp;L$4,A$4:A$104,"&lt;"&amp;L17)/$B$1</f>
        <v>0.2</v>
      </c>
      <c r="N16" s="6">
        <f>COUNTIFS(B$4:B$104,"&gt;="&amp;$L$4,B$4:B$104,"&lt;"&amp;$L17)/$B$1</f>
        <v>0.9</v>
      </c>
      <c r="O16" s="6">
        <f>COUNTIFS(C$4:C$104,"&gt;="&amp;$L$4,C$4:C$104,"&lt;"&amp;$L17)/$B$1</f>
        <v>0</v>
      </c>
      <c r="P16" s="6">
        <f>COUNTIFS(D$4:D$104,"&gt;="&amp;$L$4,D$4:D$104,"&lt;"&amp;$L17)/$B$1</f>
        <v>0.1</v>
      </c>
      <c r="Q16" s="6">
        <f t="shared" si="6"/>
        <v>0.2</v>
      </c>
      <c r="R16" s="6">
        <f t="shared" si="6"/>
        <v>1</v>
      </c>
      <c r="S16" s="6">
        <f t="shared" si="6"/>
        <v>0</v>
      </c>
      <c r="T16" s="6">
        <f t="shared" si="6"/>
        <v>0.4</v>
      </c>
    </row>
    <row r="17" spans="9:20" x14ac:dyDescent="0.15">
      <c r="I17" s="4"/>
      <c r="J17"/>
      <c r="K17" s="2">
        <f t="shared" si="7"/>
        <v>13</v>
      </c>
      <c r="L17" s="4">
        <f t="shared" si="5"/>
        <v>233.96103183116836</v>
      </c>
      <c r="M17" s="6">
        <f>COUNTIFS(A$4:A$104,"&gt;="&amp;L$4,A$4:A$104,"&lt;"&amp;L18)/$B$1</f>
        <v>0.3</v>
      </c>
      <c r="N17" s="6">
        <f>COUNTIFS(B$4:B$104,"&gt;="&amp;$L$4,B$4:B$104,"&lt;"&amp;$L18)/$B$1</f>
        <v>1</v>
      </c>
      <c r="O17" s="6">
        <f>COUNTIFS(C$4:C$104,"&gt;="&amp;$L$4,C$4:C$104,"&lt;"&amp;$L18)/$B$1</f>
        <v>0</v>
      </c>
      <c r="P17" s="6">
        <f>COUNTIFS(D$4:D$104,"&gt;="&amp;$L$4,D$4:D$104,"&lt;"&amp;$L18)/$B$1</f>
        <v>0.2</v>
      </c>
      <c r="Q17" s="6">
        <f t="shared" si="6"/>
        <v>0.2</v>
      </c>
      <c r="R17" s="6">
        <f t="shared" si="6"/>
        <v>1</v>
      </c>
      <c r="S17" s="6">
        <f t="shared" si="6"/>
        <v>0</v>
      </c>
      <c r="T17" s="6">
        <f t="shared" si="6"/>
        <v>0.5</v>
      </c>
    </row>
    <row r="18" spans="9:20" x14ac:dyDescent="0.15">
      <c r="I18" s="4"/>
      <c r="J18"/>
      <c r="K18" s="2">
        <f t="shared" si="7"/>
        <v>14</v>
      </c>
      <c r="L18" s="4">
        <f t="shared" si="5"/>
        <v>235.36117610318129</v>
      </c>
      <c r="M18" s="6">
        <f>COUNTIFS(A$4:A$104,"&gt;="&amp;L$4,A$4:A$104,"&lt;"&amp;L19)/$B$1</f>
        <v>0.4</v>
      </c>
      <c r="N18" s="6">
        <f>COUNTIFS(B$4:B$104,"&gt;="&amp;$L$4,B$4:B$104,"&lt;"&amp;$L19)/$B$1</f>
        <v>1</v>
      </c>
      <c r="O18" s="6">
        <f>COUNTIFS(C$4:C$104,"&gt;="&amp;$L$4,C$4:C$104,"&lt;"&amp;$L19)/$B$1</f>
        <v>0</v>
      </c>
      <c r="P18" s="6">
        <f>COUNTIFS(D$4:D$104,"&gt;="&amp;$L$4,D$4:D$104,"&lt;"&amp;$L19)/$B$1</f>
        <v>0.3</v>
      </c>
      <c r="Q18" s="6">
        <f t="shared" si="6"/>
        <v>0.2</v>
      </c>
      <c r="R18" s="6">
        <f t="shared" si="6"/>
        <v>1</v>
      </c>
      <c r="S18" s="6">
        <f t="shared" si="6"/>
        <v>0</v>
      </c>
      <c r="T18" s="6">
        <f t="shared" si="6"/>
        <v>1</v>
      </c>
    </row>
    <row r="19" spans="9:20" x14ac:dyDescent="0.15">
      <c r="I19" s="4"/>
      <c r="J19"/>
      <c r="K19" s="2">
        <f t="shared" si="7"/>
        <v>15</v>
      </c>
      <c r="L19" s="4">
        <f t="shared" si="5"/>
        <v>236.76132037519426</v>
      </c>
      <c r="M19" s="6">
        <f>COUNTIFS(A$4:A$104,"&gt;="&amp;L$4,A$4:A$104,"&lt;"&amp;L20)/$B$1</f>
        <v>0.6</v>
      </c>
      <c r="N19" s="6">
        <f>COUNTIFS(B$4:B$104,"&gt;="&amp;$L$4,B$4:B$104,"&lt;"&amp;$L20)/$B$1</f>
        <v>1</v>
      </c>
      <c r="O19" s="6">
        <f>COUNTIFS(C$4:C$104,"&gt;="&amp;$L$4,C$4:C$104,"&lt;"&amp;$L20)/$B$1</f>
        <v>0</v>
      </c>
      <c r="P19" s="6">
        <f>COUNTIFS(D$4:D$104,"&gt;="&amp;$L$4,D$4:D$104,"&lt;"&amp;$L20)/$B$1</f>
        <v>0.3</v>
      </c>
      <c r="Q19" s="6">
        <f t="shared" si="6"/>
        <v>0.3</v>
      </c>
      <c r="R19" s="6">
        <f t="shared" si="6"/>
        <v>1</v>
      </c>
      <c r="S19" s="6">
        <f t="shared" si="6"/>
        <v>0</v>
      </c>
      <c r="T19" s="6">
        <f t="shared" si="6"/>
        <v>1</v>
      </c>
    </row>
    <row r="20" spans="9:20" x14ac:dyDescent="0.15">
      <c r="I20" s="4"/>
      <c r="J20"/>
      <c r="K20" s="2">
        <f t="shared" si="7"/>
        <v>16</v>
      </c>
      <c r="L20" s="4">
        <f t="shared" si="5"/>
        <v>238.1614646472072</v>
      </c>
      <c r="M20" s="6">
        <f>COUNTIFS(A$4:A$104,"&gt;="&amp;L$4,A$4:A$104,"&lt;"&amp;L21)/$B$1</f>
        <v>0.6</v>
      </c>
      <c r="N20" s="6">
        <f>COUNTIFS(B$4:B$104,"&gt;="&amp;$L$4,B$4:B$104,"&lt;"&amp;$L21)/$B$1</f>
        <v>1</v>
      </c>
      <c r="O20" s="6">
        <f>COUNTIFS(C$4:C$104,"&gt;="&amp;$L$4,C$4:C$104,"&lt;"&amp;$L21)/$B$1</f>
        <v>0</v>
      </c>
      <c r="P20" s="6">
        <f>COUNTIFS(D$4:D$104,"&gt;="&amp;$L$4,D$4:D$104,"&lt;"&amp;$L21)/$B$1</f>
        <v>0.6</v>
      </c>
      <c r="Q20" s="6">
        <f t="shared" ref="Q20:T35" si="8">COUNTIFS(E$4:E$104,"&gt;="&amp;$L$4,E$4:E$104,"&lt;"&amp;$L21)/$B$1</f>
        <v>0.3</v>
      </c>
      <c r="R20" s="6">
        <f t="shared" si="8"/>
        <v>1</v>
      </c>
      <c r="S20" s="6">
        <f t="shared" si="8"/>
        <v>0</v>
      </c>
      <c r="T20" s="6">
        <f t="shared" si="8"/>
        <v>1</v>
      </c>
    </row>
    <row r="21" spans="9:20" x14ac:dyDescent="0.15">
      <c r="I21" s="4"/>
      <c r="J21"/>
      <c r="K21" s="2">
        <f t="shared" si="7"/>
        <v>17</v>
      </c>
      <c r="L21" s="4">
        <f t="shared" si="5"/>
        <v>239.56160891922013</v>
      </c>
      <c r="M21" s="6">
        <f>COUNTIFS(A$4:A$104,"&gt;="&amp;L$4,A$4:A$104,"&lt;"&amp;L22)/$B$1</f>
        <v>0.6</v>
      </c>
      <c r="N21" s="6">
        <f>COUNTIFS(B$4:B$104,"&gt;="&amp;$L$4,B$4:B$104,"&lt;"&amp;$L22)/$B$1</f>
        <v>1</v>
      </c>
      <c r="O21" s="6">
        <f>COUNTIFS(C$4:C$104,"&gt;="&amp;$L$4,C$4:C$104,"&lt;"&amp;$L22)/$B$1</f>
        <v>0</v>
      </c>
      <c r="P21" s="6">
        <f>COUNTIFS(D$4:D$104,"&gt;="&amp;$L$4,D$4:D$104,"&lt;"&amp;$L22)/$B$1</f>
        <v>0.7</v>
      </c>
      <c r="Q21" s="6">
        <f t="shared" si="8"/>
        <v>0.4</v>
      </c>
      <c r="R21" s="6">
        <f t="shared" si="8"/>
        <v>1</v>
      </c>
      <c r="S21" s="6">
        <f t="shared" si="8"/>
        <v>0</v>
      </c>
      <c r="T21" s="6">
        <f t="shared" si="8"/>
        <v>1</v>
      </c>
    </row>
    <row r="22" spans="9:20" x14ac:dyDescent="0.15">
      <c r="I22" s="4"/>
      <c r="J22"/>
      <c r="K22" s="2">
        <f t="shared" si="7"/>
        <v>18</v>
      </c>
      <c r="L22" s="4">
        <f t="shared" si="5"/>
        <v>240.9617531912331</v>
      </c>
      <c r="M22" s="6">
        <f>COUNTIFS(A$4:A$104,"&gt;="&amp;L$4,A$4:A$104,"&lt;"&amp;L23)/$B$1</f>
        <v>0.8</v>
      </c>
      <c r="N22" s="6">
        <f>COUNTIFS(B$4:B$104,"&gt;="&amp;$L$4,B$4:B$104,"&lt;"&amp;$L23)/$B$1</f>
        <v>1</v>
      </c>
      <c r="O22" s="6">
        <f>COUNTIFS(C$4:C$104,"&gt;="&amp;$L$4,C$4:C$104,"&lt;"&amp;$L23)/$B$1</f>
        <v>0</v>
      </c>
      <c r="P22" s="6">
        <f>COUNTIFS(D$4:D$104,"&gt;="&amp;$L$4,D$4:D$104,"&lt;"&amp;$L23)/$B$1</f>
        <v>0.7</v>
      </c>
      <c r="Q22" s="6">
        <f t="shared" si="8"/>
        <v>0.4</v>
      </c>
      <c r="R22" s="6">
        <f t="shared" si="8"/>
        <v>1</v>
      </c>
      <c r="S22" s="6">
        <f t="shared" si="8"/>
        <v>0</v>
      </c>
      <c r="T22" s="6">
        <f t="shared" si="8"/>
        <v>1</v>
      </c>
    </row>
    <row r="23" spans="9:20" x14ac:dyDescent="0.15">
      <c r="I23" s="4"/>
      <c r="J23"/>
      <c r="K23" s="2">
        <f t="shared" si="7"/>
        <v>19</v>
      </c>
      <c r="L23" s="4">
        <f t="shared" si="5"/>
        <v>242.36189746324604</v>
      </c>
      <c r="M23" s="6">
        <f>COUNTIFS(A$4:A$104,"&gt;="&amp;L$4,A$4:A$104,"&lt;"&amp;L24)/$B$1</f>
        <v>0.8</v>
      </c>
      <c r="N23" s="6">
        <f>COUNTIFS(B$4:B$104,"&gt;="&amp;$L$4,B$4:B$104,"&lt;"&amp;$L24)/$B$1</f>
        <v>1</v>
      </c>
      <c r="O23" s="6">
        <f>COUNTIFS(C$4:C$104,"&gt;="&amp;$L$4,C$4:C$104,"&lt;"&amp;$L24)/$B$1</f>
        <v>0</v>
      </c>
      <c r="P23" s="6">
        <f>COUNTIFS(D$4:D$104,"&gt;="&amp;$L$4,D$4:D$104,"&lt;"&amp;$L24)/$B$1</f>
        <v>0.8</v>
      </c>
      <c r="Q23" s="6">
        <f t="shared" si="8"/>
        <v>0.6</v>
      </c>
      <c r="R23" s="6">
        <f t="shared" si="8"/>
        <v>1</v>
      </c>
      <c r="S23" s="6">
        <f t="shared" si="8"/>
        <v>0</v>
      </c>
      <c r="T23" s="6">
        <f t="shared" si="8"/>
        <v>1</v>
      </c>
    </row>
    <row r="24" spans="9:20" x14ac:dyDescent="0.15">
      <c r="I24" s="4"/>
      <c r="J24"/>
      <c r="K24" s="2">
        <f t="shared" si="7"/>
        <v>20</v>
      </c>
      <c r="L24" s="4">
        <f t="shared" si="5"/>
        <v>243.762041735259</v>
      </c>
      <c r="M24" s="6">
        <f>COUNTIFS(A$4:A$104,"&gt;="&amp;L$4,A$4:A$104,"&lt;"&amp;L25)/$B$1</f>
        <v>0.8</v>
      </c>
      <c r="N24" s="6">
        <f>COUNTIFS(B$4:B$104,"&gt;="&amp;$L$4,B$4:B$104,"&lt;"&amp;$L25)/$B$1</f>
        <v>1</v>
      </c>
      <c r="O24" s="6">
        <f>COUNTIFS(C$4:C$104,"&gt;="&amp;$L$4,C$4:C$104,"&lt;"&amp;$L25)/$B$1</f>
        <v>0</v>
      </c>
      <c r="P24" s="6">
        <f>COUNTIFS(D$4:D$104,"&gt;="&amp;$L$4,D$4:D$104,"&lt;"&amp;$L25)/$B$1</f>
        <v>0.8</v>
      </c>
      <c r="Q24" s="6">
        <f t="shared" si="8"/>
        <v>0.9</v>
      </c>
      <c r="R24" s="6">
        <f t="shared" si="8"/>
        <v>1</v>
      </c>
      <c r="S24" s="6">
        <f t="shared" si="8"/>
        <v>0</v>
      </c>
      <c r="T24" s="6">
        <f t="shared" si="8"/>
        <v>1</v>
      </c>
    </row>
    <row r="25" spans="9:20" x14ac:dyDescent="0.15">
      <c r="I25" s="4"/>
      <c r="J25"/>
      <c r="K25" s="2">
        <f t="shared" si="7"/>
        <v>21</v>
      </c>
      <c r="L25" s="4">
        <f t="shared" si="5"/>
        <v>245.16218600727194</v>
      </c>
      <c r="M25" s="6">
        <f>COUNTIFS(A$4:A$104,"&gt;="&amp;L$4,A$4:A$104,"&lt;"&amp;L26)/$B$1</f>
        <v>0.9</v>
      </c>
      <c r="N25" s="6">
        <f>COUNTIFS(B$4:B$104,"&gt;="&amp;$L$4,B$4:B$104,"&lt;"&amp;$L26)/$B$1</f>
        <v>1</v>
      </c>
      <c r="O25" s="6">
        <f>COUNTIFS(C$4:C$104,"&gt;="&amp;$L$4,C$4:C$104,"&lt;"&amp;$L26)/$B$1</f>
        <v>0</v>
      </c>
      <c r="P25" s="6">
        <f>COUNTIFS(D$4:D$104,"&gt;="&amp;$L$4,D$4:D$104,"&lt;"&amp;$L26)/$B$1</f>
        <v>0.8</v>
      </c>
      <c r="Q25" s="6">
        <f t="shared" si="8"/>
        <v>1</v>
      </c>
      <c r="R25" s="6">
        <f t="shared" si="8"/>
        <v>1</v>
      </c>
      <c r="S25" s="6">
        <f t="shared" si="8"/>
        <v>0</v>
      </c>
      <c r="T25" s="6">
        <f t="shared" si="8"/>
        <v>1</v>
      </c>
    </row>
    <row r="26" spans="9:20" x14ac:dyDescent="0.15">
      <c r="I26" s="4"/>
      <c r="J26"/>
      <c r="K26" s="2">
        <f t="shared" si="7"/>
        <v>22</v>
      </c>
      <c r="L26" s="4">
        <f t="shared" si="5"/>
        <v>246.56233027928488</v>
      </c>
      <c r="M26" s="6">
        <f>COUNTIFS(A$4:A$104,"&gt;="&amp;L$4,A$4:A$104,"&lt;"&amp;L27)/$B$1</f>
        <v>1</v>
      </c>
      <c r="N26" s="6">
        <f>COUNTIFS(B$4:B$104,"&gt;="&amp;$L$4,B$4:B$104,"&lt;"&amp;$L27)/$B$1</f>
        <v>1</v>
      </c>
      <c r="O26" s="6">
        <f>COUNTIFS(C$4:C$104,"&gt;="&amp;$L$4,C$4:C$104,"&lt;"&amp;$L27)/$B$1</f>
        <v>0</v>
      </c>
      <c r="P26" s="6">
        <f>COUNTIFS(D$4:D$104,"&gt;="&amp;$L$4,D$4:D$104,"&lt;"&amp;$L27)/$B$1</f>
        <v>0.9</v>
      </c>
      <c r="Q26" s="6">
        <f t="shared" si="8"/>
        <v>1</v>
      </c>
      <c r="R26" s="6">
        <f t="shared" si="8"/>
        <v>1</v>
      </c>
      <c r="S26" s="6">
        <f t="shared" si="8"/>
        <v>0</v>
      </c>
      <c r="T26" s="6">
        <f t="shared" si="8"/>
        <v>1</v>
      </c>
    </row>
    <row r="27" spans="9:20" x14ac:dyDescent="0.15">
      <c r="I27" s="4"/>
      <c r="J27"/>
      <c r="K27" s="2">
        <f t="shared" si="7"/>
        <v>23</v>
      </c>
      <c r="L27" s="4">
        <f t="shared" si="5"/>
        <v>247.96247455129784</v>
      </c>
      <c r="M27" s="6">
        <f>COUNTIFS(A$4:A$104,"&gt;="&amp;L$4,A$4:A$104,"&lt;"&amp;L28)/$B$1</f>
        <v>1</v>
      </c>
      <c r="N27" s="6">
        <f>COUNTIFS(B$4:B$104,"&gt;="&amp;$L$4,B$4:B$104,"&lt;"&amp;$L28)/$B$1</f>
        <v>1</v>
      </c>
      <c r="O27" s="6">
        <f>COUNTIFS(C$4:C$104,"&gt;="&amp;$L$4,C$4:C$104,"&lt;"&amp;$L28)/$B$1</f>
        <v>0</v>
      </c>
      <c r="P27" s="6">
        <f>COUNTIFS(D$4:D$104,"&gt;="&amp;$L$4,D$4:D$104,"&lt;"&amp;$L28)/$B$1</f>
        <v>0.9</v>
      </c>
      <c r="Q27" s="6">
        <f t="shared" si="8"/>
        <v>1</v>
      </c>
      <c r="R27" s="6">
        <f t="shared" si="8"/>
        <v>1</v>
      </c>
      <c r="S27" s="6">
        <f t="shared" si="8"/>
        <v>0</v>
      </c>
      <c r="T27" s="6">
        <f t="shared" si="8"/>
        <v>1</v>
      </c>
    </row>
    <row r="28" spans="9:20" x14ac:dyDescent="0.15">
      <c r="I28" s="4"/>
      <c r="J28"/>
      <c r="K28" s="2">
        <f t="shared" si="7"/>
        <v>24</v>
      </c>
      <c r="L28" s="4">
        <f t="shared" si="5"/>
        <v>249.36261882331078</v>
      </c>
      <c r="M28" s="6">
        <f>COUNTIFS(A$4:A$104,"&gt;="&amp;L$4,A$4:A$104,"&lt;"&amp;L29)/$B$1</f>
        <v>1</v>
      </c>
      <c r="N28" s="6">
        <f>COUNTIFS(B$4:B$104,"&gt;="&amp;$L$4,B$4:B$104,"&lt;"&amp;$L29)/$B$1</f>
        <v>1</v>
      </c>
      <c r="O28" s="6">
        <f>COUNTIFS(C$4:C$104,"&gt;="&amp;$L$4,C$4:C$104,"&lt;"&amp;$L29)/$B$1</f>
        <v>0</v>
      </c>
      <c r="P28" s="6">
        <f>COUNTIFS(D$4:D$104,"&gt;="&amp;$L$4,D$4:D$104,"&lt;"&amp;$L29)/$B$1</f>
        <v>0.9</v>
      </c>
      <c r="Q28" s="6">
        <f t="shared" si="8"/>
        <v>1</v>
      </c>
      <c r="R28" s="6">
        <f t="shared" si="8"/>
        <v>1</v>
      </c>
      <c r="S28" s="6">
        <f t="shared" si="8"/>
        <v>0</v>
      </c>
      <c r="T28" s="6">
        <f t="shared" si="8"/>
        <v>1</v>
      </c>
    </row>
    <row r="29" spans="9:20" x14ac:dyDescent="0.15">
      <c r="I29" s="4"/>
      <c r="J29"/>
      <c r="K29" s="2">
        <f t="shared" si="7"/>
        <v>25</v>
      </c>
      <c r="L29" s="4">
        <f t="shared" si="5"/>
        <v>250.76276309532375</v>
      </c>
      <c r="M29" s="6">
        <f>COUNTIFS(A$4:A$104,"&gt;="&amp;L$4,A$4:A$104,"&lt;"&amp;L30)/$B$1</f>
        <v>1</v>
      </c>
      <c r="N29" s="6">
        <f>COUNTIFS(B$4:B$104,"&gt;="&amp;$L$4,B$4:B$104,"&lt;"&amp;$L30)/$B$1</f>
        <v>1</v>
      </c>
      <c r="O29" s="6">
        <f>COUNTIFS(C$4:C$104,"&gt;="&amp;$L$4,C$4:C$104,"&lt;"&amp;$L30)/$B$1</f>
        <v>0</v>
      </c>
      <c r="P29" s="6">
        <f>COUNTIFS(D$4:D$104,"&gt;="&amp;$L$4,D$4:D$104,"&lt;"&amp;$L30)/$B$1</f>
        <v>1</v>
      </c>
      <c r="Q29" s="6">
        <f t="shared" si="8"/>
        <v>1</v>
      </c>
      <c r="R29" s="6">
        <f t="shared" si="8"/>
        <v>1</v>
      </c>
      <c r="S29" s="6">
        <f t="shared" si="8"/>
        <v>0</v>
      </c>
      <c r="T29" s="6">
        <f t="shared" si="8"/>
        <v>1</v>
      </c>
    </row>
    <row r="30" spans="9:20" x14ac:dyDescent="0.15">
      <c r="I30" s="4"/>
      <c r="J30"/>
      <c r="K30" s="2">
        <f t="shared" si="7"/>
        <v>26</v>
      </c>
      <c r="L30" s="4">
        <f t="shared" si="5"/>
        <v>252.16290736733669</v>
      </c>
      <c r="M30" s="6">
        <f>COUNTIFS(A$4:A$104,"&gt;="&amp;L$4,A$4:A$104,"&lt;"&amp;L31)/$B$1</f>
        <v>1</v>
      </c>
      <c r="N30" s="6">
        <f>COUNTIFS(B$4:B$104,"&gt;="&amp;$L$4,B$4:B$104,"&lt;"&amp;$L31)/$B$1</f>
        <v>1</v>
      </c>
      <c r="O30" s="6">
        <f>COUNTIFS(C$4:C$104,"&gt;="&amp;$L$4,C$4:C$104,"&lt;"&amp;$L31)/$B$1</f>
        <v>0</v>
      </c>
      <c r="P30" s="6">
        <f>COUNTIFS(D$4:D$104,"&gt;="&amp;$L$4,D$4:D$104,"&lt;"&amp;$L31)/$B$1</f>
        <v>1</v>
      </c>
      <c r="Q30" s="6">
        <f t="shared" si="8"/>
        <v>1</v>
      </c>
      <c r="R30" s="6">
        <f t="shared" si="8"/>
        <v>1</v>
      </c>
      <c r="S30" s="6">
        <f t="shared" si="8"/>
        <v>0</v>
      </c>
      <c r="T30" s="6">
        <f t="shared" si="8"/>
        <v>1</v>
      </c>
    </row>
    <row r="31" spans="9:20" x14ac:dyDescent="0.15">
      <c r="I31" s="4"/>
      <c r="J31"/>
      <c r="K31" s="2">
        <f t="shared" si="7"/>
        <v>27</v>
      </c>
      <c r="L31" s="4">
        <f t="shared" si="5"/>
        <v>253.56305163934962</v>
      </c>
      <c r="M31" s="6">
        <f>COUNTIFS(A$4:A$104,"&gt;="&amp;L$4,A$4:A$104,"&lt;"&amp;L32)/$B$1</f>
        <v>1</v>
      </c>
      <c r="N31" s="6">
        <f>COUNTIFS(B$4:B$104,"&gt;="&amp;$L$4,B$4:B$104,"&lt;"&amp;$L32)/$B$1</f>
        <v>1</v>
      </c>
      <c r="O31" s="6">
        <f>COUNTIFS(C$4:C$104,"&gt;="&amp;$L$4,C$4:C$104,"&lt;"&amp;$L32)/$B$1</f>
        <v>0</v>
      </c>
      <c r="P31" s="6">
        <f>COUNTIFS(D$4:D$104,"&gt;="&amp;$L$4,D$4:D$104,"&lt;"&amp;$L32)/$B$1</f>
        <v>1</v>
      </c>
      <c r="Q31" s="6">
        <f t="shared" si="8"/>
        <v>1</v>
      </c>
      <c r="R31" s="6">
        <f t="shared" si="8"/>
        <v>1</v>
      </c>
      <c r="S31" s="6">
        <f t="shared" si="8"/>
        <v>0</v>
      </c>
      <c r="T31" s="6">
        <f t="shared" si="8"/>
        <v>1</v>
      </c>
    </row>
    <row r="32" spans="9:20" x14ac:dyDescent="0.15">
      <c r="I32" s="4"/>
      <c r="J32"/>
      <c r="K32" s="2">
        <f t="shared" si="7"/>
        <v>28</v>
      </c>
      <c r="L32" s="4">
        <f t="shared" si="5"/>
        <v>254.96319591136259</v>
      </c>
      <c r="M32" s="6">
        <f>COUNTIFS(A$4:A$104,"&gt;="&amp;L$4,A$4:A$104,"&lt;"&amp;L33)/$B$1</f>
        <v>1</v>
      </c>
      <c r="N32" s="6">
        <f>COUNTIFS(B$4:B$104,"&gt;="&amp;$L$4,B$4:B$104,"&lt;"&amp;$L33)/$B$1</f>
        <v>1</v>
      </c>
      <c r="O32" s="6">
        <f>COUNTIFS(C$4:C$104,"&gt;="&amp;$L$4,C$4:C$104,"&lt;"&amp;$L33)/$B$1</f>
        <v>0</v>
      </c>
      <c r="P32" s="6">
        <f>COUNTIFS(D$4:D$104,"&gt;="&amp;$L$4,D$4:D$104,"&lt;"&amp;$L33)/$B$1</f>
        <v>1</v>
      </c>
      <c r="Q32" s="6">
        <f t="shared" si="8"/>
        <v>1</v>
      </c>
      <c r="R32" s="6">
        <f t="shared" si="8"/>
        <v>1</v>
      </c>
      <c r="S32" s="6">
        <f t="shared" si="8"/>
        <v>0</v>
      </c>
      <c r="T32" s="6">
        <f t="shared" si="8"/>
        <v>1</v>
      </c>
    </row>
    <row r="33" spans="9:20" x14ac:dyDescent="0.15">
      <c r="I33" s="4"/>
      <c r="J33"/>
      <c r="K33" s="2">
        <f t="shared" si="7"/>
        <v>29</v>
      </c>
      <c r="L33" s="4">
        <f t="shared" si="5"/>
        <v>256.36334018337556</v>
      </c>
      <c r="M33" s="6">
        <f>COUNTIFS(A$4:A$104,"&gt;="&amp;L$4,A$4:A$104,"&lt;"&amp;L34)/$B$1</f>
        <v>1</v>
      </c>
      <c r="N33" s="6">
        <f>COUNTIFS(B$4:B$104,"&gt;="&amp;$L$4,B$4:B$104,"&lt;"&amp;$L34)/$B$1</f>
        <v>1</v>
      </c>
      <c r="O33" s="6">
        <f>COUNTIFS(C$4:C$104,"&gt;="&amp;$L$4,C$4:C$104,"&lt;"&amp;$L34)/$B$1</f>
        <v>0</v>
      </c>
      <c r="P33" s="6">
        <f>COUNTIFS(D$4:D$104,"&gt;="&amp;$L$4,D$4:D$104,"&lt;"&amp;$L34)/$B$1</f>
        <v>1</v>
      </c>
      <c r="Q33" s="6">
        <f t="shared" si="8"/>
        <v>1</v>
      </c>
      <c r="R33" s="6">
        <f t="shared" si="8"/>
        <v>1</v>
      </c>
      <c r="S33" s="6">
        <f t="shared" si="8"/>
        <v>0</v>
      </c>
      <c r="T33" s="6">
        <f t="shared" si="8"/>
        <v>1</v>
      </c>
    </row>
    <row r="34" spans="9:20" x14ac:dyDescent="0.15">
      <c r="I34" s="4"/>
      <c r="J34"/>
      <c r="K34" s="2">
        <f t="shared" si="7"/>
        <v>30</v>
      </c>
      <c r="L34" s="4">
        <f t="shared" si="5"/>
        <v>257.76348445538849</v>
      </c>
      <c r="M34" s="6">
        <f>COUNTIFS(A$4:A$104,"&gt;="&amp;L$4,A$4:A$104,"&lt;"&amp;L35)/$B$1</f>
        <v>1</v>
      </c>
      <c r="N34" s="6">
        <f>COUNTIFS(B$4:B$104,"&gt;="&amp;$L$4,B$4:B$104,"&lt;"&amp;$L35)/$B$1</f>
        <v>1</v>
      </c>
      <c r="O34" s="6">
        <f>COUNTIFS(C$4:C$104,"&gt;="&amp;$L$4,C$4:C$104,"&lt;"&amp;$L35)/$B$1</f>
        <v>0</v>
      </c>
      <c r="P34" s="6">
        <f>COUNTIFS(D$4:D$104,"&gt;="&amp;$L$4,D$4:D$104,"&lt;"&amp;$L35)/$B$1</f>
        <v>1</v>
      </c>
      <c r="Q34" s="6">
        <f t="shared" si="8"/>
        <v>1</v>
      </c>
      <c r="R34" s="6">
        <f t="shared" si="8"/>
        <v>1</v>
      </c>
      <c r="S34" s="6">
        <f t="shared" si="8"/>
        <v>0</v>
      </c>
      <c r="T34" s="6">
        <f t="shared" si="8"/>
        <v>1</v>
      </c>
    </row>
    <row r="35" spans="9:20" x14ac:dyDescent="0.15">
      <c r="I35" s="4"/>
      <c r="J35"/>
      <c r="K35" s="2">
        <f t="shared" si="7"/>
        <v>31</v>
      </c>
      <c r="L35" s="4">
        <f t="shared" si="5"/>
        <v>259.16362872740143</v>
      </c>
      <c r="M35" s="6">
        <f>COUNTIFS(A$4:A$104,"&gt;="&amp;L$4,A$4:A$104,"&lt;"&amp;L36)/$B$1</f>
        <v>1</v>
      </c>
      <c r="N35" s="6">
        <f>COUNTIFS(B$4:B$104,"&gt;="&amp;$L$4,B$4:B$104,"&lt;"&amp;$L36)/$B$1</f>
        <v>1</v>
      </c>
      <c r="O35" s="6">
        <f>COUNTIFS(C$4:C$104,"&gt;="&amp;$L$4,C$4:C$104,"&lt;"&amp;$L36)/$B$1</f>
        <v>0</v>
      </c>
      <c r="P35" s="6">
        <f>COUNTIFS(D$4:D$104,"&gt;="&amp;$L$4,D$4:D$104,"&lt;"&amp;$L36)/$B$1</f>
        <v>1</v>
      </c>
      <c r="Q35" s="6">
        <f t="shared" si="8"/>
        <v>1</v>
      </c>
      <c r="R35" s="6">
        <f t="shared" si="8"/>
        <v>1</v>
      </c>
      <c r="S35" s="6">
        <f t="shared" si="8"/>
        <v>0</v>
      </c>
      <c r="T35" s="6">
        <f t="shared" si="8"/>
        <v>1</v>
      </c>
    </row>
    <row r="36" spans="9:20" x14ac:dyDescent="0.15">
      <c r="I36" s="4"/>
      <c r="J36"/>
      <c r="K36" s="2">
        <f t="shared" si="7"/>
        <v>32</v>
      </c>
      <c r="L36" s="4">
        <f t="shared" si="5"/>
        <v>260.56377299941437</v>
      </c>
      <c r="M36" s="6">
        <f>COUNTIFS(A$4:A$104,"&gt;="&amp;L$4,A$4:A$104,"&lt;"&amp;L37)/$B$1</f>
        <v>1</v>
      </c>
      <c r="N36" s="6">
        <f>COUNTIFS(B$4:B$104,"&gt;="&amp;$L$4,B$4:B$104,"&lt;"&amp;$L37)/$B$1</f>
        <v>1</v>
      </c>
      <c r="O36" s="6">
        <f>COUNTIFS(C$4:C$104,"&gt;="&amp;$L$4,C$4:C$104,"&lt;"&amp;$L37)/$B$1</f>
        <v>0</v>
      </c>
      <c r="P36" s="6">
        <f>COUNTIFS(D$4:D$104,"&gt;="&amp;$L$4,D$4:D$104,"&lt;"&amp;$L37)/$B$1</f>
        <v>1</v>
      </c>
      <c r="Q36" s="6">
        <f t="shared" ref="Q36:T51" si="9">COUNTIFS(E$4:E$104,"&gt;="&amp;$L$4,E$4:E$104,"&lt;"&amp;$L37)/$B$1</f>
        <v>1</v>
      </c>
      <c r="R36" s="6">
        <f t="shared" si="9"/>
        <v>1</v>
      </c>
      <c r="S36" s="6">
        <f t="shared" si="9"/>
        <v>0</v>
      </c>
      <c r="T36" s="6">
        <f t="shared" si="9"/>
        <v>1</v>
      </c>
    </row>
    <row r="37" spans="9:20" x14ac:dyDescent="0.15">
      <c r="I37" s="4"/>
      <c r="J37"/>
      <c r="K37" s="2">
        <f t="shared" si="7"/>
        <v>33</v>
      </c>
      <c r="L37" s="4">
        <f t="shared" si="5"/>
        <v>261.96391727142736</v>
      </c>
      <c r="M37" s="6">
        <f>COUNTIFS(A$4:A$104,"&gt;="&amp;L$4,A$4:A$104,"&lt;"&amp;L38)/$B$1</f>
        <v>1</v>
      </c>
      <c r="N37" s="6">
        <f>COUNTIFS(B$4:B$104,"&gt;="&amp;$L$4,B$4:B$104,"&lt;"&amp;$L38)/$B$1</f>
        <v>1</v>
      </c>
      <c r="O37" s="6">
        <f>COUNTIFS(C$4:C$104,"&gt;="&amp;$L$4,C$4:C$104,"&lt;"&amp;$L38)/$B$1</f>
        <v>0</v>
      </c>
      <c r="P37" s="6">
        <f>COUNTIFS(D$4:D$104,"&gt;="&amp;$L$4,D$4:D$104,"&lt;"&amp;$L38)/$B$1</f>
        <v>1</v>
      </c>
      <c r="Q37" s="6">
        <f t="shared" si="9"/>
        <v>1</v>
      </c>
      <c r="R37" s="6">
        <f t="shared" si="9"/>
        <v>1</v>
      </c>
      <c r="S37" s="6">
        <f t="shared" si="9"/>
        <v>0</v>
      </c>
      <c r="T37" s="6">
        <f t="shared" si="9"/>
        <v>1</v>
      </c>
    </row>
    <row r="38" spans="9:20" x14ac:dyDescent="0.15">
      <c r="I38" s="4"/>
      <c r="J38"/>
      <c r="K38" s="2">
        <f t="shared" si="7"/>
        <v>34</v>
      </c>
      <c r="L38" s="4">
        <f t="shared" si="5"/>
        <v>263.3640615434403</v>
      </c>
      <c r="M38" s="6">
        <f>COUNTIFS(A$4:A$104,"&gt;="&amp;L$4,A$4:A$104,"&lt;"&amp;L39)/$B$1</f>
        <v>1</v>
      </c>
      <c r="N38" s="6">
        <f>COUNTIFS(B$4:B$104,"&gt;="&amp;$L$4,B$4:B$104,"&lt;"&amp;$L39)/$B$1</f>
        <v>1</v>
      </c>
      <c r="O38" s="6">
        <f>COUNTIFS(C$4:C$104,"&gt;="&amp;$L$4,C$4:C$104,"&lt;"&amp;$L39)/$B$1</f>
        <v>0</v>
      </c>
      <c r="P38" s="6">
        <f>COUNTIFS(D$4:D$104,"&gt;="&amp;$L$4,D$4:D$104,"&lt;"&amp;$L39)/$B$1</f>
        <v>1</v>
      </c>
      <c r="Q38" s="6">
        <f t="shared" si="9"/>
        <v>1</v>
      </c>
      <c r="R38" s="6">
        <f t="shared" si="9"/>
        <v>1</v>
      </c>
      <c r="S38" s="6">
        <f t="shared" si="9"/>
        <v>0</v>
      </c>
      <c r="T38" s="6">
        <f t="shared" si="9"/>
        <v>1</v>
      </c>
    </row>
    <row r="39" spans="9:20" x14ac:dyDescent="0.15">
      <c r="I39" s="4"/>
      <c r="J39"/>
      <c r="K39" s="2">
        <f t="shared" si="7"/>
        <v>35</v>
      </c>
      <c r="L39" s="4">
        <f t="shared" si="5"/>
        <v>264.76420581545324</v>
      </c>
      <c r="M39" s="6">
        <f>COUNTIFS(A$4:A$104,"&gt;="&amp;L$4,A$4:A$104,"&lt;"&amp;L40)/$B$1</f>
        <v>1</v>
      </c>
      <c r="N39" s="6">
        <f>COUNTIFS(B$4:B$104,"&gt;="&amp;$L$4,B$4:B$104,"&lt;"&amp;$L40)/$B$1</f>
        <v>1</v>
      </c>
      <c r="O39" s="6">
        <f>COUNTIFS(C$4:C$104,"&gt;="&amp;$L$4,C$4:C$104,"&lt;"&amp;$L40)/$B$1</f>
        <v>0</v>
      </c>
      <c r="P39" s="6">
        <f>COUNTIFS(D$4:D$104,"&gt;="&amp;$L$4,D$4:D$104,"&lt;"&amp;$L40)/$B$1</f>
        <v>1</v>
      </c>
      <c r="Q39" s="6">
        <f t="shared" si="9"/>
        <v>1</v>
      </c>
      <c r="R39" s="6">
        <f t="shared" si="9"/>
        <v>1</v>
      </c>
      <c r="S39" s="6">
        <f t="shared" si="9"/>
        <v>0</v>
      </c>
      <c r="T39" s="6">
        <f t="shared" si="9"/>
        <v>1</v>
      </c>
    </row>
    <row r="40" spans="9:20" x14ac:dyDescent="0.15">
      <c r="I40" s="4"/>
      <c r="J40"/>
      <c r="K40" s="2">
        <f t="shared" si="7"/>
        <v>36</v>
      </c>
      <c r="L40" s="4">
        <f t="shared" si="5"/>
        <v>266.16435008746618</v>
      </c>
      <c r="M40" s="6">
        <f>COUNTIFS(A$4:A$104,"&gt;="&amp;L$4,A$4:A$104,"&lt;"&amp;L41)/$B$1</f>
        <v>1</v>
      </c>
      <c r="N40" s="6">
        <f>COUNTIFS(B$4:B$104,"&gt;="&amp;$L$4,B$4:B$104,"&lt;"&amp;$L41)/$B$1</f>
        <v>1</v>
      </c>
      <c r="O40" s="6">
        <f>COUNTIFS(C$4:C$104,"&gt;="&amp;$L$4,C$4:C$104,"&lt;"&amp;$L41)/$B$1</f>
        <v>0</v>
      </c>
      <c r="P40" s="6">
        <f>COUNTIFS(D$4:D$104,"&gt;="&amp;$L$4,D$4:D$104,"&lt;"&amp;$L41)/$B$1</f>
        <v>1</v>
      </c>
      <c r="Q40" s="6">
        <f t="shared" si="9"/>
        <v>1</v>
      </c>
      <c r="R40" s="6">
        <f t="shared" si="9"/>
        <v>1</v>
      </c>
      <c r="S40" s="6">
        <f t="shared" si="9"/>
        <v>0</v>
      </c>
      <c r="T40" s="6">
        <f t="shared" si="9"/>
        <v>1</v>
      </c>
    </row>
    <row r="41" spans="9:20" x14ac:dyDescent="0.15">
      <c r="I41" s="4"/>
      <c r="J41"/>
      <c r="K41" s="2">
        <f t="shared" si="7"/>
        <v>37</v>
      </c>
      <c r="L41" s="4">
        <f t="shared" si="5"/>
        <v>267.56449435947911</v>
      </c>
      <c r="M41" s="6">
        <f>COUNTIFS(A$4:A$104,"&gt;="&amp;L$4,A$4:A$104,"&lt;"&amp;L42)/$B$1</f>
        <v>1</v>
      </c>
      <c r="N41" s="6">
        <f>COUNTIFS(B$4:B$104,"&gt;="&amp;$L$4,B$4:B$104,"&lt;"&amp;$L42)/$B$1</f>
        <v>1</v>
      </c>
      <c r="O41" s="6">
        <f>COUNTIFS(C$4:C$104,"&gt;="&amp;$L$4,C$4:C$104,"&lt;"&amp;$L42)/$B$1</f>
        <v>0</v>
      </c>
      <c r="P41" s="6">
        <f>COUNTIFS(D$4:D$104,"&gt;="&amp;$L$4,D$4:D$104,"&lt;"&amp;$L42)/$B$1</f>
        <v>1</v>
      </c>
      <c r="Q41" s="6">
        <f t="shared" si="9"/>
        <v>1</v>
      </c>
      <c r="R41" s="6">
        <f t="shared" si="9"/>
        <v>1</v>
      </c>
      <c r="S41" s="6">
        <f t="shared" si="9"/>
        <v>0</v>
      </c>
      <c r="T41" s="6">
        <f t="shared" si="9"/>
        <v>1</v>
      </c>
    </row>
    <row r="42" spans="9:20" x14ac:dyDescent="0.15">
      <c r="I42" s="4"/>
      <c r="J42"/>
      <c r="K42" s="2">
        <f t="shared" si="7"/>
        <v>38</v>
      </c>
      <c r="L42" s="4">
        <f t="shared" si="5"/>
        <v>268.96463863149211</v>
      </c>
      <c r="M42" s="6">
        <f>COUNTIFS(A$4:A$104,"&gt;="&amp;L$4,A$4:A$104,"&lt;"&amp;L43)/$B$1</f>
        <v>1</v>
      </c>
      <c r="N42" s="6">
        <f>COUNTIFS(B$4:B$104,"&gt;="&amp;$L$4,B$4:B$104,"&lt;"&amp;$L43)/$B$1</f>
        <v>1</v>
      </c>
      <c r="O42" s="6">
        <f>COUNTIFS(C$4:C$104,"&gt;="&amp;$L$4,C$4:C$104,"&lt;"&amp;$L43)/$B$1</f>
        <v>0</v>
      </c>
      <c r="P42" s="6">
        <f>COUNTIFS(D$4:D$104,"&gt;="&amp;$L$4,D$4:D$104,"&lt;"&amp;$L43)/$B$1</f>
        <v>1</v>
      </c>
      <c r="Q42" s="6">
        <f t="shared" si="9"/>
        <v>1</v>
      </c>
      <c r="R42" s="6">
        <f t="shared" si="9"/>
        <v>1</v>
      </c>
      <c r="S42" s="6">
        <f t="shared" si="9"/>
        <v>0</v>
      </c>
      <c r="T42" s="6">
        <f t="shared" si="9"/>
        <v>1</v>
      </c>
    </row>
    <row r="43" spans="9:20" x14ac:dyDescent="0.15">
      <c r="I43" s="4"/>
      <c r="J43"/>
      <c r="K43" s="2">
        <f t="shared" si="7"/>
        <v>39</v>
      </c>
      <c r="L43" s="4">
        <f t="shared" si="5"/>
        <v>270.36478290350504</v>
      </c>
      <c r="M43" s="6">
        <f>COUNTIFS(A$4:A$104,"&gt;="&amp;L$4,A$4:A$104,"&lt;"&amp;L44)/$B$1</f>
        <v>1</v>
      </c>
      <c r="N43" s="6">
        <f>COUNTIFS(B$4:B$104,"&gt;="&amp;$L$4,B$4:B$104,"&lt;"&amp;$L44)/$B$1</f>
        <v>1</v>
      </c>
      <c r="O43" s="6">
        <f>COUNTIFS(C$4:C$104,"&gt;="&amp;$L$4,C$4:C$104,"&lt;"&amp;$L44)/$B$1</f>
        <v>0</v>
      </c>
      <c r="P43" s="6">
        <f>COUNTIFS(D$4:D$104,"&gt;="&amp;$L$4,D$4:D$104,"&lt;"&amp;$L44)/$B$1</f>
        <v>1</v>
      </c>
      <c r="Q43" s="6">
        <f t="shared" si="9"/>
        <v>1</v>
      </c>
      <c r="R43" s="6">
        <f t="shared" si="9"/>
        <v>1</v>
      </c>
      <c r="S43" s="6">
        <f t="shared" si="9"/>
        <v>0</v>
      </c>
      <c r="T43" s="6">
        <f t="shared" si="9"/>
        <v>1</v>
      </c>
    </row>
    <row r="44" spans="9:20" x14ac:dyDescent="0.15">
      <c r="I44" s="4"/>
      <c r="J44"/>
      <c r="K44" s="2">
        <f t="shared" si="7"/>
        <v>40</v>
      </c>
      <c r="L44" s="4">
        <f t="shared" si="5"/>
        <v>271.76492717551798</v>
      </c>
      <c r="M44" s="6">
        <f>COUNTIFS(A$4:A$104,"&gt;="&amp;L$4,A$4:A$104,"&lt;"&amp;L45)/$B$1</f>
        <v>1</v>
      </c>
      <c r="N44" s="6">
        <f>COUNTIFS(B$4:B$104,"&gt;="&amp;$L$4,B$4:B$104,"&lt;"&amp;$L45)/$B$1</f>
        <v>1</v>
      </c>
      <c r="O44" s="6">
        <f>COUNTIFS(C$4:C$104,"&gt;="&amp;$L$4,C$4:C$104,"&lt;"&amp;$L45)/$B$1</f>
        <v>0</v>
      </c>
      <c r="P44" s="6">
        <f>COUNTIFS(D$4:D$104,"&gt;="&amp;$L$4,D$4:D$104,"&lt;"&amp;$L45)/$B$1</f>
        <v>1</v>
      </c>
      <c r="Q44" s="6">
        <f t="shared" si="9"/>
        <v>1</v>
      </c>
      <c r="R44" s="6">
        <f t="shared" si="9"/>
        <v>1</v>
      </c>
      <c r="S44" s="6">
        <f t="shared" si="9"/>
        <v>0</v>
      </c>
      <c r="T44" s="6">
        <f t="shared" si="9"/>
        <v>1</v>
      </c>
    </row>
    <row r="45" spans="9:20" x14ac:dyDescent="0.15">
      <c r="I45" s="4"/>
      <c r="J45"/>
      <c r="K45" s="2">
        <f t="shared" si="7"/>
        <v>41</v>
      </c>
      <c r="L45" s="4">
        <f t="shared" si="5"/>
        <v>273.16507144753092</v>
      </c>
      <c r="M45" s="6">
        <f>COUNTIFS(A$4:A$104,"&gt;="&amp;L$4,A$4:A$104,"&lt;"&amp;L46)/$B$1</f>
        <v>1</v>
      </c>
      <c r="N45" s="6">
        <f>COUNTIFS(B$4:B$104,"&gt;="&amp;$L$4,B$4:B$104,"&lt;"&amp;$L46)/$B$1</f>
        <v>1</v>
      </c>
      <c r="O45" s="6">
        <f>COUNTIFS(C$4:C$104,"&gt;="&amp;$L$4,C$4:C$104,"&lt;"&amp;$L46)/$B$1</f>
        <v>0</v>
      </c>
      <c r="P45" s="6">
        <f>COUNTIFS(D$4:D$104,"&gt;="&amp;$L$4,D$4:D$104,"&lt;"&amp;$L46)/$B$1</f>
        <v>1</v>
      </c>
      <c r="Q45" s="6">
        <f t="shared" si="9"/>
        <v>1</v>
      </c>
      <c r="R45" s="6">
        <f t="shared" si="9"/>
        <v>1</v>
      </c>
      <c r="S45" s="6">
        <f t="shared" si="9"/>
        <v>0</v>
      </c>
      <c r="T45" s="6">
        <f t="shared" si="9"/>
        <v>1</v>
      </c>
    </row>
    <row r="46" spans="9:20" x14ac:dyDescent="0.15">
      <c r="I46" s="4"/>
      <c r="J46"/>
      <c r="K46" s="2">
        <f t="shared" si="7"/>
        <v>42</v>
      </c>
      <c r="L46" s="4">
        <f t="shared" si="5"/>
        <v>274.56521571954386</v>
      </c>
      <c r="M46" s="6">
        <f>COUNTIFS(A$4:A$104,"&gt;="&amp;L$4,A$4:A$104,"&lt;"&amp;L47)/$B$1</f>
        <v>1</v>
      </c>
      <c r="N46" s="6">
        <f>COUNTIFS(B$4:B$104,"&gt;="&amp;$L$4,B$4:B$104,"&lt;"&amp;$L47)/$B$1</f>
        <v>1</v>
      </c>
      <c r="O46" s="6">
        <f>COUNTIFS(C$4:C$104,"&gt;="&amp;$L$4,C$4:C$104,"&lt;"&amp;$L47)/$B$1</f>
        <v>0</v>
      </c>
      <c r="P46" s="6">
        <f>COUNTIFS(D$4:D$104,"&gt;="&amp;$L$4,D$4:D$104,"&lt;"&amp;$L47)/$B$1</f>
        <v>1</v>
      </c>
      <c r="Q46" s="6">
        <f t="shared" si="9"/>
        <v>1</v>
      </c>
      <c r="R46" s="6">
        <f t="shared" si="9"/>
        <v>1</v>
      </c>
      <c r="S46" s="6">
        <f t="shared" si="9"/>
        <v>0</v>
      </c>
      <c r="T46" s="6">
        <f t="shared" si="9"/>
        <v>1</v>
      </c>
    </row>
    <row r="47" spans="9:20" x14ac:dyDescent="0.15">
      <c r="I47" s="4"/>
      <c r="J47"/>
      <c r="K47" s="2">
        <f t="shared" si="7"/>
        <v>43</v>
      </c>
      <c r="L47" s="4">
        <f t="shared" si="5"/>
        <v>275.96535999155685</v>
      </c>
      <c r="M47" s="6">
        <f>COUNTIFS(A$4:A$104,"&gt;="&amp;L$4,A$4:A$104,"&lt;"&amp;L48)/$B$1</f>
        <v>1</v>
      </c>
      <c r="N47" s="6">
        <f>COUNTIFS(B$4:B$104,"&gt;="&amp;$L$4,B$4:B$104,"&lt;"&amp;$L48)/$B$1</f>
        <v>1</v>
      </c>
      <c r="O47" s="6">
        <f>COUNTIFS(C$4:C$104,"&gt;="&amp;$L$4,C$4:C$104,"&lt;"&amp;$L48)/$B$1</f>
        <v>0</v>
      </c>
      <c r="P47" s="6">
        <f>COUNTIFS(D$4:D$104,"&gt;="&amp;$L$4,D$4:D$104,"&lt;"&amp;$L48)/$B$1</f>
        <v>1</v>
      </c>
      <c r="Q47" s="6">
        <f t="shared" si="9"/>
        <v>1</v>
      </c>
      <c r="R47" s="6">
        <f t="shared" si="9"/>
        <v>1</v>
      </c>
      <c r="S47" s="6">
        <f t="shared" si="9"/>
        <v>0</v>
      </c>
      <c r="T47" s="6">
        <f t="shared" si="9"/>
        <v>1</v>
      </c>
    </row>
    <row r="48" spans="9:20" x14ac:dyDescent="0.15">
      <c r="I48" s="4"/>
      <c r="J48"/>
      <c r="K48" s="2">
        <f t="shared" si="7"/>
        <v>44</v>
      </c>
      <c r="L48" s="4">
        <f t="shared" si="5"/>
        <v>277.36550426356979</v>
      </c>
      <c r="M48" s="6">
        <f>COUNTIFS(A$4:A$104,"&gt;="&amp;L$4,A$4:A$104,"&lt;"&amp;L49)/$B$1</f>
        <v>1</v>
      </c>
      <c r="N48" s="6">
        <f>COUNTIFS(B$4:B$104,"&gt;="&amp;$L$4,B$4:B$104,"&lt;"&amp;$L49)/$B$1</f>
        <v>1</v>
      </c>
      <c r="O48" s="6">
        <f>COUNTIFS(C$4:C$104,"&gt;="&amp;$L$4,C$4:C$104,"&lt;"&amp;$L49)/$B$1</f>
        <v>0</v>
      </c>
      <c r="P48" s="6">
        <f>COUNTIFS(D$4:D$104,"&gt;="&amp;$L$4,D$4:D$104,"&lt;"&amp;$L49)/$B$1</f>
        <v>1</v>
      </c>
      <c r="Q48" s="6">
        <f t="shared" si="9"/>
        <v>1</v>
      </c>
      <c r="R48" s="6">
        <f t="shared" si="9"/>
        <v>1</v>
      </c>
      <c r="S48" s="6">
        <f t="shared" si="9"/>
        <v>0</v>
      </c>
      <c r="T48" s="6">
        <f t="shared" si="9"/>
        <v>1</v>
      </c>
    </row>
    <row r="49" spans="9:20" x14ac:dyDescent="0.15">
      <c r="I49" s="4"/>
      <c r="J49"/>
      <c r="K49" s="2">
        <f t="shared" si="7"/>
        <v>45</v>
      </c>
      <c r="L49" s="4">
        <f t="shared" si="5"/>
        <v>278.76564853558273</v>
      </c>
      <c r="M49" s="6">
        <f>COUNTIFS(A$4:A$104,"&gt;="&amp;L$4,A$4:A$104,"&lt;"&amp;L50)/$B$1</f>
        <v>1</v>
      </c>
      <c r="N49" s="6">
        <f>COUNTIFS(B$4:B$104,"&gt;="&amp;$L$4,B$4:B$104,"&lt;"&amp;$L50)/$B$1</f>
        <v>1</v>
      </c>
      <c r="O49" s="6">
        <f>COUNTIFS(C$4:C$104,"&gt;="&amp;$L$4,C$4:C$104,"&lt;"&amp;$L50)/$B$1</f>
        <v>0</v>
      </c>
      <c r="P49" s="6">
        <f>COUNTIFS(D$4:D$104,"&gt;="&amp;$L$4,D$4:D$104,"&lt;"&amp;$L50)/$B$1</f>
        <v>1</v>
      </c>
      <c r="Q49" s="6">
        <f t="shared" si="9"/>
        <v>1</v>
      </c>
      <c r="R49" s="6">
        <f t="shared" si="9"/>
        <v>1</v>
      </c>
      <c r="S49" s="6">
        <f t="shared" si="9"/>
        <v>0</v>
      </c>
      <c r="T49" s="6">
        <f t="shared" si="9"/>
        <v>1</v>
      </c>
    </row>
    <row r="50" spans="9:20" x14ac:dyDescent="0.15">
      <c r="I50" s="4"/>
      <c r="J50"/>
      <c r="K50" s="2">
        <f t="shared" si="7"/>
        <v>46</v>
      </c>
      <c r="L50" s="4">
        <f t="shared" si="5"/>
        <v>280.16579280759572</v>
      </c>
      <c r="M50" s="6">
        <f>COUNTIFS(A$4:A$104,"&gt;="&amp;L$4,A$4:A$104,"&lt;"&amp;L51)/$B$1</f>
        <v>1</v>
      </c>
      <c r="N50" s="6">
        <f>COUNTIFS(B$4:B$104,"&gt;="&amp;$L$4,B$4:B$104,"&lt;"&amp;$L51)/$B$1</f>
        <v>1</v>
      </c>
      <c r="O50" s="6">
        <f>COUNTIFS(C$4:C$104,"&gt;="&amp;$L$4,C$4:C$104,"&lt;"&amp;$L51)/$B$1</f>
        <v>0</v>
      </c>
      <c r="P50" s="6">
        <f>COUNTIFS(D$4:D$104,"&gt;="&amp;$L$4,D$4:D$104,"&lt;"&amp;$L51)/$B$1</f>
        <v>1</v>
      </c>
      <c r="Q50" s="6">
        <f t="shared" si="9"/>
        <v>1</v>
      </c>
      <c r="R50" s="6">
        <f t="shared" si="9"/>
        <v>1</v>
      </c>
      <c r="S50" s="6">
        <f t="shared" si="9"/>
        <v>0</v>
      </c>
      <c r="T50" s="6">
        <f t="shared" si="9"/>
        <v>1</v>
      </c>
    </row>
    <row r="51" spans="9:20" x14ac:dyDescent="0.15">
      <c r="I51" s="4"/>
      <c r="J51"/>
      <c r="K51" s="2">
        <f t="shared" si="7"/>
        <v>47</v>
      </c>
      <c r="L51" s="4">
        <f t="shared" si="5"/>
        <v>281.5659370796086</v>
      </c>
      <c r="M51" s="6">
        <f>COUNTIFS(A$4:A$104,"&gt;="&amp;L$4,A$4:A$104,"&lt;"&amp;L52)/$B$1</f>
        <v>1</v>
      </c>
      <c r="N51" s="6">
        <f>COUNTIFS(B$4:B$104,"&gt;="&amp;$L$4,B$4:B$104,"&lt;"&amp;$L52)/$B$1</f>
        <v>1</v>
      </c>
      <c r="O51" s="6">
        <f>COUNTIFS(C$4:C$104,"&gt;="&amp;$L$4,C$4:C$104,"&lt;"&amp;$L52)/$B$1</f>
        <v>0</v>
      </c>
      <c r="P51" s="6">
        <f>COUNTIFS(D$4:D$104,"&gt;="&amp;$L$4,D$4:D$104,"&lt;"&amp;$L52)/$B$1</f>
        <v>1</v>
      </c>
      <c r="Q51" s="6">
        <f t="shared" si="9"/>
        <v>1</v>
      </c>
      <c r="R51" s="6">
        <f t="shared" si="9"/>
        <v>1</v>
      </c>
      <c r="S51" s="6">
        <f t="shared" si="9"/>
        <v>0</v>
      </c>
      <c r="T51" s="6">
        <f t="shared" si="9"/>
        <v>1</v>
      </c>
    </row>
    <row r="52" spans="9:20" x14ac:dyDescent="0.15">
      <c r="I52" s="4"/>
      <c r="J52"/>
      <c r="K52" s="2">
        <f t="shared" si="7"/>
        <v>48</v>
      </c>
      <c r="L52" s="4">
        <f t="shared" si="5"/>
        <v>282.9660813516216</v>
      </c>
      <c r="M52" s="6">
        <f>COUNTIFS(A$4:A$104,"&gt;="&amp;L$4,A$4:A$104,"&lt;"&amp;L53)/$B$1</f>
        <v>1</v>
      </c>
      <c r="N52" s="6">
        <f>COUNTIFS(B$4:B$104,"&gt;="&amp;$L$4,B$4:B$104,"&lt;"&amp;$L53)/$B$1</f>
        <v>1</v>
      </c>
      <c r="O52" s="6">
        <f>COUNTIFS(C$4:C$104,"&gt;="&amp;$L$4,C$4:C$104,"&lt;"&amp;$L53)/$B$1</f>
        <v>0</v>
      </c>
      <c r="P52" s="6">
        <f>COUNTIFS(D$4:D$104,"&gt;="&amp;$L$4,D$4:D$104,"&lt;"&amp;$L53)/$B$1</f>
        <v>1</v>
      </c>
      <c r="Q52" s="6">
        <f t="shared" ref="Q52:T67" si="10">COUNTIFS(E$4:E$104,"&gt;="&amp;$L$4,E$4:E$104,"&lt;"&amp;$L53)/$B$1</f>
        <v>1</v>
      </c>
      <c r="R52" s="6">
        <f t="shared" si="10"/>
        <v>1</v>
      </c>
      <c r="S52" s="6">
        <f t="shared" si="10"/>
        <v>0</v>
      </c>
      <c r="T52" s="6">
        <f t="shared" si="10"/>
        <v>1</v>
      </c>
    </row>
    <row r="53" spans="9:20" x14ac:dyDescent="0.15">
      <c r="I53" s="4"/>
      <c r="J53"/>
      <c r="K53" s="2">
        <f t="shared" si="7"/>
        <v>49</v>
      </c>
      <c r="L53" s="4">
        <f t="shared" si="5"/>
        <v>284.36622562363453</v>
      </c>
      <c r="M53" s="6">
        <f>COUNTIFS(A$4:A$104,"&gt;="&amp;L$4,A$4:A$104,"&lt;"&amp;L54)/$B$1</f>
        <v>1</v>
      </c>
      <c r="N53" s="6">
        <f>COUNTIFS(B$4:B$104,"&gt;="&amp;$L$4,B$4:B$104,"&lt;"&amp;$L54)/$B$1</f>
        <v>1</v>
      </c>
      <c r="O53" s="6">
        <f>COUNTIFS(C$4:C$104,"&gt;="&amp;$L$4,C$4:C$104,"&lt;"&amp;$L54)/$B$1</f>
        <v>0</v>
      </c>
      <c r="P53" s="6">
        <f>COUNTIFS(D$4:D$104,"&gt;="&amp;$L$4,D$4:D$104,"&lt;"&amp;$L54)/$B$1</f>
        <v>1</v>
      </c>
      <c r="Q53" s="6">
        <f t="shared" si="10"/>
        <v>1</v>
      </c>
      <c r="R53" s="6">
        <f t="shared" si="10"/>
        <v>1</v>
      </c>
      <c r="S53" s="6">
        <f t="shared" si="10"/>
        <v>0</v>
      </c>
      <c r="T53" s="6">
        <f t="shared" si="10"/>
        <v>1</v>
      </c>
    </row>
    <row r="54" spans="9:20" x14ac:dyDescent="0.15">
      <c r="I54" s="4"/>
      <c r="K54" s="2">
        <f t="shared" si="7"/>
        <v>50</v>
      </c>
      <c r="L54" s="4">
        <f t="shared" si="5"/>
        <v>285.76636989564747</v>
      </c>
      <c r="M54" s="6">
        <f>COUNTIFS(A$4:A$104,"&gt;="&amp;L$4,A$4:A$104,"&lt;"&amp;L55)/$B$1</f>
        <v>1</v>
      </c>
      <c r="N54" s="6">
        <f>COUNTIFS(B$4:B$104,"&gt;="&amp;$L$4,B$4:B$104,"&lt;"&amp;$L55)/$B$1</f>
        <v>1</v>
      </c>
      <c r="O54" s="6">
        <f>COUNTIFS(C$4:C$104,"&gt;="&amp;$L$4,C$4:C$104,"&lt;"&amp;$L55)/$B$1</f>
        <v>0</v>
      </c>
      <c r="P54" s="6">
        <f>COUNTIFS(D$4:D$104,"&gt;="&amp;$L$4,D$4:D$104,"&lt;"&amp;$L55)/$B$1</f>
        <v>1</v>
      </c>
      <c r="Q54" s="6">
        <f t="shared" si="10"/>
        <v>1</v>
      </c>
      <c r="R54" s="6">
        <f t="shared" si="10"/>
        <v>1</v>
      </c>
      <c r="S54" s="6">
        <f t="shared" si="10"/>
        <v>0</v>
      </c>
      <c r="T54" s="6">
        <f t="shared" si="10"/>
        <v>1</v>
      </c>
    </row>
    <row r="55" spans="9:20" x14ac:dyDescent="0.15">
      <c r="I55" s="4"/>
      <c r="K55" s="2">
        <f t="shared" si="7"/>
        <v>51</v>
      </c>
      <c r="L55" s="4">
        <f t="shared" si="5"/>
        <v>287.16651416766047</v>
      </c>
      <c r="M55" s="6">
        <f>COUNTIFS(A$4:A$104,"&gt;="&amp;L$4,A$4:A$104,"&lt;"&amp;L56)/$B$1</f>
        <v>1</v>
      </c>
      <c r="N55" s="6">
        <f>COUNTIFS(B$4:B$104,"&gt;="&amp;$L$4,B$4:B$104,"&lt;"&amp;$L56)/$B$1</f>
        <v>1</v>
      </c>
      <c r="O55" s="6">
        <f>COUNTIFS(C$4:C$104,"&gt;="&amp;$L$4,C$4:C$104,"&lt;"&amp;$L56)/$B$1</f>
        <v>0</v>
      </c>
      <c r="P55" s="6">
        <f>COUNTIFS(D$4:D$104,"&gt;="&amp;$L$4,D$4:D$104,"&lt;"&amp;$L56)/$B$1</f>
        <v>1</v>
      </c>
      <c r="Q55" s="6">
        <f t="shared" si="10"/>
        <v>1</v>
      </c>
      <c r="R55" s="6">
        <f t="shared" si="10"/>
        <v>1</v>
      </c>
      <c r="S55" s="6">
        <f t="shared" si="10"/>
        <v>0</v>
      </c>
      <c r="T55" s="6">
        <f t="shared" si="10"/>
        <v>1</v>
      </c>
    </row>
    <row r="56" spans="9:20" x14ac:dyDescent="0.15">
      <c r="I56" s="4"/>
      <c r="K56" s="2">
        <f t="shared" si="7"/>
        <v>52</v>
      </c>
      <c r="L56" s="4">
        <f t="shared" si="5"/>
        <v>288.5666584396734</v>
      </c>
      <c r="M56" s="6">
        <f>COUNTIFS(A$4:A$104,"&gt;="&amp;L$4,A$4:A$104,"&lt;"&amp;L57)/$B$1</f>
        <v>1</v>
      </c>
      <c r="N56" s="6">
        <f>COUNTIFS(B$4:B$104,"&gt;="&amp;$L$4,B$4:B$104,"&lt;"&amp;$L57)/$B$1</f>
        <v>1</v>
      </c>
      <c r="O56" s="6">
        <f>COUNTIFS(C$4:C$104,"&gt;="&amp;$L$4,C$4:C$104,"&lt;"&amp;$L57)/$B$1</f>
        <v>0</v>
      </c>
      <c r="P56" s="6">
        <f>COUNTIFS(D$4:D$104,"&gt;="&amp;$L$4,D$4:D$104,"&lt;"&amp;$L57)/$B$1</f>
        <v>1</v>
      </c>
      <c r="Q56" s="6">
        <f t="shared" si="10"/>
        <v>1</v>
      </c>
      <c r="R56" s="6">
        <f t="shared" si="10"/>
        <v>1</v>
      </c>
      <c r="S56" s="6">
        <f t="shared" si="10"/>
        <v>0</v>
      </c>
      <c r="T56" s="6">
        <f t="shared" si="10"/>
        <v>1</v>
      </c>
    </row>
    <row r="57" spans="9:20" x14ac:dyDescent="0.15">
      <c r="I57" s="4"/>
      <c r="K57" s="2">
        <f t="shared" si="7"/>
        <v>53</v>
      </c>
      <c r="L57" s="4">
        <f t="shared" si="5"/>
        <v>289.96680271168634</v>
      </c>
      <c r="M57" s="6">
        <f>COUNTIFS(A$4:A$104,"&gt;="&amp;L$4,A$4:A$104,"&lt;"&amp;L58)/$B$1</f>
        <v>1</v>
      </c>
      <c r="N57" s="6">
        <f>COUNTIFS(B$4:B$104,"&gt;="&amp;$L$4,B$4:B$104,"&lt;"&amp;$L58)/$B$1</f>
        <v>1</v>
      </c>
      <c r="O57" s="6">
        <f>COUNTIFS(C$4:C$104,"&gt;="&amp;$L$4,C$4:C$104,"&lt;"&amp;$L58)/$B$1</f>
        <v>0</v>
      </c>
      <c r="P57" s="6">
        <f>COUNTIFS(D$4:D$104,"&gt;="&amp;$L$4,D$4:D$104,"&lt;"&amp;$L58)/$B$1</f>
        <v>1</v>
      </c>
      <c r="Q57" s="6">
        <f t="shared" si="10"/>
        <v>1</v>
      </c>
      <c r="R57" s="6">
        <f t="shared" si="10"/>
        <v>1</v>
      </c>
      <c r="S57" s="6">
        <f t="shared" si="10"/>
        <v>0</v>
      </c>
      <c r="T57" s="6">
        <f t="shared" si="10"/>
        <v>1</v>
      </c>
    </row>
    <row r="58" spans="9:20" x14ac:dyDescent="0.15">
      <c r="I58" s="4"/>
      <c r="K58" s="2">
        <f t="shared" si="7"/>
        <v>54</v>
      </c>
      <c r="L58" s="4">
        <f t="shared" si="5"/>
        <v>291.36694698369928</v>
      </c>
      <c r="M58" s="6">
        <f>COUNTIFS(A$4:A$104,"&gt;="&amp;L$4,A$4:A$104,"&lt;"&amp;L59)/$B$1</f>
        <v>1</v>
      </c>
      <c r="N58" s="6">
        <f>COUNTIFS(B$4:B$104,"&gt;="&amp;$L$4,B$4:B$104,"&lt;"&amp;$L59)/$B$1</f>
        <v>1</v>
      </c>
      <c r="O58" s="6">
        <f>COUNTIFS(C$4:C$104,"&gt;="&amp;$L$4,C$4:C$104,"&lt;"&amp;$L59)/$B$1</f>
        <v>0</v>
      </c>
      <c r="P58" s="6">
        <f>COUNTIFS(D$4:D$104,"&gt;="&amp;$L$4,D$4:D$104,"&lt;"&amp;$L59)/$B$1</f>
        <v>1</v>
      </c>
      <c r="Q58" s="6">
        <f t="shared" si="10"/>
        <v>1</v>
      </c>
      <c r="R58" s="6">
        <f t="shared" si="10"/>
        <v>1</v>
      </c>
      <c r="S58" s="6">
        <f t="shared" si="10"/>
        <v>0</v>
      </c>
      <c r="T58" s="6">
        <f t="shared" si="10"/>
        <v>1</v>
      </c>
    </row>
    <row r="59" spans="9:20" x14ac:dyDescent="0.15">
      <c r="I59" s="4"/>
      <c r="K59" s="2">
        <f t="shared" si="7"/>
        <v>55</v>
      </c>
      <c r="L59" s="4">
        <f t="shared" si="5"/>
        <v>292.76709125571222</v>
      </c>
      <c r="M59" s="6">
        <f>COUNTIFS(A$4:A$104,"&gt;="&amp;L$4,A$4:A$104,"&lt;"&amp;L60)/$B$1</f>
        <v>1</v>
      </c>
      <c r="N59" s="6">
        <f>COUNTIFS(B$4:B$104,"&gt;="&amp;$L$4,B$4:B$104,"&lt;"&amp;$L60)/$B$1</f>
        <v>1</v>
      </c>
      <c r="O59" s="6">
        <f>COUNTIFS(C$4:C$104,"&gt;="&amp;$L$4,C$4:C$104,"&lt;"&amp;$L60)/$B$1</f>
        <v>0</v>
      </c>
      <c r="P59" s="6">
        <f>COUNTIFS(D$4:D$104,"&gt;="&amp;$L$4,D$4:D$104,"&lt;"&amp;$L60)/$B$1</f>
        <v>1</v>
      </c>
      <c r="Q59" s="6">
        <f t="shared" si="10"/>
        <v>1</v>
      </c>
      <c r="R59" s="6">
        <f t="shared" si="10"/>
        <v>1</v>
      </c>
      <c r="S59" s="6">
        <f t="shared" si="10"/>
        <v>0</v>
      </c>
      <c r="T59" s="6">
        <f t="shared" si="10"/>
        <v>1</v>
      </c>
    </row>
    <row r="60" spans="9:20" x14ac:dyDescent="0.15">
      <c r="I60" s="4"/>
      <c r="K60" s="2">
        <f t="shared" si="7"/>
        <v>56</v>
      </c>
      <c r="L60" s="4">
        <f t="shared" si="5"/>
        <v>294.16723552772521</v>
      </c>
      <c r="M60" s="6">
        <f>COUNTIFS(A$4:A$104,"&gt;="&amp;L$4,A$4:A$104,"&lt;"&amp;L61)/$B$1</f>
        <v>1</v>
      </c>
      <c r="N60" s="6">
        <f>COUNTIFS(B$4:B$104,"&gt;="&amp;$L$4,B$4:B$104,"&lt;"&amp;$L61)/$B$1</f>
        <v>1</v>
      </c>
      <c r="O60" s="6">
        <f>COUNTIFS(C$4:C$104,"&gt;="&amp;$L$4,C$4:C$104,"&lt;"&amp;$L61)/$B$1</f>
        <v>0</v>
      </c>
      <c r="P60" s="6">
        <f>COUNTIFS(D$4:D$104,"&gt;="&amp;$L$4,D$4:D$104,"&lt;"&amp;$L61)/$B$1</f>
        <v>1</v>
      </c>
      <c r="Q60" s="6">
        <f t="shared" si="10"/>
        <v>1</v>
      </c>
      <c r="R60" s="6">
        <f t="shared" si="10"/>
        <v>1</v>
      </c>
      <c r="S60" s="6">
        <f t="shared" si="10"/>
        <v>0</v>
      </c>
      <c r="T60" s="6">
        <f t="shared" si="10"/>
        <v>1</v>
      </c>
    </row>
    <row r="61" spans="9:20" x14ac:dyDescent="0.15">
      <c r="I61" s="4"/>
      <c r="K61" s="2">
        <f t="shared" si="7"/>
        <v>57</v>
      </c>
      <c r="L61" s="4">
        <f t="shared" si="5"/>
        <v>295.56737979973815</v>
      </c>
      <c r="M61" s="6">
        <f>COUNTIFS(A$4:A$104,"&gt;="&amp;L$4,A$4:A$104,"&lt;"&amp;L62)/$B$1</f>
        <v>1</v>
      </c>
      <c r="N61" s="6">
        <f>COUNTIFS(B$4:B$104,"&gt;="&amp;$L$4,B$4:B$104,"&lt;"&amp;$L62)/$B$1</f>
        <v>1</v>
      </c>
      <c r="O61" s="6">
        <f>COUNTIFS(C$4:C$104,"&gt;="&amp;$L$4,C$4:C$104,"&lt;"&amp;$L62)/$B$1</f>
        <v>0</v>
      </c>
      <c r="P61" s="6">
        <f>COUNTIFS(D$4:D$104,"&gt;="&amp;$L$4,D$4:D$104,"&lt;"&amp;$L62)/$B$1</f>
        <v>1</v>
      </c>
      <c r="Q61" s="6">
        <f t="shared" si="10"/>
        <v>1</v>
      </c>
      <c r="R61" s="6">
        <f t="shared" si="10"/>
        <v>1</v>
      </c>
      <c r="S61" s="6">
        <f t="shared" si="10"/>
        <v>0</v>
      </c>
      <c r="T61" s="6">
        <f t="shared" si="10"/>
        <v>1</v>
      </c>
    </row>
    <row r="62" spans="9:20" x14ac:dyDescent="0.15">
      <c r="I62" s="4"/>
      <c r="K62" s="2">
        <f t="shared" si="7"/>
        <v>58</v>
      </c>
      <c r="L62" s="4">
        <f t="shared" si="5"/>
        <v>296.96752407175109</v>
      </c>
      <c r="M62" s="6">
        <f>COUNTIFS(A$4:A$104,"&gt;="&amp;L$4,A$4:A$104,"&lt;"&amp;L63)/$B$1</f>
        <v>1</v>
      </c>
      <c r="N62" s="6">
        <f>COUNTIFS(B$4:B$104,"&gt;="&amp;$L$4,B$4:B$104,"&lt;"&amp;$L63)/$B$1</f>
        <v>1</v>
      </c>
      <c r="O62" s="6">
        <f>COUNTIFS(C$4:C$104,"&gt;="&amp;$L$4,C$4:C$104,"&lt;"&amp;$L63)/$B$1</f>
        <v>0</v>
      </c>
      <c r="P62" s="6">
        <f>COUNTIFS(D$4:D$104,"&gt;="&amp;$L$4,D$4:D$104,"&lt;"&amp;$L63)/$B$1</f>
        <v>1</v>
      </c>
      <c r="Q62" s="6">
        <f t="shared" si="10"/>
        <v>1</v>
      </c>
      <c r="R62" s="6">
        <f t="shared" si="10"/>
        <v>1</v>
      </c>
      <c r="S62" s="6">
        <f t="shared" si="10"/>
        <v>0</v>
      </c>
      <c r="T62" s="6">
        <f t="shared" si="10"/>
        <v>1</v>
      </c>
    </row>
    <row r="63" spans="9:20" x14ac:dyDescent="0.15">
      <c r="I63" s="4"/>
      <c r="K63" s="2">
        <f t="shared" si="7"/>
        <v>59</v>
      </c>
      <c r="L63" s="4">
        <f t="shared" si="5"/>
        <v>298.36766834376402</v>
      </c>
      <c r="M63" s="6">
        <f>COUNTIFS(A$4:A$104,"&gt;="&amp;L$4,A$4:A$104,"&lt;"&amp;L64)/$B$1</f>
        <v>1</v>
      </c>
      <c r="N63" s="6">
        <f>COUNTIFS(B$4:B$104,"&gt;="&amp;$L$4,B$4:B$104,"&lt;"&amp;$L64)/$B$1</f>
        <v>1</v>
      </c>
      <c r="O63" s="6">
        <f>COUNTIFS(C$4:C$104,"&gt;="&amp;$L$4,C$4:C$104,"&lt;"&amp;$L64)/$B$1</f>
        <v>0</v>
      </c>
      <c r="P63" s="6">
        <f>COUNTIFS(D$4:D$104,"&gt;="&amp;$L$4,D$4:D$104,"&lt;"&amp;$L64)/$B$1</f>
        <v>1</v>
      </c>
      <c r="Q63" s="6">
        <f t="shared" si="10"/>
        <v>1</v>
      </c>
      <c r="R63" s="6">
        <f t="shared" si="10"/>
        <v>1</v>
      </c>
      <c r="S63" s="6">
        <f t="shared" si="10"/>
        <v>0</v>
      </c>
      <c r="T63" s="6">
        <f t="shared" si="10"/>
        <v>1</v>
      </c>
    </row>
    <row r="64" spans="9:20" x14ac:dyDescent="0.15">
      <c r="I64" s="4"/>
      <c r="K64" s="2">
        <f t="shared" si="7"/>
        <v>60</v>
      </c>
      <c r="L64" s="4">
        <f t="shared" si="5"/>
        <v>299.76781261577696</v>
      </c>
      <c r="M64" s="6">
        <f>COUNTIFS(A$4:A$104,"&gt;="&amp;L$4,A$4:A$104,"&lt;"&amp;L65)/$B$1</f>
        <v>1</v>
      </c>
      <c r="N64" s="6">
        <f>COUNTIFS(B$4:B$104,"&gt;="&amp;$L$4,B$4:B$104,"&lt;"&amp;$L65)/$B$1</f>
        <v>1</v>
      </c>
      <c r="O64" s="6">
        <f>COUNTIFS(C$4:C$104,"&gt;="&amp;$L$4,C$4:C$104,"&lt;"&amp;$L65)/$B$1</f>
        <v>0</v>
      </c>
      <c r="P64" s="6">
        <f>COUNTIFS(D$4:D$104,"&gt;="&amp;$L$4,D$4:D$104,"&lt;"&amp;$L65)/$B$1</f>
        <v>1</v>
      </c>
      <c r="Q64" s="6">
        <f t="shared" si="10"/>
        <v>1</v>
      </c>
      <c r="R64" s="6">
        <f t="shared" si="10"/>
        <v>1</v>
      </c>
      <c r="S64" s="6">
        <f t="shared" si="10"/>
        <v>0</v>
      </c>
      <c r="T64" s="6">
        <f t="shared" si="10"/>
        <v>1</v>
      </c>
    </row>
    <row r="65" spans="9:20" x14ac:dyDescent="0.15">
      <c r="I65" s="4"/>
      <c r="K65" s="2">
        <f t="shared" si="7"/>
        <v>61</v>
      </c>
      <c r="L65" s="4">
        <f t="shared" si="5"/>
        <v>301.16795688778996</v>
      </c>
      <c r="M65" s="6">
        <f>COUNTIFS(A$4:A$104,"&gt;="&amp;L$4,A$4:A$104,"&lt;"&amp;L66)/$B$1</f>
        <v>1</v>
      </c>
      <c r="N65" s="6">
        <f>COUNTIFS(B$4:B$104,"&gt;="&amp;$L$4,B$4:B$104,"&lt;"&amp;$L66)/$B$1</f>
        <v>1</v>
      </c>
      <c r="O65" s="6">
        <f>COUNTIFS(C$4:C$104,"&gt;="&amp;$L$4,C$4:C$104,"&lt;"&amp;$L66)/$B$1</f>
        <v>0</v>
      </c>
      <c r="P65" s="6">
        <f>COUNTIFS(D$4:D$104,"&gt;="&amp;$L$4,D$4:D$104,"&lt;"&amp;$L66)/$B$1</f>
        <v>1</v>
      </c>
      <c r="Q65" s="6">
        <f t="shared" si="10"/>
        <v>1</v>
      </c>
      <c r="R65" s="6">
        <f t="shared" si="10"/>
        <v>1</v>
      </c>
      <c r="S65" s="6">
        <f t="shared" si="10"/>
        <v>0</v>
      </c>
      <c r="T65" s="6">
        <f t="shared" si="10"/>
        <v>1</v>
      </c>
    </row>
    <row r="66" spans="9:20" x14ac:dyDescent="0.15">
      <c r="I66" s="4"/>
      <c r="K66" s="2">
        <f t="shared" si="7"/>
        <v>62</v>
      </c>
      <c r="L66" s="4">
        <f t="shared" si="5"/>
        <v>302.56810115980289</v>
      </c>
      <c r="M66" s="6">
        <f>COUNTIFS(A$4:A$104,"&gt;="&amp;L$4,A$4:A$104,"&lt;"&amp;L67)/$B$1</f>
        <v>1</v>
      </c>
      <c r="N66" s="6">
        <f>COUNTIFS(B$4:B$104,"&gt;="&amp;$L$4,B$4:B$104,"&lt;"&amp;$L67)/$B$1</f>
        <v>1</v>
      </c>
      <c r="O66" s="6">
        <f>COUNTIFS(C$4:C$104,"&gt;="&amp;$L$4,C$4:C$104,"&lt;"&amp;$L67)/$B$1</f>
        <v>0</v>
      </c>
      <c r="P66" s="6">
        <f>COUNTIFS(D$4:D$104,"&gt;="&amp;$L$4,D$4:D$104,"&lt;"&amp;$L67)/$B$1</f>
        <v>1</v>
      </c>
      <c r="Q66" s="6">
        <f t="shared" si="10"/>
        <v>1</v>
      </c>
      <c r="R66" s="6">
        <f t="shared" si="10"/>
        <v>1</v>
      </c>
      <c r="S66" s="6">
        <f t="shared" si="10"/>
        <v>0</v>
      </c>
      <c r="T66" s="6">
        <f t="shared" si="10"/>
        <v>1</v>
      </c>
    </row>
    <row r="67" spans="9:20" x14ac:dyDescent="0.15">
      <c r="I67" s="4"/>
      <c r="K67" s="2">
        <f t="shared" si="7"/>
        <v>63</v>
      </c>
      <c r="L67" s="4">
        <f t="shared" si="5"/>
        <v>303.96824543181583</v>
      </c>
      <c r="M67" s="6">
        <f>COUNTIFS(A$4:A$104,"&gt;="&amp;L$4,A$4:A$104,"&lt;"&amp;L68)/$B$1</f>
        <v>1</v>
      </c>
      <c r="N67" s="6">
        <f>COUNTIFS(B$4:B$104,"&gt;="&amp;$L$4,B$4:B$104,"&lt;"&amp;$L68)/$B$1</f>
        <v>1</v>
      </c>
      <c r="O67" s="6">
        <f>COUNTIFS(C$4:C$104,"&gt;="&amp;$L$4,C$4:C$104,"&lt;"&amp;$L68)/$B$1</f>
        <v>0</v>
      </c>
      <c r="P67" s="6">
        <f>COUNTIFS(D$4:D$104,"&gt;="&amp;$L$4,D$4:D$104,"&lt;"&amp;$L68)/$B$1</f>
        <v>1</v>
      </c>
      <c r="Q67" s="6">
        <f t="shared" si="10"/>
        <v>1</v>
      </c>
      <c r="R67" s="6">
        <f t="shared" si="10"/>
        <v>1</v>
      </c>
      <c r="S67" s="6">
        <f t="shared" si="10"/>
        <v>0</v>
      </c>
      <c r="T67" s="6">
        <f t="shared" si="10"/>
        <v>1</v>
      </c>
    </row>
    <row r="68" spans="9:20" x14ac:dyDescent="0.15">
      <c r="I68" s="4"/>
      <c r="K68" s="2">
        <f t="shared" si="7"/>
        <v>64</v>
      </c>
      <c r="L68" s="4">
        <f t="shared" ref="L68:L105" si="11">((L$3-L$2)/$K$1)*$K68+$L$2</f>
        <v>305.36838970382877</v>
      </c>
      <c r="M68" s="6">
        <f>COUNTIFS(A$4:A$104,"&gt;="&amp;L$4,A$4:A$104,"&lt;"&amp;L69)/$B$1</f>
        <v>1</v>
      </c>
      <c r="N68" s="6">
        <f>COUNTIFS(B$4:B$104,"&gt;="&amp;$L$4,B$4:B$104,"&lt;"&amp;$L69)/$B$1</f>
        <v>1</v>
      </c>
      <c r="O68" s="6">
        <f>COUNTIFS(C$4:C$104,"&gt;="&amp;$L$4,C$4:C$104,"&lt;"&amp;$L69)/$B$1</f>
        <v>0</v>
      </c>
      <c r="P68" s="6">
        <f>COUNTIFS(D$4:D$104,"&gt;="&amp;$L$4,D$4:D$104,"&lt;"&amp;$L69)/$B$1</f>
        <v>1</v>
      </c>
      <c r="Q68" s="6">
        <f t="shared" ref="Q68:T83" si="12">COUNTIFS(E$4:E$104,"&gt;="&amp;$L$4,E$4:E$104,"&lt;"&amp;$L69)/$B$1</f>
        <v>1</v>
      </c>
      <c r="R68" s="6">
        <f t="shared" si="12"/>
        <v>1</v>
      </c>
      <c r="S68" s="6">
        <f t="shared" si="12"/>
        <v>0</v>
      </c>
      <c r="T68" s="6">
        <f t="shared" si="12"/>
        <v>1</v>
      </c>
    </row>
    <row r="69" spans="9:20" x14ac:dyDescent="0.15">
      <c r="I69" s="4"/>
      <c r="K69" s="2">
        <f t="shared" ref="K69:K105" si="13">K68+1</f>
        <v>65</v>
      </c>
      <c r="L69" s="4">
        <f t="shared" si="11"/>
        <v>306.76853397584171</v>
      </c>
      <c r="M69" s="6">
        <f>COUNTIFS(A$4:A$104,"&gt;="&amp;L$4,A$4:A$104,"&lt;"&amp;L70)/$B$1</f>
        <v>1</v>
      </c>
      <c r="N69" s="6">
        <f>COUNTIFS(B$4:B$104,"&gt;="&amp;$L$4,B$4:B$104,"&lt;"&amp;$L70)/$B$1</f>
        <v>1</v>
      </c>
      <c r="O69" s="6">
        <f>COUNTIFS(C$4:C$104,"&gt;="&amp;$L$4,C$4:C$104,"&lt;"&amp;$L70)/$B$1</f>
        <v>0</v>
      </c>
      <c r="P69" s="6">
        <f>COUNTIFS(D$4:D$104,"&gt;="&amp;$L$4,D$4:D$104,"&lt;"&amp;$L70)/$B$1</f>
        <v>1</v>
      </c>
      <c r="Q69" s="6">
        <f t="shared" si="12"/>
        <v>1</v>
      </c>
      <c r="R69" s="6">
        <f t="shared" si="12"/>
        <v>1</v>
      </c>
      <c r="S69" s="6">
        <f t="shared" si="12"/>
        <v>0</v>
      </c>
      <c r="T69" s="6">
        <f t="shared" si="12"/>
        <v>1</v>
      </c>
    </row>
    <row r="70" spans="9:20" x14ac:dyDescent="0.15">
      <c r="I70" s="4"/>
      <c r="K70" s="2">
        <f t="shared" si="13"/>
        <v>66</v>
      </c>
      <c r="L70" s="4">
        <f t="shared" si="11"/>
        <v>308.1686782478547</v>
      </c>
      <c r="M70" s="6">
        <f>COUNTIFS(A$4:A$104,"&gt;="&amp;L$4,A$4:A$104,"&lt;"&amp;L71)/$B$1</f>
        <v>1</v>
      </c>
      <c r="N70" s="6">
        <f>COUNTIFS(B$4:B$104,"&gt;="&amp;$L$4,B$4:B$104,"&lt;"&amp;$L71)/$B$1</f>
        <v>1</v>
      </c>
      <c r="O70" s="6">
        <f>COUNTIFS(C$4:C$104,"&gt;="&amp;$L$4,C$4:C$104,"&lt;"&amp;$L71)/$B$1</f>
        <v>0</v>
      </c>
      <c r="P70" s="6">
        <f>COUNTIFS(D$4:D$104,"&gt;="&amp;$L$4,D$4:D$104,"&lt;"&amp;$L71)/$B$1</f>
        <v>1</v>
      </c>
      <c r="Q70" s="6">
        <f t="shared" si="12"/>
        <v>1</v>
      </c>
      <c r="R70" s="6">
        <f t="shared" si="12"/>
        <v>1</v>
      </c>
      <c r="S70" s="6">
        <f t="shared" si="12"/>
        <v>0</v>
      </c>
      <c r="T70" s="6">
        <f t="shared" si="12"/>
        <v>1</v>
      </c>
    </row>
    <row r="71" spans="9:20" x14ac:dyDescent="0.15">
      <c r="I71" s="4"/>
      <c r="K71" s="2">
        <f t="shared" si="13"/>
        <v>67</v>
      </c>
      <c r="L71" s="4">
        <f t="shared" si="11"/>
        <v>309.56882251986764</v>
      </c>
      <c r="M71" s="6">
        <f>COUNTIFS(A$4:A$104,"&gt;="&amp;L$4,A$4:A$104,"&lt;"&amp;L72)/$B$1</f>
        <v>1</v>
      </c>
      <c r="N71" s="6">
        <f>COUNTIFS(B$4:B$104,"&gt;="&amp;$L$4,B$4:B$104,"&lt;"&amp;$L72)/$B$1</f>
        <v>1</v>
      </c>
      <c r="O71" s="6">
        <f>COUNTIFS(C$4:C$104,"&gt;="&amp;$L$4,C$4:C$104,"&lt;"&amp;$L72)/$B$1</f>
        <v>0</v>
      </c>
      <c r="P71" s="6">
        <f>COUNTIFS(D$4:D$104,"&gt;="&amp;$L$4,D$4:D$104,"&lt;"&amp;$L72)/$B$1</f>
        <v>1</v>
      </c>
      <c r="Q71" s="6">
        <f t="shared" si="12"/>
        <v>1</v>
      </c>
      <c r="R71" s="6">
        <f t="shared" si="12"/>
        <v>1</v>
      </c>
      <c r="S71" s="6">
        <f t="shared" si="12"/>
        <v>0</v>
      </c>
      <c r="T71" s="6">
        <f t="shared" si="12"/>
        <v>1</v>
      </c>
    </row>
    <row r="72" spans="9:20" x14ac:dyDescent="0.15">
      <c r="I72" s="4"/>
      <c r="K72" s="2">
        <f t="shared" si="13"/>
        <v>68</v>
      </c>
      <c r="L72" s="4">
        <f t="shared" si="11"/>
        <v>310.96896679188058</v>
      </c>
      <c r="M72" s="6">
        <f>COUNTIFS(A$4:A$104,"&gt;="&amp;L$4,A$4:A$104,"&lt;"&amp;L73)/$B$1</f>
        <v>1</v>
      </c>
      <c r="N72" s="6">
        <f>COUNTIFS(B$4:B$104,"&gt;="&amp;$L$4,B$4:B$104,"&lt;"&amp;$L73)/$B$1</f>
        <v>1</v>
      </c>
      <c r="O72" s="6">
        <f>COUNTIFS(C$4:C$104,"&gt;="&amp;$L$4,C$4:C$104,"&lt;"&amp;$L73)/$B$1</f>
        <v>0</v>
      </c>
      <c r="P72" s="6">
        <f>COUNTIFS(D$4:D$104,"&gt;="&amp;$L$4,D$4:D$104,"&lt;"&amp;$L73)/$B$1</f>
        <v>1</v>
      </c>
      <c r="Q72" s="6">
        <f t="shared" si="12"/>
        <v>1</v>
      </c>
      <c r="R72" s="6">
        <f t="shared" si="12"/>
        <v>1</v>
      </c>
      <c r="S72" s="6">
        <f t="shared" si="12"/>
        <v>0</v>
      </c>
      <c r="T72" s="6">
        <f t="shared" si="12"/>
        <v>1</v>
      </c>
    </row>
    <row r="73" spans="9:20" x14ac:dyDescent="0.15">
      <c r="I73" s="4"/>
      <c r="K73" s="2">
        <f t="shared" si="13"/>
        <v>69</v>
      </c>
      <c r="L73" s="4">
        <f t="shared" si="11"/>
        <v>312.36911106389351</v>
      </c>
      <c r="M73" s="6">
        <f>COUNTIFS(A$4:A$104,"&gt;="&amp;L$4,A$4:A$104,"&lt;"&amp;L74)/$B$1</f>
        <v>1</v>
      </c>
      <c r="N73" s="6">
        <f>COUNTIFS(B$4:B$104,"&gt;="&amp;$L$4,B$4:B$104,"&lt;"&amp;$L74)/$B$1</f>
        <v>1</v>
      </c>
      <c r="O73" s="6">
        <f>COUNTIFS(C$4:C$104,"&gt;="&amp;$L$4,C$4:C$104,"&lt;"&amp;$L74)/$B$1</f>
        <v>0</v>
      </c>
      <c r="P73" s="6">
        <f>COUNTIFS(D$4:D$104,"&gt;="&amp;$L$4,D$4:D$104,"&lt;"&amp;$L74)/$B$1</f>
        <v>1</v>
      </c>
      <c r="Q73" s="6">
        <f t="shared" si="12"/>
        <v>1</v>
      </c>
      <c r="R73" s="6">
        <f t="shared" si="12"/>
        <v>1</v>
      </c>
      <c r="S73" s="6">
        <f t="shared" si="12"/>
        <v>0</v>
      </c>
      <c r="T73" s="6">
        <f t="shared" si="12"/>
        <v>1</v>
      </c>
    </row>
    <row r="74" spans="9:20" x14ac:dyDescent="0.15">
      <c r="I74" s="4"/>
      <c r="K74" s="2">
        <f t="shared" si="13"/>
        <v>70</v>
      </c>
      <c r="L74" s="4">
        <f t="shared" si="11"/>
        <v>313.76925533590645</v>
      </c>
      <c r="M74" s="6">
        <f>COUNTIFS(A$4:A$104,"&gt;="&amp;L$4,A$4:A$104,"&lt;"&amp;L75)/$B$1</f>
        <v>1</v>
      </c>
      <c r="N74" s="6">
        <f>COUNTIFS(B$4:B$104,"&gt;="&amp;$L$4,B$4:B$104,"&lt;"&amp;$L75)/$B$1</f>
        <v>1</v>
      </c>
      <c r="O74" s="6">
        <f>COUNTIFS(C$4:C$104,"&gt;="&amp;$L$4,C$4:C$104,"&lt;"&amp;$L75)/$B$1</f>
        <v>0</v>
      </c>
      <c r="P74" s="6">
        <f>COUNTIFS(D$4:D$104,"&gt;="&amp;$L$4,D$4:D$104,"&lt;"&amp;$L75)/$B$1</f>
        <v>1</v>
      </c>
      <c r="Q74" s="6">
        <f t="shared" si="12"/>
        <v>1</v>
      </c>
      <c r="R74" s="6">
        <f t="shared" si="12"/>
        <v>1</v>
      </c>
      <c r="S74" s="6">
        <f t="shared" si="12"/>
        <v>0</v>
      </c>
      <c r="T74" s="6">
        <f t="shared" si="12"/>
        <v>1</v>
      </c>
    </row>
    <row r="75" spans="9:20" x14ac:dyDescent="0.15">
      <c r="I75" s="4"/>
      <c r="K75" s="2">
        <f t="shared" si="13"/>
        <v>71</v>
      </c>
      <c r="L75" s="4">
        <f t="shared" si="11"/>
        <v>315.16939960791944</v>
      </c>
      <c r="M75" s="6">
        <f>COUNTIFS(A$4:A$104,"&gt;="&amp;L$4,A$4:A$104,"&lt;"&amp;L76)/$B$1</f>
        <v>1</v>
      </c>
      <c r="N75" s="6">
        <f>COUNTIFS(B$4:B$104,"&gt;="&amp;$L$4,B$4:B$104,"&lt;"&amp;$L76)/$B$1</f>
        <v>1</v>
      </c>
      <c r="O75" s="6">
        <f>COUNTIFS(C$4:C$104,"&gt;="&amp;$L$4,C$4:C$104,"&lt;"&amp;$L76)/$B$1</f>
        <v>0</v>
      </c>
      <c r="P75" s="6">
        <f>COUNTIFS(D$4:D$104,"&gt;="&amp;$L$4,D$4:D$104,"&lt;"&amp;$L76)/$B$1</f>
        <v>1</v>
      </c>
      <c r="Q75" s="6">
        <f t="shared" si="12"/>
        <v>1</v>
      </c>
      <c r="R75" s="6">
        <f t="shared" si="12"/>
        <v>1</v>
      </c>
      <c r="S75" s="6">
        <f t="shared" si="12"/>
        <v>0.1</v>
      </c>
      <c r="T75" s="6">
        <f t="shared" si="12"/>
        <v>1</v>
      </c>
    </row>
    <row r="76" spans="9:20" x14ac:dyDescent="0.15">
      <c r="I76" s="4"/>
      <c r="K76" s="2">
        <f t="shared" si="13"/>
        <v>72</v>
      </c>
      <c r="L76" s="4">
        <f t="shared" si="11"/>
        <v>316.56954387993238</v>
      </c>
      <c r="M76" s="6">
        <f>COUNTIFS(A$4:A$104,"&gt;="&amp;L$4,A$4:A$104,"&lt;"&amp;L77)/$B$1</f>
        <v>1</v>
      </c>
      <c r="N76" s="6">
        <f>COUNTIFS(B$4:B$104,"&gt;="&amp;$L$4,B$4:B$104,"&lt;"&amp;$L77)/$B$1</f>
        <v>1</v>
      </c>
      <c r="O76" s="6">
        <f>COUNTIFS(C$4:C$104,"&gt;="&amp;$L$4,C$4:C$104,"&lt;"&amp;$L77)/$B$1</f>
        <v>0</v>
      </c>
      <c r="P76" s="6">
        <f>COUNTIFS(D$4:D$104,"&gt;="&amp;$L$4,D$4:D$104,"&lt;"&amp;$L77)/$B$1</f>
        <v>1</v>
      </c>
      <c r="Q76" s="6">
        <f t="shared" si="12"/>
        <v>1</v>
      </c>
      <c r="R76" s="6">
        <f t="shared" si="12"/>
        <v>1</v>
      </c>
      <c r="S76" s="6">
        <f t="shared" si="12"/>
        <v>0.2</v>
      </c>
      <c r="T76" s="6">
        <f t="shared" si="12"/>
        <v>1</v>
      </c>
    </row>
    <row r="77" spans="9:20" x14ac:dyDescent="0.15">
      <c r="I77" s="4"/>
      <c r="K77" s="2">
        <f t="shared" si="13"/>
        <v>73</v>
      </c>
      <c r="L77" s="4">
        <f t="shared" si="11"/>
        <v>317.96968815194532</v>
      </c>
      <c r="M77" s="6">
        <f>COUNTIFS(A$4:A$104,"&gt;="&amp;L$4,A$4:A$104,"&lt;"&amp;L78)/$B$1</f>
        <v>1</v>
      </c>
      <c r="N77" s="6">
        <f>COUNTIFS(B$4:B$104,"&gt;="&amp;$L$4,B$4:B$104,"&lt;"&amp;$L78)/$B$1</f>
        <v>1</v>
      </c>
      <c r="O77" s="6">
        <f>COUNTIFS(C$4:C$104,"&gt;="&amp;$L$4,C$4:C$104,"&lt;"&amp;$L78)/$B$1</f>
        <v>0</v>
      </c>
      <c r="P77" s="6">
        <f>COUNTIFS(D$4:D$104,"&gt;="&amp;$L$4,D$4:D$104,"&lt;"&amp;$L78)/$B$1</f>
        <v>1</v>
      </c>
      <c r="Q77" s="6">
        <f t="shared" si="12"/>
        <v>1</v>
      </c>
      <c r="R77" s="6">
        <f t="shared" si="12"/>
        <v>1</v>
      </c>
      <c r="S77" s="6">
        <f t="shared" si="12"/>
        <v>0.3</v>
      </c>
      <c r="T77" s="6">
        <f t="shared" si="12"/>
        <v>1</v>
      </c>
    </row>
    <row r="78" spans="9:20" x14ac:dyDescent="0.15">
      <c r="I78" s="4"/>
      <c r="K78" s="2">
        <f t="shared" si="13"/>
        <v>74</v>
      </c>
      <c r="L78" s="4">
        <f t="shared" si="11"/>
        <v>319.36983242395831</v>
      </c>
      <c r="M78" s="6">
        <f>COUNTIFS(A$4:A$104,"&gt;="&amp;L$4,A$4:A$104,"&lt;"&amp;L79)/$B$1</f>
        <v>1</v>
      </c>
      <c r="N78" s="6">
        <f>COUNTIFS(B$4:B$104,"&gt;="&amp;$L$4,B$4:B$104,"&lt;"&amp;$L79)/$B$1</f>
        <v>1</v>
      </c>
      <c r="O78" s="6">
        <f>COUNTIFS(C$4:C$104,"&gt;="&amp;$L$4,C$4:C$104,"&lt;"&amp;$L79)/$B$1</f>
        <v>0</v>
      </c>
      <c r="P78" s="6">
        <f>COUNTIFS(D$4:D$104,"&gt;="&amp;$L$4,D$4:D$104,"&lt;"&amp;$L79)/$B$1</f>
        <v>1</v>
      </c>
      <c r="Q78" s="6">
        <f t="shared" si="12"/>
        <v>1</v>
      </c>
      <c r="R78" s="6">
        <f t="shared" si="12"/>
        <v>1</v>
      </c>
      <c r="S78" s="6">
        <f t="shared" si="12"/>
        <v>0.5</v>
      </c>
      <c r="T78" s="6">
        <f t="shared" si="12"/>
        <v>1</v>
      </c>
    </row>
    <row r="79" spans="9:20" x14ac:dyDescent="0.15">
      <c r="I79" s="4"/>
      <c r="K79" s="2">
        <f t="shared" si="13"/>
        <v>75</v>
      </c>
      <c r="L79" s="4">
        <f t="shared" si="11"/>
        <v>320.7699766959712</v>
      </c>
      <c r="M79" s="6">
        <f>COUNTIFS(A$4:A$104,"&gt;="&amp;L$4,A$4:A$104,"&lt;"&amp;L80)/$B$1</f>
        <v>1</v>
      </c>
      <c r="N79" s="6">
        <f>COUNTIFS(B$4:B$104,"&gt;="&amp;$L$4,B$4:B$104,"&lt;"&amp;$L80)/$B$1</f>
        <v>1</v>
      </c>
      <c r="O79" s="6">
        <f>COUNTIFS(C$4:C$104,"&gt;="&amp;$L$4,C$4:C$104,"&lt;"&amp;$L80)/$B$1</f>
        <v>0</v>
      </c>
      <c r="P79" s="6">
        <f>COUNTIFS(D$4:D$104,"&gt;="&amp;$L$4,D$4:D$104,"&lt;"&amp;$L80)/$B$1</f>
        <v>1</v>
      </c>
      <c r="Q79" s="6">
        <f t="shared" si="12"/>
        <v>1</v>
      </c>
      <c r="R79" s="6">
        <f t="shared" si="12"/>
        <v>1</v>
      </c>
      <c r="S79" s="6">
        <f t="shared" si="12"/>
        <v>0.5</v>
      </c>
      <c r="T79" s="6">
        <f t="shared" si="12"/>
        <v>1</v>
      </c>
    </row>
    <row r="80" spans="9:20" x14ac:dyDescent="0.15">
      <c r="I80" s="4"/>
      <c r="K80" s="2">
        <f t="shared" si="13"/>
        <v>76</v>
      </c>
      <c r="L80" s="4">
        <f t="shared" si="11"/>
        <v>322.17012096798419</v>
      </c>
      <c r="M80" s="6">
        <f>COUNTIFS(A$4:A$104,"&gt;="&amp;L$4,A$4:A$104,"&lt;"&amp;L81)/$B$1</f>
        <v>1</v>
      </c>
      <c r="N80" s="6">
        <f>COUNTIFS(B$4:B$104,"&gt;="&amp;$L$4,B$4:B$104,"&lt;"&amp;$L81)/$B$1</f>
        <v>1</v>
      </c>
      <c r="O80" s="6">
        <f>COUNTIFS(C$4:C$104,"&gt;="&amp;$L$4,C$4:C$104,"&lt;"&amp;$L81)/$B$1</f>
        <v>0</v>
      </c>
      <c r="P80" s="6">
        <f>COUNTIFS(D$4:D$104,"&gt;="&amp;$L$4,D$4:D$104,"&lt;"&amp;$L81)/$B$1</f>
        <v>1</v>
      </c>
      <c r="Q80" s="6">
        <f t="shared" si="12"/>
        <v>1</v>
      </c>
      <c r="R80" s="6">
        <f t="shared" si="12"/>
        <v>1</v>
      </c>
      <c r="S80" s="6">
        <f t="shared" si="12"/>
        <v>0.8</v>
      </c>
      <c r="T80" s="6">
        <f t="shared" si="12"/>
        <v>1</v>
      </c>
    </row>
    <row r="81" spans="9:20" x14ac:dyDescent="0.15">
      <c r="I81" s="4"/>
      <c r="K81" s="2">
        <f t="shared" si="13"/>
        <v>77</v>
      </c>
      <c r="L81" s="4">
        <f t="shared" si="11"/>
        <v>323.57026523999713</v>
      </c>
      <c r="M81" s="6">
        <f>COUNTIFS(A$4:A$104,"&gt;="&amp;L$4,A$4:A$104,"&lt;"&amp;L82)/$B$1</f>
        <v>1</v>
      </c>
      <c r="N81" s="6">
        <f>COUNTIFS(B$4:B$104,"&gt;="&amp;$L$4,B$4:B$104,"&lt;"&amp;$L82)/$B$1</f>
        <v>1</v>
      </c>
      <c r="O81" s="6">
        <f>COUNTIFS(C$4:C$104,"&gt;="&amp;$L$4,C$4:C$104,"&lt;"&amp;$L82)/$B$1</f>
        <v>0</v>
      </c>
      <c r="P81" s="6">
        <f>COUNTIFS(D$4:D$104,"&gt;="&amp;$L$4,D$4:D$104,"&lt;"&amp;$L82)/$B$1</f>
        <v>1</v>
      </c>
      <c r="Q81" s="6">
        <f t="shared" si="12"/>
        <v>1</v>
      </c>
      <c r="R81" s="6">
        <f t="shared" si="12"/>
        <v>1</v>
      </c>
      <c r="S81" s="6">
        <f t="shared" si="12"/>
        <v>0.8</v>
      </c>
      <c r="T81" s="6">
        <f t="shared" si="12"/>
        <v>1</v>
      </c>
    </row>
    <row r="82" spans="9:20" x14ac:dyDescent="0.15">
      <c r="I82" s="4"/>
      <c r="K82" s="2">
        <f t="shared" si="13"/>
        <v>78</v>
      </c>
      <c r="L82" s="4">
        <f t="shared" si="11"/>
        <v>324.97040951201006</v>
      </c>
      <c r="M82" s="6">
        <f>COUNTIFS(A$4:A$104,"&gt;="&amp;L$4,A$4:A$104,"&lt;"&amp;L83)/$B$1</f>
        <v>1</v>
      </c>
      <c r="N82" s="6">
        <f>COUNTIFS(B$4:B$104,"&gt;="&amp;$L$4,B$4:B$104,"&lt;"&amp;$L83)/$B$1</f>
        <v>1</v>
      </c>
      <c r="O82" s="6">
        <f>COUNTIFS(C$4:C$104,"&gt;="&amp;$L$4,C$4:C$104,"&lt;"&amp;$L83)/$B$1</f>
        <v>0</v>
      </c>
      <c r="P82" s="6">
        <f>COUNTIFS(D$4:D$104,"&gt;="&amp;$L$4,D$4:D$104,"&lt;"&amp;$L83)/$B$1</f>
        <v>1</v>
      </c>
      <c r="Q82" s="6">
        <f t="shared" si="12"/>
        <v>1</v>
      </c>
      <c r="R82" s="6">
        <f t="shared" si="12"/>
        <v>1</v>
      </c>
      <c r="S82" s="6">
        <f t="shared" si="12"/>
        <v>0.8</v>
      </c>
      <c r="T82" s="6">
        <f t="shared" si="12"/>
        <v>1</v>
      </c>
    </row>
    <row r="83" spans="9:20" x14ac:dyDescent="0.15">
      <c r="I83" s="4"/>
      <c r="K83" s="2">
        <f t="shared" si="13"/>
        <v>79</v>
      </c>
      <c r="L83" s="4">
        <f t="shared" si="11"/>
        <v>326.37055378402306</v>
      </c>
      <c r="M83" s="6">
        <f>COUNTIFS(A$4:A$104,"&gt;="&amp;L$4,A$4:A$104,"&lt;"&amp;L84)/$B$1</f>
        <v>1</v>
      </c>
      <c r="N83" s="6">
        <f>COUNTIFS(B$4:B$104,"&gt;="&amp;$L$4,B$4:B$104,"&lt;"&amp;$L84)/$B$1</f>
        <v>1</v>
      </c>
      <c r="O83" s="6">
        <f>COUNTIFS(C$4:C$104,"&gt;="&amp;$L$4,C$4:C$104,"&lt;"&amp;$L84)/$B$1</f>
        <v>0</v>
      </c>
      <c r="P83" s="6">
        <f>COUNTIFS(D$4:D$104,"&gt;="&amp;$L$4,D$4:D$104,"&lt;"&amp;$L84)/$B$1</f>
        <v>1</v>
      </c>
      <c r="Q83" s="6">
        <f t="shared" si="12"/>
        <v>1</v>
      </c>
      <c r="R83" s="6">
        <f t="shared" si="12"/>
        <v>1</v>
      </c>
      <c r="S83" s="6">
        <f t="shared" si="12"/>
        <v>0.8</v>
      </c>
      <c r="T83" s="6">
        <f t="shared" si="12"/>
        <v>1</v>
      </c>
    </row>
    <row r="84" spans="9:20" x14ac:dyDescent="0.15">
      <c r="I84" s="4"/>
      <c r="K84" s="2">
        <f t="shared" si="13"/>
        <v>80</v>
      </c>
      <c r="L84" s="4">
        <f t="shared" si="11"/>
        <v>327.770698056036</v>
      </c>
      <c r="M84" s="6">
        <f>COUNTIFS(A$4:A$104,"&gt;="&amp;L$4,A$4:A$104,"&lt;"&amp;L85)/$B$1</f>
        <v>1</v>
      </c>
      <c r="N84" s="6">
        <f>COUNTIFS(B$4:B$104,"&gt;="&amp;$L$4,B$4:B$104,"&lt;"&amp;$L85)/$B$1</f>
        <v>1</v>
      </c>
      <c r="O84" s="6">
        <f>COUNTIFS(C$4:C$104,"&gt;="&amp;$L$4,C$4:C$104,"&lt;"&amp;$L85)/$B$1</f>
        <v>0</v>
      </c>
      <c r="P84" s="6">
        <f>COUNTIFS(D$4:D$104,"&gt;="&amp;$L$4,D$4:D$104,"&lt;"&amp;$L85)/$B$1</f>
        <v>1</v>
      </c>
      <c r="Q84" s="6">
        <f t="shared" ref="Q84:T99" si="14">COUNTIFS(E$4:E$104,"&gt;="&amp;$L$4,E$4:E$104,"&lt;"&amp;$L85)/$B$1</f>
        <v>1</v>
      </c>
      <c r="R84" s="6">
        <f t="shared" si="14"/>
        <v>1</v>
      </c>
      <c r="S84" s="6">
        <f t="shared" si="14"/>
        <v>0.8</v>
      </c>
      <c r="T84" s="6">
        <f t="shared" si="14"/>
        <v>1</v>
      </c>
    </row>
    <row r="85" spans="9:20" x14ac:dyDescent="0.15">
      <c r="I85" s="4"/>
      <c r="K85" s="2">
        <f t="shared" si="13"/>
        <v>81</v>
      </c>
      <c r="L85" s="4">
        <f t="shared" si="11"/>
        <v>329.17084232804893</v>
      </c>
      <c r="M85" s="6">
        <f>COUNTIFS(A$4:A$104,"&gt;="&amp;L$4,A$4:A$104,"&lt;"&amp;L86)/$B$1</f>
        <v>1</v>
      </c>
      <c r="N85" s="6">
        <f>COUNTIFS(B$4:B$104,"&gt;="&amp;$L$4,B$4:B$104,"&lt;"&amp;$L86)/$B$1</f>
        <v>1</v>
      </c>
      <c r="O85" s="6">
        <f>COUNTIFS(C$4:C$104,"&gt;="&amp;$L$4,C$4:C$104,"&lt;"&amp;$L86)/$B$1</f>
        <v>0</v>
      </c>
      <c r="P85" s="6">
        <f>COUNTIFS(D$4:D$104,"&gt;="&amp;$L$4,D$4:D$104,"&lt;"&amp;$L86)/$B$1</f>
        <v>1</v>
      </c>
      <c r="Q85" s="6">
        <f t="shared" si="14"/>
        <v>1</v>
      </c>
      <c r="R85" s="6">
        <f t="shared" si="14"/>
        <v>1</v>
      </c>
      <c r="S85" s="6">
        <f t="shared" si="14"/>
        <v>0.8</v>
      </c>
      <c r="T85" s="6">
        <f t="shared" si="14"/>
        <v>1</v>
      </c>
    </row>
    <row r="86" spans="9:20" x14ac:dyDescent="0.15">
      <c r="I86" s="4"/>
      <c r="K86" s="2">
        <f t="shared" si="13"/>
        <v>82</v>
      </c>
      <c r="L86" s="4">
        <f t="shared" si="11"/>
        <v>330.57098660006187</v>
      </c>
      <c r="M86" s="6">
        <f>COUNTIFS(A$4:A$104,"&gt;="&amp;L$4,A$4:A$104,"&lt;"&amp;L87)/$B$1</f>
        <v>1</v>
      </c>
      <c r="N86" s="6">
        <f>COUNTIFS(B$4:B$104,"&gt;="&amp;$L$4,B$4:B$104,"&lt;"&amp;$L87)/$B$1</f>
        <v>1</v>
      </c>
      <c r="O86" s="6">
        <f>COUNTIFS(C$4:C$104,"&gt;="&amp;$L$4,C$4:C$104,"&lt;"&amp;$L87)/$B$1</f>
        <v>0</v>
      </c>
      <c r="P86" s="6">
        <f>COUNTIFS(D$4:D$104,"&gt;="&amp;$L$4,D$4:D$104,"&lt;"&amp;$L87)/$B$1</f>
        <v>1</v>
      </c>
      <c r="Q86" s="6">
        <f t="shared" si="14"/>
        <v>1</v>
      </c>
      <c r="R86" s="6">
        <f t="shared" si="14"/>
        <v>1</v>
      </c>
      <c r="S86" s="6">
        <f t="shared" si="14"/>
        <v>0.9</v>
      </c>
      <c r="T86" s="6">
        <f t="shared" si="14"/>
        <v>1</v>
      </c>
    </row>
    <row r="87" spans="9:20" x14ac:dyDescent="0.15">
      <c r="I87" s="4"/>
      <c r="K87" s="2">
        <f t="shared" si="13"/>
        <v>83</v>
      </c>
      <c r="L87" s="4">
        <f t="shared" si="11"/>
        <v>331.97113087207481</v>
      </c>
      <c r="M87" s="6">
        <f>COUNTIFS(A$4:A$104,"&gt;="&amp;L$4,A$4:A$104,"&lt;"&amp;L88)/$B$1</f>
        <v>1</v>
      </c>
      <c r="N87" s="6">
        <f>COUNTIFS(B$4:B$104,"&gt;="&amp;$L$4,B$4:B$104,"&lt;"&amp;$L88)/$B$1</f>
        <v>1</v>
      </c>
      <c r="O87" s="6">
        <f>COUNTIFS(C$4:C$104,"&gt;="&amp;$L$4,C$4:C$104,"&lt;"&amp;$L88)/$B$1</f>
        <v>0</v>
      </c>
      <c r="P87" s="6">
        <f>COUNTIFS(D$4:D$104,"&gt;="&amp;$L$4,D$4:D$104,"&lt;"&amp;$L88)/$B$1</f>
        <v>1</v>
      </c>
      <c r="Q87" s="6">
        <f t="shared" si="14"/>
        <v>1</v>
      </c>
      <c r="R87" s="6">
        <f t="shared" si="14"/>
        <v>1</v>
      </c>
      <c r="S87" s="6">
        <f t="shared" si="14"/>
        <v>0.9</v>
      </c>
      <c r="T87" s="6">
        <f t="shared" si="14"/>
        <v>1</v>
      </c>
    </row>
    <row r="88" spans="9:20" x14ac:dyDescent="0.15">
      <c r="I88" s="4"/>
      <c r="K88" s="2">
        <f t="shared" si="13"/>
        <v>84</v>
      </c>
      <c r="L88" s="4">
        <f t="shared" si="11"/>
        <v>333.3712751440878</v>
      </c>
      <c r="M88" s="6">
        <f>COUNTIFS(A$4:A$104,"&gt;="&amp;L$4,A$4:A$104,"&lt;"&amp;L89)/$B$1</f>
        <v>1</v>
      </c>
      <c r="N88" s="6">
        <f>COUNTIFS(B$4:B$104,"&gt;="&amp;$L$4,B$4:B$104,"&lt;"&amp;$L89)/$B$1</f>
        <v>1</v>
      </c>
      <c r="O88" s="6">
        <f>COUNTIFS(C$4:C$104,"&gt;="&amp;$L$4,C$4:C$104,"&lt;"&amp;$L89)/$B$1</f>
        <v>0</v>
      </c>
      <c r="P88" s="6">
        <f>COUNTIFS(D$4:D$104,"&gt;="&amp;$L$4,D$4:D$104,"&lt;"&amp;$L89)/$B$1</f>
        <v>1</v>
      </c>
      <c r="Q88" s="6">
        <f t="shared" si="14"/>
        <v>1</v>
      </c>
      <c r="R88" s="6">
        <f t="shared" si="14"/>
        <v>1</v>
      </c>
      <c r="S88" s="6">
        <f t="shared" si="14"/>
        <v>0.9</v>
      </c>
      <c r="T88" s="6">
        <f t="shared" si="14"/>
        <v>1</v>
      </c>
    </row>
    <row r="89" spans="9:20" x14ac:dyDescent="0.15">
      <c r="I89" s="4"/>
      <c r="K89" s="2">
        <f t="shared" si="13"/>
        <v>85</v>
      </c>
      <c r="L89" s="4">
        <f t="shared" si="11"/>
        <v>334.77141941610074</v>
      </c>
      <c r="M89" s="6">
        <f>COUNTIFS(A$4:A$104,"&gt;="&amp;L$4,A$4:A$104,"&lt;"&amp;L90)/$B$1</f>
        <v>1</v>
      </c>
      <c r="N89" s="6">
        <f>COUNTIFS(B$4:B$104,"&gt;="&amp;$L$4,B$4:B$104,"&lt;"&amp;$L90)/$B$1</f>
        <v>1</v>
      </c>
      <c r="O89" s="6">
        <f>COUNTIFS(C$4:C$104,"&gt;="&amp;$L$4,C$4:C$104,"&lt;"&amp;$L90)/$B$1</f>
        <v>0</v>
      </c>
      <c r="P89" s="6">
        <f>COUNTIFS(D$4:D$104,"&gt;="&amp;$L$4,D$4:D$104,"&lt;"&amp;$L90)/$B$1</f>
        <v>1</v>
      </c>
      <c r="Q89" s="6">
        <f t="shared" si="14"/>
        <v>1</v>
      </c>
      <c r="R89" s="6">
        <f t="shared" si="14"/>
        <v>1</v>
      </c>
      <c r="S89" s="6">
        <f t="shared" si="14"/>
        <v>0.9</v>
      </c>
      <c r="T89" s="6">
        <f t="shared" si="14"/>
        <v>1</v>
      </c>
    </row>
    <row r="90" spans="9:20" x14ac:dyDescent="0.15">
      <c r="I90" s="4"/>
      <c r="K90" s="2">
        <f t="shared" si="13"/>
        <v>86</v>
      </c>
      <c r="L90" s="4">
        <f t="shared" si="11"/>
        <v>336.17156368811368</v>
      </c>
      <c r="M90" s="6">
        <f>COUNTIFS(A$4:A$104,"&gt;="&amp;L$4,A$4:A$104,"&lt;"&amp;L91)/$B$1</f>
        <v>1</v>
      </c>
      <c r="N90" s="6">
        <f>COUNTIFS(B$4:B$104,"&gt;="&amp;$L$4,B$4:B$104,"&lt;"&amp;$L91)/$B$1</f>
        <v>1</v>
      </c>
      <c r="O90" s="6">
        <f>COUNTIFS(C$4:C$104,"&gt;="&amp;$L$4,C$4:C$104,"&lt;"&amp;$L91)/$B$1</f>
        <v>0</v>
      </c>
      <c r="P90" s="6">
        <f>COUNTIFS(D$4:D$104,"&gt;="&amp;$L$4,D$4:D$104,"&lt;"&amp;$L91)/$B$1</f>
        <v>1</v>
      </c>
      <c r="Q90" s="6">
        <f t="shared" si="14"/>
        <v>1</v>
      </c>
      <c r="R90" s="6">
        <f t="shared" si="14"/>
        <v>1</v>
      </c>
      <c r="S90" s="6">
        <f t="shared" si="14"/>
        <v>0.9</v>
      </c>
      <c r="T90" s="6">
        <f t="shared" si="14"/>
        <v>1</v>
      </c>
    </row>
    <row r="91" spans="9:20" x14ac:dyDescent="0.15">
      <c r="I91" s="4"/>
      <c r="K91" s="2">
        <f t="shared" si="13"/>
        <v>87</v>
      </c>
      <c r="L91" s="4">
        <f t="shared" si="11"/>
        <v>337.57170796012662</v>
      </c>
      <c r="M91" s="6">
        <f>COUNTIFS(A$4:A$104,"&gt;="&amp;L$4,A$4:A$104,"&lt;"&amp;L92)/$B$1</f>
        <v>1</v>
      </c>
      <c r="N91" s="6">
        <f>COUNTIFS(B$4:B$104,"&gt;="&amp;$L$4,B$4:B$104,"&lt;"&amp;$L92)/$B$1</f>
        <v>1</v>
      </c>
      <c r="O91" s="6">
        <f>COUNTIFS(C$4:C$104,"&gt;="&amp;$L$4,C$4:C$104,"&lt;"&amp;$L92)/$B$1</f>
        <v>0.1</v>
      </c>
      <c r="P91" s="6">
        <f>COUNTIFS(D$4:D$104,"&gt;="&amp;$L$4,D$4:D$104,"&lt;"&amp;$L92)/$B$1</f>
        <v>1</v>
      </c>
      <c r="Q91" s="6">
        <f t="shared" si="14"/>
        <v>1</v>
      </c>
      <c r="R91" s="6">
        <f t="shared" si="14"/>
        <v>1</v>
      </c>
      <c r="S91" s="6">
        <f t="shared" si="14"/>
        <v>0.9</v>
      </c>
      <c r="T91" s="6">
        <f t="shared" si="14"/>
        <v>1</v>
      </c>
    </row>
    <row r="92" spans="9:20" x14ac:dyDescent="0.15">
      <c r="I92" s="4"/>
      <c r="K92" s="2">
        <f t="shared" si="13"/>
        <v>88</v>
      </c>
      <c r="L92" s="4">
        <f t="shared" si="11"/>
        <v>338.97185223213955</v>
      </c>
      <c r="M92" s="6">
        <f>COUNTIFS(A$4:A$104,"&gt;="&amp;L$4,A$4:A$104,"&lt;"&amp;L93)/$B$1</f>
        <v>1</v>
      </c>
      <c r="N92" s="6">
        <f>COUNTIFS(B$4:B$104,"&gt;="&amp;$L$4,B$4:B$104,"&lt;"&amp;$L93)/$B$1</f>
        <v>1</v>
      </c>
      <c r="O92" s="6">
        <f>COUNTIFS(C$4:C$104,"&gt;="&amp;$L$4,C$4:C$104,"&lt;"&amp;$L93)/$B$1</f>
        <v>0.1</v>
      </c>
      <c r="P92" s="6">
        <f>COUNTIFS(D$4:D$104,"&gt;="&amp;$L$4,D$4:D$104,"&lt;"&amp;$L93)/$B$1</f>
        <v>1</v>
      </c>
      <c r="Q92" s="6">
        <f t="shared" si="14"/>
        <v>1</v>
      </c>
      <c r="R92" s="6">
        <f t="shared" si="14"/>
        <v>1</v>
      </c>
      <c r="S92" s="6">
        <f t="shared" si="14"/>
        <v>0.9</v>
      </c>
      <c r="T92" s="6">
        <f t="shared" si="14"/>
        <v>1</v>
      </c>
    </row>
    <row r="93" spans="9:20" x14ac:dyDescent="0.15">
      <c r="I93" s="4"/>
      <c r="K93" s="2">
        <f t="shared" si="13"/>
        <v>89</v>
      </c>
      <c r="L93" s="4">
        <f t="shared" si="11"/>
        <v>340.37199650415255</v>
      </c>
      <c r="M93" s="6">
        <f>COUNTIFS(A$4:A$104,"&gt;="&amp;L$4,A$4:A$104,"&lt;"&amp;L94)/$B$1</f>
        <v>1</v>
      </c>
      <c r="N93" s="6">
        <f>COUNTIFS(B$4:B$104,"&gt;="&amp;$L$4,B$4:B$104,"&lt;"&amp;$L94)/$B$1</f>
        <v>1</v>
      </c>
      <c r="O93" s="6">
        <f>COUNTIFS(C$4:C$104,"&gt;="&amp;$L$4,C$4:C$104,"&lt;"&amp;$L94)/$B$1</f>
        <v>0.2</v>
      </c>
      <c r="P93" s="6">
        <f>COUNTIFS(D$4:D$104,"&gt;="&amp;$L$4,D$4:D$104,"&lt;"&amp;$L94)/$B$1</f>
        <v>1</v>
      </c>
      <c r="Q93" s="6">
        <f t="shared" si="14"/>
        <v>1</v>
      </c>
      <c r="R93" s="6">
        <f t="shared" si="14"/>
        <v>1</v>
      </c>
      <c r="S93" s="6">
        <f t="shared" si="14"/>
        <v>0.9</v>
      </c>
      <c r="T93" s="6">
        <f t="shared" si="14"/>
        <v>1</v>
      </c>
    </row>
    <row r="94" spans="9:20" x14ac:dyDescent="0.15">
      <c r="I94" s="4"/>
      <c r="K94" s="2">
        <f t="shared" si="13"/>
        <v>90</v>
      </c>
      <c r="L94" s="4">
        <f t="shared" si="11"/>
        <v>341.77214077616549</v>
      </c>
      <c r="M94" s="6">
        <f>COUNTIFS(A$4:A$104,"&gt;="&amp;L$4,A$4:A$104,"&lt;"&amp;L95)/$B$1</f>
        <v>1</v>
      </c>
      <c r="N94" s="6">
        <f>COUNTIFS(B$4:B$104,"&gt;="&amp;$L$4,B$4:B$104,"&lt;"&amp;$L95)/$B$1</f>
        <v>1</v>
      </c>
      <c r="O94" s="6">
        <f>COUNTIFS(C$4:C$104,"&gt;="&amp;$L$4,C$4:C$104,"&lt;"&amp;$L95)/$B$1</f>
        <v>0.2</v>
      </c>
      <c r="P94" s="6">
        <f>COUNTIFS(D$4:D$104,"&gt;="&amp;$L$4,D$4:D$104,"&lt;"&amp;$L95)/$B$1</f>
        <v>1</v>
      </c>
      <c r="Q94" s="6">
        <f t="shared" si="14"/>
        <v>1</v>
      </c>
      <c r="R94" s="6">
        <f t="shared" si="14"/>
        <v>1</v>
      </c>
      <c r="S94" s="6">
        <f t="shared" si="14"/>
        <v>0.9</v>
      </c>
      <c r="T94" s="6">
        <f t="shared" si="14"/>
        <v>1</v>
      </c>
    </row>
    <row r="95" spans="9:20" x14ac:dyDescent="0.15">
      <c r="I95" s="4"/>
      <c r="K95" s="2">
        <f t="shared" si="13"/>
        <v>91</v>
      </c>
      <c r="L95" s="4">
        <f t="shared" si="11"/>
        <v>343.17228504817842</v>
      </c>
      <c r="M95" s="6">
        <f>COUNTIFS(A$4:A$104,"&gt;="&amp;L$4,A$4:A$104,"&lt;"&amp;L96)/$B$1</f>
        <v>1</v>
      </c>
      <c r="N95" s="6">
        <f>COUNTIFS(B$4:B$104,"&gt;="&amp;$L$4,B$4:B$104,"&lt;"&amp;$L96)/$B$1</f>
        <v>1</v>
      </c>
      <c r="O95" s="6">
        <f>COUNTIFS(C$4:C$104,"&gt;="&amp;$L$4,C$4:C$104,"&lt;"&amp;$L96)/$B$1</f>
        <v>0.2</v>
      </c>
      <c r="P95" s="6">
        <f>COUNTIFS(D$4:D$104,"&gt;="&amp;$L$4,D$4:D$104,"&lt;"&amp;$L96)/$B$1</f>
        <v>1</v>
      </c>
      <c r="Q95" s="6">
        <f t="shared" si="14"/>
        <v>1</v>
      </c>
      <c r="R95" s="6">
        <f t="shared" si="14"/>
        <v>1</v>
      </c>
      <c r="S95" s="6">
        <f t="shared" si="14"/>
        <v>0.9</v>
      </c>
      <c r="T95" s="6">
        <f t="shared" si="14"/>
        <v>1</v>
      </c>
    </row>
    <row r="96" spans="9:20" x14ac:dyDescent="0.15">
      <c r="I96" s="4"/>
      <c r="K96" s="2">
        <f t="shared" si="13"/>
        <v>92</v>
      </c>
      <c r="L96" s="4">
        <f t="shared" si="11"/>
        <v>344.57242932019142</v>
      </c>
      <c r="M96" s="6">
        <f>COUNTIFS(A$4:A$104,"&gt;="&amp;L$4,A$4:A$104,"&lt;"&amp;L97)/$B$1</f>
        <v>1</v>
      </c>
      <c r="N96" s="6">
        <f>COUNTIFS(B$4:B$104,"&gt;="&amp;$L$4,B$4:B$104,"&lt;"&amp;$L97)/$B$1</f>
        <v>1</v>
      </c>
      <c r="O96" s="6">
        <f>COUNTIFS(C$4:C$104,"&gt;="&amp;$L$4,C$4:C$104,"&lt;"&amp;$L97)/$B$1</f>
        <v>0.3</v>
      </c>
      <c r="P96" s="6">
        <f>COUNTIFS(D$4:D$104,"&gt;="&amp;$L$4,D$4:D$104,"&lt;"&amp;$L97)/$B$1</f>
        <v>1</v>
      </c>
      <c r="Q96" s="6">
        <f t="shared" si="14"/>
        <v>1</v>
      </c>
      <c r="R96" s="6">
        <f t="shared" si="14"/>
        <v>1</v>
      </c>
      <c r="S96" s="6">
        <f t="shared" si="14"/>
        <v>0.9</v>
      </c>
      <c r="T96" s="6">
        <f t="shared" si="14"/>
        <v>1</v>
      </c>
    </row>
    <row r="97" spans="9:20" x14ac:dyDescent="0.15">
      <c r="I97" s="4"/>
      <c r="K97" s="2">
        <f t="shared" si="13"/>
        <v>93</v>
      </c>
      <c r="L97" s="4">
        <f t="shared" si="11"/>
        <v>345.9725735922043</v>
      </c>
      <c r="M97" s="6">
        <f>COUNTIFS(A$4:A$104,"&gt;="&amp;L$4,A$4:A$104,"&lt;"&amp;L98)/$B$1</f>
        <v>1</v>
      </c>
      <c r="N97" s="6">
        <f>COUNTIFS(B$4:B$104,"&gt;="&amp;$L$4,B$4:B$104,"&lt;"&amp;$L98)/$B$1</f>
        <v>1</v>
      </c>
      <c r="O97" s="6">
        <f>COUNTIFS(C$4:C$104,"&gt;="&amp;$L$4,C$4:C$104,"&lt;"&amp;$L98)/$B$1</f>
        <v>0.4</v>
      </c>
      <c r="P97" s="6">
        <f>COUNTIFS(D$4:D$104,"&gt;="&amp;$L$4,D$4:D$104,"&lt;"&amp;$L98)/$B$1</f>
        <v>1</v>
      </c>
      <c r="Q97" s="6">
        <f t="shared" si="14"/>
        <v>1</v>
      </c>
      <c r="R97" s="6">
        <f t="shared" si="14"/>
        <v>1</v>
      </c>
      <c r="S97" s="6">
        <f t="shared" si="14"/>
        <v>0.9</v>
      </c>
      <c r="T97" s="6">
        <f t="shared" si="14"/>
        <v>1</v>
      </c>
    </row>
    <row r="98" spans="9:20" x14ac:dyDescent="0.15">
      <c r="I98" s="4"/>
      <c r="K98" s="2">
        <f t="shared" si="13"/>
        <v>94</v>
      </c>
      <c r="L98" s="4">
        <f t="shared" si="11"/>
        <v>347.37271786421729</v>
      </c>
      <c r="M98" s="6">
        <f>COUNTIFS(A$4:A$104,"&gt;="&amp;L$4,A$4:A$104,"&lt;"&amp;L99)/$B$1</f>
        <v>1</v>
      </c>
      <c r="N98" s="6">
        <f>COUNTIFS(B$4:B$104,"&gt;="&amp;$L$4,B$4:B$104,"&lt;"&amp;$L99)/$B$1</f>
        <v>1</v>
      </c>
      <c r="O98" s="6">
        <f>COUNTIFS(C$4:C$104,"&gt;="&amp;$L$4,C$4:C$104,"&lt;"&amp;$L99)/$B$1</f>
        <v>0.7</v>
      </c>
      <c r="P98" s="6">
        <f>COUNTIFS(D$4:D$104,"&gt;="&amp;$L$4,D$4:D$104,"&lt;"&amp;$L99)/$B$1</f>
        <v>1</v>
      </c>
      <c r="Q98" s="6">
        <f t="shared" si="14"/>
        <v>1</v>
      </c>
      <c r="R98" s="6">
        <f t="shared" si="14"/>
        <v>1</v>
      </c>
      <c r="S98" s="6">
        <f t="shared" si="14"/>
        <v>1</v>
      </c>
      <c r="T98" s="6">
        <f t="shared" si="14"/>
        <v>1</v>
      </c>
    </row>
    <row r="99" spans="9:20" x14ac:dyDescent="0.15">
      <c r="I99" s="4"/>
      <c r="K99" s="2">
        <f t="shared" si="13"/>
        <v>95</v>
      </c>
      <c r="L99" s="4">
        <f t="shared" si="11"/>
        <v>348.77286213623023</v>
      </c>
      <c r="M99" s="6">
        <f>COUNTIFS(A$4:A$104,"&gt;="&amp;L$4,A$4:A$104,"&lt;"&amp;L100)/$B$1</f>
        <v>1</v>
      </c>
      <c r="N99" s="6">
        <f>COUNTIFS(B$4:B$104,"&gt;="&amp;$L$4,B$4:B$104,"&lt;"&amp;$L100)/$B$1</f>
        <v>1</v>
      </c>
      <c r="O99" s="6">
        <f>COUNTIFS(C$4:C$104,"&gt;="&amp;$L$4,C$4:C$104,"&lt;"&amp;$L100)/$B$1</f>
        <v>0.7</v>
      </c>
      <c r="P99" s="6">
        <f>COUNTIFS(D$4:D$104,"&gt;="&amp;$L$4,D$4:D$104,"&lt;"&amp;$L100)/$B$1</f>
        <v>1</v>
      </c>
      <c r="Q99" s="6">
        <f t="shared" si="14"/>
        <v>1</v>
      </c>
      <c r="R99" s="6">
        <f t="shared" si="14"/>
        <v>1</v>
      </c>
      <c r="S99" s="6">
        <f t="shared" si="14"/>
        <v>1</v>
      </c>
      <c r="T99" s="6">
        <f t="shared" si="14"/>
        <v>1</v>
      </c>
    </row>
    <row r="100" spans="9:20" x14ac:dyDescent="0.15">
      <c r="I100" s="4"/>
      <c r="K100" s="2">
        <f t="shared" si="13"/>
        <v>96</v>
      </c>
      <c r="L100" s="4">
        <f t="shared" si="11"/>
        <v>350.17300640824317</v>
      </c>
      <c r="M100" s="6">
        <f>COUNTIFS(A$4:A$104,"&gt;="&amp;L$4,A$4:A$104,"&lt;"&amp;L101)/$B$1</f>
        <v>1</v>
      </c>
      <c r="N100" s="6">
        <f>COUNTIFS(B$4:B$104,"&gt;="&amp;$L$4,B$4:B$104,"&lt;"&amp;$L101)/$B$1</f>
        <v>1</v>
      </c>
      <c r="O100" s="6">
        <f>COUNTIFS(C$4:C$104,"&gt;="&amp;$L$4,C$4:C$104,"&lt;"&amp;$L101)/$B$1</f>
        <v>0.8</v>
      </c>
      <c r="P100" s="6">
        <f>COUNTIFS(D$4:D$104,"&gt;="&amp;$L$4,D$4:D$104,"&lt;"&amp;$L101)/$B$1</f>
        <v>1</v>
      </c>
      <c r="Q100" s="6">
        <f t="shared" ref="Q100:T105" si="15">COUNTIFS(E$4:E$104,"&gt;="&amp;$L$4,E$4:E$104,"&lt;"&amp;$L101)/$B$1</f>
        <v>1</v>
      </c>
      <c r="R100" s="6">
        <f t="shared" si="15"/>
        <v>1</v>
      </c>
      <c r="S100" s="6">
        <f t="shared" si="15"/>
        <v>1</v>
      </c>
      <c r="T100" s="6">
        <f t="shared" si="15"/>
        <v>1</v>
      </c>
    </row>
    <row r="101" spans="9:20" x14ac:dyDescent="0.15">
      <c r="I101" s="4"/>
      <c r="K101" s="2">
        <f t="shared" si="13"/>
        <v>97</v>
      </c>
      <c r="L101" s="4">
        <f t="shared" si="11"/>
        <v>351.57315068025616</v>
      </c>
      <c r="M101" s="6">
        <f>COUNTIFS(A$4:A$104,"&gt;="&amp;L$4,A$4:A$104,"&lt;"&amp;L102)/$B$1</f>
        <v>1</v>
      </c>
      <c r="N101" s="6">
        <f>COUNTIFS(B$4:B$104,"&gt;="&amp;$L$4,B$4:B$104,"&lt;"&amp;$L102)/$B$1</f>
        <v>1</v>
      </c>
      <c r="O101" s="6">
        <f>COUNTIFS(C$4:C$104,"&gt;="&amp;$L$4,C$4:C$104,"&lt;"&amp;$L102)/$B$1</f>
        <v>0.9</v>
      </c>
      <c r="P101" s="6">
        <f>COUNTIFS(D$4:D$104,"&gt;="&amp;$L$4,D$4:D$104,"&lt;"&amp;$L102)/$B$1</f>
        <v>1</v>
      </c>
      <c r="Q101" s="6">
        <f t="shared" si="15"/>
        <v>1</v>
      </c>
      <c r="R101" s="6">
        <f t="shared" si="15"/>
        <v>1</v>
      </c>
      <c r="S101" s="6">
        <f t="shared" si="15"/>
        <v>1</v>
      </c>
      <c r="T101" s="6">
        <f t="shared" si="15"/>
        <v>1</v>
      </c>
    </row>
    <row r="102" spans="9:20" x14ac:dyDescent="0.15">
      <c r="I102" s="4"/>
      <c r="K102" s="2">
        <f t="shared" si="13"/>
        <v>98</v>
      </c>
      <c r="L102" s="4">
        <f t="shared" si="11"/>
        <v>352.97329495226904</v>
      </c>
      <c r="M102" s="6">
        <f>COUNTIFS(A$4:A$104,"&gt;="&amp;L$4,A$4:A$104,"&lt;"&amp;L103)/$B$1</f>
        <v>1</v>
      </c>
      <c r="N102" s="6">
        <f>COUNTIFS(B$4:B$104,"&gt;="&amp;$L$4,B$4:B$104,"&lt;"&amp;$L103)/$B$1</f>
        <v>1</v>
      </c>
      <c r="O102" s="6">
        <f>COUNTIFS(C$4:C$104,"&gt;="&amp;$L$4,C$4:C$104,"&lt;"&amp;$L103)/$B$1</f>
        <v>0.9</v>
      </c>
      <c r="P102" s="6">
        <f>COUNTIFS(D$4:D$104,"&gt;="&amp;$L$4,D$4:D$104,"&lt;"&amp;$L103)/$B$1</f>
        <v>1</v>
      </c>
      <c r="Q102" s="6">
        <f t="shared" si="15"/>
        <v>1</v>
      </c>
      <c r="R102" s="6">
        <f t="shared" si="15"/>
        <v>1</v>
      </c>
      <c r="S102" s="6">
        <f t="shared" si="15"/>
        <v>1</v>
      </c>
      <c r="T102" s="6">
        <f t="shared" si="15"/>
        <v>1</v>
      </c>
    </row>
    <row r="103" spans="9:20" x14ac:dyDescent="0.15">
      <c r="I103" s="4"/>
      <c r="K103" s="2">
        <f t="shared" si="13"/>
        <v>99</v>
      </c>
      <c r="L103" s="4">
        <f t="shared" si="11"/>
        <v>354.37343922428204</v>
      </c>
      <c r="M103" s="6">
        <f>COUNTIFS(A$4:A$104,"&gt;="&amp;L$4,A$4:A$104,"&lt;"&amp;L104)/$B$1</f>
        <v>1</v>
      </c>
      <c r="N103" s="6">
        <f>COUNTIFS(B$4:B$104,"&gt;="&amp;$L$4,B$4:B$104,"&lt;"&amp;$L104)/$B$1</f>
        <v>1</v>
      </c>
      <c r="O103" s="6">
        <f>COUNTIFS(C$4:C$104,"&gt;="&amp;$L$4,C$4:C$104,"&lt;"&amp;$L104)/$B$1</f>
        <v>0.9</v>
      </c>
      <c r="P103" s="6">
        <f>COUNTIFS(D$4:D$104,"&gt;="&amp;$L$4,D$4:D$104,"&lt;"&amp;$L104)/$B$1</f>
        <v>1</v>
      </c>
      <c r="Q103" s="6">
        <f t="shared" si="15"/>
        <v>1</v>
      </c>
      <c r="R103" s="6">
        <f t="shared" si="15"/>
        <v>1</v>
      </c>
      <c r="S103" s="6">
        <f t="shared" si="15"/>
        <v>1</v>
      </c>
      <c r="T103" s="6">
        <f t="shared" si="15"/>
        <v>1</v>
      </c>
    </row>
    <row r="104" spans="9:20" x14ac:dyDescent="0.15">
      <c r="K104" s="2">
        <f t="shared" si="13"/>
        <v>100</v>
      </c>
      <c r="L104" s="4">
        <f t="shared" si="11"/>
        <v>355.77358349629498</v>
      </c>
      <c r="M104" s="6">
        <f>COUNTIFS(A$4:A$104,"&gt;="&amp;L$4,A$4:A$104,"&lt;"&amp;L105)/$B$1</f>
        <v>1</v>
      </c>
      <c r="N104" s="6">
        <f>COUNTIFS(B$4:B$104,"&gt;="&amp;$L$4,B$4:B$104,"&lt;"&amp;$L105)/$B$1</f>
        <v>1</v>
      </c>
      <c r="O104" s="6">
        <f>COUNTIFS(C$4:C$104,"&gt;="&amp;$L$4,C$4:C$104,"&lt;"&amp;$L105)/$B$1</f>
        <v>1</v>
      </c>
      <c r="P104" s="6">
        <f>COUNTIFS(D$4:D$104,"&gt;="&amp;$L$4,D$4:D$104,"&lt;"&amp;$L105)/$B$1</f>
        <v>1</v>
      </c>
      <c r="Q104" s="6">
        <f t="shared" si="15"/>
        <v>1</v>
      </c>
      <c r="R104" s="6">
        <f t="shared" si="15"/>
        <v>1</v>
      </c>
      <c r="S104" s="6">
        <f t="shared" si="15"/>
        <v>1</v>
      </c>
      <c r="T104" s="6">
        <f t="shared" si="15"/>
        <v>1</v>
      </c>
    </row>
    <row r="105" spans="9:20" x14ac:dyDescent="0.15">
      <c r="K105" s="2">
        <f t="shared" si="13"/>
        <v>101</v>
      </c>
      <c r="L105" s="4">
        <f t="shared" si="11"/>
        <v>357.17372776830791</v>
      </c>
      <c r="M105" s="6">
        <f>COUNTIFS(A$4:A$104,"&gt;="&amp;L$4,A$4:A$104,"&lt;"&amp;L106)/$B$1</f>
        <v>0</v>
      </c>
      <c r="N105" s="6">
        <f>COUNTIFS(B$4:B$104,"&gt;="&amp;$L$4,B$4:B$104,"&lt;"&amp;$L106)/$B$1</f>
        <v>0</v>
      </c>
      <c r="O105" s="6">
        <f>COUNTIFS(C$4:C$104,"&gt;="&amp;$L$4,C$4:C$104,"&lt;"&amp;$L106)/$B$1</f>
        <v>0</v>
      </c>
      <c r="P105" s="6">
        <f>COUNTIFS(D$4:D$104,"&gt;="&amp;$L$4,D$4:D$104,"&lt;"&amp;$L106)/$B$1</f>
        <v>0</v>
      </c>
      <c r="Q105" s="6">
        <f t="shared" si="15"/>
        <v>0</v>
      </c>
      <c r="R105" s="6">
        <f t="shared" si="15"/>
        <v>0</v>
      </c>
      <c r="S105" s="6">
        <f t="shared" si="15"/>
        <v>0</v>
      </c>
      <c r="T105" s="6">
        <f t="shared" si="15"/>
        <v>0</v>
      </c>
    </row>
    <row r="106" spans="9:20" x14ac:dyDescent="0.15">
      <c r="K106" s="2"/>
      <c r="M106" s="6"/>
      <c r="N106" s="6"/>
      <c r="O106" s="6"/>
      <c r="P106" s="6"/>
      <c r="Q106" s="6"/>
      <c r="R106" s="6"/>
      <c r="S106" s="6"/>
      <c r="T106" s="6"/>
    </row>
    <row r="107" spans="9:20" x14ac:dyDescent="0.15">
      <c r="K107" s="2"/>
      <c r="M107" s="6"/>
      <c r="N107" s="6"/>
      <c r="O107" s="6"/>
      <c r="P107" s="6"/>
      <c r="Q107" s="6"/>
      <c r="R107" s="6"/>
      <c r="S107" s="6"/>
      <c r="T107" s="6"/>
    </row>
    <row r="108" spans="9:20" x14ac:dyDescent="0.15">
      <c r="K108" s="2"/>
      <c r="M108" s="6"/>
      <c r="N108" s="6"/>
      <c r="O108" s="6"/>
      <c r="P108" s="6"/>
      <c r="Q108" s="6"/>
      <c r="R108" s="6"/>
      <c r="S108" s="6"/>
      <c r="T108" s="6"/>
    </row>
    <row r="109" spans="9:20" x14ac:dyDescent="0.15">
      <c r="K109" s="2"/>
      <c r="M109" s="6"/>
      <c r="N109" s="6"/>
      <c r="O109" s="6"/>
      <c r="P109" s="6"/>
      <c r="Q109" s="6"/>
      <c r="R109" s="6"/>
      <c r="S109" s="6"/>
      <c r="T109" s="6"/>
    </row>
    <row r="110" spans="9:20" x14ac:dyDescent="0.15">
      <c r="K110" s="2"/>
      <c r="M110" s="6"/>
      <c r="N110" s="6"/>
      <c r="O110" s="6"/>
      <c r="P110" s="6"/>
      <c r="Q110" s="6"/>
      <c r="R110" s="6"/>
      <c r="S110" s="6"/>
      <c r="T110" s="6"/>
    </row>
    <row r="111" spans="9:20" x14ac:dyDescent="0.15">
      <c r="K111" s="2"/>
      <c r="M111" s="6"/>
      <c r="N111" s="6"/>
      <c r="O111" s="6"/>
      <c r="P111" s="6"/>
      <c r="Q111" s="6"/>
      <c r="R111" s="6"/>
      <c r="S111" s="6"/>
      <c r="T111" s="6"/>
    </row>
    <row r="112" spans="9:20" x14ac:dyDescent="0.15">
      <c r="K112" s="2"/>
      <c r="M112" s="6"/>
      <c r="N112" s="6"/>
      <c r="O112" s="6"/>
      <c r="P112" s="6"/>
      <c r="Q112" s="6"/>
      <c r="R112" s="6"/>
      <c r="S112" s="6"/>
      <c r="T112" s="6"/>
    </row>
    <row r="113" spans="11:20" x14ac:dyDescent="0.15">
      <c r="K113" s="2"/>
      <c r="M113" s="6"/>
      <c r="N113" s="6"/>
      <c r="O113" s="6"/>
      <c r="P113" s="6"/>
      <c r="Q113" s="6"/>
      <c r="R113" s="6"/>
      <c r="S113" s="6"/>
      <c r="T113" s="6"/>
    </row>
    <row r="114" spans="11:20" x14ac:dyDescent="0.15">
      <c r="K114" s="2"/>
      <c r="M114" s="6"/>
      <c r="N114" s="6"/>
      <c r="O114" s="6"/>
      <c r="P114" s="6"/>
      <c r="Q114" s="6"/>
      <c r="R114" s="6"/>
      <c r="S114" s="6"/>
      <c r="T114" s="6"/>
    </row>
    <row r="115" spans="11:20" x14ac:dyDescent="0.15">
      <c r="K115" s="2"/>
      <c r="M115" s="6"/>
      <c r="N115" s="6"/>
      <c r="O115" s="6"/>
      <c r="P115" s="6"/>
      <c r="Q115" s="6"/>
      <c r="R115" s="6"/>
      <c r="S115" s="6"/>
      <c r="T115" s="6"/>
    </row>
    <row r="116" spans="11:20" x14ac:dyDescent="0.15">
      <c r="K116" s="2"/>
      <c r="M116" s="6"/>
      <c r="N116" s="6"/>
      <c r="O116" s="6"/>
      <c r="P116" s="6"/>
      <c r="Q116" s="6"/>
      <c r="R116" s="6"/>
      <c r="S116" s="6"/>
      <c r="T116" s="6"/>
    </row>
    <row r="117" spans="11:20" x14ac:dyDescent="0.15">
      <c r="K117" s="2"/>
      <c r="M117" s="6"/>
      <c r="N117" s="6"/>
      <c r="O117" s="6"/>
      <c r="P117" s="6"/>
      <c r="Q117" s="6"/>
      <c r="R117" s="6"/>
      <c r="S117" s="6"/>
      <c r="T117" s="6"/>
    </row>
    <row r="118" spans="11:20" x14ac:dyDescent="0.15">
      <c r="K118" s="2"/>
      <c r="M118" s="6"/>
      <c r="N118" s="6"/>
      <c r="O118" s="6"/>
      <c r="P118" s="6"/>
      <c r="Q118" s="6"/>
      <c r="R118" s="6"/>
      <c r="S118" s="6"/>
      <c r="T118" s="6"/>
    </row>
    <row r="119" spans="11:20" x14ac:dyDescent="0.15">
      <c r="K119" s="2"/>
      <c r="M119" s="6"/>
      <c r="N119" s="6"/>
      <c r="O119" s="6"/>
      <c r="P119" s="6"/>
      <c r="Q119" s="6"/>
      <c r="R119" s="6"/>
      <c r="S119" s="6"/>
      <c r="T119" s="6"/>
    </row>
    <row r="120" spans="11:20" x14ac:dyDescent="0.15">
      <c r="K120" s="2"/>
      <c r="M120" s="6"/>
      <c r="N120" s="6"/>
      <c r="O120" s="6"/>
      <c r="P120" s="6"/>
      <c r="Q120" s="6"/>
      <c r="R120" s="6"/>
      <c r="S120" s="6"/>
      <c r="T120" s="6"/>
    </row>
    <row r="121" spans="11:20" x14ac:dyDescent="0.15">
      <c r="K121" s="2"/>
      <c r="M121" s="6"/>
      <c r="N121" s="6"/>
      <c r="O121" s="6"/>
      <c r="P121" s="6"/>
      <c r="Q121" s="6"/>
      <c r="R121" s="6"/>
      <c r="S121" s="6"/>
      <c r="T121" s="6"/>
    </row>
    <row r="122" spans="11:20" x14ac:dyDescent="0.15">
      <c r="K122" s="2"/>
      <c r="M122" s="6"/>
      <c r="N122" s="6"/>
      <c r="O122" s="6"/>
      <c r="P122" s="6"/>
      <c r="Q122" s="6"/>
      <c r="R122" s="6"/>
      <c r="S122" s="6"/>
      <c r="T122" s="6"/>
    </row>
    <row r="123" spans="11:20" x14ac:dyDescent="0.15">
      <c r="K123" s="2"/>
      <c r="M123" s="6"/>
      <c r="N123" s="6"/>
      <c r="O123" s="6"/>
      <c r="P123" s="6"/>
      <c r="Q123" s="6"/>
      <c r="R123" s="6"/>
      <c r="S123" s="6"/>
      <c r="T123" s="6"/>
    </row>
    <row r="124" spans="11:20" x14ac:dyDescent="0.15">
      <c r="K124" s="2"/>
      <c r="M124" s="6"/>
      <c r="N124" s="6"/>
      <c r="O124" s="6"/>
      <c r="P124" s="6"/>
      <c r="Q124" s="6"/>
      <c r="R124" s="6"/>
      <c r="S124" s="6"/>
      <c r="T124" s="6"/>
    </row>
    <row r="125" spans="11:20" x14ac:dyDescent="0.15">
      <c r="K125" s="2"/>
      <c r="M125" s="6"/>
      <c r="N125" s="6"/>
      <c r="O125" s="6"/>
      <c r="P125" s="6"/>
      <c r="Q125" s="6"/>
      <c r="R125" s="6"/>
      <c r="S125" s="6"/>
      <c r="T125" s="6"/>
    </row>
    <row r="126" spans="11:20" x14ac:dyDescent="0.15">
      <c r="K126" s="2"/>
      <c r="M126" s="6"/>
      <c r="N126" s="6"/>
      <c r="O126" s="6"/>
      <c r="P126" s="6"/>
      <c r="Q126" s="6"/>
      <c r="R126" s="6"/>
      <c r="S126" s="6"/>
      <c r="T126" s="6"/>
    </row>
    <row r="127" spans="11:20" x14ac:dyDescent="0.15">
      <c r="K127" s="2"/>
      <c r="M127" s="6"/>
      <c r="N127" s="6"/>
      <c r="O127" s="6"/>
      <c r="P127" s="6"/>
      <c r="Q127" s="6"/>
      <c r="R127" s="6"/>
      <c r="S127" s="6"/>
      <c r="T127" s="6"/>
    </row>
    <row r="128" spans="11:20" x14ac:dyDescent="0.15">
      <c r="K128" s="2"/>
      <c r="M128" s="6"/>
      <c r="N128" s="6"/>
      <c r="O128" s="6"/>
      <c r="P128" s="6"/>
      <c r="Q128" s="6"/>
      <c r="R128" s="6"/>
      <c r="S128" s="6"/>
      <c r="T128" s="6"/>
    </row>
    <row r="129" spans="11:20" x14ac:dyDescent="0.15">
      <c r="K129" s="2"/>
      <c r="M129" s="6"/>
      <c r="N129" s="6"/>
      <c r="O129" s="6"/>
      <c r="P129" s="6"/>
      <c r="Q129" s="6"/>
      <c r="R129" s="6"/>
      <c r="S129" s="6"/>
      <c r="T129" s="6"/>
    </row>
    <row r="130" spans="11:20" x14ac:dyDescent="0.15">
      <c r="K130" s="2"/>
      <c r="M130" s="6"/>
      <c r="N130" s="6"/>
      <c r="O130" s="6"/>
      <c r="P130" s="6"/>
      <c r="Q130" s="6"/>
      <c r="R130" s="6"/>
      <c r="S130" s="6"/>
      <c r="T130" s="6"/>
    </row>
    <row r="131" spans="11:20" x14ac:dyDescent="0.15">
      <c r="K131" s="2"/>
      <c r="M131" s="6"/>
      <c r="N131" s="6"/>
      <c r="O131" s="6"/>
      <c r="P131" s="6"/>
      <c r="Q131" s="6"/>
      <c r="R131" s="6"/>
      <c r="S131" s="6"/>
      <c r="T131" s="6"/>
    </row>
    <row r="132" spans="11:20" x14ac:dyDescent="0.15">
      <c r="K132" s="2"/>
      <c r="M132" s="6"/>
      <c r="N132" s="6"/>
      <c r="O132" s="6"/>
      <c r="P132" s="6"/>
      <c r="Q132" s="6"/>
      <c r="R132" s="6"/>
      <c r="S132" s="6"/>
      <c r="T132" s="6"/>
    </row>
    <row r="133" spans="11:20" x14ac:dyDescent="0.15">
      <c r="K133" s="2"/>
      <c r="M133" s="6"/>
      <c r="N133" s="6"/>
      <c r="O133" s="6"/>
      <c r="P133" s="6"/>
      <c r="Q133" s="6"/>
      <c r="R133" s="6"/>
      <c r="S133" s="6"/>
      <c r="T133" s="6"/>
    </row>
    <row r="134" spans="11:20" x14ac:dyDescent="0.15">
      <c r="K134" s="2"/>
      <c r="M134" s="6"/>
      <c r="N134" s="6"/>
      <c r="O134" s="6"/>
      <c r="P134" s="6"/>
      <c r="Q134" s="6"/>
      <c r="R134" s="6"/>
      <c r="S134" s="6"/>
      <c r="T134" s="6"/>
    </row>
    <row r="135" spans="11:20" x14ac:dyDescent="0.15">
      <c r="K135" s="2"/>
      <c r="M135" s="6"/>
      <c r="N135" s="6"/>
      <c r="O135" s="6"/>
      <c r="P135" s="6"/>
      <c r="Q135" s="6"/>
      <c r="R135" s="6"/>
      <c r="S135" s="6"/>
      <c r="T135" s="6"/>
    </row>
    <row r="136" spans="11:20" x14ac:dyDescent="0.15">
      <c r="K136" s="2"/>
      <c r="M136" s="6"/>
      <c r="N136" s="6"/>
      <c r="O136" s="6"/>
      <c r="P136" s="6"/>
      <c r="Q136" s="6"/>
      <c r="R136" s="6"/>
      <c r="S136" s="6"/>
      <c r="T136" s="6"/>
    </row>
    <row r="137" spans="11:20" x14ac:dyDescent="0.15">
      <c r="K137" s="2"/>
      <c r="M137" s="6"/>
      <c r="N137" s="6"/>
      <c r="O137" s="6"/>
      <c r="P137" s="6"/>
      <c r="Q137" s="6"/>
      <c r="R137" s="6"/>
      <c r="S137" s="6"/>
      <c r="T137" s="6"/>
    </row>
    <row r="138" spans="11:20" x14ac:dyDescent="0.15">
      <c r="K138" s="2"/>
      <c r="M138" s="6"/>
      <c r="N138" s="6"/>
      <c r="O138" s="6"/>
      <c r="P138" s="6"/>
      <c r="Q138" s="6"/>
      <c r="R138" s="6"/>
      <c r="S138" s="6"/>
      <c r="T138" s="6"/>
    </row>
    <row r="139" spans="11:20" x14ac:dyDescent="0.15">
      <c r="K139" s="2"/>
      <c r="M139" s="6"/>
      <c r="N139" s="6"/>
      <c r="O139" s="6"/>
      <c r="P139" s="6"/>
      <c r="Q139" s="6"/>
      <c r="R139" s="6"/>
      <c r="S139" s="6"/>
      <c r="T139" s="6"/>
    </row>
    <row r="140" spans="11:20" x14ac:dyDescent="0.15">
      <c r="K140" s="2"/>
      <c r="M140" s="6"/>
      <c r="N140" s="6"/>
      <c r="O140" s="6"/>
      <c r="P140" s="6"/>
      <c r="Q140" s="6"/>
      <c r="R140" s="6"/>
      <c r="S140" s="6"/>
      <c r="T140" s="6"/>
    </row>
    <row r="141" spans="11:20" x14ac:dyDescent="0.15">
      <c r="K141" s="2"/>
      <c r="M141" s="6"/>
      <c r="N141" s="6"/>
      <c r="O141" s="6"/>
      <c r="P141" s="6"/>
      <c r="Q141" s="6"/>
      <c r="R141" s="6"/>
      <c r="S141" s="6"/>
      <c r="T141" s="6"/>
    </row>
    <row r="142" spans="11:20" x14ac:dyDescent="0.15">
      <c r="K142" s="2"/>
      <c r="M142" s="6"/>
      <c r="N142" s="6"/>
      <c r="O142" s="6"/>
      <c r="P142" s="6"/>
      <c r="Q142" s="6"/>
      <c r="R142" s="6"/>
      <c r="S142" s="6"/>
      <c r="T142" s="6"/>
    </row>
    <row r="143" spans="11:20" x14ac:dyDescent="0.15">
      <c r="K143" s="2"/>
      <c r="M143" s="6"/>
      <c r="N143" s="6"/>
      <c r="O143" s="6"/>
      <c r="P143" s="6"/>
      <c r="Q143" s="6"/>
      <c r="R143" s="6"/>
      <c r="S143" s="6"/>
      <c r="T143" s="6"/>
    </row>
    <row r="144" spans="11:20" x14ac:dyDescent="0.15">
      <c r="K144" s="2"/>
      <c r="M144" s="6"/>
      <c r="N144" s="6"/>
      <c r="O144" s="6"/>
      <c r="P144" s="6"/>
      <c r="Q144" s="6"/>
      <c r="R144" s="6"/>
      <c r="S144" s="6"/>
      <c r="T144" s="6"/>
    </row>
    <row r="145" spans="11:20" x14ac:dyDescent="0.15">
      <c r="K145" s="2"/>
      <c r="M145" s="6"/>
      <c r="N145" s="6"/>
      <c r="O145" s="6"/>
      <c r="P145" s="6"/>
      <c r="Q145" s="6"/>
      <c r="R145" s="6"/>
      <c r="S145" s="6"/>
      <c r="T145" s="6"/>
    </row>
    <row r="146" spans="11:20" x14ac:dyDescent="0.15">
      <c r="K146" s="2"/>
      <c r="M146" s="6"/>
      <c r="N146" s="6"/>
      <c r="O146" s="6"/>
      <c r="P146" s="6"/>
      <c r="Q146" s="6"/>
      <c r="R146" s="6"/>
      <c r="S146" s="6"/>
      <c r="T146" s="6"/>
    </row>
    <row r="147" spans="11:20" x14ac:dyDescent="0.15">
      <c r="K147" s="2"/>
      <c r="M147" s="6"/>
      <c r="N147" s="6"/>
      <c r="O147" s="6"/>
      <c r="P147" s="6"/>
      <c r="Q147" s="6"/>
      <c r="R147" s="6"/>
      <c r="S147" s="6"/>
      <c r="T147" s="6"/>
    </row>
    <row r="148" spans="11:20" x14ac:dyDescent="0.15">
      <c r="K148" s="2"/>
      <c r="M148" s="6"/>
      <c r="N148" s="6"/>
      <c r="O148" s="6"/>
      <c r="P148" s="6"/>
      <c r="Q148" s="6"/>
      <c r="R148" s="6"/>
      <c r="S148" s="6"/>
      <c r="T148" s="6"/>
    </row>
    <row r="149" spans="11:20" x14ac:dyDescent="0.15">
      <c r="K149" s="2"/>
      <c r="M149" s="6"/>
      <c r="N149" s="6"/>
      <c r="O149" s="6"/>
      <c r="P149" s="6"/>
      <c r="Q149" s="6"/>
      <c r="R149" s="6"/>
      <c r="S149" s="6"/>
      <c r="T149" s="6"/>
    </row>
    <row r="150" spans="11:20" x14ac:dyDescent="0.15">
      <c r="K150" s="2"/>
      <c r="M150" s="6"/>
      <c r="N150" s="6"/>
      <c r="O150" s="6"/>
      <c r="P150" s="6"/>
      <c r="Q150" s="6"/>
      <c r="R150" s="6"/>
      <c r="S150" s="6"/>
      <c r="T150" s="6"/>
    </row>
    <row r="151" spans="11:20" x14ac:dyDescent="0.15">
      <c r="K151" s="2"/>
      <c r="M151" s="6"/>
      <c r="N151" s="6"/>
      <c r="O151" s="6"/>
      <c r="P151" s="6"/>
      <c r="Q151" s="6"/>
      <c r="R151" s="6"/>
      <c r="S151" s="6"/>
      <c r="T151" s="6"/>
    </row>
    <row r="152" spans="11:20" x14ac:dyDescent="0.15">
      <c r="K152" s="2"/>
      <c r="M152" s="6"/>
      <c r="N152" s="6"/>
      <c r="O152" s="6"/>
      <c r="P152" s="6"/>
      <c r="Q152" s="6"/>
      <c r="R152" s="6"/>
      <c r="S152" s="6"/>
      <c r="T152" s="6"/>
    </row>
    <row r="153" spans="11:20" x14ac:dyDescent="0.15">
      <c r="K153" s="2"/>
      <c r="M153" s="6"/>
      <c r="N153" s="6"/>
      <c r="O153" s="6"/>
      <c r="P153" s="6"/>
      <c r="Q153" s="6"/>
      <c r="R153" s="6"/>
      <c r="S153" s="6"/>
      <c r="T153" s="6"/>
    </row>
    <row r="154" spans="11:20" x14ac:dyDescent="0.15">
      <c r="K154" s="2"/>
      <c r="M154" s="6"/>
      <c r="N154" s="6"/>
      <c r="O154" s="6"/>
      <c r="P154" s="6"/>
      <c r="Q154" s="6"/>
      <c r="R154" s="6"/>
      <c r="S154" s="6"/>
      <c r="T154" s="6"/>
    </row>
    <row r="155" spans="11:20" x14ac:dyDescent="0.15">
      <c r="K155" s="2"/>
      <c r="M155" s="6"/>
      <c r="N155" s="6"/>
      <c r="O155" s="6"/>
      <c r="P155" s="6"/>
      <c r="Q155" s="6"/>
      <c r="R155" s="6"/>
      <c r="S155" s="6"/>
      <c r="T155" s="6"/>
    </row>
    <row r="156" spans="11:20" x14ac:dyDescent="0.15">
      <c r="K156" s="2"/>
      <c r="M156" s="6"/>
      <c r="N156" s="6"/>
      <c r="O156" s="6"/>
      <c r="P156" s="6"/>
      <c r="Q156" s="6"/>
      <c r="R156" s="6"/>
      <c r="S156" s="6"/>
      <c r="T156" s="6"/>
    </row>
    <row r="157" spans="11:20" x14ac:dyDescent="0.15">
      <c r="K157" s="2"/>
      <c r="M157" s="6"/>
      <c r="N157" s="6"/>
      <c r="O157" s="6"/>
      <c r="P157" s="6"/>
      <c r="Q157" s="6"/>
      <c r="R157" s="6"/>
      <c r="S157" s="6"/>
      <c r="T157" s="6"/>
    </row>
    <row r="158" spans="11:20" x14ac:dyDescent="0.15">
      <c r="K158" s="2"/>
      <c r="M158" s="6"/>
      <c r="N158" s="6"/>
      <c r="O158" s="6"/>
      <c r="P158" s="6"/>
      <c r="Q158" s="6"/>
      <c r="R158" s="6"/>
      <c r="S158" s="6"/>
      <c r="T158" s="6"/>
    </row>
    <row r="159" spans="11:20" x14ac:dyDescent="0.15">
      <c r="K159" s="2"/>
      <c r="M159" s="6"/>
      <c r="N159" s="6"/>
      <c r="O159" s="6"/>
      <c r="P159" s="6"/>
      <c r="Q159" s="6"/>
      <c r="R159" s="6"/>
      <c r="S159" s="6"/>
      <c r="T159" s="6"/>
    </row>
    <row r="160" spans="11:20" x14ac:dyDescent="0.15">
      <c r="K160" s="2"/>
      <c r="M160" s="6"/>
      <c r="N160" s="6"/>
      <c r="O160" s="6"/>
      <c r="P160" s="6"/>
      <c r="Q160" s="6"/>
      <c r="R160" s="6"/>
      <c r="S160" s="6"/>
      <c r="T160" s="6"/>
    </row>
    <row r="161" spans="11:20" x14ac:dyDescent="0.15">
      <c r="K161" s="2"/>
      <c r="M161" s="6"/>
      <c r="N161" s="6"/>
      <c r="O161" s="6"/>
      <c r="P161" s="6"/>
      <c r="Q161" s="6"/>
      <c r="R161" s="6"/>
      <c r="S161" s="6"/>
      <c r="T161" s="6"/>
    </row>
    <row r="162" spans="11:20" x14ac:dyDescent="0.15">
      <c r="K162" s="2"/>
      <c r="M162" s="6"/>
      <c r="N162" s="6"/>
      <c r="O162" s="6"/>
      <c r="P162" s="6"/>
      <c r="Q162" s="6"/>
      <c r="R162" s="6"/>
      <c r="S162" s="6"/>
      <c r="T162" s="6"/>
    </row>
    <row r="163" spans="11:20" x14ac:dyDescent="0.15">
      <c r="K163" s="2"/>
      <c r="M163" s="6"/>
      <c r="N163" s="6"/>
      <c r="O163" s="6"/>
      <c r="P163" s="6"/>
      <c r="Q163" s="6"/>
      <c r="R163" s="6"/>
      <c r="S163" s="6"/>
      <c r="T163" s="6"/>
    </row>
    <row r="164" spans="11:20" x14ac:dyDescent="0.15">
      <c r="K164" s="2"/>
      <c r="M164" s="6"/>
      <c r="N164" s="6"/>
      <c r="O164" s="6"/>
      <c r="P164" s="6"/>
      <c r="Q164" s="6"/>
      <c r="R164" s="6"/>
      <c r="S164" s="6"/>
      <c r="T164" s="6"/>
    </row>
    <row r="165" spans="11:20" x14ac:dyDescent="0.15">
      <c r="K165" s="2"/>
      <c r="M165" s="6"/>
      <c r="N165" s="6"/>
      <c r="O165" s="6"/>
      <c r="P165" s="6"/>
      <c r="Q165" s="6"/>
      <c r="R165" s="6"/>
      <c r="S165" s="6"/>
      <c r="T165" s="6"/>
    </row>
    <row r="166" spans="11:20" x14ac:dyDescent="0.15">
      <c r="K166" s="2"/>
      <c r="M166" s="6"/>
      <c r="N166" s="6"/>
      <c r="O166" s="6"/>
      <c r="P166" s="6"/>
      <c r="Q166" s="6"/>
      <c r="R166" s="6"/>
      <c r="S166" s="6"/>
      <c r="T166" s="6"/>
    </row>
    <row r="167" spans="11:20" x14ac:dyDescent="0.15">
      <c r="K167" s="2"/>
      <c r="M167" s="6"/>
      <c r="N167" s="6"/>
      <c r="O167" s="6"/>
      <c r="P167" s="6"/>
      <c r="Q167" s="6"/>
      <c r="R167" s="6"/>
      <c r="S167" s="6"/>
      <c r="T167" s="6"/>
    </row>
    <row r="168" spans="11:20" x14ac:dyDescent="0.15">
      <c r="K168" s="2"/>
      <c r="M168" s="6"/>
      <c r="N168" s="6"/>
      <c r="O168" s="6"/>
      <c r="P168" s="6"/>
      <c r="Q168" s="6"/>
      <c r="R168" s="6"/>
      <c r="S168" s="6"/>
      <c r="T168" s="6"/>
    </row>
    <row r="169" spans="11:20" x14ac:dyDescent="0.15">
      <c r="K169" s="2"/>
      <c r="M169" s="6"/>
      <c r="N169" s="6"/>
      <c r="O169" s="6"/>
      <c r="P169" s="6"/>
      <c r="Q169" s="6"/>
      <c r="R169" s="6"/>
      <c r="S169" s="6"/>
      <c r="T169" s="6"/>
    </row>
    <row r="170" spans="11:20" x14ac:dyDescent="0.15">
      <c r="K170" s="2"/>
      <c r="M170" s="6"/>
      <c r="N170" s="6"/>
      <c r="O170" s="6"/>
      <c r="P170" s="6"/>
      <c r="Q170" s="6"/>
      <c r="R170" s="6"/>
      <c r="S170" s="6"/>
      <c r="T170" s="6"/>
    </row>
    <row r="171" spans="11:20" x14ac:dyDescent="0.15">
      <c r="K171" s="2"/>
      <c r="M171" s="6"/>
      <c r="N171" s="6"/>
      <c r="O171" s="6"/>
      <c r="P171" s="6"/>
      <c r="Q171" s="6"/>
      <c r="R171" s="6"/>
      <c r="S171" s="6"/>
      <c r="T171" s="6"/>
    </row>
    <row r="172" spans="11:20" x14ac:dyDescent="0.15">
      <c r="K172" s="2"/>
      <c r="M172" s="6"/>
      <c r="N172" s="6"/>
      <c r="O172" s="6"/>
      <c r="P172" s="6"/>
      <c r="Q172" s="6"/>
      <c r="R172" s="6"/>
      <c r="S172" s="6"/>
      <c r="T172" s="6"/>
    </row>
    <row r="173" spans="11:20" x14ac:dyDescent="0.15">
      <c r="K173" s="2"/>
      <c r="M173" s="6"/>
      <c r="N173" s="6"/>
      <c r="O173" s="6"/>
      <c r="P173" s="6"/>
      <c r="Q173" s="6"/>
      <c r="R173" s="6"/>
      <c r="S173" s="6"/>
      <c r="T173" s="6"/>
    </row>
    <row r="174" spans="11:20" x14ac:dyDescent="0.15">
      <c r="K174" s="2"/>
      <c r="M174" s="6"/>
      <c r="N174" s="6"/>
      <c r="O174" s="6"/>
      <c r="P174" s="6"/>
      <c r="Q174" s="6"/>
      <c r="R174" s="6"/>
      <c r="S174" s="6"/>
      <c r="T174" s="6"/>
    </row>
    <row r="175" spans="11:20" x14ac:dyDescent="0.15">
      <c r="K175" s="2"/>
      <c r="M175" s="6"/>
      <c r="N175" s="6"/>
      <c r="O175" s="6"/>
      <c r="P175" s="6"/>
      <c r="Q175" s="6"/>
      <c r="R175" s="6"/>
      <c r="S175" s="6"/>
      <c r="T175" s="6"/>
    </row>
    <row r="176" spans="11:20" x14ac:dyDescent="0.15">
      <c r="K176" s="2"/>
      <c r="M176" s="6"/>
      <c r="N176" s="6"/>
      <c r="O176" s="6"/>
      <c r="P176" s="6"/>
      <c r="Q176" s="6"/>
      <c r="R176" s="6"/>
      <c r="S176" s="6"/>
      <c r="T176" s="6"/>
    </row>
    <row r="177" spans="11:20" x14ac:dyDescent="0.15">
      <c r="K177" s="2"/>
      <c r="M177" s="6"/>
      <c r="N177" s="6"/>
      <c r="O177" s="6"/>
      <c r="P177" s="6"/>
      <c r="Q177" s="6"/>
      <c r="R177" s="6"/>
      <c r="S177" s="6"/>
      <c r="T177" s="6"/>
    </row>
    <row r="178" spans="11:20" x14ac:dyDescent="0.15">
      <c r="K178" s="2"/>
      <c r="M178" s="6"/>
      <c r="N178" s="6"/>
      <c r="O178" s="6"/>
      <c r="P178" s="6"/>
      <c r="Q178" s="6"/>
      <c r="R178" s="6"/>
      <c r="S178" s="6"/>
      <c r="T178" s="6"/>
    </row>
    <row r="179" spans="11:20" x14ac:dyDescent="0.15">
      <c r="K179" s="2"/>
      <c r="M179" s="6"/>
      <c r="N179" s="6"/>
      <c r="O179" s="6"/>
      <c r="P179" s="6"/>
      <c r="Q179" s="6"/>
      <c r="R179" s="6"/>
      <c r="S179" s="6"/>
      <c r="T179" s="6"/>
    </row>
    <row r="180" spans="11:20" x14ac:dyDescent="0.15">
      <c r="K180" s="2"/>
      <c r="M180" s="6"/>
      <c r="N180" s="6"/>
      <c r="O180" s="6"/>
      <c r="P180" s="6"/>
      <c r="Q180" s="6"/>
      <c r="R180" s="6"/>
      <c r="S180" s="6"/>
      <c r="T180" s="6"/>
    </row>
    <row r="181" spans="11:20" x14ac:dyDescent="0.15">
      <c r="K181" s="2"/>
      <c r="M181" s="6"/>
      <c r="N181" s="6"/>
      <c r="O181" s="6"/>
      <c r="P181" s="6"/>
      <c r="Q181" s="6"/>
      <c r="R181" s="6"/>
      <c r="S181" s="6"/>
      <c r="T181" s="6"/>
    </row>
    <row r="182" spans="11:20" x14ac:dyDescent="0.15">
      <c r="K182" s="2"/>
      <c r="M182" s="6"/>
      <c r="N182" s="6"/>
      <c r="O182" s="6"/>
      <c r="P182" s="6"/>
      <c r="Q182" s="6"/>
      <c r="R182" s="6"/>
      <c r="S182" s="6"/>
      <c r="T182" s="6"/>
    </row>
    <row r="183" spans="11:20" x14ac:dyDescent="0.15">
      <c r="K183" s="2"/>
      <c r="M183" s="6"/>
      <c r="N183" s="6"/>
      <c r="O183" s="6"/>
      <c r="P183" s="6"/>
      <c r="Q183" s="6"/>
      <c r="R183" s="6"/>
      <c r="S183" s="6"/>
      <c r="T183" s="6"/>
    </row>
    <row r="184" spans="11:20" x14ac:dyDescent="0.15">
      <c r="K184" s="2"/>
      <c r="M184" s="6"/>
      <c r="N184" s="6"/>
      <c r="O184" s="6"/>
      <c r="P184" s="6"/>
      <c r="Q184" s="6"/>
      <c r="R184" s="6"/>
      <c r="S184" s="6"/>
      <c r="T184" s="6"/>
    </row>
    <row r="185" spans="11:20" x14ac:dyDescent="0.15">
      <c r="K185" s="2"/>
      <c r="M185" s="6"/>
      <c r="N185" s="6"/>
      <c r="O185" s="6"/>
      <c r="P185" s="6"/>
      <c r="Q185" s="6"/>
      <c r="R185" s="6"/>
      <c r="S185" s="6"/>
      <c r="T185" s="6"/>
    </row>
    <row r="186" spans="11:20" x14ac:dyDescent="0.15">
      <c r="K186" s="2"/>
      <c r="M186" s="6"/>
      <c r="N186" s="6"/>
      <c r="O186" s="6"/>
      <c r="P186" s="6"/>
      <c r="Q186" s="6"/>
      <c r="R186" s="6"/>
      <c r="S186" s="6"/>
      <c r="T186" s="6"/>
    </row>
    <row r="187" spans="11:20" x14ac:dyDescent="0.15">
      <c r="K187" s="2"/>
      <c r="M187" s="6"/>
      <c r="N187" s="6"/>
      <c r="O187" s="6"/>
      <c r="P187" s="6"/>
      <c r="Q187" s="6"/>
      <c r="R187" s="6"/>
      <c r="S187" s="6"/>
      <c r="T187" s="6"/>
    </row>
    <row r="188" spans="11:20" x14ac:dyDescent="0.15">
      <c r="K188" s="2"/>
      <c r="M188" s="6"/>
      <c r="N188" s="6"/>
      <c r="O188" s="6"/>
      <c r="P188" s="6"/>
      <c r="Q188" s="6"/>
      <c r="R188" s="6"/>
      <c r="S188" s="6"/>
      <c r="T188" s="6"/>
    </row>
    <row r="189" spans="11:20" x14ac:dyDescent="0.15">
      <c r="K189" s="2"/>
      <c r="M189" s="6"/>
      <c r="N189" s="6"/>
      <c r="O189" s="6"/>
      <c r="P189" s="6"/>
      <c r="Q189" s="6"/>
      <c r="R189" s="6"/>
      <c r="S189" s="6"/>
      <c r="T189" s="6"/>
    </row>
    <row r="190" spans="11:20" x14ac:dyDescent="0.15">
      <c r="K190" s="2"/>
      <c r="M190" s="6"/>
      <c r="N190" s="6"/>
      <c r="O190" s="6"/>
      <c r="P190" s="6"/>
      <c r="Q190" s="6"/>
      <c r="R190" s="6"/>
      <c r="S190" s="6"/>
      <c r="T190" s="6"/>
    </row>
    <row r="191" spans="11:20" x14ac:dyDescent="0.15">
      <c r="K191" s="2"/>
      <c r="M191" s="6"/>
      <c r="N191" s="6"/>
      <c r="O191" s="6"/>
      <c r="P191" s="6"/>
      <c r="Q191" s="6"/>
      <c r="R191" s="6"/>
      <c r="S191" s="6"/>
      <c r="T191" s="6"/>
    </row>
    <row r="192" spans="11:20" x14ac:dyDescent="0.15">
      <c r="K192" s="2"/>
      <c r="M192" s="6"/>
      <c r="N192" s="6"/>
      <c r="O192" s="6"/>
      <c r="P192" s="6"/>
      <c r="Q192" s="6"/>
      <c r="R192" s="6"/>
      <c r="S192" s="6"/>
      <c r="T192" s="6"/>
    </row>
    <row r="193" spans="11:20" x14ac:dyDescent="0.15">
      <c r="K193" s="2"/>
      <c r="M193" s="6"/>
      <c r="N193" s="6"/>
      <c r="O193" s="6"/>
      <c r="P193" s="6"/>
      <c r="Q193" s="6"/>
      <c r="R193" s="6"/>
      <c r="S193" s="6"/>
      <c r="T193" s="6"/>
    </row>
    <row r="194" spans="11:20" x14ac:dyDescent="0.15">
      <c r="K194" s="2"/>
      <c r="M194" s="6"/>
      <c r="N194" s="6"/>
      <c r="O194" s="6"/>
      <c r="P194" s="6"/>
      <c r="Q194" s="6"/>
      <c r="R194" s="6"/>
      <c r="S194" s="6"/>
      <c r="T194" s="6"/>
    </row>
    <row r="195" spans="11:20" x14ac:dyDescent="0.15">
      <c r="K195" s="2"/>
      <c r="M195" s="6"/>
      <c r="N195" s="6"/>
      <c r="O195" s="6"/>
      <c r="P195" s="6"/>
      <c r="Q195" s="6"/>
      <c r="R195" s="6"/>
      <c r="S195" s="6"/>
      <c r="T195" s="6"/>
    </row>
    <row r="196" spans="11:20" x14ac:dyDescent="0.15">
      <c r="K196" s="2"/>
      <c r="M196" s="6"/>
      <c r="N196" s="6"/>
      <c r="O196" s="6"/>
      <c r="P196" s="6"/>
      <c r="Q196" s="6"/>
      <c r="R196" s="6"/>
      <c r="S196" s="6"/>
      <c r="T196" s="6"/>
    </row>
    <row r="197" spans="11:20" x14ac:dyDescent="0.15">
      <c r="K197" s="2"/>
      <c r="M197" s="6"/>
      <c r="N197" s="6"/>
      <c r="O197" s="6"/>
      <c r="P197" s="6"/>
      <c r="Q197" s="6"/>
      <c r="R197" s="6"/>
      <c r="S197" s="6"/>
      <c r="T197" s="6"/>
    </row>
    <row r="198" spans="11:20" x14ac:dyDescent="0.15">
      <c r="K198" s="2"/>
      <c r="M198" s="6"/>
      <c r="N198" s="6"/>
      <c r="O198" s="6"/>
      <c r="P198" s="6"/>
      <c r="Q198" s="6"/>
      <c r="R198" s="6"/>
      <c r="S198" s="6"/>
      <c r="T198" s="6"/>
    </row>
    <row r="199" spans="11:20" x14ac:dyDescent="0.15">
      <c r="K199" s="2"/>
      <c r="M199" s="6"/>
      <c r="N199" s="6"/>
      <c r="O199" s="6"/>
      <c r="P199" s="6"/>
      <c r="Q199" s="6"/>
      <c r="R199" s="6"/>
      <c r="S199" s="6"/>
      <c r="T199" s="6"/>
    </row>
    <row r="200" spans="11:20" x14ac:dyDescent="0.15">
      <c r="K200" s="2"/>
      <c r="M200" s="6"/>
      <c r="N200" s="6"/>
      <c r="O200" s="6"/>
      <c r="P200" s="6"/>
      <c r="Q200" s="6"/>
      <c r="R200" s="6"/>
      <c r="S200" s="6"/>
      <c r="T200" s="6"/>
    </row>
    <row r="201" spans="11:20" x14ac:dyDescent="0.15">
      <c r="K201" s="2"/>
      <c r="M201" s="6"/>
      <c r="N201" s="6"/>
      <c r="O201" s="6"/>
      <c r="P201" s="6"/>
      <c r="Q201" s="6"/>
      <c r="R201" s="6"/>
      <c r="S201" s="6"/>
      <c r="T201" s="6"/>
    </row>
    <row r="202" spans="11:20" x14ac:dyDescent="0.15">
      <c r="K202" s="2"/>
      <c r="M202" s="6"/>
      <c r="N202" s="6"/>
      <c r="O202" s="6"/>
      <c r="P202" s="6"/>
      <c r="Q202" s="6"/>
      <c r="R202" s="6"/>
      <c r="S202" s="6"/>
      <c r="T202" s="6"/>
    </row>
    <row r="203" spans="11:20" x14ac:dyDescent="0.15">
      <c r="K203" s="2"/>
      <c r="M203" s="6"/>
      <c r="N203" s="6"/>
      <c r="O203" s="6"/>
      <c r="P203" s="6"/>
      <c r="Q203" s="6"/>
      <c r="R203" s="6"/>
      <c r="S203" s="6"/>
      <c r="T203" s="6"/>
    </row>
    <row r="204" spans="11:20" x14ac:dyDescent="0.15">
      <c r="K204" s="2"/>
      <c r="M204" s="6"/>
      <c r="N204" s="6"/>
      <c r="O204" s="6"/>
      <c r="P204" s="6"/>
      <c r="Q204" s="6"/>
      <c r="R204" s="6"/>
      <c r="S204" s="6"/>
      <c r="T204" s="6"/>
    </row>
    <row r="205" spans="11:20" x14ac:dyDescent="0.15">
      <c r="K205" s="2"/>
      <c r="M205" s="6"/>
      <c r="N205" s="6"/>
      <c r="O205" s="6"/>
      <c r="P205" s="6"/>
      <c r="Q205" s="6"/>
      <c r="R205" s="6"/>
      <c r="S205" s="6"/>
      <c r="T205" s="6"/>
    </row>
    <row r="206" spans="11:20" x14ac:dyDescent="0.15">
      <c r="K206" s="2"/>
      <c r="M206" s="6"/>
      <c r="N206" s="6"/>
      <c r="O206" s="6"/>
      <c r="P206" s="6"/>
      <c r="Q206" s="6"/>
      <c r="R206" s="6"/>
      <c r="S206" s="6"/>
      <c r="T206" s="6"/>
    </row>
    <row r="207" spans="11:20" x14ac:dyDescent="0.15">
      <c r="K207" s="2"/>
      <c r="M207" s="6"/>
      <c r="N207" s="6"/>
      <c r="O207" s="6"/>
      <c r="P207" s="6"/>
      <c r="Q207" s="6"/>
      <c r="R207" s="6"/>
      <c r="S207" s="6"/>
      <c r="T207" s="6"/>
    </row>
    <row r="208" spans="11:20" x14ac:dyDescent="0.15">
      <c r="K208" s="2"/>
      <c r="M208" s="6"/>
      <c r="N208" s="6"/>
      <c r="O208" s="6"/>
      <c r="P208" s="6"/>
      <c r="Q208" s="6"/>
      <c r="R208" s="6"/>
      <c r="S208" s="6"/>
      <c r="T208" s="6"/>
    </row>
    <row r="209" spans="11:20" x14ac:dyDescent="0.15">
      <c r="K209" s="2"/>
      <c r="M209" s="6"/>
      <c r="N209" s="6"/>
      <c r="O209" s="6"/>
      <c r="P209" s="6"/>
      <c r="Q209" s="6"/>
      <c r="R209" s="6"/>
      <c r="S209" s="6"/>
      <c r="T209" s="6"/>
    </row>
    <row r="210" spans="11:20" x14ac:dyDescent="0.15">
      <c r="K210" s="2"/>
      <c r="M210" s="6"/>
      <c r="N210" s="6"/>
      <c r="O210" s="6"/>
      <c r="P210" s="6"/>
      <c r="Q210" s="6"/>
      <c r="R210" s="6"/>
      <c r="S210" s="6"/>
      <c r="T210" s="6"/>
    </row>
    <row r="211" spans="11:20" x14ac:dyDescent="0.15">
      <c r="K211" s="2"/>
      <c r="M211" s="6"/>
      <c r="N211" s="6"/>
      <c r="O211" s="6"/>
      <c r="P211" s="6"/>
      <c r="Q211" s="6"/>
      <c r="R211" s="6"/>
      <c r="S211" s="6"/>
      <c r="T211" s="6"/>
    </row>
    <row r="212" spans="11:20" x14ac:dyDescent="0.15">
      <c r="K212" s="2"/>
      <c r="M212" s="6"/>
      <c r="N212" s="6"/>
      <c r="O212" s="6"/>
      <c r="P212" s="6"/>
      <c r="Q212" s="6"/>
      <c r="R212" s="6"/>
      <c r="S212" s="6"/>
      <c r="T212" s="6"/>
    </row>
    <row r="213" spans="11:20" x14ac:dyDescent="0.15">
      <c r="K213" s="2"/>
      <c r="M213" s="6"/>
      <c r="N213" s="6"/>
      <c r="O213" s="6"/>
      <c r="P213" s="6"/>
      <c r="Q213" s="6"/>
      <c r="R213" s="6"/>
      <c r="S213" s="6"/>
      <c r="T213" s="6"/>
    </row>
    <row r="214" spans="11:20" x14ac:dyDescent="0.15">
      <c r="K214" s="2"/>
      <c r="M214" s="6"/>
      <c r="N214" s="6"/>
      <c r="O214" s="6"/>
      <c r="P214" s="6"/>
      <c r="Q214" s="6"/>
      <c r="R214" s="6"/>
      <c r="S214" s="6"/>
      <c r="T214" s="6"/>
    </row>
    <row r="215" spans="11:20" x14ac:dyDescent="0.15">
      <c r="K215" s="2"/>
      <c r="M215" s="6"/>
      <c r="N215" s="6"/>
      <c r="O215" s="6"/>
      <c r="P215" s="6"/>
      <c r="Q215" s="6"/>
      <c r="R215" s="6"/>
      <c r="S215" s="6"/>
      <c r="T215" s="6"/>
    </row>
    <row r="216" spans="11:20" x14ac:dyDescent="0.15">
      <c r="K216" s="2"/>
      <c r="M216" s="6"/>
      <c r="N216" s="6"/>
      <c r="O216" s="6"/>
      <c r="P216" s="6"/>
      <c r="Q216" s="6"/>
      <c r="R216" s="6"/>
      <c r="S216" s="6"/>
      <c r="T216" s="6"/>
    </row>
    <row r="217" spans="11:20" x14ac:dyDescent="0.15">
      <c r="K217" s="2"/>
      <c r="M217" s="6"/>
      <c r="N217" s="6"/>
      <c r="O217" s="6"/>
      <c r="P217" s="6"/>
      <c r="Q217" s="6"/>
      <c r="R217" s="6"/>
      <c r="S217" s="6"/>
      <c r="T217" s="6"/>
    </row>
    <row r="218" spans="11:20" x14ac:dyDescent="0.15">
      <c r="K218" s="2"/>
      <c r="M218" s="6"/>
      <c r="N218" s="6"/>
      <c r="O218" s="6"/>
      <c r="P218" s="6"/>
      <c r="Q218" s="6"/>
      <c r="R218" s="6"/>
      <c r="S218" s="6"/>
      <c r="T218" s="6"/>
    </row>
    <row r="219" spans="11:20" x14ac:dyDescent="0.15">
      <c r="K219" s="2"/>
      <c r="M219" s="6"/>
      <c r="N219" s="6"/>
      <c r="O219" s="6"/>
      <c r="P219" s="6"/>
      <c r="Q219" s="6"/>
      <c r="R219" s="6"/>
      <c r="S219" s="6"/>
      <c r="T219" s="6"/>
    </row>
    <row r="220" spans="11:20" x14ac:dyDescent="0.15">
      <c r="K220" s="2"/>
      <c r="M220" s="6"/>
      <c r="N220" s="6"/>
      <c r="O220" s="6"/>
      <c r="P220" s="6"/>
      <c r="Q220" s="6"/>
      <c r="R220" s="6"/>
      <c r="S220" s="6"/>
      <c r="T220" s="6"/>
    </row>
    <row r="221" spans="11:20" x14ac:dyDescent="0.15">
      <c r="K221" s="2"/>
      <c r="M221" s="6"/>
      <c r="N221" s="6"/>
      <c r="O221" s="6"/>
      <c r="P221" s="6"/>
      <c r="Q221" s="6"/>
      <c r="R221" s="6"/>
      <c r="S221" s="6"/>
      <c r="T221" s="6"/>
    </row>
    <row r="222" spans="11:20" x14ac:dyDescent="0.15">
      <c r="K222" s="2"/>
      <c r="M222" s="6"/>
      <c r="N222" s="6"/>
      <c r="O222" s="6"/>
      <c r="P222" s="6"/>
      <c r="Q222" s="6"/>
      <c r="R222" s="6"/>
      <c r="S222" s="6"/>
      <c r="T222" s="6"/>
    </row>
    <row r="223" spans="11:20" x14ac:dyDescent="0.15">
      <c r="K223" s="2"/>
      <c r="M223" s="6"/>
      <c r="N223" s="6"/>
      <c r="O223" s="6"/>
      <c r="P223" s="6"/>
      <c r="Q223" s="6"/>
      <c r="R223" s="6"/>
      <c r="S223" s="6"/>
      <c r="T223" s="6"/>
    </row>
    <row r="224" spans="11:20" x14ac:dyDescent="0.15">
      <c r="K224" s="2"/>
      <c r="M224" s="6"/>
      <c r="N224" s="6"/>
      <c r="O224" s="6"/>
      <c r="P224" s="6"/>
      <c r="Q224" s="6"/>
      <c r="R224" s="6"/>
      <c r="S224" s="6"/>
      <c r="T224" s="6"/>
    </row>
    <row r="225" spans="11:20" x14ac:dyDescent="0.15">
      <c r="K225" s="2"/>
      <c r="M225" s="6"/>
      <c r="N225" s="6"/>
      <c r="O225" s="6"/>
      <c r="P225" s="6"/>
      <c r="Q225" s="6"/>
      <c r="R225" s="6"/>
      <c r="S225" s="6"/>
      <c r="T225" s="6"/>
    </row>
    <row r="226" spans="11:20" x14ac:dyDescent="0.15">
      <c r="K226" s="2"/>
      <c r="M226" s="6"/>
      <c r="N226" s="6"/>
      <c r="O226" s="6"/>
      <c r="P226" s="6"/>
      <c r="Q226" s="6"/>
      <c r="R226" s="6"/>
      <c r="S226" s="6"/>
      <c r="T226" s="6"/>
    </row>
    <row r="227" spans="11:20" x14ac:dyDescent="0.15">
      <c r="K227" s="2"/>
      <c r="M227" s="6"/>
      <c r="N227" s="6"/>
      <c r="O227" s="6"/>
      <c r="P227" s="6"/>
      <c r="Q227" s="6"/>
      <c r="R227" s="6"/>
      <c r="S227" s="6"/>
      <c r="T227" s="6"/>
    </row>
    <row r="228" spans="11:20" x14ac:dyDescent="0.15">
      <c r="K228" s="2"/>
      <c r="M228" s="6"/>
      <c r="N228" s="6"/>
      <c r="O228" s="6"/>
      <c r="P228" s="6"/>
      <c r="Q228" s="6"/>
      <c r="R228" s="6"/>
      <c r="S228" s="6"/>
      <c r="T228" s="6"/>
    </row>
    <row r="229" spans="11:20" x14ac:dyDescent="0.15">
      <c r="K229" s="2"/>
      <c r="M229" s="6"/>
      <c r="N229" s="6"/>
      <c r="O229" s="6"/>
      <c r="P229" s="6"/>
      <c r="Q229" s="6"/>
      <c r="R229" s="6"/>
      <c r="S229" s="6"/>
      <c r="T229" s="6"/>
    </row>
    <row r="230" spans="11:20" x14ac:dyDescent="0.15">
      <c r="K230" s="2"/>
      <c r="M230" s="6"/>
      <c r="N230" s="6"/>
      <c r="O230" s="6"/>
      <c r="P230" s="6"/>
      <c r="Q230" s="6"/>
      <c r="R230" s="6"/>
      <c r="S230" s="6"/>
      <c r="T230" s="6"/>
    </row>
    <row r="231" spans="11:20" x14ac:dyDescent="0.15">
      <c r="K231" s="2"/>
      <c r="M231" s="6"/>
      <c r="N231" s="6"/>
      <c r="O231" s="6"/>
      <c r="P231" s="6"/>
      <c r="Q231" s="6"/>
      <c r="R231" s="6"/>
      <c r="S231" s="6"/>
      <c r="T231" s="6"/>
    </row>
    <row r="232" spans="11:20" x14ac:dyDescent="0.15">
      <c r="K232" s="2"/>
      <c r="M232" s="6"/>
      <c r="N232" s="6"/>
      <c r="O232" s="6"/>
      <c r="P232" s="6"/>
      <c r="Q232" s="6"/>
      <c r="R232" s="6"/>
      <c r="S232" s="6"/>
      <c r="T232" s="6"/>
    </row>
    <row r="233" spans="11:20" x14ac:dyDescent="0.15">
      <c r="K233" s="2"/>
      <c r="M233" s="6"/>
      <c r="N233" s="6"/>
      <c r="O233" s="6"/>
      <c r="P233" s="6"/>
      <c r="Q233" s="6"/>
      <c r="R233" s="6"/>
      <c r="S233" s="6"/>
      <c r="T233" s="6"/>
    </row>
    <row r="234" spans="11:20" x14ac:dyDescent="0.15">
      <c r="K234" s="2"/>
      <c r="M234" s="6"/>
      <c r="N234" s="6"/>
      <c r="O234" s="6"/>
      <c r="P234" s="6"/>
      <c r="Q234" s="6"/>
      <c r="R234" s="6"/>
      <c r="S234" s="6"/>
      <c r="T234" s="6"/>
    </row>
    <row r="235" spans="11:20" x14ac:dyDescent="0.15">
      <c r="K235" s="2"/>
      <c r="M235" s="6"/>
      <c r="N235" s="6"/>
      <c r="O235" s="6"/>
      <c r="P235" s="6"/>
      <c r="Q235" s="6"/>
      <c r="R235" s="6"/>
      <c r="S235" s="6"/>
      <c r="T235" s="6"/>
    </row>
    <row r="236" spans="11:20" x14ac:dyDescent="0.15">
      <c r="K236" s="2"/>
      <c r="M236" s="6"/>
      <c r="N236" s="6"/>
      <c r="O236" s="6"/>
      <c r="P236" s="6"/>
      <c r="Q236" s="6"/>
      <c r="R236" s="6"/>
      <c r="S236" s="6"/>
      <c r="T236" s="6"/>
    </row>
    <row r="237" spans="11:20" x14ac:dyDescent="0.15">
      <c r="K237" s="2"/>
      <c r="M237" s="6"/>
      <c r="N237" s="6"/>
      <c r="O237" s="6"/>
      <c r="P237" s="6"/>
      <c r="Q237" s="6"/>
      <c r="R237" s="6"/>
      <c r="S237" s="6"/>
      <c r="T237" s="6"/>
    </row>
    <row r="238" spans="11:20" x14ac:dyDescent="0.15">
      <c r="K238" s="2"/>
      <c r="M238" s="6"/>
      <c r="N238" s="6"/>
      <c r="O238" s="6"/>
      <c r="P238" s="6"/>
      <c r="Q238" s="6"/>
      <c r="R238" s="6"/>
      <c r="S238" s="6"/>
      <c r="T238" s="6"/>
    </row>
    <row r="239" spans="11:20" x14ac:dyDescent="0.15">
      <c r="K239" s="2"/>
      <c r="M239" s="6"/>
      <c r="N239" s="6"/>
      <c r="O239" s="6"/>
      <c r="P239" s="6"/>
      <c r="Q239" s="6"/>
      <c r="R239" s="6"/>
      <c r="S239" s="6"/>
      <c r="T239" s="6"/>
    </row>
    <row r="240" spans="11:20" x14ac:dyDescent="0.15">
      <c r="K240" s="2"/>
      <c r="M240" s="6"/>
      <c r="N240" s="6"/>
      <c r="O240" s="6"/>
      <c r="P240" s="6"/>
      <c r="Q240" s="6"/>
      <c r="R240" s="6"/>
      <c r="S240" s="6"/>
      <c r="T240" s="6"/>
    </row>
    <row r="241" spans="11:20" x14ac:dyDescent="0.15">
      <c r="K241" s="2"/>
      <c r="M241" s="6"/>
      <c r="N241" s="6"/>
      <c r="O241" s="6"/>
      <c r="P241" s="6"/>
      <c r="Q241" s="6"/>
      <c r="R241" s="6"/>
      <c r="S241" s="6"/>
      <c r="T241" s="6"/>
    </row>
    <row r="242" spans="11:20" x14ac:dyDescent="0.15">
      <c r="K242" s="2"/>
      <c r="M242" s="6"/>
      <c r="N242" s="6"/>
      <c r="O242" s="6"/>
      <c r="P242" s="6"/>
      <c r="Q242" s="6"/>
      <c r="R242" s="6"/>
      <c r="S242" s="6"/>
      <c r="T242" s="6"/>
    </row>
    <row r="243" spans="11:20" x14ac:dyDescent="0.15">
      <c r="K243" s="2"/>
      <c r="M243" s="6"/>
      <c r="N243" s="6"/>
      <c r="O243" s="6"/>
      <c r="P243" s="6"/>
      <c r="Q243" s="6"/>
      <c r="R243" s="6"/>
      <c r="S243" s="6"/>
      <c r="T243" s="6"/>
    </row>
    <row r="244" spans="11:20" x14ac:dyDescent="0.15">
      <c r="K244" s="2"/>
      <c r="M244" s="6"/>
      <c r="N244" s="6"/>
      <c r="O244" s="6"/>
      <c r="P244" s="6"/>
      <c r="Q244" s="6"/>
      <c r="R244" s="6"/>
      <c r="S244" s="6"/>
      <c r="T244" s="6"/>
    </row>
    <row r="245" spans="11:20" x14ac:dyDescent="0.15">
      <c r="K245" s="2"/>
      <c r="M245" s="6"/>
      <c r="N245" s="6"/>
      <c r="O245" s="6"/>
      <c r="P245" s="6"/>
      <c r="Q245" s="6"/>
      <c r="R245" s="6"/>
      <c r="S245" s="6"/>
      <c r="T245" s="6"/>
    </row>
    <row r="246" spans="11:20" x14ac:dyDescent="0.15">
      <c r="K246" s="2"/>
      <c r="M246" s="6"/>
      <c r="N246" s="6"/>
      <c r="O246" s="6"/>
      <c r="P246" s="6"/>
      <c r="Q246" s="6"/>
      <c r="R246" s="6"/>
      <c r="S246" s="6"/>
      <c r="T246" s="6"/>
    </row>
    <row r="247" spans="11:20" x14ac:dyDescent="0.15">
      <c r="K247" s="2"/>
      <c r="M247" s="6"/>
      <c r="N247" s="6"/>
      <c r="O247" s="6"/>
      <c r="P247" s="6"/>
      <c r="Q247" s="6"/>
      <c r="R247" s="6"/>
      <c r="S247" s="6"/>
      <c r="T247" s="6"/>
    </row>
    <row r="248" spans="11:20" x14ac:dyDescent="0.15">
      <c r="K248" s="2"/>
      <c r="M248" s="6"/>
      <c r="N248" s="6"/>
      <c r="O248" s="6"/>
      <c r="P248" s="6"/>
      <c r="Q248" s="6"/>
      <c r="R248" s="6"/>
      <c r="S248" s="6"/>
      <c r="T248" s="6"/>
    </row>
    <row r="249" spans="11:20" x14ac:dyDescent="0.15">
      <c r="K249" s="2"/>
      <c r="M249" s="6"/>
      <c r="N249" s="6"/>
      <c r="O249" s="6"/>
      <c r="P249" s="6"/>
      <c r="Q249" s="6"/>
      <c r="R249" s="6"/>
      <c r="S249" s="6"/>
      <c r="T249" s="6"/>
    </row>
    <row r="250" spans="11:20" x14ac:dyDescent="0.15">
      <c r="K250" s="2"/>
      <c r="M250" s="6"/>
      <c r="N250" s="6"/>
      <c r="O250" s="6"/>
      <c r="P250" s="6"/>
      <c r="Q250" s="6"/>
      <c r="R250" s="6"/>
      <c r="S250" s="6"/>
      <c r="T250" s="6"/>
    </row>
    <row r="251" spans="11:20" x14ac:dyDescent="0.15">
      <c r="K251" s="2"/>
      <c r="M251" s="6"/>
      <c r="N251" s="6"/>
      <c r="O251" s="6"/>
      <c r="P251" s="6"/>
      <c r="Q251" s="6"/>
      <c r="R251" s="6"/>
      <c r="S251" s="6"/>
      <c r="T251" s="6"/>
    </row>
    <row r="252" spans="11:20" x14ac:dyDescent="0.15">
      <c r="K252" s="2"/>
      <c r="M252" s="6"/>
      <c r="N252" s="6"/>
      <c r="O252" s="6"/>
      <c r="P252" s="6"/>
      <c r="Q252" s="6"/>
      <c r="R252" s="6"/>
      <c r="S252" s="6"/>
      <c r="T252" s="6"/>
    </row>
    <row r="253" spans="11:20" x14ac:dyDescent="0.15">
      <c r="K253" s="2"/>
      <c r="M253" s="6"/>
      <c r="N253" s="6"/>
      <c r="O253" s="6"/>
      <c r="P253" s="6"/>
      <c r="Q253" s="6"/>
      <c r="R253" s="6"/>
      <c r="S253" s="6"/>
      <c r="T253" s="6"/>
    </row>
    <row r="254" spans="11:20" x14ac:dyDescent="0.15">
      <c r="K254" s="2"/>
      <c r="M254" s="6"/>
      <c r="N254" s="6"/>
      <c r="O254" s="6"/>
      <c r="P254" s="6"/>
      <c r="Q254" s="6"/>
      <c r="R254" s="6"/>
      <c r="S254" s="6"/>
      <c r="T254" s="6"/>
    </row>
    <row r="255" spans="11:20" x14ac:dyDescent="0.15">
      <c r="K255" s="2"/>
      <c r="M255" s="6"/>
      <c r="N255" s="6"/>
      <c r="O255" s="6"/>
      <c r="P255" s="6"/>
      <c r="Q255" s="6"/>
      <c r="R255" s="6"/>
      <c r="S255" s="6"/>
      <c r="T255" s="6"/>
    </row>
    <row r="256" spans="11:20" x14ac:dyDescent="0.15">
      <c r="K256" s="2"/>
      <c r="M256" s="6"/>
      <c r="N256" s="6"/>
      <c r="O256" s="6"/>
      <c r="P256" s="6"/>
      <c r="Q256" s="6"/>
      <c r="R256" s="6"/>
      <c r="S256" s="6"/>
      <c r="T256" s="6"/>
    </row>
    <row r="257" spans="11:20" x14ac:dyDescent="0.15">
      <c r="K257" s="2"/>
      <c r="M257" s="6"/>
      <c r="N257" s="6"/>
      <c r="O257" s="6"/>
      <c r="P257" s="6"/>
      <c r="Q257" s="6"/>
      <c r="R257" s="6"/>
      <c r="S257" s="6"/>
      <c r="T257" s="6"/>
    </row>
    <row r="258" spans="11:20" x14ac:dyDescent="0.15">
      <c r="K258" s="2"/>
      <c r="M258" s="6"/>
      <c r="N258" s="6"/>
      <c r="O258" s="6"/>
      <c r="P258" s="6"/>
      <c r="Q258" s="6"/>
      <c r="R258" s="6"/>
      <c r="S258" s="6"/>
      <c r="T258" s="6"/>
    </row>
    <row r="259" spans="11:20" x14ac:dyDescent="0.15">
      <c r="K259" s="2"/>
      <c r="M259" s="6"/>
      <c r="N259" s="6"/>
      <c r="O259" s="6"/>
      <c r="P259" s="6"/>
      <c r="Q259" s="6"/>
      <c r="R259" s="6"/>
      <c r="S259" s="6"/>
      <c r="T259" s="6"/>
    </row>
    <row r="260" spans="11:20" x14ac:dyDescent="0.15">
      <c r="K260" s="2"/>
      <c r="M260" s="6"/>
      <c r="N260" s="6"/>
      <c r="O260" s="6"/>
      <c r="P260" s="6"/>
      <c r="Q260" s="6"/>
      <c r="R260" s="6"/>
      <c r="S260" s="6"/>
      <c r="T260" s="6"/>
    </row>
    <row r="261" spans="11:20" x14ac:dyDescent="0.15">
      <c r="K261" s="2"/>
      <c r="M261" s="6"/>
      <c r="N261" s="6"/>
      <c r="O261" s="6"/>
      <c r="P261" s="6"/>
      <c r="Q261" s="6"/>
      <c r="R261" s="6"/>
      <c r="S261" s="6"/>
      <c r="T261" s="6"/>
    </row>
    <row r="262" spans="11:20" x14ac:dyDescent="0.15">
      <c r="K262" s="2"/>
      <c r="M262" s="6"/>
      <c r="N262" s="6"/>
      <c r="O262" s="6"/>
      <c r="P262" s="6"/>
      <c r="Q262" s="6"/>
      <c r="R262" s="6"/>
      <c r="S262" s="6"/>
      <c r="T262" s="6"/>
    </row>
    <row r="263" spans="11:20" x14ac:dyDescent="0.15">
      <c r="K263" s="2"/>
      <c r="M263" s="6"/>
      <c r="N263" s="6"/>
      <c r="O263" s="6"/>
      <c r="P263" s="6"/>
      <c r="Q263" s="6"/>
      <c r="R263" s="6"/>
      <c r="S263" s="6"/>
      <c r="T263" s="6"/>
    </row>
    <row r="264" spans="11:20" x14ac:dyDescent="0.15">
      <c r="K264" s="2"/>
      <c r="M264" s="6"/>
      <c r="N264" s="6"/>
      <c r="O264" s="6"/>
      <c r="P264" s="6"/>
      <c r="Q264" s="6"/>
      <c r="R264" s="6"/>
      <c r="S264" s="6"/>
      <c r="T264" s="6"/>
    </row>
    <row r="265" spans="11:20" x14ac:dyDescent="0.15">
      <c r="K265" s="2"/>
      <c r="M265" s="6"/>
      <c r="N265" s="6"/>
      <c r="O265" s="6"/>
      <c r="P265" s="6"/>
      <c r="Q265" s="6"/>
      <c r="R265" s="6"/>
      <c r="S265" s="6"/>
      <c r="T265" s="6"/>
    </row>
    <row r="266" spans="11:20" x14ac:dyDescent="0.15">
      <c r="K266" s="2"/>
      <c r="M266" s="6"/>
      <c r="N266" s="6"/>
      <c r="O266" s="6"/>
      <c r="P266" s="6"/>
      <c r="Q266" s="6"/>
      <c r="R266" s="6"/>
      <c r="S266" s="6"/>
      <c r="T266" s="6"/>
    </row>
    <row r="267" spans="11:20" x14ac:dyDescent="0.15">
      <c r="K267" s="2"/>
      <c r="M267" s="6"/>
      <c r="N267" s="6"/>
      <c r="O267" s="6"/>
      <c r="P267" s="6"/>
      <c r="Q267" s="6"/>
      <c r="R267" s="6"/>
      <c r="S267" s="6"/>
      <c r="T267" s="6"/>
    </row>
    <row r="268" spans="11:20" x14ac:dyDescent="0.15">
      <c r="K268" s="2"/>
      <c r="M268" s="6"/>
      <c r="N268" s="6"/>
      <c r="O268" s="6"/>
      <c r="P268" s="6"/>
      <c r="Q268" s="6"/>
      <c r="R268" s="6"/>
      <c r="S268" s="6"/>
      <c r="T268" s="6"/>
    </row>
    <row r="269" spans="11:20" x14ac:dyDescent="0.15">
      <c r="K269" s="2"/>
      <c r="M269" s="6"/>
      <c r="N269" s="6"/>
      <c r="O269" s="6"/>
      <c r="P269" s="6"/>
      <c r="Q269" s="6"/>
      <c r="R269" s="6"/>
      <c r="S269" s="6"/>
      <c r="T269" s="6"/>
    </row>
    <row r="270" spans="11:20" x14ac:dyDescent="0.15">
      <c r="K270" s="2"/>
      <c r="M270" s="6"/>
      <c r="N270" s="6"/>
      <c r="O270" s="6"/>
      <c r="P270" s="6"/>
      <c r="Q270" s="6"/>
      <c r="R270" s="6"/>
      <c r="S270" s="6"/>
      <c r="T270" s="6"/>
    </row>
    <row r="271" spans="11:20" x14ac:dyDescent="0.15">
      <c r="K271" s="2"/>
      <c r="M271" s="6"/>
      <c r="N271" s="6"/>
      <c r="O271" s="6"/>
      <c r="P271" s="6"/>
      <c r="Q271" s="6"/>
      <c r="R271" s="6"/>
      <c r="S271" s="6"/>
      <c r="T271" s="6"/>
    </row>
    <row r="272" spans="11:20" x14ac:dyDescent="0.15">
      <c r="K272" s="2"/>
      <c r="M272" s="6"/>
      <c r="N272" s="6"/>
      <c r="O272" s="6"/>
      <c r="P272" s="6"/>
      <c r="Q272" s="6"/>
      <c r="R272" s="6"/>
      <c r="S272" s="6"/>
      <c r="T272" s="6"/>
    </row>
    <row r="273" spans="11:20" x14ac:dyDescent="0.15">
      <c r="K273" s="2"/>
      <c r="M273" s="6"/>
      <c r="N273" s="6"/>
      <c r="O273" s="6"/>
      <c r="P273" s="6"/>
      <c r="Q273" s="6"/>
      <c r="R273" s="6"/>
      <c r="S273" s="6"/>
      <c r="T273" s="6"/>
    </row>
    <row r="274" spans="11:20" x14ac:dyDescent="0.15">
      <c r="K274" s="2"/>
      <c r="M274" s="6"/>
      <c r="N274" s="6"/>
      <c r="O274" s="6"/>
      <c r="P274" s="6"/>
      <c r="Q274" s="6"/>
      <c r="R274" s="6"/>
      <c r="S274" s="6"/>
      <c r="T274" s="6"/>
    </row>
    <row r="275" spans="11:20" x14ac:dyDescent="0.15">
      <c r="K275" s="2"/>
      <c r="M275" s="6"/>
      <c r="N275" s="6"/>
      <c r="O275" s="6"/>
      <c r="P275" s="6"/>
      <c r="Q275" s="6"/>
      <c r="R275" s="6"/>
      <c r="S275" s="6"/>
      <c r="T275" s="6"/>
    </row>
    <row r="276" spans="11:20" x14ac:dyDescent="0.15">
      <c r="K276" s="2"/>
      <c r="M276" s="6"/>
      <c r="N276" s="6"/>
      <c r="O276" s="6"/>
      <c r="P276" s="6"/>
      <c r="Q276" s="6"/>
      <c r="R276" s="6"/>
      <c r="S276" s="6"/>
      <c r="T276" s="6"/>
    </row>
    <row r="277" spans="11:20" x14ac:dyDescent="0.15">
      <c r="K277" s="2"/>
      <c r="M277" s="6"/>
      <c r="N277" s="6"/>
      <c r="O277" s="6"/>
      <c r="P277" s="6"/>
      <c r="Q277" s="6"/>
      <c r="R277" s="6"/>
      <c r="S277" s="6"/>
      <c r="T277" s="6"/>
    </row>
    <row r="278" spans="11:20" x14ac:dyDescent="0.15">
      <c r="K278" s="2"/>
      <c r="M278" s="6"/>
      <c r="N278" s="6"/>
      <c r="O278" s="6"/>
      <c r="P278" s="6"/>
      <c r="Q278" s="6"/>
      <c r="R278" s="6"/>
      <c r="S278" s="6"/>
      <c r="T278" s="6"/>
    </row>
    <row r="279" spans="11:20" x14ac:dyDescent="0.15">
      <c r="K279" s="2"/>
      <c r="M279" s="6"/>
      <c r="N279" s="6"/>
      <c r="O279" s="6"/>
      <c r="P279" s="6"/>
      <c r="Q279" s="6"/>
      <c r="R279" s="6"/>
      <c r="S279" s="6"/>
      <c r="T279" s="6"/>
    </row>
    <row r="280" spans="11:20" x14ac:dyDescent="0.15">
      <c r="K280" s="2"/>
      <c r="M280" s="6"/>
      <c r="N280" s="6"/>
      <c r="O280" s="6"/>
      <c r="P280" s="6"/>
      <c r="Q280" s="6"/>
      <c r="R280" s="6"/>
      <c r="S280" s="6"/>
      <c r="T280" s="6"/>
    </row>
    <row r="281" spans="11:20" x14ac:dyDescent="0.15">
      <c r="K281" s="2"/>
      <c r="M281" s="6"/>
      <c r="N281" s="6"/>
      <c r="O281" s="6"/>
      <c r="P281" s="6"/>
      <c r="Q281" s="6"/>
      <c r="R281" s="6"/>
      <c r="S281" s="6"/>
      <c r="T281" s="6"/>
    </row>
    <row r="282" spans="11:20" x14ac:dyDescent="0.15">
      <c r="K282" s="2"/>
      <c r="M282" s="6"/>
      <c r="N282" s="6"/>
      <c r="O282" s="6"/>
      <c r="P282" s="6"/>
      <c r="Q282" s="6"/>
      <c r="R282" s="6"/>
      <c r="S282" s="6"/>
      <c r="T282" s="6"/>
    </row>
    <row r="283" spans="11:20" x14ac:dyDescent="0.15">
      <c r="K283" s="2"/>
      <c r="M283" s="6"/>
      <c r="N283" s="6"/>
      <c r="O283" s="6"/>
      <c r="P283" s="6"/>
      <c r="Q283" s="6"/>
      <c r="R283" s="6"/>
      <c r="S283" s="6"/>
      <c r="T283" s="6"/>
    </row>
    <row r="284" spans="11:20" x14ac:dyDescent="0.15">
      <c r="K284" s="2"/>
      <c r="M284" s="6"/>
      <c r="N284" s="6"/>
      <c r="O284" s="6"/>
      <c r="P284" s="6"/>
      <c r="Q284" s="6"/>
      <c r="R284" s="6"/>
      <c r="S284" s="6"/>
      <c r="T284" s="6"/>
    </row>
    <row r="285" spans="11:20" x14ac:dyDescent="0.15">
      <c r="K285" s="2"/>
      <c r="M285" s="6"/>
      <c r="N285" s="6"/>
      <c r="O285" s="6"/>
      <c r="P285" s="6"/>
      <c r="Q285" s="6"/>
      <c r="R285" s="6"/>
      <c r="S285" s="6"/>
      <c r="T285" s="6"/>
    </row>
    <row r="286" spans="11:20" x14ac:dyDescent="0.15">
      <c r="K286" s="2"/>
      <c r="M286" s="6"/>
      <c r="N286" s="6"/>
      <c r="O286" s="6"/>
      <c r="P286" s="6"/>
      <c r="Q286" s="6"/>
      <c r="R286" s="6"/>
      <c r="S286" s="6"/>
      <c r="T286" s="6"/>
    </row>
    <row r="287" spans="11:20" x14ac:dyDescent="0.15">
      <c r="K287" s="2"/>
      <c r="M287" s="6"/>
      <c r="N287" s="6"/>
      <c r="O287" s="6"/>
      <c r="P287" s="6"/>
      <c r="Q287" s="6"/>
      <c r="R287" s="6"/>
      <c r="S287" s="6"/>
      <c r="T287" s="6"/>
    </row>
    <row r="288" spans="11:20" x14ac:dyDescent="0.15">
      <c r="K288" s="2"/>
      <c r="M288" s="6"/>
      <c r="N288" s="6"/>
      <c r="O288" s="6"/>
      <c r="P288" s="6"/>
      <c r="Q288" s="6"/>
      <c r="R288" s="6"/>
      <c r="S288" s="6"/>
      <c r="T288" s="6"/>
    </row>
    <row r="289" spans="11:20" x14ac:dyDescent="0.15">
      <c r="K289" s="2"/>
      <c r="M289" s="6"/>
      <c r="N289" s="6"/>
      <c r="O289" s="6"/>
      <c r="P289" s="6"/>
      <c r="Q289" s="6"/>
      <c r="R289" s="6"/>
      <c r="S289" s="6"/>
      <c r="T289" s="6"/>
    </row>
    <row r="290" spans="11:20" x14ac:dyDescent="0.15">
      <c r="K290" s="2"/>
      <c r="M290" s="6"/>
      <c r="N290" s="6"/>
      <c r="O290" s="6"/>
      <c r="P290" s="6"/>
      <c r="Q290" s="6"/>
      <c r="R290" s="6"/>
      <c r="S290" s="6"/>
      <c r="T290" s="6"/>
    </row>
    <row r="291" spans="11:20" x14ac:dyDescent="0.15">
      <c r="K291" s="2"/>
      <c r="M291" s="6"/>
      <c r="N291" s="6"/>
      <c r="O291" s="6"/>
      <c r="P291" s="6"/>
      <c r="Q291" s="6"/>
      <c r="R291" s="6"/>
      <c r="S291" s="6"/>
      <c r="T291" s="6"/>
    </row>
    <row r="292" spans="11:20" x14ac:dyDescent="0.15">
      <c r="K292" s="2"/>
      <c r="M292" s="6"/>
      <c r="N292" s="6"/>
      <c r="O292" s="6"/>
      <c r="P292" s="6"/>
      <c r="Q292" s="6"/>
      <c r="R292" s="6"/>
      <c r="S292" s="6"/>
      <c r="T292" s="6"/>
    </row>
    <row r="293" spans="11:20" x14ac:dyDescent="0.15">
      <c r="K293" s="2"/>
      <c r="M293" s="6"/>
      <c r="N293" s="6"/>
      <c r="O293" s="6"/>
      <c r="P293" s="6"/>
      <c r="Q293" s="6"/>
      <c r="R293" s="6"/>
      <c r="S293" s="6"/>
      <c r="T293" s="6"/>
    </row>
    <row r="294" spans="11:20" x14ac:dyDescent="0.15">
      <c r="K294" s="2"/>
      <c r="M294" s="6"/>
      <c r="N294" s="6"/>
      <c r="O294" s="6"/>
      <c r="P294" s="6"/>
      <c r="Q294" s="6"/>
      <c r="R294" s="6"/>
      <c r="S294" s="6"/>
      <c r="T294" s="6"/>
    </row>
    <row r="295" spans="11:20" x14ac:dyDescent="0.15">
      <c r="K295" s="2"/>
      <c r="M295" s="6"/>
      <c r="N295" s="6"/>
      <c r="O295" s="6"/>
      <c r="P295" s="6"/>
      <c r="Q295" s="6"/>
      <c r="R295" s="6"/>
      <c r="S295" s="6"/>
      <c r="T295" s="6"/>
    </row>
    <row r="296" spans="11:20" x14ac:dyDescent="0.15">
      <c r="K296" s="2"/>
      <c r="M296" s="6"/>
      <c r="N296" s="6"/>
      <c r="O296" s="6"/>
      <c r="P296" s="6"/>
      <c r="Q296" s="6"/>
      <c r="R296" s="6"/>
      <c r="S296" s="6"/>
      <c r="T296" s="6"/>
    </row>
    <row r="297" spans="11:20" x14ac:dyDescent="0.15">
      <c r="K297" s="2"/>
      <c r="M297" s="6"/>
      <c r="N297" s="6"/>
      <c r="O297" s="6"/>
      <c r="P297" s="6"/>
      <c r="Q297" s="6"/>
      <c r="R297" s="6"/>
      <c r="S297" s="6"/>
      <c r="T297" s="6"/>
    </row>
    <row r="298" spans="11:20" x14ac:dyDescent="0.15">
      <c r="K298" s="2"/>
      <c r="M298" s="6"/>
      <c r="N298" s="6"/>
      <c r="O298" s="6"/>
      <c r="P298" s="6"/>
      <c r="Q298" s="6"/>
      <c r="R298" s="6"/>
      <c r="S298" s="6"/>
      <c r="T298" s="6"/>
    </row>
    <row r="299" spans="11:20" x14ac:dyDescent="0.15">
      <c r="K299" s="2"/>
      <c r="M299" s="6"/>
      <c r="N299" s="6"/>
      <c r="O299" s="6"/>
      <c r="P299" s="6"/>
      <c r="Q299" s="6"/>
      <c r="R299" s="6"/>
      <c r="S299" s="6"/>
      <c r="T299" s="6"/>
    </row>
    <row r="300" spans="11:20" x14ac:dyDescent="0.15">
      <c r="K300" s="2"/>
      <c r="M300" s="6"/>
      <c r="N300" s="6"/>
      <c r="O300" s="6"/>
      <c r="P300" s="6"/>
      <c r="Q300" s="6"/>
      <c r="R300" s="6"/>
      <c r="S300" s="6"/>
      <c r="T300" s="6"/>
    </row>
    <row r="301" spans="11:20" x14ac:dyDescent="0.15">
      <c r="K301" s="2"/>
      <c r="M301" s="6"/>
      <c r="N301" s="6"/>
      <c r="O301" s="6"/>
      <c r="P301" s="6"/>
      <c r="Q301" s="6"/>
      <c r="R301" s="6"/>
      <c r="S301" s="6"/>
      <c r="T301" s="6"/>
    </row>
    <row r="302" spans="11:20" x14ac:dyDescent="0.15">
      <c r="K302" s="2"/>
      <c r="M302" s="6"/>
      <c r="N302" s="6"/>
      <c r="O302" s="6"/>
      <c r="P302" s="6"/>
      <c r="Q302" s="6"/>
      <c r="R302" s="6"/>
      <c r="S302" s="6"/>
      <c r="T302" s="6"/>
    </row>
    <row r="303" spans="11:20" x14ac:dyDescent="0.15">
      <c r="K303" s="2"/>
      <c r="M303" s="6"/>
      <c r="N303" s="6"/>
      <c r="O303" s="6"/>
      <c r="P303" s="6"/>
      <c r="Q303" s="6"/>
      <c r="R303" s="6"/>
      <c r="S303" s="6"/>
      <c r="T303" s="6"/>
    </row>
    <row r="304" spans="11:20" x14ac:dyDescent="0.15">
      <c r="K304" s="2"/>
      <c r="M304" s="6"/>
      <c r="N304" s="6"/>
      <c r="O304" s="6"/>
      <c r="P304" s="6"/>
      <c r="Q304" s="6"/>
      <c r="R304" s="6"/>
      <c r="S304" s="6"/>
      <c r="T304" s="6"/>
    </row>
    <row r="305" spans="11:20" x14ac:dyDescent="0.15">
      <c r="K305" s="2"/>
      <c r="M305" s="6"/>
      <c r="N305" s="6"/>
      <c r="O305" s="6"/>
      <c r="P305" s="6"/>
      <c r="Q305" s="6"/>
      <c r="R305" s="6"/>
      <c r="S305" s="6"/>
      <c r="T305" s="6"/>
    </row>
    <row r="306" spans="11:20" x14ac:dyDescent="0.15">
      <c r="K306" s="2"/>
      <c r="M306" s="6"/>
      <c r="N306" s="6"/>
      <c r="O306" s="6"/>
      <c r="P306" s="6"/>
      <c r="Q306" s="6"/>
      <c r="R306" s="6"/>
      <c r="S306" s="6"/>
      <c r="T306" s="6"/>
    </row>
    <row r="307" spans="11:20" x14ac:dyDescent="0.15">
      <c r="K307" s="2"/>
      <c r="M307" s="6"/>
      <c r="N307" s="6"/>
      <c r="O307" s="6"/>
      <c r="P307" s="6"/>
      <c r="Q307" s="6"/>
      <c r="R307" s="6"/>
      <c r="S307" s="6"/>
      <c r="T307" s="6"/>
    </row>
    <row r="308" spans="11:20" x14ac:dyDescent="0.15">
      <c r="K308" s="2"/>
      <c r="M308" s="6"/>
      <c r="N308" s="6"/>
      <c r="O308" s="6"/>
      <c r="P308" s="6"/>
      <c r="Q308" s="6"/>
      <c r="R308" s="6"/>
      <c r="S308" s="6"/>
      <c r="T308" s="6"/>
    </row>
    <row r="309" spans="11:20" x14ac:dyDescent="0.15">
      <c r="K309" s="2"/>
      <c r="M309" s="6"/>
      <c r="N309" s="6"/>
      <c r="O309" s="6"/>
      <c r="P309" s="6"/>
      <c r="Q309" s="6"/>
      <c r="R309" s="6"/>
      <c r="S309" s="6"/>
      <c r="T309" s="6"/>
    </row>
    <row r="310" spans="11:20" x14ac:dyDescent="0.15">
      <c r="K310" s="2"/>
      <c r="M310" s="6"/>
      <c r="N310" s="6"/>
      <c r="O310" s="6"/>
      <c r="P310" s="6"/>
      <c r="Q310" s="6"/>
      <c r="R310" s="6"/>
      <c r="S310" s="6"/>
      <c r="T310" s="6"/>
    </row>
    <row r="311" spans="11:20" x14ac:dyDescent="0.15">
      <c r="K311" s="2"/>
      <c r="M311" s="6"/>
      <c r="N311" s="6"/>
      <c r="O311" s="6"/>
      <c r="P311" s="6"/>
      <c r="Q311" s="6"/>
      <c r="R311" s="6"/>
      <c r="S311" s="6"/>
      <c r="T311" s="6"/>
    </row>
    <row r="312" spans="11:20" x14ac:dyDescent="0.15">
      <c r="K312" s="2"/>
      <c r="M312" s="6"/>
      <c r="N312" s="6"/>
      <c r="O312" s="6"/>
      <c r="P312" s="6"/>
      <c r="Q312" s="6"/>
      <c r="R312" s="6"/>
      <c r="S312" s="6"/>
      <c r="T312" s="6"/>
    </row>
    <row r="313" spans="11:20" x14ac:dyDescent="0.15">
      <c r="K313" s="2"/>
      <c r="M313" s="6"/>
      <c r="N313" s="6"/>
      <c r="O313" s="6"/>
      <c r="P313" s="6"/>
      <c r="Q313" s="6"/>
      <c r="R313" s="6"/>
      <c r="S313" s="6"/>
      <c r="T313" s="6"/>
    </row>
    <row r="314" spans="11:20" x14ac:dyDescent="0.15">
      <c r="K314" s="2"/>
      <c r="M314" s="6"/>
      <c r="N314" s="6"/>
      <c r="O314" s="6"/>
      <c r="P314" s="6"/>
      <c r="Q314" s="6"/>
      <c r="R314" s="6"/>
      <c r="S314" s="6"/>
      <c r="T314" s="6"/>
    </row>
    <row r="315" spans="11:20" x14ac:dyDescent="0.15">
      <c r="K315" s="2"/>
      <c r="M315" s="6"/>
      <c r="N315" s="6"/>
      <c r="O315" s="6"/>
      <c r="P315" s="6"/>
      <c r="Q315" s="6"/>
      <c r="R315" s="6"/>
      <c r="S315" s="6"/>
      <c r="T315" s="6"/>
    </row>
    <row r="316" spans="11:20" x14ac:dyDescent="0.15">
      <c r="K316" s="2"/>
      <c r="M316" s="6"/>
      <c r="N316" s="6"/>
      <c r="O316" s="6"/>
      <c r="P316" s="6"/>
      <c r="Q316" s="6"/>
      <c r="R316" s="6"/>
      <c r="S316" s="6"/>
      <c r="T316" s="6"/>
    </row>
    <row r="317" spans="11:20" x14ac:dyDescent="0.15">
      <c r="K317" s="2"/>
      <c r="M317" s="6"/>
      <c r="N317" s="6"/>
      <c r="O317" s="6"/>
      <c r="P317" s="6"/>
      <c r="Q317" s="6"/>
      <c r="R317" s="6"/>
      <c r="S317" s="6"/>
      <c r="T317" s="6"/>
    </row>
    <row r="318" spans="11:20" x14ac:dyDescent="0.15">
      <c r="K318" s="2"/>
      <c r="M318" s="6"/>
      <c r="N318" s="6"/>
      <c r="O318" s="6"/>
      <c r="P318" s="6"/>
      <c r="Q318" s="6"/>
      <c r="R318" s="6"/>
      <c r="S318" s="6"/>
      <c r="T318" s="6"/>
    </row>
    <row r="319" spans="11:20" x14ac:dyDescent="0.15">
      <c r="K319" s="2"/>
      <c r="M319" s="6"/>
      <c r="N319" s="6"/>
      <c r="O319" s="6"/>
      <c r="P319" s="6"/>
      <c r="Q319" s="6"/>
      <c r="R319" s="6"/>
      <c r="S319" s="6"/>
      <c r="T319" s="6"/>
    </row>
    <row r="320" spans="11:20" x14ac:dyDescent="0.15">
      <c r="K320" s="2"/>
      <c r="M320" s="6"/>
      <c r="N320" s="6"/>
      <c r="O320" s="6"/>
      <c r="P320" s="6"/>
      <c r="Q320" s="6"/>
      <c r="R320" s="6"/>
      <c r="S320" s="6"/>
      <c r="T320" s="6"/>
    </row>
    <row r="321" spans="11:20" x14ac:dyDescent="0.15">
      <c r="K321" s="2"/>
      <c r="M321" s="6"/>
      <c r="N321" s="6"/>
      <c r="O321" s="6"/>
      <c r="P321" s="6"/>
      <c r="Q321" s="6"/>
      <c r="R321" s="6"/>
      <c r="S321" s="6"/>
      <c r="T321" s="6"/>
    </row>
    <row r="322" spans="11:20" x14ac:dyDescent="0.15">
      <c r="K322" s="2"/>
      <c r="M322" s="6"/>
      <c r="N322" s="6"/>
      <c r="O322" s="6"/>
      <c r="P322" s="6"/>
      <c r="Q322" s="6"/>
      <c r="R322" s="6"/>
      <c r="S322" s="6"/>
      <c r="T322" s="6"/>
    </row>
    <row r="323" spans="11:20" x14ac:dyDescent="0.15">
      <c r="K323" s="2"/>
      <c r="M323" s="6"/>
      <c r="N323" s="6"/>
      <c r="O323" s="6"/>
      <c r="P323" s="6"/>
      <c r="Q323" s="6"/>
      <c r="R323" s="6"/>
      <c r="S323" s="6"/>
      <c r="T323" s="6"/>
    </row>
    <row r="324" spans="11:20" x14ac:dyDescent="0.15">
      <c r="K324" s="2"/>
      <c r="M324" s="6"/>
      <c r="N324" s="6"/>
      <c r="O324" s="6"/>
      <c r="P324" s="6"/>
      <c r="Q324" s="6"/>
      <c r="R324" s="6"/>
      <c r="S324" s="6"/>
      <c r="T324" s="6"/>
    </row>
    <row r="325" spans="11:20" x14ac:dyDescent="0.15">
      <c r="K325" s="2"/>
      <c r="M325" s="6"/>
      <c r="N325" s="6"/>
      <c r="O325" s="6"/>
      <c r="P325" s="6"/>
      <c r="Q325" s="6"/>
      <c r="R325" s="6"/>
      <c r="S325" s="6"/>
      <c r="T325" s="6"/>
    </row>
    <row r="326" spans="11:20" x14ac:dyDescent="0.15">
      <c r="K326" s="2"/>
      <c r="M326" s="6"/>
      <c r="N326" s="6"/>
      <c r="O326" s="6"/>
      <c r="P326" s="6"/>
      <c r="Q326" s="6"/>
      <c r="R326" s="6"/>
      <c r="S326" s="6"/>
      <c r="T326" s="6"/>
    </row>
    <row r="327" spans="11:20" x14ac:dyDescent="0.15">
      <c r="K327" s="2"/>
      <c r="M327" s="6"/>
      <c r="N327" s="6"/>
      <c r="O327" s="6"/>
      <c r="P327" s="6"/>
      <c r="Q327" s="6"/>
      <c r="R327" s="6"/>
      <c r="S327" s="6"/>
      <c r="T327" s="6"/>
    </row>
    <row r="328" spans="11:20" x14ac:dyDescent="0.15">
      <c r="K328" s="2"/>
      <c r="M328" s="6"/>
      <c r="N328" s="6"/>
      <c r="O328" s="6"/>
      <c r="P328" s="6"/>
      <c r="Q328" s="6"/>
      <c r="R328" s="6"/>
      <c r="S328" s="6"/>
      <c r="T328" s="6"/>
    </row>
    <row r="329" spans="11:20" x14ac:dyDescent="0.15">
      <c r="K329" s="2"/>
      <c r="M329" s="6"/>
      <c r="N329" s="6"/>
      <c r="O329" s="6"/>
      <c r="P329" s="6"/>
      <c r="Q329" s="6"/>
      <c r="R329" s="6"/>
      <c r="S329" s="6"/>
      <c r="T329" s="6"/>
    </row>
    <row r="330" spans="11:20" x14ac:dyDescent="0.15">
      <c r="K330" s="2"/>
      <c r="M330" s="6"/>
      <c r="N330" s="6"/>
      <c r="O330" s="6"/>
      <c r="P330" s="6"/>
      <c r="Q330" s="6"/>
      <c r="R330" s="6"/>
      <c r="S330" s="6"/>
      <c r="T330" s="6"/>
    </row>
    <row r="331" spans="11:20" x14ac:dyDescent="0.15">
      <c r="K331" s="2"/>
      <c r="M331" s="6"/>
      <c r="N331" s="6"/>
      <c r="O331" s="6"/>
      <c r="P331" s="6"/>
      <c r="Q331" s="6"/>
      <c r="R331" s="6"/>
      <c r="S331" s="6"/>
      <c r="T331" s="6"/>
    </row>
    <row r="332" spans="11:20" x14ac:dyDescent="0.15">
      <c r="K332" s="2"/>
      <c r="M332" s="6"/>
      <c r="N332" s="6"/>
      <c r="O332" s="6"/>
      <c r="P332" s="6"/>
      <c r="Q332" s="6"/>
      <c r="R332" s="6"/>
      <c r="S332" s="6"/>
      <c r="T332" s="6"/>
    </row>
    <row r="333" spans="11:20" x14ac:dyDescent="0.15">
      <c r="K333" s="2"/>
      <c r="M333" s="6"/>
      <c r="N333" s="6"/>
      <c r="O333" s="6"/>
      <c r="P333" s="6"/>
      <c r="Q333" s="6"/>
      <c r="R333" s="6"/>
      <c r="S333" s="6"/>
      <c r="T333" s="6"/>
    </row>
    <row r="334" spans="11:20" x14ac:dyDescent="0.15">
      <c r="K334" s="2"/>
      <c r="M334" s="6"/>
      <c r="N334" s="6"/>
      <c r="O334" s="6"/>
      <c r="P334" s="6"/>
      <c r="Q334" s="6"/>
      <c r="R334" s="6"/>
      <c r="S334" s="6"/>
      <c r="T334" s="6"/>
    </row>
    <row r="335" spans="11:20" x14ac:dyDescent="0.15">
      <c r="K335" s="2"/>
      <c r="M335" s="6"/>
      <c r="N335" s="6"/>
      <c r="O335" s="6"/>
      <c r="P335" s="6"/>
      <c r="Q335" s="6"/>
      <c r="R335" s="6"/>
      <c r="S335" s="6"/>
      <c r="T335" s="6"/>
    </row>
    <row r="336" spans="11:20" x14ac:dyDescent="0.15">
      <c r="K336" s="2"/>
      <c r="M336" s="6"/>
      <c r="N336" s="6"/>
      <c r="O336" s="6"/>
      <c r="P336" s="6"/>
      <c r="Q336" s="6"/>
      <c r="R336" s="6"/>
      <c r="S336" s="6"/>
      <c r="T336" s="6"/>
    </row>
    <row r="337" spans="11:20" x14ac:dyDescent="0.15">
      <c r="K337" s="2"/>
      <c r="M337" s="6"/>
      <c r="N337" s="6"/>
      <c r="O337" s="6"/>
      <c r="P337" s="6"/>
      <c r="Q337" s="6"/>
      <c r="R337" s="6"/>
      <c r="S337" s="6"/>
      <c r="T337" s="6"/>
    </row>
    <row r="338" spans="11:20" x14ac:dyDescent="0.15">
      <c r="K338" s="2"/>
      <c r="M338" s="6"/>
      <c r="N338" s="6"/>
      <c r="O338" s="6"/>
      <c r="P338" s="6"/>
      <c r="Q338" s="6"/>
      <c r="R338" s="6"/>
      <c r="S338" s="6"/>
      <c r="T338" s="6"/>
    </row>
    <row r="339" spans="11:20" x14ac:dyDescent="0.15">
      <c r="K339" s="2"/>
      <c r="M339" s="6"/>
      <c r="N339" s="6"/>
      <c r="O339" s="6"/>
      <c r="P339" s="6"/>
      <c r="Q339" s="6"/>
      <c r="R339" s="6"/>
      <c r="S339" s="6"/>
      <c r="T339" s="6"/>
    </row>
    <row r="340" spans="11:20" x14ac:dyDescent="0.15">
      <c r="K340" s="2"/>
      <c r="M340" s="6"/>
      <c r="N340" s="6"/>
      <c r="O340" s="6"/>
      <c r="P340" s="6"/>
      <c r="Q340" s="6"/>
      <c r="R340" s="6"/>
      <c r="S340" s="6"/>
      <c r="T340" s="6"/>
    </row>
    <row r="341" spans="11:20" x14ac:dyDescent="0.15">
      <c r="K341" s="2"/>
      <c r="M341" s="6"/>
      <c r="N341" s="6"/>
      <c r="O341" s="6"/>
      <c r="P341" s="6"/>
      <c r="Q341" s="6"/>
      <c r="R341" s="6"/>
      <c r="S341" s="6"/>
      <c r="T341" s="6"/>
    </row>
    <row r="342" spans="11:20" x14ac:dyDescent="0.15">
      <c r="K342" s="2"/>
      <c r="M342" s="6"/>
      <c r="N342" s="6"/>
      <c r="O342" s="6"/>
      <c r="P342" s="6"/>
      <c r="Q342" s="6"/>
      <c r="R342" s="6"/>
      <c r="S342" s="6"/>
      <c r="T342" s="6"/>
    </row>
    <row r="343" spans="11:20" x14ac:dyDescent="0.15">
      <c r="K343" s="2"/>
      <c r="M343" s="6"/>
      <c r="N343" s="6"/>
      <c r="O343" s="6"/>
      <c r="P343" s="6"/>
      <c r="Q343" s="6"/>
      <c r="R343" s="6"/>
      <c r="S343" s="6"/>
      <c r="T343" s="6"/>
    </row>
    <row r="344" spans="11:20" x14ac:dyDescent="0.15">
      <c r="K344" s="2"/>
      <c r="M344" s="6"/>
      <c r="N344" s="6"/>
      <c r="O344" s="6"/>
      <c r="P344" s="6"/>
      <c r="Q344" s="6"/>
      <c r="R344" s="6"/>
      <c r="S344" s="6"/>
      <c r="T344" s="6"/>
    </row>
    <row r="345" spans="11:20" x14ac:dyDescent="0.15">
      <c r="K345" s="2"/>
      <c r="M345" s="6"/>
      <c r="N345" s="6"/>
      <c r="O345" s="6"/>
      <c r="P345" s="6"/>
      <c r="Q345" s="6"/>
      <c r="R345" s="6"/>
      <c r="S345" s="6"/>
      <c r="T345" s="6"/>
    </row>
    <row r="346" spans="11:20" x14ac:dyDescent="0.15">
      <c r="K346" s="2"/>
      <c r="M346" s="6"/>
      <c r="N346" s="6"/>
      <c r="O346" s="6"/>
      <c r="P346" s="6"/>
      <c r="Q346" s="6"/>
      <c r="R346" s="6"/>
      <c r="S346" s="6"/>
      <c r="T346" s="6"/>
    </row>
    <row r="347" spans="11:20" x14ac:dyDescent="0.15">
      <c r="K347" s="2"/>
      <c r="M347" s="6"/>
      <c r="N347" s="6"/>
      <c r="O347" s="6"/>
      <c r="P347" s="6"/>
      <c r="Q347" s="6"/>
      <c r="R347" s="6"/>
      <c r="S347" s="6"/>
      <c r="T347" s="6"/>
    </row>
    <row r="348" spans="11:20" x14ac:dyDescent="0.15">
      <c r="K348" s="2"/>
      <c r="M348" s="6"/>
      <c r="N348" s="6"/>
      <c r="O348" s="6"/>
      <c r="P348" s="6"/>
      <c r="Q348" s="6"/>
      <c r="R348" s="6"/>
      <c r="S348" s="6"/>
      <c r="T348" s="6"/>
    </row>
    <row r="349" spans="11:20" x14ac:dyDescent="0.15">
      <c r="K349" s="2"/>
      <c r="M349" s="6"/>
      <c r="N349" s="6"/>
      <c r="O349" s="6"/>
      <c r="P349" s="6"/>
      <c r="Q349" s="6"/>
      <c r="R349" s="6"/>
      <c r="S349" s="6"/>
      <c r="T349" s="6"/>
    </row>
    <row r="350" spans="11:20" x14ac:dyDescent="0.15">
      <c r="K350" s="2"/>
      <c r="M350" s="6"/>
      <c r="N350" s="6"/>
      <c r="O350" s="6"/>
      <c r="P350" s="6"/>
      <c r="Q350" s="6"/>
      <c r="R350" s="6"/>
      <c r="S350" s="6"/>
      <c r="T350" s="6"/>
    </row>
    <row r="351" spans="11:20" x14ac:dyDescent="0.15">
      <c r="K351" s="2"/>
      <c r="M351" s="6"/>
      <c r="N351" s="6"/>
      <c r="O351" s="6"/>
      <c r="P351" s="6"/>
      <c r="Q351" s="6"/>
      <c r="R351" s="6"/>
      <c r="S351" s="6"/>
      <c r="T351" s="6"/>
    </row>
    <row r="352" spans="11:20" x14ac:dyDescent="0.15">
      <c r="K352" s="2"/>
      <c r="M352" s="6"/>
      <c r="N352" s="6"/>
      <c r="O352" s="6"/>
      <c r="P352" s="6"/>
      <c r="Q352" s="6"/>
      <c r="R352" s="6"/>
      <c r="S352" s="6"/>
      <c r="T352" s="6"/>
    </row>
    <row r="353" spans="11:20" x14ac:dyDescent="0.15">
      <c r="K353" s="2"/>
      <c r="M353" s="6"/>
      <c r="N353" s="6"/>
      <c r="O353" s="6"/>
      <c r="P353" s="6"/>
      <c r="Q353" s="6"/>
      <c r="R353" s="6"/>
      <c r="S353" s="6"/>
      <c r="T353" s="6"/>
    </row>
    <row r="354" spans="11:20" x14ac:dyDescent="0.15">
      <c r="K354" s="2"/>
      <c r="M354" s="6"/>
      <c r="N354" s="6"/>
      <c r="O354" s="6"/>
      <c r="P354" s="6"/>
      <c r="Q354" s="6"/>
      <c r="R354" s="6"/>
      <c r="S354" s="6"/>
      <c r="T354" s="6"/>
    </row>
    <row r="355" spans="11:20" x14ac:dyDescent="0.15">
      <c r="K355" s="2"/>
      <c r="M355" s="6"/>
      <c r="N355" s="6"/>
      <c r="O355" s="6"/>
      <c r="P355" s="6"/>
      <c r="Q355" s="6"/>
      <c r="R355" s="6"/>
      <c r="S355" s="6"/>
      <c r="T355" s="6"/>
    </row>
    <row r="356" spans="11:20" x14ac:dyDescent="0.15">
      <c r="K356" s="2"/>
      <c r="M356" s="6"/>
      <c r="N356" s="6"/>
      <c r="O356" s="6"/>
      <c r="P356" s="6"/>
      <c r="Q356" s="6"/>
      <c r="R356" s="6"/>
      <c r="S356" s="6"/>
      <c r="T356" s="6"/>
    </row>
    <row r="357" spans="11:20" x14ac:dyDescent="0.15">
      <c r="K357" s="2"/>
      <c r="M357" s="6"/>
      <c r="N357" s="6"/>
      <c r="O357" s="6"/>
      <c r="P357" s="6"/>
      <c r="Q357" s="6"/>
      <c r="R357" s="6"/>
      <c r="S357" s="6"/>
      <c r="T357" s="6"/>
    </row>
    <row r="358" spans="11:20" x14ac:dyDescent="0.15">
      <c r="K358" s="2"/>
      <c r="M358" s="6"/>
      <c r="N358" s="6"/>
      <c r="O358" s="6"/>
      <c r="P358" s="6"/>
      <c r="Q358" s="6"/>
      <c r="R358" s="6"/>
      <c r="S358" s="6"/>
      <c r="T358" s="6"/>
    </row>
    <row r="359" spans="11:20" x14ac:dyDescent="0.15">
      <c r="K359" s="2"/>
      <c r="M359" s="6"/>
      <c r="N359" s="6"/>
      <c r="O359" s="6"/>
      <c r="P359" s="6"/>
      <c r="Q359" s="6"/>
      <c r="R359" s="6"/>
      <c r="S359" s="6"/>
      <c r="T359" s="6"/>
    </row>
    <row r="360" spans="11:20" x14ac:dyDescent="0.15">
      <c r="K360" s="2"/>
      <c r="M360" s="6"/>
      <c r="N360" s="6"/>
      <c r="O360" s="6"/>
      <c r="P360" s="6"/>
      <c r="Q360" s="6"/>
      <c r="R360" s="6"/>
      <c r="S360" s="6"/>
      <c r="T360" s="6"/>
    </row>
    <row r="361" spans="11:20" x14ac:dyDescent="0.15">
      <c r="K361" s="2"/>
      <c r="M361" s="6"/>
      <c r="N361" s="6"/>
      <c r="O361" s="6"/>
      <c r="P361" s="6"/>
      <c r="Q361" s="6"/>
      <c r="R361" s="6"/>
      <c r="S361" s="6"/>
      <c r="T361" s="6"/>
    </row>
    <row r="362" spans="11:20" x14ac:dyDescent="0.15">
      <c r="K362" s="2"/>
      <c r="M362" s="6"/>
      <c r="N362" s="6"/>
      <c r="O362" s="6"/>
      <c r="P362" s="6"/>
      <c r="Q362" s="6"/>
      <c r="R362" s="6"/>
      <c r="S362" s="6"/>
      <c r="T362" s="6"/>
    </row>
    <row r="363" spans="11:20" x14ac:dyDescent="0.15">
      <c r="K363" s="2"/>
      <c r="M363" s="6"/>
      <c r="N363" s="6"/>
      <c r="O363" s="6"/>
      <c r="P363" s="6"/>
      <c r="Q363" s="6"/>
      <c r="R363" s="6"/>
      <c r="S363" s="6"/>
      <c r="T363" s="6"/>
    </row>
    <row r="364" spans="11:20" x14ac:dyDescent="0.15">
      <c r="K364" s="2"/>
      <c r="M364" s="6"/>
      <c r="N364" s="6"/>
      <c r="O364" s="6"/>
      <c r="P364" s="6"/>
      <c r="Q364" s="6"/>
      <c r="R364" s="6"/>
      <c r="S364" s="6"/>
      <c r="T364" s="6"/>
    </row>
    <row r="365" spans="11:20" x14ac:dyDescent="0.15">
      <c r="K365" s="2"/>
      <c r="M365" s="6"/>
      <c r="N365" s="6"/>
      <c r="O365" s="6"/>
      <c r="P365" s="6"/>
      <c r="Q365" s="6"/>
      <c r="R365" s="6"/>
      <c r="S365" s="6"/>
      <c r="T365" s="6"/>
    </row>
    <row r="366" spans="11:20" x14ac:dyDescent="0.15">
      <c r="K366" s="2"/>
      <c r="M366" s="6"/>
      <c r="N366" s="6"/>
      <c r="O366" s="6"/>
      <c r="P366" s="6"/>
      <c r="Q366" s="6"/>
      <c r="R366" s="6"/>
      <c r="S366" s="6"/>
      <c r="T366" s="6"/>
    </row>
    <row r="367" spans="11:20" x14ac:dyDescent="0.15">
      <c r="K367" s="2"/>
      <c r="M367" s="6"/>
      <c r="N367" s="6"/>
      <c r="O367" s="6"/>
      <c r="P367" s="6"/>
      <c r="Q367" s="6"/>
      <c r="R367" s="6"/>
      <c r="S367" s="6"/>
      <c r="T367" s="6"/>
    </row>
    <row r="368" spans="11:20" x14ac:dyDescent="0.15">
      <c r="K368" s="2"/>
      <c r="M368" s="6"/>
      <c r="N368" s="6"/>
      <c r="O368" s="6"/>
      <c r="P368" s="6"/>
      <c r="Q368" s="6"/>
      <c r="R368" s="6"/>
      <c r="S368" s="6"/>
      <c r="T368" s="6"/>
    </row>
    <row r="369" spans="11:20" x14ac:dyDescent="0.15">
      <c r="K369" s="2"/>
      <c r="M369" s="6"/>
      <c r="N369" s="6"/>
      <c r="O369" s="6"/>
      <c r="P369" s="6"/>
      <c r="Q369" s="6"/>
      <c r="R369" s="6"/>
      <c r="S369" s="6"/>
      <c r="T369" s="6"/>
    </row>
    <row r="370" spans="11:20" x14ac:dyDescent="0.15">
      <c r="K370" s="2"/>
      <c r="M370" s="6"/>
      <c r="N370" s="6"/>
      <c r="O370" s="6"/>
      <c r="P370" s="6"/>
      <c r="Q370" s="6"/>
      <c r="R370" s="6"/>
      <c r="S370" s="6"/>
      <c r="T370" s="6"/>
    </row>
    <row r="371" spans="11:20" x14ac:dyDescent="0.15">
      <c r="K371" s="2"/>
      <c r="M371" s="6"/>
      <c r="N371" s="6"/>
      <c r="O371" s="6"/>
      <c r="P371" s="6"/>
      <c r="Q371" s="6"/>
      <c r="R371" s="6"/>
      <c r="S371" s="6"/>
      <c r="T371" s="6"/>
    </row>
    <row r="372" spans="11:20" x14ac:dyDescent="0.15">
      <c r="K372" s="2"/>
      <c r="M372" s="6"/>
      <c r="N372" s="6"/>
      <c r="O372" s="6"/>
      <c r="P372" s="6"/>
      <c r="Q372" s="6"/>
      <c r="R372" s="6"/>
      <c r="S372" s="6"/>
      <c r="T372" s="6"/>
    </row>
    <row r="373" spans="11:20" x14ac:dyDescent="0.15">
      <c r="K373" s="2"/>
      <c r="M373" s="6"/>
      <c r="N373" s="6"/>
      <c r="O373" s="6"/>
      <c r="P373" s="6"/>
      <c r="Q373" s="6"/>
      <c r="R373" s="6"/>
      <c r="S373" s="6"/>
      <c r="T373" s="6"/>
    </row>
    <row r="374" spans="11:20" x14ac:dyDescent="0.15">
      <c r="K374" s="2"/>
      <c r="M374" s="6"/>
      <c r="N374" s="6"/>
      <c r="O374" s="6"/>
      <c r="P374" s="6"/>
      <c r="Q374" s="6"/>
      <c r="R374" s="6"/>
      <c r="S374" s="6"/>
      <c r="T374" s="6"/>
    </row>
    <row r="375" spans="11:20" x14ac:dyDescent="0.15">
      <c r="K375" s="2"/>
      <c r="M375" s="6"/>
      <c r="N375" s="6"/>
      <c r="O375" s="6"/>
      <c r="P375" s="6"/>
      <c r="Q375" s="6"/>
      <c r="R375" s="6"/>
      <c r="S375" s="6"/>
      <c r="T375" s="6"/>
    </row>
    <row r="376" spans="11:20" x14ac:dyDescent="0.15">
      <c r="K376" s="2"/>
      <c r="M376" s="6"/>
      <c r="N376" s="6"/>
      <c r="O376" s="6"/>
      <c r="P376" s="6"/>
      <c r="Q376" s="6"/>
      <c r="R376" s="6"/>
      <c r="S376" s="6"/>
      <c r="T376" s="6"/>
    </row>
    <row r="377" spans="11:20" x14ac:dyDescent="0.15">
      <c r="K377" s="2"/>
      <c r="M377" s="6"/>
      <c r="N377" s="6"/>
      <c r="O377" s="6"/>
      <c r="P377" s="6"/>
      <c r="Q377" s="6"/>
      <c r="R377" s="6"/>
      <c r="S377" s="6"/>
      <c r="T377" s="6"/>
    </row>
    <row r="378" spans="11:20" x14ac:dyDescent="0.15">
      <c r="K378" s="2"/>
      <c r="M378" s="6"/>
      <c r="N378" s="6"/>
      <c r="O378" s="6"/>
      <c r="P378" s="6"/>
      <c r="Q378" s="6"/>
      <c r="R378" s="6"/>
      <c r="S378" s="6"/>
      <c r="T378" s="6"/>
    </row>
    <row r="379" spans="11:20" x14ac:dyDescent="0.15">
      <c r="K379" s="2"/>
      <c r="M379" s="6"/>
      <c r="N379" s="6"/>
      <c r="O379" s="6"/>
      <c r="P379" s="6"/>
      <c r="Q379" s="6"/>
      <c r="R379" s="6"/>
      <c r="S379" s="6"/>
      <c r="T379" s="6"/>
    </row>
    <row r="380" spans="11:20" x14ac:dyDescent="0.15">
      <c r="K380" s="2"/>
      <c r="M380" s="6"/>
      <c r="N380" s="6"/>
      <c r="O380" s="6"/>
      <c r="P380" s="6"/>
      <c r="Q380" s="6"/>
      <c r="R380" s="6"/>
      <c r="S380" s="6"/>
      <c r="T380" s="6"/>
    </row>
    <row r="381" spans="11:20" x14ac:dyDescent="0.15">
      <c r="K381" s="2"/>
      <c r="M381" s="6"/>
      <c r="N381" s="6"/>
      <c r="O381" s="6"/>
      <c r="P381" s="6"/>
      <c r="Q381" s="6"/>
      <c r="R381" s="6"/>
      <c r="S381" s="6"/>
      <c r="T381" s="6"/>
    </row>
    <row r="382" spans="11:20" x14ac:dyDescent="0.15">
      <c r="K382" s="2"/>
      <c r="M382" s="6"/>
      <c r="N382" s="6"/>
      <c r="O382" s="6"/>
      <c r="P382" s="6"/>
      <c r="Q382" s="6"/>
      <c r="R382" s="6"/>
      <c r="S382" s="6"/>
      <c r="T382" s="6"/>
    </row>
    <row r="383" spans="11:20" x14ac:dyDescent="0.15">
      <c r="K383" s="2"/>
      <c r="M383" s="6"/>
      <c r="N383" s="6"/>
      <c r="O383" s="6"/>
      <c r="P383" s="6"/>
      <c r="Q383" s="6"/>
      <c r="R383" s="6"/>
      <c r="S383" s="6"/>
      <c r="T383" s="6"/>
    </row>
    <row r="384" spans="11:20" x14ac:dyDescent="0.15">
      <c r="K384" s="2"/>
      <c r="M384" s="6"/>
      <c r="N384" s="6"/>
      <c r="O384" s="6"/>
      <c r="P384" s="6"/>
      <c r="Q384" s="6"/>
      <c r="R384" s="6"/>
      <c r="S384" s="6"/>
      <c r="T384" s="6"/>
    </row>
    <row r="385" spans="11:20" x14ac:dyDescent="0.15">
      <c r="K385" s="2"/>
      <c r="M385" s="6"/>
      <c r="N385" s="6"/>
      <c r="O385" s="6"/>
      <c r="P385" s="6"/>
      <c r="Q385" s="6"/>
      <c r="R385" s="6"/>
      <c r="S385" s="6"/>
      <c r="T385" s="6"/>
    </row>
    <row r="386" spans="11:20" x14ac:dyDescent="0.15">
      <c r="K386" s="2"/>
      <c r="M386" s="6"/>
      <c r="N386" s="6"/>
      <c r="O386" s="6"/>
      <c r="P386" s="6"/>
      <c r="Q386" s="6"/>
      <c r="R386" s="6"/>
      <c r="S386" s="6"/>
      <c r="T386" s="6"/>
    </row>
    <row r="387" spans="11:20" x14ac:dyDescent="0.15">
      <c r="K387" s="2"/>
      <c r="M387" s="6"/>
      <c r="N387" s="6"/>
      <c r="O387" s="6"/>
      <c r="P387" s="6"/>
      <c r="Q387" s="6"/>
      <c r="R387" s="6"/>
      <c r="S387" s="6"/>
      <c r="T387" s="6"/>
    </row>
    <row r="388" spans="11:20" x14ac:dyDescent="0.15">
      <c r="K388" s="2"/>
      <c r="M388" s="6"/>
      <c r="N388" s="6"/>
      <c r="O388" s="6"/>
      <c r="P388" s="6"/>
      <c r="Q388" s="6"/>
      <c r="R388" s="6"/>
      <c r="S388" s="6"/>
      <c r="T388" s="6"/>
    </row>
    <row r="389" spans="11:20" x14ac:dyDescent="0.15">
      <c r="K389" s="2"/>
      <c r="M389" s="6"/>
      <c r="N389" s="6"/>
      <c r="O389" s="6"/>
      <c r="P389" s="6"/>
      <c r="Q389" s="6"/>
      <c r="R389" s="6"/>
      <c r="S389" s="6"/>
      <c r="T389" s="6"/>
    </row>
    <row r="390" spans="11:20" x14ac:dyDescent="0.15">
      <c r="K390" s="2"/>
      <c r="M390" s="6"/>
      <c r="N390" s="6"/>
      <c r="O390" s="6"/>
      <c r="P390" s="6"/>
      <c r="Q390" s="6"/>
      <c r="R390" s="6"/>
      <c r="S390" s="6"/>
      <c r="T390" s="6"/>
    </row>
    <row r="391" spans="11:20" x14ac:dyDescent="0.15">
      <c r="K391" s="2"/>
      <c r="M391" s="6"/>
      <c r="N391" s="6"/>
      <c r="O391" s="6"/>
      <c r="P391" s="6"/>
      <c r="Q391" s="6"/>
      <c r="R391" s="6"/>
      <c r="S391" s="6"/>
      <c r="T391" s="6"/>
    </row>
    <row r="392" spans="11:20" x14ac:dyDescent="0.15">
      <c r="K392" s="2"/>
      <c r="M392" s="6"/>
      <c r="N392" s="6"/>
      <c r="O392" s="6"/>
      <c r="P392" s="6"/>
      <c r="Q392" s="6"/>
      <c r="R392" s="6"/>
      <c r="S392" s="6"/>
      <c r="T392" s="6"/>
    </row>
    <row r="393" spans="11:20" x14ac:dyDescent="0.15">
      <c r="K393" s="2"/>
      <c r="M393" s="6"/>
      <c r="N393" s="6"/>
      <c r="O393" s="6"/>
      <c r="P393" s="6"/>
      <c r="Q393" s="6"/>
      <c r="R393" s="6"/>
      <c r="S393" s="6"/>
      <c r="T393" s="6"/>
    </row>
    <row r="394" spans="11:20" x14ac:dyDescent="0.15">
      <c r="K394" s="2"/>
      <c r="M394" s="6"/>
      <c r="N394" s="6"/>
      <c r="O394" s="6"/>
      <c r="P394" s="6"/>
      <c r="Q394" s="6"/>
      <c r="R394" s="6"/>
      <c r="S394" s="6"/>
      <c r="T394" s="6"/>
    </row>
    <row r="395" spans="11:20" x14ac:dyDescent="0.15">
      <c r="K395" s="2"/>
      <c r="M395" s="6"/>
      <c r="N395" s="6"/>
      <c r="O395" s="6"/>
      <c r="P395" s="6"/>
      <c r="Q395" s="6"/>
      <c r="R395" s="6"/>
      <c r="S395" s="6"/>
      <c r="T395" s="6"/>
    </row>
    <row r="396" spans="11:20" x14ac:dyDescent="0.15">
      <c r="K396" s="2"/>
      <c r="M396" s="6"/>
      <c r="N396" s="6"/>
      <c r="O396" s="6"/>
      <c r="P396" s="6"/>
      <c r="Q396" s="6"/>
      <c r="R396" s="6"/>
      <c r="S396" s="6"/>
      <c r="T396" s="6"/>
    </row>
    <row r="397" spans="11:20" x14ac:dyDescent="0.15">
      <c r="K397" s="2"/>
      <c r="M397" s="6"/>
      <c r="N397" s="6"/>
      <c r="O397" s="6"/>
      <c r="P397" s="6"/>
      <c r="Q397" s="6"/>
      <c r="R397" s="6"/>
      <c r="S397" s="6"/>
      <c r="T397" s="6"/>
    </row>
    <row r="398" spans="11:20" x14ac:dyDescent="0.15">
      <c r="K398" s="2"/>
      <c r="M398" s="6"/>
      <c r="N398" s="6"/>
      <c r="O398" s="6"/>
      <c r="P398" s="6"/>
      <c r="Q398" s="6"/>
      <c r="R398" s="6"/>
      <c r="S398" s="6"/>
      <c r="T398" s="6"/>
    </row>
    <row r="399" spans="11:20" x14ac:dyDescent="0.15">
      <c r="K399" s="2"/>
      <c r="M399" s="6"/>
      <c r="N399" s="6"/>
      <c r="O399" s="6"/>
      <c r="P399" s="6"/>
      <c r="Q399" s="6"/>
      <c r="R399" s="6"/>
      <c r="S399" s="6"/>
      <c r="T399" s="6"/>
    </row>
    <row r="400" spans="11:20" x14ac:dyDescent="0.15">
      <c r="K400" s="2"/>
      <c r="M400" s="6"/>
      <c r="N400" s="6"/>
      <c r="O400" s="6"/>
      <c r="P400" s="6"/>
      <c r="Q400" s="6"/>
      <c r="R400" s="6"/>
      <c r="S400" s="6"/>
      <c r="T400" s="6"/>
    </row>
    <row r="401" spans="11:20" x14ac:dyDescent="0.15">
      <c r="K401" s="2"/>
      <c r="M401" s="6"/>
      <c r="N401" s="6"/>
      <c r="O401" s="6"/>
      <c r="P401" s="6"/>
      <c r="Q401" s="6"/>
      <c r="R401" s="6"/>
      <c r="S401" s="6"/>
      <c r="T401" s="6"/>
    </row>
    <row r="402" spans="11:20" x14ac:dyDescent="0.15">
      <c r="K402" s="2"/>
      <c r="M402" s="6"/>
      <c r="N402" s="6"/>
      <c r="O402" s="6"/>
      <c r="P402" s="6"/>
      <c r="Q402" s="6"/>
      <c r="R402" s="6"/>
      <c r="S402" s="6"/>
      <c r="T402" s="6"/>
    </row>
    <row r="403" spans="11:20" x14ac:dyDescent="0.15">
      <c r="K403" s="2"/>
      <c r="M403" s="6"/>
      <c r="N403" s="6"/>
      <c r="O403" s="6"/>
      <c r="P403" s="6"/>
      <c r="Q403" s="6"/>
      <c r="R403" s="6"/>
      <c r="S403" s="6"/>
      <c r="T403" s="6"/>
    </row>
    <row r="404" spans="11:20" x14ac:dyDescent="0.15">
      <c r="K404" s="2"/>
      <c r="M404" s="6"/>
      <c r="N404" s="6"/>
      <c r="O404" s="6"/>
      <c r="P404" s="6"/>
      <c r="Q404" s="6"/>
      <c r="R404" s="6"/>
      <c r="S404" s="6"/>
      <c r="T404" s="6"/>
    </row>
    <row r="405" spans="11:20" x14ac:dyDescent="0.15">
      <c r="K405" s="2"/>
      <c r="M405" s="6"/>
      <c r="N405" s="6"/>
      <c r="O405" s="6"/>
      <c r="P405" s="6"/>
      <c r="Q405" s="6"/>
      <c r="R405" s="6"/>
      <c r="S405" s="6"/>
      <c r="T405" s="6"/>
    </row>
    <row r="406" spans="11:20" x14ac:dyDescent="0.15">
      <c r="K406" s="2"/>
      <c r="M406" s="6"/>
      <c r="N406" s="6"/>
      <c r="O406" s="6"/>
      <c r="P406" s="6"/>
      <c r="Q406" s="6"/>
      <c r="R406" s="6"/>
      <c r="S406" s="6"/>
      <c r="T406" s="6"/>
    </row>
    <row r="407" spans="11:20" x14ac:dyDescent="0.15">
      <c r="K407" s="2"/>
      <c r="M407" s="6"/>
      <c r="N407" s="6"/>
      <c r="O407" s="6"/>
      <c r="P407" s="6"/>
      <c r="Q407" s="6"/>
      <c r="R407" s="6"/>
      <c r="S407" s="6"/>
      <c r="T407" s="6"/>
    </row>
    <row r="408" spans="11:20" x14ac:dyDescent="0.15">
      <c r="K408" s="2"/>
      <c r="M408" s="6"/>
      <c r="N408" s="6"/>
      <c r="O408" s="6"/>
      <c r="P408" s="6"/>
      <c r="Q408" s="6"/>
      <c r="R408" s="6"/>
      <c r="S408" s="6"/>
      <c r="T408" s="6"/>
    </row>
    <row r="409" spans="11:20" x14ac:dyDescent="0.15">
      <c r="K409" s="2"/>
      <c r="M409" s="6"/>
      <c r="N409" s="6"/>
      <c r="O409" s="6"/>
      <c r="P409" s="6"/>
      <c r="Q409" s="6"/>
      <c r="R409" s="6"/>
      <c r="S409" s="6"/>
      <c r="T409" s="6"/>
    </row>
    <row r="410" spans="11:20" x14ac:dyDescent="0.15">
      <c r="K410" s="2"/>
      <c r="M410" s="6"/>
      <c r="N410" s="6"/>
      <c r="O410" s="6"/>
      <c r="P410" s="6"/>
      <c r="Q410" s="6"/>
      <c r="R410" s="6"/>
      <c r="S410" s="6"/>
      <c r="T410" s="6"/>
    </row>
    <row r="411" spans="11:20" x14ac:dyDescent="0.15">
      <c r="K411" s="2"/>
      <c r="M411" s="6"/>
      <c r="N411" s="6"/>
      <c r="O411" s="6"/>
      <c r="P411" s="6"/>
      <c r="Q411" s="6"/>
      <c r="R411" s="6"/>
      <c r="S411" s="6"/>
      <c r="T411" s="6"/>
    </row>
    <row r="412" spans="11:20" x14ac:dyDescent="0.15">
      <c r="K412" s="2"/>
      <c r="M412" s="6"/>
      <c r="N412" s="6"/>
      <c r="O412" s="6"/>
      <c r="P412" s="6"/>
      <c r="Q412" s="6"/>
      <c r="R412" s="6"/>
      <c r="S412" s="6"/>
      <c r="T412" s="6"/>
    </row>
    <row r="413" spans="11:20" x14ac:dyDescent="0.15">
      <c r="K413" s="2"/>
      <c r="M413" s="6"/>
      <c r="N413" s="6"/>
      <c r="O413" s="6"/>
      <c r="P413" s="6"/>
      <c r="Q413" s="6"/>
      <c r="R413" s="6"/>
      <c r="S413" s="6"/>
      <c r="T413" s="6"/>
    </row>
    <row r="414" spans="11:20" x14ac:dyDescent="0.15">
      <c r="K414" s="2"/>
      <c r="M414" s="6"/>
      <c r="N414" s="6"/>
      <c r="O414" s="6"/>
      <c r="P414" s="6"/>
      <c r="Q414" s="6"/>
      <c r="R414" s="6"/>
      <c r="S414" s="6"/>
      <c r="T414" s="6"/>
    </row>
    <row r="415" spans="11:20" x14ac:dyDescent="0.15">
      <c r="K415" s="2"/>
      <c r="M415" s="6"/>
      <c r="N415" s="6"/>
      <c r="O415" s="6"/>
      <c r="P415" s="6"/>
      <c r="Q415" s="6"/>
      <c r="R415" s="6"/>
      <c r="S415" s="6"/>
      <c r="T415" s="6"/>
    </row>
    <row r="416" spans="11:20" x14ac:dyDescent="0.15">
      <c r="K416" s="2"/>
      <c r="M416" s="6"/>
      <c r="N416" s="6"/>
      <c r="O416" s="6"/>
      <c r="P416" s="6"/>
      <c r="Q416" s="6"/>
      <c r="R416" s="6"/>
      <c r="S416" s="6"/>
      <c r="T416" s="6"/>
    </row>
    <row r="417" spans="11:20" x14ac:dyDescent="0.15">
      <c r="K417" s="2"/>
      <c r="M417" s="6"/>
      <c r="N417" s="6"/>
      <c r="O417" s="6"/>
      <c r="P417" s="6"/>
      <c r="Q417" s="6"/>
      <c r="R417" s="6"/>
      <c r="S417" s="6"/>
      <c r="T417" s="6"/>
    </row>
    <row r="418" spans="11:20" x14ac:dyDescent="0.15">
      <c r="K418" s="2"/>
      <c r="M418" s="6"/>
      <c r="N418" s="6"/>
      <c r="O418" s="6"/>
      <c r="P418" s="6"/>
      <c r="Q418" s="6"/>
      <c r="R418" s="6"/>
      <c r="S418" s="6"/>
      <c r="T418" s="6"/>
    </row>
    <row r="419" spans="11:20" x14ac:dyDescent="0.15">
      <c r="K419" s="2"/>
      <c r="M419" s="6"/>
      <c r="N419" s="6"/>
      <c r="O419" s="6"/>
      <c r="P419" s="6"/>
      <c r="Q419" s="6"/>
      <c r="R419" s="6"/>
      <c r="S419" s="6"/>
      <c r="T419" s="6"/>
    </row>
    <row r="420" spans="11:20" x14ac:dyDescent="0.15">
      <c r="K420" s="2"/>
      <c r="M420" s="6"/>
      <c r="N420" s="6"/>
      <c r="O420" s="6"/>
      <c r="P420" s="6"/>
      <c r="Q420" s="6"/>
      <c r="R420" s="6"/>
      <c r="S420" s="6"/>
      <c r="T420" s="6"/>
    </row>
    <row r="421" spans="11:20" x14ac:dyDescent="0.15">
      <c r="K421" s="2"/>
      <c r="M421" s="6"/>
      <c r="N421" s="6"/>
      <c r="O421" s="6"/>
      <c r="P421" s="6"/>
      <c r="Q421" s="6"/>
      <c r="R421" s="6"/>
      <c r="S421" s="6"/>
      <c r="T421" s="6"/>
    </row>
    <row r="422" spans="11:20" x14ac:dyDescent="0.15">
      <c r="K422" s="2"/>
      <c r="M422" s="6"/>
      <c r="N422" s="6"/>
      <c r="O422" s="6"/>
      <c r="P422" s="6"/>
      <c r="Q422" s="6"/>
      <c r="R422" s="6"/>
      <c r="S422" s="6"/>
      <c r="T422" s="6"/>
    </row>
    <row r="423" spans="11:20" x14ac:dyDescent="0.15">
      <c r="K423" s="2"/>
      <c r="M423" s="6"/>
      <c r="N423" s="6"/>
      <c r="O423" s="6"/>
      <c r="P423" s="6"/>
      <c r="Q423" s="6"/>
      <c r="R423" s="6"/>
      <c r="S423" s="6"/>
      <c r="T423" s="6"/>
    </row>
    <row r="424" spans="11:20" x14ac:dyDescent="0.15">
      <c r="K424" s="2"/>
      <c r="M424" s="6"/>
      <c r="N424" s="6"/>
      <c r="O424" s="6"/>
      <c r="P424" s="6"/>
      <c r="Q424" s="6"/>
      <c r="R424" s="6"/>
      <c r="S424" s="6"/>
      <c r="T424" s="6"/>
    </row>
    <row r="425" spans="11:20" x14ac:dyDescent="0.15">
      <c r="K425" s="2"/>
      <c r="M425" s="6"/>
      <c r="N425" s="6"/>
      <c r="O425" s="6"/>
      <c r="P425" s="6"/>
      <c r="Q425" s="6"/>
      <c r="R425" s="6"/>
      <c r="S425" s="6"/>
      <c r="T425" s="6"/>
    </row>
    <row r="426" spans="11:20" x14ac:dyDescent="0.15">
      <c r="K426" s="2"/>
      <c r="M426" s="6"/>
      <c r="N426" s="6"/>
      <c r="O426" s="6"/>
      <c r="P426" s="6"/>
      <c r="Q426" s="6"/>
      <c r="R426" s="6"/>
      <c r="S426" s="6"/>
      <c r="T426" s="6"/>
    </row>
    <row r="427" spans="11:20" x14ac:dyDescent="0.15">
      <c r="K427" s="2"/>
      <c r="M427" s="6"/>
      <c r="N427" s="6"/>
      <c r="O427" s="6"/>
      <c r="P427" s="6"/>
      <c r="Q427" s="6"/>
      <c r="R427" s="6"/>
      <c r="S427" s="6"/>
      <c r="T427" s="6"/>
    </row>
    <row r="428" spans="11:20" x14ac:dyDescent="0.15">
      <c r="K428" s="2"/>
      <c r="M428" s="6"/>
      <c r="N428" s="6"/>
      <c r="O428" s="6"/>
      <c r="P428" s="6"/>
      <c r="Q428" s="6"/>
      <c r="R428" s="6"/>
      <c r="S428" s="6"/>
      <c r="T428" s="6"/>
    </row>
    <row r="429" spans="11:20" x14ac:dyDescent="0.15">
      <c r="K429" s="2"/>
      <c r="M429" s="6"/>
      <c r="N429" s="6"/>
      <c r="O429" s="6"/>
      <c r="P429" s="6"/>
      <c r="Q429" s="6"/>
      <c r="R429" s="6"/>
      <c r="S429" s="6"/>
      <c r="T429" s="6"/>
    </row>
    <row r="430" spans="11:20" x14ac:dyDescent="0.15">
      <c r="K430" s="2"/>
      <c r="M430" s="6"/>
      <c r="N430" s="6"/>
      <c r="O430" s="6"/>
      <c r="P430" s="6"/>
      <c r="Q430" s="6"/>
      <c r="R430" s="6"/>
      <c r="S430" s="6"/>
      <c r="T430" s="6"/>
    </row>
    <row r="431" spans="11:20" x14ac:dyDescent="0.15">
      <c r="K431" s="2"/>
      <c r="M431" s="6"/>
      <c r="N431" s="6"/>
      <c r="O431" s="6"/>
      <c r="P431" s="6"/>
      <c r="Q431" s="6"/>
      <c r="R431" s="6"/>
      <c r="S431" s="6"/>
      <c r="T431" s="6"/>
    </row>
    <row r="432" spans="11:20" x14ac:dyDescent="0.15">
      <c r="K432" s="2"/>
      <c r="M432" s="6"/>
      <c r="N432" s="6"/>
      <c r="O432" s="6"/>
      <c r="P432" s="6"/>
      <c r="Q432" s="6"/>
      <c r="R432" s="6"/>
      <c r="S432" s="6"/>
      <c r="T432" s="6"/>
    </row>
    <row r="433" spans="11:20" x14ac:dyDescent="0.15">
      <c r="K433" s="2"/>
      <c r="M433" s="6"/>
      <c r="N433" s="6"/>
      <c r="O433" s="6"/>
      <c r="P433" s="6"/>
      <c r="Q433" s="6"/>
      <c r="R433" s="6"/>
      <c r="S433" s="6"/>
      <c r="T433" s="6"/>
    </row>
    <row r="434" spans="11:20" x14ac:dyDescent="0.15">
      <c r="K434" s="2"/>
      <c r="M434" s="6"/>
      <c r="N434" s="6"/>
      <c r="O434" s="6"/>
      <c r="P434" s="6"/>
      <c r="Q434" s="6"/>
      <c r="R434" s="6"/>
      <c r="S434" s="6"/>
      <c r="T434" s="6"/>
    </row>
    <row r="435" spans="11:20" x14ac:dyDescent="0.15">
      <c r="K435" s="2"/>
      <c r="M435" s="6"/>
      <c r="N435" s="6"/>
      <c r="O435" s="6"/>
      <c r="P435" s="6"/>
      <c r="Q435" s="6"/>
      <c r="R435" s="6"/>
      <c r="S435" s="6"/>
      <c r="T435" s="6"/>
    </row>
    <row r="436" spans="11:20" x14ac:dyDescent="0.15">
      <c r="K436" s="2"/>
      <c r="M436" s="6"/>
      <c r="N436" s="6"/>
      <c r="O436" s="6"/>
      <c r="P436" s="6"/>
      <c r="Q436" s="6"/>
      <c r="R436" s="6"/>
      <c r="S436" s="6"/>
      <c r="T436" s="6"/>
    </row>
    <row r="437" spans="11:20" x14ac:dyDescent="0.15">
      <c r="K437" s="2"/>
      <c r="M437" s="6"/>
      <c r="N437" s="6"/>
      <c r="O437" s="6"/>
      <c r="P437" s="6"/>
      <c r="Q437" s="6"/>
      <c r="R437" s="6"/>
      <c r="S437" s="6"/>
      <c r="T437" s="6"/>
    </row>
    <row r="438" spans="11:20" x14ac:dyDescent="0.15">
      <c r="K438" s="2"/>
      <c r="M438" s="6"/>
      <c r="N438" s="6"/>
      <c r="O438" s="6"/>
      <c r="P438" s="6"/>
      <c r="Q438" s="6"/>
      <c r="R438" s="6"/>
      <c r="S438" s="6"/>
      <c r="T438" s="6"/>
    </row>
    <row r="439" spans="11:20" x14ac:dyDescent="0.15">
      <c r="K439" s="2"/>
      <c r="M439" s="6"/>
      <c r="N439" s="6"/>
      <c r="O439" s="6"/>
      <c r="P439" s="6"/>
      <c r="Q439" s="6"/>
      <c r="R439" s="6"/>
      <c r="S439" s="6"/>
      <c r="T439" s="6"/>
    </row>
    <row r="440" spans="11:20" x14ac:dyDescent="0.15">
      <c r="K440" s="2"/>
      <c r="M440" s="6"/>
      <c r="N440" s="6"/>
      <c r="O440" s="6"/>
      <c r="P440" s="6"/>
      <c r="Q440" s="6"/>
      <c r="R440" s="6"/>
      <c r="S440" s="6"/>
      <c r="T440" s="6"/>
    </row>
    <row r="441" spans="11:20" x14ac:dyDescent="0.15">
      <c r="K441" s="2"/>
      <c r="M441" s="6"/>
      <c r="N441" s="6"/>
      <c r="O441" s="6"/>
      <c r="P441" s="6"/>
      <c r="Q441" s="6"/>
      <c r="R441" s="6"/>
      <c r="S441" s="6"/>
      <c r="T441" s="6"/>
    </row>
    <row r="442" spans="11:20" x14ac:dyDescent="0.15">
      <c r="K442" s="2"/>
      <c r="M442" s="6"/>
      <c r="N442" s="6"/>
      <c r="O442" s="6"/>
      <c r="P442" s="6"/>
      <c r="Q442" s="6"/>
      <c r="R442" s="6"/>
      <c r="S442" s="6"/>
      <c r="T442" s="6"/>
    </row>
    <row r="443" spans="11:20" x14ac:dyDescent="0.15">
      <c r="K443" s="2"/>
      <c r="M443" s="6"/>
      <c r="N443" s="6"/>
      <c r="O443" s="6"/>
      <c r="P443" s="6"/>
      <c r="Q443" s="6"/>
      <c r="R443" s="6"/>
      <c r="S443" s="6"/>
      <c r="T443" s="6"/>
    </row>
    <row r="444" spans="11:20" x14ac:dyDescent="0.15">
      <c r="K444" s="2"/>
      <c r="M444" s="6"/>
      <c r="N444" s="6"/>
      <c r="O444" s="6"/>
      <c r="P444" s="6"/>
      <c r="Q444" s="6"/>
      <c r="R444" s="6"/>
      <c r="S444" s="6"/>
      <c r="T444" s="6"/>
    </row>
    <row r="445" spans="11:20" x14ac:dyDescent="0.15">
      <c r="K445" s="2"/>
      <c r="M445" s="6"/>
      <c r="N445" s="6"/>
      <c r="O445" s="6"/>
      <c r="P445" s="6"/>
      <c r="Q445" s="6"/>
      <c r="R445" s="6"/>
      <c r="S445" s="6"/>
      <c r="T445" s="6"/>
    </row>
    <row r="446" spans="11:20" x14ac:dyDescent="0.15">
      <c r="K446" s="2"/>
      <c r="M446" s="6"/>
      <c r="N446" s="6"/>
      <c r="O446" s="6"/>
      <c r="P446" s="6"/>
      <c r="Q446" s="6"/>
      <c r="R446" s="6"/>
      <c r="S446" s="6"/>
      <c r="T446" s="6"/>
    </row>
    <row r="447" spans="11:20" x14ac:dyDescent="0.15">
      <c r="K447" s="2"/>
      <c r="M447" s="6"/>
      <c r="N447" s="6"/>
      <c r="O447" s="6"/>
      <c r="P447" s="6"/>
      <c r="Q447" s="6"/>
      <c r="R447" s="6"/>
      <c r="S447" s="6"/>
      <c r="T447" s="6"/>
    </row>
    <row r="448" spans="11:20" x14ac:dyDescent="0.15">
      <c r="K448" s="2"/>
      <c r="M448" s="6"/>
      <c r="N448" s="6"/>
      <c r="O448" s="6"/>
      <c r="P448" s="6"/>
      <c r="Q448" s="6"/>
      <c r="R448" s="6"/>
      <c r="S448" s="6"/>
      <c r="T448" s="6"/>
    </row>
    <row r="449" spans="11:20" x14ac:dyDescent="0.15">
      <c r="K449" s="2"/>
      <c r="M449" s="6"/>
      <c r="N449" s="6"/>
      <c r="O449" s="6"/>
      <c r="P449" s="6"/>
      <c r="Q449" s="6"/>
      <c r="R449" s="6"/>
      <c r="S449" s="6"/>
      <c r="T449" s="6"/>
    </row>
    <row r="450" spans="11:20" x14ac:dyDescent="0.15">
      <c r="K450" s="2"/>
      <c r="M450" s="6"/>
      <c r="N450" s="6"/>
      <c r="O450" s="6"/>
      <c r="P450" s="6"/>
      <c r="Q450" s="6"/>
      <c r="R450" s="6"/>
      <c r="S450" s="6"/>
      <c r="T450" s="6"/>
    </row>
    <row r="451" spans="11:20" x14ac:dyDescent="0.15">
      <c r="K451" s="2"/>
      <c r="M451" s="6"/>
      <c r="N451" s="6"/>
      <c r="O451" s="6"/>
      <c r="P451" s="6"/>
      <c r="Q451" s="6"/>
      <c r="R451" s="6"/>
      <c r="S451" s="6"/>
      <c r="T451" s="6"/>
    </row>
    <row r="452" spans="11:20" x14ac:dyDescent="0.15">
      <c r="K452" s="2"/>
      <c r="M452" s="6"/>
      <c r="N452" s="6"/>
      <c r="O452" s="6"/>
      <c r="P452" s="6"/>
      <c r="Q452" s="6"/>
      <c r="R452" s="6"/>
      <c r="S452" s="6"/>
      <c r="T452" s="6"/>
    </row>
    <row r="453" spans="11:20" x14ac:dyDescent="0.15">
      <c r="K453" s="2"/>
      <c r="M453" s="6"/>
      <c r="N453" s="6"/>
      <c r="O453" s="6"/>
      <c r="P453" s="6"/>
      <c r="Q453" s="6"/>
      <c r="R453" s="6"/>
      <c r="S453" s="6"/>
      <c r="T453" s="6"/>
    </row>
    <row r="454" spans="11:20" x14ac:dyDescent="0.15">
      <c r="K454" s="2"/>
      <c r="M454" s="6"/>
      <c r="N454" s="6"/>
      <c r="O454" s="6"/>
      <c r="P454" s="6"/>
      <c r="Q454" s="6"/>
      <c r="R454" s="6"/>
      <c r="S454" s="6"/>
      <c r="T454" s="6"/>
    </row>
    <row r="455" spans="11:20" x14ac:dyDescent="0.15">
      <c r="K455" s="2"/>
      <c r="M455" s="6"/>
      <c r="N455" s="6"/>
      <c r="O455" s="6"/>
      <c r="P455" s="6"/>
      <c r="Q455" s="6"/>
      <c r="R455" s="6"/>
      <c r="S455" s="6"/>
      <c r="T455" s="6"/>
    </row>
    <row r="456" spans="11:20" x14ac:dyDescent="0.15">
      <c r="K456" s="2"/>
      <c r="M456" s="6"/>
      <c r="N456" s="6"/>
      <c r="O456" s="6"/>
      <c r="P456" s="6"/>
      <c r="Q456" s="6"/>
      <c r="R456" s="6"/>
      <c r="S456" s="6"/>
      <c r="T456" s="6"/>
    </row>
    <row r="457" spans="11:20" x14ac:dyDescent="0.15">
      <c r="K457" s="2"/>
      <c r="M457" s="6"/>
      <c r="N457" s="6"/>
      <c r="O457" s="6"/>
      <c r="P457" s="6"/>
      <c r="Q457" s="6"/>
      <c r="R457" s="6"/>
      <c r="S457" s="6"/>
      <c r="T457" s="6"/>
    </row>
    <row r="458" spans="11:20" x14ac:dyDescent="0.15">
      <c r="K458" s="2"/>
      <c r="M458" s="6"/>
      <c r="N458" s="6"/>
      <c r="O458" s="6"/>
      <c r="P458" s="6"/>
      <c r="Q458" s="6"/>
      <c r="R458" s="6"/>
      <c r="S458" s="6"/>
      <c r="T458" s="6"/>
    </row>
    <row r="459" spans="11:20" x14ac:dyDescent="0.15">
      <c r="K459" s="2"/>
      <c r="M459" s="6"/>
      <c r="N459" s="6"/>
      <c r="O459" s="6"/>
      <c r="P459" s="6"/>
      <c r="Q459" s="6"/>
      <c r="R459" s="6"/>
      <c r="S459" s="6"/>
      <c r="T459" s="6"/>
    </row>
    <row r="460" spans="11:20" x14ac:dyDescent="0.15">
      <c r="K460" s="2"/>
      <c r="M460" s="6"/>
      <c r="N460" s="6"/>
      <c r="O460" s="6"/>
      <c r="P460" s="6"/>
      <c r="Q460" s="6"/>
      <c r="R460" s="6"/>
      <c r="S460" s="6"/>
      <c r="T460" s="6"/>
    </row>
    <row r="461" spans="11:20" x14ac:dyDescent="0.15">
      <c r="K461" s="2"/>
      <c r="M461" s="6"/>
      <c r="N461" s="6"/>
      <c r="O461" s="6"/>
      <c r="P461" s="6"/>
      <c r="Q461" s="6"/>
      <c r="R461" s="6"/>
      <c r="S461" s="6"/>
      <c r="T461" s="6"/>
    </row>
    <row r="462" spans="11:20" x14ac:dyDescent="0.15">
      <c r="K462" s="2"/>
      <c r="M462" s="6"/>
      <c r="N462" s="6"/>
      <c r="O462" s="6"/>
      <c r="P462" s="6"/>
      <c r="Q462" s="6"/>
      <c r="R462" s="6"/>
      <c r="S462" s="6"/>
      <c r="T462" s="6"/>
    </row>
    <row r="463" spans="11:20" x14ac:dyDescent="0.15">
      <c r="K463" s="2"/>
      <c r="M463" s="6"/>
      <c r="N463" s="6"/>
      <c r="O463" s="6"/>
      <c r="P463" s="6"/>
      <c r="Q463" s="6"/>
      <c r="R463" s="6"/>
      <c r="S463" s="6"/>
      <c r="T463" s="6"/>
    </row>
    <row r="464" spans="11:20" x14ac:dyDescent="0.15">
      <c r="K464" s="2"/>
      <c r="M464" s="6"/>
      <c r="N464" s="6"/>
      <c r="O464" s="6"/>
      <c r="P464" s="6"/>
      <c r="Q464" s="6"/>
      <c r="R464" s="6"/>
      <c r="S464" s="6"/>
      <c r="T464" s="6"/>
    </row>
    <row r="465" spans="11:20" x14ac:dyDescent="0.15">
      <c r="K465" s="2"/>
      <c r="M465" s="6"/>
      <c r="N465" s="6"/>
      <c r="O465" s="6"/>
      <c r="P465" s="6"/>
      <c r="Q465" s="6"/>
      <c r="R465" s="6"/>
      <c r="S465" s="6"/>
      <c r="T465" s="6"/>
    </row>
    <row r="466" spans="11:20" x14ac:dyDescent="0.15">
      <c r="K466" s="2"/>
      <c r="M466" s="6"/>
      <c r="N466" s="6"/>
      <c r="O466" s="6"/>
      <c r="P466" s="6"/>
      <c r="Q466" s="6"/>
      <c r="R466" s="6"/>
      <c r="S466" s="6"/>
      <c r="T466" s="6"/>
    </row>
    <row r="467" spans="11:20" x14ac:dyDescent="0.15">
      <c r="K467" s="2"/>
      <c r="M467" s="6"/>
      <c r="N467" s="6"/>
      <c r="O467" s="6"/>
      <c r="P467" s="6"/>
      <c r="Q467" s="6"/>
      <c r="R467" s="6"/>
      <c r="S467" s="6"/>
      <c r="T467" s="6"/>
    </row>
    <row r="468" spans="11:20" x14ac:dyDescent="0.15">
      <c r="K468" s="2"/>
      <c r="M468" s="6"/>
      <c r="N468" s="6"/>
      <c r="O468" s="6"/>
      <c r="P468" s="6"/>
      <c r="Q468" s="6"/>
      <c r="R468" s="6"/>
      <c r="S468" s="6"/>
      <c r="T468" s="6"/>
    </row>
    <row r="469" spans="11:20" x14ac:dyDescent="0.15">
      <c r="K469" s="2"/>
      <c r="M469" s="6"/>
      <c r="N469" s="6"/>
      <c r="O469" s="6"/>
      <c r="P469" s="6"/>
      <c r="Q469" s="6"/>
      <c r="R469" s="6"/>
      <c r="S469" s="6"/>
      <c r="T469" s="6"/>
    </row>
    <row r="470" spans="11:20" x14ac:dyDescent="0.15">
      <c r="K470" s="2"/>
      <c r="M470" s="6"/>
      <c r="N470" s="6"/>
      <c r="O470" s="6"/>
      <c r="P470" s="6"/>
      <c r="Q470" s="6"/>
      <c r="R470" s="6"/>
      <c r="S470" s="6"/>
      <c r="T470" s="6"/>
    </row>
    <row r="471" spans="11:20" x14ac:dyDescent="0.15">
      <c r="K471" s="2"/>
      <c r="M471" s="6"/>
      <c r="N471" s="6"/>
      <c r="O471" s="6"/>
      <c r="P471" s="6"/>
      <c r="Q471" s="6"/>
      <c r="R471" s="6"/>
      <c r="S471" s="6"/>
      <c r="T471" s="6"/>
    </row>
    <row r="472" spans="11:20" x14ac:dyDescent="0.15">
      <c r="K472" s="2"/>
      <c r="M472" s="6"/>
      <c r="N472" s="6"/>
      <c r="O472" s="6"/>
      <c r="P472" s="6"/>
      <c r="Q472" s="6"/>
      <c r="R472" s="6"/>
      <c r="S472" s="6"/>
      <c r="T472" s="6"/>
    </row>
    <row r="473" spans="11:20" x14ac:dyDescent="0.15">
      <c r="K473" s="2"/>
      <c r="M473" s="6"/>
      <c r="N473" s="6"/>
      <c r="O473" s="6"/>
      <c r="P473" s="6"/>
      <c r="Q473" s="6"/>
      <c r="R473" s="6"/>
      <c r="S473" s="6"/>
      <c r="T473" s="6"/>
    </row>
    <row r="474" spans="11:20" x14ac:dyDescent="0.15">
      <c r="K474" s="2"/>
      <c r="M474" s="6"/>
      <c r="N474" s="6"/>
      <c r="O474" s="6"/>
      <c r="P474" s="6"/>
      <c r="Q474" s="6"/>
      <c r="R474" s="6"/>
      <c r="S474" s="6"/>
      <c r="T474" s="6"/>
    </row>
    <row r="475" spans="11:20" x14ac:dyDescent="0.15">
      <c r="K475" s="2"/>
      <c r="M475" s="6"/>
      <c r="N475" s="6"/>
      <c r="O475" s="6"/>
      <c r="P475" s="6"/>
      <c r="Q475" s="6"/>
      <c r="R475" s="6"/>
      <c r="S475" s="6"/>
      <c r="T475" s="6"/>
    </row>
    <row r="476" spans="11:20" x14ac:dyDescent="0.15">
      <c r="K476" s="2"/>
      <c r="M476" s="6"/>
      <c r="N476" s="6"/>
      <c r="O476" s="6"/>
      <c r="P476" s="6"/>
      <c r="Q476" s="6"/>
      <c r="R476" s="6"/>
      <c r="S476" s="6"/>
      <c r="T476" s="6"/>
    </row>
    <row r="477" spans="11:20" x14ac:dyDescent="0.15">
      <c r="K477" s="2"/>
      <c r="M477" s="6"/>
      <c r="N477" s="6"/>
      <c r="O477" s="6"/>
      <c r="P477" s="6"/>
      <c r="Q477" s="6"/>
      <c r="R477" s="6"/>
      <c r="S477" s="6"/>
      <c r="T477" s="6"/>
    </row>
    <row r="478" spans="11:20" x14ac:dyDescent="0.15">
      <c r="K478" s="2"/>
      <c r="M478" s="6"/>
      <c r="N478" s="6"/>
      <c r="O478" s="6"/>
      <c r="P478" s="6"/>
      <c r="Q478" s="6"/>
      <c r="R478" s="6"/>
      <c r="S478" s="6"/>
      <c r="T478" s="6"/>
    </row>
    <row r="479" spans="11:20" x14ac:dyDescent="0.15">
      <c r="K479" s="2"/>
      <c r="M479" s="6"/>
      <c r="N479" s="6"/>
      <c r="O479" s="6"/>
      <c r="P479" s="6"/>
      <c r="Q479" s="6"/>
      <c r="R479" s="6"/>
      <c r="S479" s="6"/>
      <c r="T479" s="6"/>
    </row>
    <row r="480" spans="11:20" x14ac:dyDescent="0.15">
      <c r="K480" s="2"/>
      <c r="M480" s="6"/>
      <c r="N480" s="6"/>
      <c r="O480" s="6"/>
      <c r="P480" s="6"/>
      <c r="Q480" s="6"/>
      <c r="R480" s="6"/>
      <c r="S480" s="6"/>
      <c r="T480" s="6"/>
    </row>
    <row r="481" spans="11:20" x14ac:dyDescent="0.15">
      <c r="K481" s="2"/>
      <c r="M481" s="6"/>
      <c r="N481" s="6"/>
      <c r="O481" s="6"/>
      <c r="P481" s="6"/>
      <c r="Q481" s="6"/>
      <c r="R481" s="6"/>
      <c r="S481" s="6"/>
      <c r="T481" s="6"/>
    </row>
    <row r="482" spans="11:20" x14ac:dyDescent="0.15">
      <c r="K482" s="2"/>
      <c r="M482" s="6"/>
      <c r="N482" s="6"/>
      <c r="O482" s="6"/>
      <c r="P482" s="6"/>
      <c r="Q482" s="6"/>
      <c r="R482" s="6"/>
      <c r="S482" s="6"/>
      <c r="T482" s="6"/>
    </row>
    <row r="483" spans="11:20" x14ac:dyDescent="0.15">
      <c r="K483" s="2"/>
      <c r="M483" s="6"/>
      <c r="N483" s="6"/>
      <c r="O483" s="6"/>
      <c r="P483" s="6"/>
      <c r="Q483" s="6"/>
      <c r="R483" s="6"/>
      <c r="S483" s="6"/>
      <c r="T483" s="6"/>
    </row>
    <row r="484" spans="11:20" x14ac:dyDescent="0.15">
      <c r="K484" s="2"/>
      <c r="M484" s="6"/>
      <c r="N484" s="6"/>
      <c r="O484" s="6"/>
      <c r="P484" s="6"/>
      <c r="Q484" s="6"/>
      <c r="R484" s="6"/>
      <c r="S484" s="6"/>
      <c r="T484" s="6"/>
    </row>
    <row r="485" spans="11:20" x14ac:dyDescent="0.15">
      <c r="K485" s="2"/>
      <c r="M485" s="6"/>
      <c r="N485" s="6"/>
      <c r="O485" s="6"/>
      <c r="P485" s="6"/>
      <c r="Q485" s="6"/>
      <c r="R485" s="6"/>
      <c r="S485" s="6"/>
      <c r="T485" s="6"/>
    </row>
    <row r="486" spans="11:20" x14ac:dyDescent="0.15">
      <c r="K486" s="2"/>
      <c r="M486" s="6"/>
      <c r="N486" s="6"/>
      <c r="O486" s="6"/>
      <c r="P486" s="6"/>
      <c r="Q486" s="6"/>
      <c r="R486" s="6"/>
      <c r="S486" s="6"/>
      <c r="T486" s="6"/>
    </row>
    <row r="487" spans="11:20" x14ac:dyDescent="0.15">
      <c r="K487" s="2"/>
      <c r="M487" s="6"/>
      <c r="N487" s="6"/>
      <c r="O487" s="6"/>
      <c r="P487" s="6"/>
      <c r="Q487" s="6"/>
      <c r="R487" s="6"/>
      <c r="S487" s="6"/>
      <c r="T487" s="6"/>
    </row>
    <row r="488" spans="11:20" x14ac:dyDescent="0.15">
      <c r="K488" s="2"/>
      <c r="M488" s="6"/>
      <c r="N488" s="6"/>
      <c r="O488" s="6"/>
      <c r="P488" s="6"/>
      <c r="Q488" s="6"/>
      <c r="R488" s="6"/>
      <c r="S488" s="6"/>
      <c r="T488" s="6"/>
    </row>
    <row r="489" spans="11:20" x14ac:dyDescent="0.15">
      <c r="K489" s="2"/>
      <c r="M489" s="6"/>
      <c r="N489" s="6"/>
      <c r="O489" s="6"/>
      <c r="P489" s="6"/>
      <c r="Q489" s="6"/>
      <c r="R489" s="6"/>
      <c r="S489" s="6"/>
      <c r="T489" s="6"/>
    </row>
    <row r="490" spans="11:20" x14ac:dyDescent="0.15">
      <c r="K490" s="2"/>
      <c r="M490" s="6"/>
      <c r="N490" s="6"/>
      <c r="O490" s="6"/>
      <c r="P490" s="6"/>
      <c r="Q490" s="6"/>
      <c r="R490" s="6"/>
      <c r="S490" s="6"/>
      <c r="T490" s="6"/>
    </row>
    <row r="491" spans="11:20" x14ac:dyDescent="0.15">
      <c r="K491" s="2"/>
      <c r="M491" s="6"/>
      <c r="N491" s="6"/>
      <c r="O491" s="6"/>
      <c r="P491" s="6"/>
      <c r="Q491" s="6"/>
      <c r="R491" s="6"/>
      <c r="S491" s="6"/>
      <c r="T491" s="6"/>
    </row>
    <row r="492" spans="11:20" x14ac:dyDescent="0.15">
      <c r="K492" s="2"/>
      <c r="M492" s="6"/>
      <c r="N492" s="6"/>
      <c r="O492" s="6"/>
      <c r="P492" s="6"/>
      <c r="Q492" s="6"/>
      <c r="R492" s="6"/>
      <c r="S492" s="6"/>
      <c r="T492" s="6"/>
    </row>
    <row r="493" spans="11:20" x14ac:dyDescent="0.15">
      <c r="K493" s="2"/>
      <c r="M493" s="6"/>
      <c r="N493" s="6"/>
      <c r="O493" s="6"/>
      <c r="P493" s="6"/>
      <c r="Q493" s="6"/>
      <c r="R493" s="6"/>
      <c r="S493" s="6"/>
      <c r="T493" s="6"/>
    </row>
    <row r="494" spans="11:20" x14ac:dyDescent="0.15">
      <c r="K494" s="2"/>
      <c r="M494" s="6"/>
      <c r="N494" s="6"/>
      <c r="O494" s="6"/>
      <c r="P494" s="6"/>
      <c r="Q494" s="6"/>
      <c r="R494" s="6"/>
      <c r="S494" s="6"/>
      <c r="T494" s="6"/>
    </row>
    <row r="495" spans="11:20" x14ac:dyDescent="0.15">
      <c r="K495" s="2"/>
      <c r="M495" s="6"/>
      <c r="N495" s="6"/>
      <c r="O495" s="6"/>
      <c r="P495" s="6"/>
      <c r="Q495" s="6"/>
      <c r="R495" s="6"/>
      <c r="S495" s="6"/>
      <c r="T495" s="6"/>
    </row>
    <row r="496" spans="11:20" x14ac:dyDescent="0.15">
      <c r="K496" s="2"/>
      <c r="M496" s="6"/>
      <c r="N496" s="6"/>
      <c r="O496" s="6"/>
      <c r="P496" s="6"/>
      <c r="Q496" s="6"/>
      <c r="R496" s="6"/>
      <c r="S496" s="6"/>
      <c r="T496" s="6"/>
    </row>
    <row r="497" spans="11:20" x14ac:dyDescent="0.15">
      <c r="K497" s="2"/>
      <c r="M497" s="6"/>
      <c r="N497" s="6"/>
      <c r="O497" s="6"/>
      <c r="P497" s="6"/>
      <c r="Q497" s="6"/>
      <c r="R497" s="6"/>
      <c r="S497" s="6"/>
      <c r="T497" s="6"/>
    </row>
    <row r="498" spans="11:20" x14ac:dyDescent="0.15">
      <c r="K498" s="2"/>
      <c r="M498" s="6"/>
      <c r="N498" s="6"/>
      <c r="O498" s="6"/>
      <c r="P498" s="6"/>
      <c r="Q498" s="6"/>
      <c r="R498" s="6"/>
      <c r="S498" s="6"/>
      <c r="T498" s="6"/>
    </row>
    <row r="499" spans="11:20" x14ac:dyDescent="0.15">
      <c r="K499" s="2"/>
      <c r="M499" s="6"/>
      <c r="N499" s="6"/>
      <c r="O499" s="6"/>
      <c r="P499" s="6"/>
      <c r="Q499" s="6"/>
      <c r="R499" s="6"/>
      <c r="S499" s="6"/>
      <c r="T499" s="6"/>
    </row>
    <row r="500" spans="11:20" x14ac:dyDescent="0.15">
      <c r="K500" s="2"/>
      <c r="M500" s="6"/>
      <c r="N500" s="6"/>
      <c r="O500" s="6"/>
      <c r="P500" s="6"/>
      <c r="Q500" s="6"/>
      <c r="R500" s="6"/>
      <c r="S500" s="6"/>
      <c r="T500" s="6"/>
    </row>
    <row r="501" spans="11:20" x14ac:dyDescent="0.15">
      <c r="K501" s="2"/>
      <c r="M501" s="6"/>
      <c r="N501" s="6"/>
      <c r="O501" s="6"/>
      <c r="P501" s="6"/>
      <c r="Q501" s="6"/>
      <c r="R501" s="6"/>
      <c r="S501" s="6"/>
      <c r="T501" s="6"/>
    </row>
    <row r="502" spans="11:20" x14ac:dyDescent="0.15">
      <c r="K502" s="2"/>
      <c r="M502" s="6"/>
      <c r="N502" s="6"/>
      <c r="O502" s="6"/>
      <c r="P502" s="6"/>
      <c r="Q502" s="6"/>
      <c r="R502" s="6"/>
      <c r="S502" s="6"/>
      <c r="T502" s="6"/>
    </row>
    <row r="503" spans="11:20" x14ac:dyDescent="0.15">
      <c r="K503" s="2"/>
      <c r="M503" s="6"/>
      <c r="N503" s="6"/>
      <c r="O503" s="6"/>
      <c r="P503" s="6"/>
      <c r="Q503" s="6"/>
      <c r="R503" s="6"/>
      <c r="S503" s="6"/>
      <c r="T503" s="6"/>
    </row>
    <row r="504" spans="11:20" x14ac:dyDescent="0.15">
      <c r="K504" s="2"/>
      <c r="M504" s="6"/>
      <c r="N504" s="6"/>
      <c r="O504" s="6"/>
      <c r="P504" s="6"/>
      <c r="Q504" s="6"/>
      <c r="R504" s="6"/>
      <c r="S504" s="6"/>
      <c r="T504" s="6"/>
    </row>
    <row r="505" spans="11:20" x14ac:dyDescent="0.15">
      <c r="K505" s="2"/>
      <c r="M505" s="6"/>
      <c r="N505" s="6"/>
      <c r="O505" s="6"/>
      <c r="P505" s="6"/>
      <c r="Q505" s="6"/>
      <c r="R505" s="6"/>
      <c r="S505" s="6"/>
      <c r="T505" s="6"/>
    </row>
    <row r="506" spans="11:20" x14ac:dyDescent="0.15">
      <c r="K506" s="2"/>
      <c r="M506" s="6"/>
      <c r="N506" s="6"/>
      <c r="O506" s="6"/>
      <c r="P506" s="6"/>
      <c r="Q506" s="6"/>
      <c r="R506" s="6"/>
      <c r="S506" s="6"/>
      <c r="T506" s="6"/>
    </row>
    <row r="507" spans="11:20" x14ac:dyDescent="0.15">
      <c r="K507" s="2"/>
      <c r="M507" s="6"/>
      <c r="N507" s="6"/>
      <c r="O507" s="6"/>
      <c r="P507" s="6"/>
      <c r="Q507" s="6"/>
      <c r="R507" s="6"/>
      <c r="S507" s="6"/>
      <c r="T507" s="6"/>
    </row>
    <row r="508" spans="11:20" x14ac:dyDescent="0.15">
      <c r="K508" s="2"/>
      <c r="M508" s="6"/>
      <c r="N508" s="6"/>
      <c r="O508" s="6"/>
      <c r="P508" s="6"/>
      <c r="Q508" s="6"/>
      <c r="R508" s="6"/>
      <c r="S508" s="6"/>
      <c r="T508" s="6"/>
    </row>
    <row r="509" spans="11:20" x14ac:dyDescent="0.15">
      <c r="K509" s="2"/>
      <c r="M509" s="6"/>
      <c r="N509" s="6"/>
      <c r="O509" s="6"/>
      <c r="P509" s="6"/>
      <c r="Q509" s="6"/>
      <c r="R509" s="6"/>
      <c r="S509" s="6"/>
      <c r="T509" s="6"/>
    </row>
    <row r="510" spans="11:20" x14ac:dyDescent="0.15">
      <c r="K510" s="2"/>
      <c r="M510" s="6"/>
      <c r="N510" s="6"/>
      <c r="O510" s="6"/>
      <c r="P510" s="6"/>
      <c r="Q510" s="6"/>
      <c r="R510" s="6"/>
      <c r="S510" s="6"/>
      <c r="T510" s="6"/>
    </row>
    <row r="511" spans="11:20" x14ac:dyDescent="0.15">
      <c r="K511" s="2"/>
      <c r="M511" s="6"/>
      <c r="N511" s="6"/>
      <c r="O511" s="6"/>
      <c r="P511" s="6"/>
      <c r="Q511" s="6"/>
      <c r="R511" s="6"/>
      <c r="S511" s="6"/>
      <c r="T511" s="6"/>
    </row>
    <row r="512" spans="11:20" x14ac:dyDescent="0.15">
      <c r="K512" s="2"/>
      <c r="M512" s="6"/>
      <c r="N512" s="6"/>
      <c r="O512" s="6"/>
      <c r="P512" s="6"/>
      <c r="Q512" s="6"/>
      <c r="R512" s="6"/>
      <c r="S512" s="6"/>
      <c r="T512" s="6"/>
    </row>
    <row r="513" spans="11:20" x14ac:dyDescent="0.15">
      <c r="K513" s="2"/>
      <c r="M513" s="6"/>
      <c r="N513" s="6"/>
      <c r="O513" s="6"/>
      <c r="P513" s="6"/>
      <c r="Q513" s="6"/>
      <c r="R513" s="6"/>
      <c r="S513" s="6"/>
      <c r="T513" s="6"/>
    </row>
    <row r="514" spans="11:20" x14ac:dyDescent="0.15">
      <c r="K514" s="2"/>
      <c r="M514" s="6"/>
      <c r="N514" s="6"/>
      <c r="O514" s="6"/>
      <c r="P514" s="6"/>
      <c r="Q514" s="6"/>
      <c r="R514" s="6"/>
      <c r="S514" s="6"/>
      <c r="T514" s="6"/>
    </row>
    <row r="515" spans="11:20" x14ac:dyDescent="0.15">
      <c r="K515" s="2"/>
      <c r="M515" s="6"/>
      <c r="N515" s="6"/>
      <c r="O515" s="6"/>
      <c r="P515" s="6"/>
      <c r="Q515" s="6"/>
      <c r="R515" s="6"/>
      <c r="S515" s="6"/>
      <c r="T515" s="6"/>
    </row>
    <row r="516" spans="11:20" x14ac:dyDescent="0.15">
      <c r="K516" s="2"/>
      <c r="M516" s="6"/>
      <c r="N516" s="6"/>
      <c r="O516" s="6"/>
      <c r="P516" s="6"/>
      <c r="Q516" s="6"/>
      <c r="R516" s="6"/>
      <c r="S516" s="6"/>
      <c r="T516" s="6"/>
    </row>
    <row r="517" spans="11:20" x14ac:dyDescent="0.15">
      <c r="K517" s="2"/>
      <c r="M517" s="6"/>
      <c r="N517" s="6"/>
      <c r="O517" s="6"/>
      <c r="P517" s="6"/>
      <c r="Q517" s="6"/>
      <c r="R517" s="6"/>
      <c r="S517" s="6"/>
      <c r="T517" s="6"/>
    </row>
    <row r="518" spans="11:20" x14ac:dyDescent="0.15">
      <c r="K518" s="2"/>
      <c r="M518" s="6"/>
      <c r="N518" s="6"/>
      <c r="O518" s="6"/>
      <c r="P518" s="6"/>
      <c r="Q518" s="6"/>
      <c r="R518" s="6"/>
      <c r="S518" s="6"/>
      <c r="T518" s="6"/>
    </row>
    <row r="519" spans="11:20" x14ac:dyDescent="0.15">
      <c r="K519" s="2"/>
      <c r="M519" s="6"/>
      <c r="N519" s="6"/>
      <c r="O519" s="6"/>
      <c r="P519" s="6"/>
      <c r="Q519" s="6"/>
      <c r="R519" s="6"/>
      <c r="S519" s="6"/>
      <c r="T519" s="6"/>
    </row>
    <row r="520" spans="11:20" x14ac:dyDescent="0.15">
      <c r="K520" s="2"/>
      <c r="M520" s="6"/>
      <c r="N520" s="6"/>
      <c r="O520" s="6"/>
      <c r="P520" s="6"/>
      <c r="Q520" s="6"/>
      <c r="R520" s="6"/>
      <c r="S520" s="6"/>
      <c r="T520" s="6"/>
    </row>
    <row r="521" spans="11:20" x14ac:dyDescent="0.15">
      <c r="K521" s="2"/>
      <c r="M521" s="6"/>
      <c r="N521" s="6"/>
      <c r="O521" s="6"/>
      <c r="P521" s="6"/>
      <c r="Q521" s="6"/>
      <c r="R521" s="6"/>
      <c r="S521" s="6"/>
      <c r="T521" s="6"/>
    </row>
    <row r="522" spans="11:20" x14ac:dyDescent="0.15">
      <c r="K522" s="2"/>
      <c r="M522" s="6"/>
      <c r="N522" s="6"/>
      <c r="O522" s="6"/>
      <c r="P522" s="6"/>
      <c r="Q522" s="6"/>
      <c r="R522" s="6"/>
      <c r="S522" s="6"/>
      <c r="T522" s="6"/>
    </row>
    <row r="523" spans="11:20" x14ac:dyDescent="0.15">
      <c r="K523" s="2"/>
      <c r="M523" s="6"/>
      <c r="N523" s="6"/>
      <c r="O523" s="6"/>
      <c r="P523" s="6"/>
      <c r="Q523" s="6"/>
      <c r="R523" s="6"/>
      <c r="S523" s="6"/>
      <c r="T523" s="6"/>
    </row>
    <row r="524" spans="11:20" x14ac:dyDescent="0.15">
      <c r="K524" s="2"/>
      <c r="M524" s="6"/>
      <c r="N524" s="6"/>
      <c r="O524" s="6"/>
      <c r="P524" s="6"/>
      <c r="Q524" s="6"/>
      <c r="R524" s="6"/>
      <c r="S524" s="6"/>
      <c r="T524" s="6"/>
    </row>
    <row r="525" spans="11:20" x14ac:dyDescent="0.15">
      <c r="K525" s="2"/>
      <c r="M525" s="6"/>
      <c r="N525" s="6"/>
      <c r="O525" s="6"/>
      <c r="P525" s="6"/>
      <c r="Q525" s="6"/>
      <c r="R525" s="6"/>
      <c r="S525" s="6"/>
      <c r="T525" s="6"/>
    </row>
    <row r="526" spans="11:20" x14ac:dyDescent="0.15">
      <c r="K526" s="2"/>
      <c r="M526" s="6"/>
      <c r="N526" s="6"/>
      <c r="O526" s="6"/>
      <c r="P526" s="6"/>
      <c r="Q526" s="6"/>
      <c r="R526" s="6"/>
      <c r="S526" s="6"/>
      <c r="T526" s="6"/>
    </row>
    <row r="527" spans="11:20" x14ac:dyDescent="0.15">
      <c r="K527" s="2"/>
      <c r="M527" s="6"/>
      <c r="N527" s="6"/>
      <c r="O527" s="6"/>
      <c r="P527" s="6"/>
      <c r="Q527" s="6"/>
      <c r="R527" s="6"/>
      <c r="S527" s="6"/>
      <c r="T527" s="6"/>
    </row>
    <row r="528" spans="11:20" x14ac:dyDescent="0.15">
      <c r="K528" s="2"/>
      <c r="M528" s="6"/>
      <c r="N528" s="6"/>
      <c r="O528" s="6"/>
      <c r="P528" s="6"/>
      <c r="Q528" s="6"/>
      <c r="R528" s="6"/>
      <c r="S528" s="6"/>
      <c r="T528" s="6"/>
    </row>
    <row r="529" spans="11:20" x14ac:dyDescent="0.15">
      <c r="K529" s="2"/>
      <c r="M529" s="6"/>
      <c r="N529" s="6"/>
      <c r="O529" s="6"/>
      <c r="P529" s="6"/>
      <c r="Q529" s="6"/>
      <c r="R529" s="6"/>
      <c r="S529" s="6"/>
      <c r="T529" s="6"/>
    </row>
    <row r="530" spans="11:20" x14ac:dyDescent="0.15">
      <c r="K530" s="2"/>
      <c r="M530" s="6"/>
      <c r="N530" s="6"/>
      <c r="O530" s="6"/>
      <c r="P530" s="6"/>
      <c r="Q530" s="6"/>
      <c r="R530" s="6"/>
      <c r="S530" s="6"/>
      <c r="T530" s="6"/>
    </row>
    <row r="531" spans="11:20" x14ac:dyDescent="0.15">
      <c r="K531" s="2"/>
      <c r="M531" s="6"/>
      <c r="N531" s="6"/>
      <c r="O531" s="6"/>
      <c r="P531" s="6"/>
      <c r="Q531" s="6"/>
      <c r="R531" s="6"/>
      <c r="S531" s="6"/>
      <c r="T531" s="6"/>
    </row>
    <row r="532" spans="11:20" x14ac:dyDescent="0.15">
      <c r="K532" s="2"/>
      <c r="M532" s="6"/>
      <c r="N532" s="6"/>
      <c r="O532" s="6"/>
      <c r="P532" s="6"/>
      <c r="Q532" s="6"/>
      <c r="R532" s="6"/>
      <c r="S532" s="6"/>
      <c r="T532" s="6"/>
    </row>
    <row r="533" spans="11:20" x14ac:dyDescent="0.15">
      <c r="K533" s="2"/>
      <c r="M533" s="6"/>
      <c r="N533" s="6"/>
      <c r="O533" s="6"/>
      <c r="P533" s="6"/>
      <c r="Q533" s="6"/>
      <c r="R533" s="6"/>
      <c r="S533" s="6"/>
      <c r="T533" s="6"/>
    </row>
    <row r="534" spans="11:20" x14ac:dyDescent="0.15">
      <c r="K534" s="2"/>
      <c r="M534" s="6"/>
      <c r="N534" s="6"/>
      <c r="O534" s="6"/>
      <c r="P534" s="6"/>
      <c r="Q534" s="6"/>
      <c r="R534" s="6"/>
      <c r="S534" s="6"/>
      <c r="T534" s="6"/>
    </row>
    <row r="535" spans="11:20" x14ac:dyDescent="0.15">
      <c r="K535" s="2"/>
      <c r="M535" s="6"/>
      <c r="N535" s="6"/>
      <c r="O535" s="6"/>
      <c r="P535" s="6"/>
      <c r="Q535" s="6"/>
      <c r="R535" s="6"/>
      <c r="S535" s="6"/>
      <c r="T535" s="6"/>
    </row>
    <row r="536" spans="11:20" x14ac:dyDescent="0.15">
      <c r="K536" s="2"/>
      <c r="M536" s="6"/>
      <c r="N536" s="6"/>
      <c r="O536" s="6"/>
      <c r="P536" s="6"/>
      <c r="Q536" s="6"/>
      <c r="R536" s="6"/>
      <c r="S536" s="6"/>
      <c r="T536" s="6"/>
    </row>
    <row r="537" spans="11:20" x14ac:dyDescent="0.15">
      <c r="K537" s="2"/>
      <c r="M537" s="6"/>
      <c r="N537" s="6"/>
      <c r="O537" s="6"/>
      <c r="P537" s="6"/>
      <c r="Q537" s="6"/>
      <c r="R537" s="6"/>
      <c r="S537" s="6"/>
      <c r="T537" s="6"/>
    </row>
    <row r="538" spans="11:20" x14ac:dyDescent="0.15">
      <c r="K538" s="2"/>
      <c r="M538" s="6"/>
      <c r="N538" s="6"/>
      <c r="O538" s="6"/>
      <c r="P538" s="6"/>
      <c r="Q538" s="6"/>
      <c r="R538" s="6"/>
      <c r="S538" s="6"/>
      <c r="T538" s="6"/>
    </row>
    <row r="539" spans="11:20" x14ac:dyDescent="0.15">
      <c r="K539" s="2"/>
      <c r="M539" s="6"/>
      <c r="N539" s="6"/>
      <c r="O539" s="6"/>
      <c r="P539" s="6"/>
      <c r="Q539" s="6"/>
      <c r="R539" s="6"/>
      <c r="S539" s="6"/>
      <c r="T539" s="6"/>
    </row>
    <row r="540" spans="11:20" x14ac:dyDescent="0.15">
      <c r="K540" s="2"/>
      <c r="M540" s="6"/>
      <c r="N540" s="6"/>
      <c r="O540" s="6"/>
      <c r="P540" s="6"/>
      <c r="Q540" s="6"/>
      <c r="R540" s="6"/>
      <c r="S540" s="6"/>
      <c r="T540" s="6"/>
    </row>
    <row r="541" spans="11:20" x14ac:dyDescent="0.15">
      <c r="K541" s="2"/>
      <c r="M541" s="6"/>
      <c r="N541" s="6"/>
      <c r="O541" s="6"/>
      <c r="P541" s="6"/>
      <c r="Q541" s="6"/>
      <c r="R541" s="6"/>
      <c r="S541" s="6"/>
      <c r="T541" s="6"/>
    </row>
    <row r="542" spans="11:20" x14ac:dyDescent="0.15">
      <c r="K542" s="2"/>
      <c r="M542" s="6"/>
      <c r="N542" s="6"/>
      <c r="O542" s="6"/>
      <c r="P542" s="6"/>
      <c r="Q542" s="6"/>
      <c r="R542" s="6"/>
      <c r="S542" s="6"/>
      <c r="T542" s="6"/>
    </row>
    <row r="543" spans="11:20" x14ac:dyDescent="0.15">
      <c r="K543" s="2"/>
      <c r="M543" s="6"/>
      <c r="N543" s="6"/>
      <c r="O543" s="6"/>
      <c r="P543" s="6"/>
      <c r="Q543" s="6"/>
      <c r="R543" s="6"/>
      <c r="S543" s="6"/>
      <c r="T543" s="6"/>
    </row>
    <row r="544" spans="11:20" x14ac:dyDescent="0.15">
      <c r="K544" s="2"/>
      <c r="M544" s="6"/>
      <c r="N544" s="6"/>
      <c r="O544" s="6"/>
      <c r="P544" s="6"/>
      <c r="Q544" s="6"/>
      <c r="R544" s="6"/>
      <c r="S544" s="6"/>
      <c r="T544" s="6"/>
    </row>
    <row r="545" spans="11:20" x14ac:dyDescent="0.15">
      <c r="K545" s="2"/>
      <c r="M545" s="6"/>
      <c r="N545" s="6"/>
      <c r="O545" s="6"/>
      <c r="P545" s="6"/>
      <c r="Q545" s="6"/>
      <c r="R545" s="6"/>
      <c r="S545" s="6"/>
      <c r="T545" s="6"/>
    </row>
    <row r="546" spans="11:20" x14ac:dyDescent="0.15">
      <c r="K546" s="2"/>
      <c r="M546" s="6"/>
      <c r="N546" s="6"/>
      <c r="O546" s="6"/>
      <c r="P546" s="6"/>
      <c r="Q546" s="6"/>
      <c r="R546" s="6"/>
      <c r="S546" s="6"/>
      <c r="T546" s="6"/>
    </row>
    <row r="547" spans="11:20" x14ac:dyDescent="0.15">
      <c r="K547" s="2"/>
      <c r="M547" s="6"/>
      <c r="N547" s="6"/>
      <c r="O547" s="6"/>
      <c r="P547" s="6"/>
      <c r="Q547" s="6"/>
      <c r="R547" s="6"/>
      <c r="S547" s="6"/>
      <c r="T547" s="6"/>
    </row>
    <row r="548" spans="11:20" x14ac:dyDescent="0.15">
      <c r="K548" s="2"/>
      <c r="M548" s="6"/>
      <c r="N548" s="6"/>
      <c r="O548" s="6"/>
      <c r="P548" s="6"/>
      <c r="Q548" s="6"/>
      <c r="R548" s="6"/>
      <c r="S548" s="6"/>
      <c r="T548" s="6"/>
    </row>
    <row r="549" spans="11:20" x14ac:dyDescent="0.15">
      <c r="K549" s="2"/>
      <c r="M549" s="6"/>
      <c r="N549" s="6"/>
      <c r="O549" s="6"/>
      <c r="P549" s="6"/>
      <c r="Q549" s="6"/>
      <c r="R549" s="6"/>
      <c r="S549" s="6"/>
      <c r="T549" s="6"/>
    </row>
    <row r="550" spans="11:20" x14ac:dyDescent="0.15">
      <c r="K550" s="2"/>
      <c r="M550" s="6"/>
      <c r="N550" s="6"/>
      <c r="O550" s="6"/>
      <c r="P550" s="6"/>
      <c r="Q550" s="6"/>
      <c r="R550" s="6"/>
      <c r="S550" s="6"/>
      <c r="T550" s="6"/>
    </row>
    <row r="551" spans="11:20" x14ac:dyDescent="0.15">
      <c r="K551" s="2"/>
      <c r="M551" s="6"/>
      <c r="N551" s="6"/>
      <c r="O551" s="6"/>
      <c r="P551" s="6"/>
      <c r="Q551" s="6"/>
      <c r="R551" s="6"/>
      <c r="S551" s="6"/>
      <c r="T551" s="6"/>
    </row>
    <row r="552" spans="11:20" x14ac:dyDescent="0.15">
      <c r="K552" s="2"/>
      <c r="M552" s="6"/>
      <c r="N552" s="6"/>
      <c r="O552" s="6"/>
      <c r="P552" s="6"/>
      <c r="Q552" s="6"/>
      <c r="R552" s="6"/>
      <c r="S552" s="6"/>
      <c r="T552" s="6"/>
    </row>
    <row r="553" spans="11:20" x14ac:dyDescent="0.15">
      <c r="K553" s="2"/>
      <c r="M553" s="6"/>
      <c r="N553" s="6"/>
      <c r="O553" s="6"/>
      <c r="P553" s="6"/>
      <c r="Q553" s="6"/>
      <c r="R553" s="6"/>
      <c r="S553" s="6"/>
      <c r="T553" s="6"/>
    </row>
    <row r="554" spans="11:20" x14ac:dyDescent="0.15">
      <c r="K554" s="2"/>
      <c r="M554" s="6"/>
      <c r="N554" s="6"/>
      <c r="O554" s="6"/>
      <c r="P554" s="6"/>
      <c r="Q554" s="6"/>
      <c r="R554" s="6"/>
      <c r="S554" s="6"/>
      <c r="T554" s="6"/>
    </row>
    <row r="555" spans="11:20" x14ac:dyDescent="0.15">
      <c r="K555" s="2"/>
      <c r="M555" s="6"/>
      <c r="N555" s="6"/>
      <c r="O555" s="6"/>
      <c r="P555" s="6"/>
      <c r="Q555" s="6"/>
      <c r="R555" s="6"/>
      <c r="S555" s="6"/>
      <c r="T555" s="6"/>
    </row>
    <row r="556" spans="11:20" x14ac:dyDescent="0.15">
      <c r="K556" s="2"/>
      <c r="M556" s="6"/>
      <c r="N556" s="6"/>
      <c r="O556" s="6"/>
      <c r="P556" s="6"/>
      <c r="Q556" s="6"/>
      <c r="R556" s="6"/>
      <c r="S556" s="6"/>
      <c r="T556" s="6"/>
    </row>
    <row r="557" spans="11:20" x14ac:dyDescent="0.15">
      <c r="K557" s="2"/>
      <c r="M557" s="6"/>
      <c r="N557" s="6"/>
      <c r="O557" s="6"/>
      <c r="P557" s="6"/>
      <c r="Q557" s="6"/>
      <c r="R557" s="6"/>
      <c r="S557" s="6"/>
      <c r="T557" s="6"/>
    </row>
    <row r="558" spans="11:20" x14ac:dyDescent="0.15">
      <c r="K558" s="2"/>
      <c r="M558" s="6"/>
      <c r="N558" s="6"/>
      <c r="O558" s="6"/>
      <c r="P558" s="6"/>
      <c r="Q558" s="6"/>
      <c r="R558" s="6"/>
      <c r="S558" s="6"/>
      <c r="T558" s="6"/>
    </row>
    <row r="559" spans="11:20" x14ac:dyDescent="0.15">
      <c r="K559" s="2"/>
      <c r="M559" s="6"/>
      <c r="N559" s="6"/>
      <c r="O559" s="6"/>
      <c r="P559" s="6"/>
      <c r="Q559" s="6"/>
      <c r="R559" s="6"/>
      <c r="S559" s="6"/>
      <c r="T559" s="6"/>
    </row>
    <row r="560" spans="11:20" x14ac:dyDescent="0.15">
      <c r="K560" s="2"/>
      <c r="M560" s="6"/>
      <c r="N560" s="6"/>
      <c r="O560" s="6"/>
      <c r="P560" s="6"/>
      <c r="Q560" s="6"/>
      <c r="R560" s="6"/>
      <c r="S560" s="6"/>
      <c r="T560" s="6"/>
    </row>
    <row r="561" spans="11:20" x14ac:dyDescent="0.15">
      <c r="K561" s="2"/>
      <c r="M561" s="6"/>
      <c r="N561" s="6"/>
      <c r="O561" s="6"/>
      <c r="P561" s="6"/>
      <c r="Q561" s="6"/>
      <c r="R561" s="6"/>
      <c r="S561" s="6"/>
      <c r="T561" s="6"/>
    </row>
    <row r="562" spans="11:20" x14ac:dyDescent="0.15">
      <c r="K562" s="2"/>
      <c r="M562" s="6"/>
      <c r="N562" s="6"/>
      <c r="O562" s="6"/>
      <c r="P562" s="6"/>
      <c r="Q562" s="6"/>
      <c r="R562" s="6"/>
      <c r="S562" s="6"/>
      <c r="T562" s="6"/>
    </row>
    <row r="563" spans="11:20" x14ac:dyDescent="0.15">
      <c r="K563" s="2"/>
      <c r="M563" s="6"/>
      <c r="N563" s="6"/>
      <c r="O563" s="6"/>
      <c r="P563" s="6"/>
      <c r="Q563" s="6"/>
      <c r="R563" s="6"/>
      <c r="S563" s="6"/>
      <c r="T563" s="6"/>
    </row>
    <row r="564" spans="11:20" x14ac:dyDescent="0.15">
      <c r="K564" s="2"/>
      <c r="M564" s="6"/>
      <c r="N564" s="6"/>
      <c r="O564" s="6"/>
      <c r="P564" s="6"/>
      <c r="Q564" s="6"/>
      <c r="R564" s="6"/>
      <c r="S564" s="6"/>
      <c r="T564" s="6"/>
    </row>
    <row r="565" spans="11:20" x14ac:dyDescent="0.15">
      <c r="K565" s="2"/>
      <c r="M565" s="6"/>
      <c r="N565" s="6"/>
      <c r="O565" s="6"/>
      <c r="P565" s="6"/>
      <c r="Q565" s="6"/>
      <c r="R565" s="6"/>
      <c r="S565" s="6"/>
      <c r="T565" s="6"/>
    </row>
    <row r="566" spans="11:20" x14ac:dyDescent="0.15">
      <c r="K566" s="2"/>
      <c r="M566" s="6"/>
      <c r="N566" s="6"/>
      <c r="O566" s="6"/>
      <c r="P566" s="6"/>
      <c r="Q566" s="6"/>
      <c r="R566" s="6"/>
      <c r="S566" s="6"/>
      <c r="T566" s="6"/>
    </row>
    <row r="567" spans="11:20" x14ac:dyDescent="0.15">
      <c r="K567" s="2"/>
      <c r="M567" s="6"/>
      <c r="N567" s="6"/>
      <c r="O567" s="6"/>
      <c r="P567" s="6"/>
      <c r="Q567" s="6"/>
      <c r="R567" s="6"/>
      <c r="S567" s="6"/>
      <c r="T567" s="6"/>
    </row>
    <row r="568" spans="11:20" x14ac:dyDescent="0.15">
      <c r="K568" s="2"/>
      <c r="M568" s="6"/>
      <c r="N568" s="6"/>
      <c r="O568" s="6"/>
      <c r="P568" s="6"/>
      <c r="Q568" s="6"/>
      <c r="R568" s="6"/>
      <c r="S568" s="6"/>
      <c r="T568" s="6"/>
    </row>
    <row r="569" spans="11:20" x14ac:dyDescent="0.15">
      <c r="K569" s="2"/>
      <c r="M569" s="6"/>
      <c r="N569" s="6"/>
      <c r="O569" s="6"/>
      <c r="P569" s="6"/>
      <c r="Q569" s="6"/>
      <c r="R569" s="6"/>
      <c r="S569" s="6"/>
      <c r="T569" s="6"/>
    </row>
    <row r="570" spans="11:20" x14ac:dyDescent="0.15">
      <c r="K570" s="2"/>
      <c r="M570" s="6"/>
      <c r="N570" s="6"/>
      <c r="O570" s="6"/>
      <c r="P570" s="6"/>
      <c r="Q570" s="6"/>
      <c r="R570" s="6"/>
      <c r="S570" s="6"/>
      <c r="T570" s="6"/>
    </row>
    <row r="571" spans="11:20" x14ac:dyDescent="0.15">
      <c r="K571" s="2"/>
      <c r="M571" s="6"/>
      <c r="N571" s="6"/>
      <c r="O571" s="6"/>
      <c r="P571" s="6"/>
      <c r="Q571" s="6"/>
      <c r="R571" s="6"/>
      <c r="S571" s="6"/>
      <c r="T571" s="6"/>
    </row>
    <row r="572" spans="11:20" x14ac:dyDescent="0.15">
      <c r="K572" s="2"/>
      <c r="M572" s="6"/>
      <c r="N572" s="6"/>
      <c r="O572" s="6"/>
      <c r="P572" s="6"/>
      <c r="Q572" s="6"/>
      <c r="R572" s="6"/>
      <c r="S572" s="6"/>
      <c r="T572" s="6"/>
    </row>
    <row r="573" spans="11:20" x14ac:dyDescent="0.15">
      <c r="K573" s="2"/>
      <c r="M573" s="6"/>
      <c r="N573" s="6"/>
      <c r="O573" s="6"/>
      <c r="P573" s="6"/>
      <c r="Q573" s="6"/>
      <c r="R573" s="6"/>
      <c r="S573" s="6"/>
      <c r="T573" s="6"/>
    </row>
    <row r="574" spans="11:20" x14ac:dyDescent="0.15">
      <c r="K574" s="2"/>
      <c r="M574" s="6"/>
      <c r="N574" s="6"/>
      <c r="O574" s="6"/>
      <c r="P574" s="6"/>
      <c r="Q574" s="6"/>
      <c r="R574" s="6"/>
      <c r="S574" s="6"/>
      <c r="T574" s="6"/>
    </row>
    <row r="575" spans="11:20" x14ac:dyDescent="0.15">
      <c r="K575" s="2"/>
      <c r="M575" s="6"/>
      <c r="N575" s="6"/>
      <c r="O575" s="6"/>
      <c r="P575" s="6"/>
      <c r="Q575" s="6"/>
      <c r="R575" s="6"/>
      <c r="S575" s="6"/>
      <c r="T575" s="6"/>
    </row>
    <row r="576" spans="11:20" x14ac:dyDescent="0.15">
      <c r="K576" s="2"/>
      <c r="M576" s="6"/>
      <c r="N576" s="6"/>
      <c r="O576" s="6"/>
      <c r="P576" s="6"/>
      <c r="Q576" s="6"/>
      <c r="R576" s="6"/>
      <c r="S576" s="6"/>
      <c r="T576" s="6"/>
    </row>
    <row r="577" spans="11:20" x14ac:dyDescent="0.15">
      <c r="K577" s="2"/>
      <c r="M577" s="6"/>
      <c r="N577" s="6"/>
      <c r="O577" s="6"/>
      <c r="P577" s="6"/>
      <c r="Q577" s="6"/>
      <c r="R577" s="6"/>
      <c r="S577" s="6"/>
      <c r="T577" s="6"/>
    </row>
    <row r="578" spans="11:20" x14ac:dyDescent="0.15">
      <c r="K578" s="2"/>
      <c r="M578" s="6"/>
      <c r="N578" s="6"/>
      <c r="O578" s="6"/>
      <c r="P578" s="6"/>
      <c r="Q578" s="6"/>
      <c r="R578" s="6"/>
      <c r="S578" s="6"/>
      <c r="T578" s="6"/>
    </row>
    <row r="579" spans="11:20" x14ac:dyDescent="0.15">
      <c r="K579" s="2"/>
      <c r="M579" s="6"/>
      <c r="N579" s="6"/>
      <c r="O579" s="6"/>
      <c r="P579" s="6"/>
      <c r="Q579" s="6"/>
      <c r="R579" s="6"/>
      <c r="S579" s="6"/>
      <c r="T579" s="6"/>
    </row>
    <row r="580" spans="11:20" x14ac:dyDescent="0.15">
      <c r="K580" s="2"/>
      <c r="M580" s="6"/>
      <c r="N580" s="6"/>
      <c r="O580" s="6"/>
      <c r="P580" s="6"/>
      <c r="Q580" s="6"/>
      <c r="R580" s="6"/>
      <c r="S580" s="6"/>
      <c r="T580" s="6"/>
    </row>
    <row r="581" spans="11:20" x14ac:dyDescent="0.15">
      <c r="K581" s="2"/>
      <c r="M581" s="6"/>
      <c r="N581" s="6"/>
      <c r="O581" s="6"/>
      <c r="P581" s="6"/>
      <c r="Q581" s="6"/>
      <c r="R581" s="6"/>
      <c r="S581" s="6"/>
      <c r="T581" s="6"/>
    </row>
    <row r="582" spans="11:20" x14ac:dyDescent="0.15">
      <c r="K582" s="2"/>
      <c r="M582" s="6"/>
      <c r="N582" s="6"/>
      <c r="O582" s="6"/>
      <c r="P582" s="6"/>
      <c r="Q582" s="6"/>
      <c r="R582" s="6"/>
      <c r="S582" s="6"/>
      <c r="T582" s="6"/>
    </row>
    <row r="583" spans="11:20" x14ac:dyDescent="0.15">
      <c r="K583" s="2"/>
      <c r="M583" s="6"/>
      <c r="N583" s="6"/>
      <c r="O583" s="6"/>
      <c r="P583" s="6"/>
      <c r="Q583" s="6"/>
      <c r="R583" s="6"/>
      <c r="S583" s="6"/>
      <c r="T583" s="6"/>
    </row>
    <row r="584" spans="11:20" x14ac:dyDescent="0.15">
      <c r="K584" s="2"/>
      <c r="M584" s="6"/>
      <c r="N584" s="6"/>
      <c r="O584" s="6"/>
      <c r="P584" s="6"/>
      <c r="Q584" s="6"/>
      <c r="R584" s="6"/>
      <c r="S584" s="6"/>
      <c r="T584" s="6"/>
    </row>
    <row r="585" spans="11:20" x14ac:dyDescent="0.15">
      <c r="K585" s="2"/>
      <c r="M585" s="6"/>
      <c r="N585" s="6"/>
      <c r="O585" s="6"/>
      <c r="P585" s="6"/>
      <c r="Q585" s="6"/>
      <c r="R585" s="6"/>
      <c r="S585" s="6"/>
      <c r="T585" s="6"/>
    </row>
    <row r="586" spans="11:20" x14ac:dyDescent="0.15">
      <c r="K586" s="2"/>
      <c r="M586" s="6"/>
      <c r="N586" s="6"/>
      <c r="O586" s="6"/>
      <c r="P586" s="6"/>
      <c r="Q586" s="6"/>
      <c r="R586" s="6"/>
      <c r="S586" s="6"/>
      <c r="T586" s="6"/>
    </row>
    <row r="587" spans="11:20" x14ac:dyDescent="0.15">
      <c r="K587" s="2"/>
      <c r="M587" s="6"/>
      <c r="N587" s="6"/>
      <c r="O587" s="6"/>
      <c r="P587" s="6"/>
      <c r="Q587" s="6"/>
      <c r="R587" s="6"/>
      <c r="S587" s="6"/>
      <c r="T587" s="6"/>
    </row>
    <row r="588" spans="11:20" x14ac:dyDescent="0.15">
      <c r="K588" s="2"/>
      <c r="M588" s="6"/>
      <c r="N588" s="6"/>
      <c r="O588" s="6"/>
      <c r="P588" s="6"/>
      <c r="Q588" s="6"/>
      <c r="R588" s="6"/>
      <c r="S588" s="6"/>
      <c r="T588" s="6"/>
    </row>
    <row r="589" spans="11:20" x14ac:dyDescent="0.15">
      <c r="K589" s="2"/>
      <c r="M589" s="6"/>
      <c r="N589" s="6"/>
      <c r="O589" s="6"/>
      <c r="P589" s="6"/>
      <c r="Q589" s="6"/>
      <c r="R589" s="6"/>
      <c r="S589" s="6"/>
      <c r="T589" s="6"/>
    </row>
    <row r="590" spans="11:20" x14ac:dyDescent="0.15">
      <c r="K590" s="2"/>
      <c r="M590" s="6"/>
      <c r="N590" s="6"/>
      <c r="O590" s="6"/>
      <c r="P590" s="6"/>
      <c r="Q590" s="6"/>
      <c r="R590" s="6"/>
      <c r="S590" s="6"/>
      <c r="T590" s="6"/>
    </row>
    <row r="591" spans="11:20" x14ac:dyDescent="0.15">
      <c r="K591" s="2"/>
      <c r="M591" s="6"/>
      <c r="N591" s="6"/>
      <c r="O591" s="6"/>
      <c r="P591" s="6"/>
      <c r="Q591" s="6"/>
      <c r="R591" s="6"/>
      <c r="S591" s="6"/>
      <c r="T591" s="6"/>
    </row>
    <row r="592" spans="11:20" x14ac:dyDescent="0.15">
      <c r="K592" s="2"/>
      <c r="M592" s="6"/>
      <c r="N592" s="6"/>
      <c r="O592" s="6"/>
      <c r="P592" s="6"/>
      <c r="Q592" s="6"/>
      <c r="R592" s="6"/>
      <c r="S592" s="6"/>
      <c r="T592" s="6"/>
    </row>
    <row r="593" spans="11:20" x14ac:dyDescent="0.15">
      <c r="K593" s="2"/>
      <c r="M593" s="6"/>
      <c r="N593" s="6"/>
      <c r="O593" s="6"/>
      <c r="P593" s="6"/>
      <c r="Q593" s="6"/>
      <c r="R593" s="6"/>
      <c r="S593" s="6"/>
      <c r="T593" s="6"/>
    </row>
    <row r="594" spans="11:20" x14ac:dyDescent="0.15">
      <c r="K594" s="2"/>
      <c r="M594" s="6"/>
      <c r="N594" s="6"/>
      <c r="O594" s="6"/>
      <c r="P594" s="6"/>
      <c r="Q594" s="6"/>
      <c r="R594" s="6"/>
      <c r="S594" s="6"/>
      <c r="T594" s="6"/>
    </row>
    <row r="595" spans="11:20" x14ac:dyDescent="0.15">
      <c r="K595" s="2"/>
      <c r="M595" s="6"/>
      <c r="N595" s="6"/>
      <c r="O595" s="6"/>
      <c r="P595" s="6"/>
      <c r="Q595" s="6"/>
      <c r="R595" s="6"/>
      <c r="S595" s="6"/>
      <c r="T595" s="6"/>
    </row>
    <row r="596" spans="11:20" x14ac:dyDescent="0.15">
      <c r="K596" s="2"/>
      <c r="M596" s="6"/>
      <c r="N596" s="6"/>
      <c r="O596" s="6"/>
      <c r="P596" s="6"/>
      <c r="Q596" s="6"/>
      <c r="R596" s="6"/>
      <c r="S596" s="6"/>
      <c r="T596" s="6"/>
    </row>
    <row r="597" spans="11:20" x14ac:dyDescent="0.15">
      <c r="K597" s="2"/>
      <c r="M597" s="6"/>
      <c r="N597" s="6"/>
      <c r="O597" s="6"/>
      <c r="P597" s="6"/>
      <c r="Q597" s="6"/>
      <c r="R597" s="6"/>
      <c r="S597" s="6"/>
      <c r="T597" s="6"/>
    </row>
    <row r="598" spans="11:20" x14ac:dyDescent="0.15">
      <c r="K598" s="2"/>
      <c r="M598" s="6"/>
      <c r="N598" s="6"/>
      <c r="O598" s="6"/>
      <c r="P598" s="6"/>
      <c r="Q598" s="6"/>
      <c r="R598" s="6"/>
      <c r="S598" s="6"/>
      <c r="T598" s="6"/>
    </row>
    <row r="599" spans="11:20" x14ac:dyDescent="0.15">
      <c r="K599" s="2"/>
      <c r="M599" s="6"/>
      <c r="N599" s="6"/>
      <c r="O599" s="6"/>
      <c r="P599" s="6"/>
      <c r="Q599" s="6"/>
      <c r="R599" s="6"/>
      <c r="S599" s="6"/>
      <c r="T599" s="6"/>
    </row>
    <row r="600" spans="11:20" x14ac:dyDescent="0.15">
      <c r="K600" s="2"/>
      <c r="M600" s="6"/>
      <c r="N600" s="6"/>
      <c r="O600" s="6"/>
      <c r="P600" s="6"/>
      <c r="Q600" s="6"/>
      <c r="R600" s="6"/>
      <c r="S600" s="6"/>
      <c r="T600" s="6"/>
    </row>
    <row r="601" spans="11:20" x14ac:dyDescent="0.15">
      <c r="K601" s="2"/>
      <c r="M601" s="6"/>
      <c r="N601" s="6"/>
      <c r="O601" s="6"/>
      <c r="P601" s="6"/>
      <c r="Q601" s="6"/>
      <c r="R601" s="6"/>
      <c r="S601" s="6"/>
      <c r="T601" s="6"/>
    </row>
    <row r="602" spans="11:20" x14ac:dyDescent="0.15">
      <c r="K602" s="2"/>
      <c r="M602" s="6"/>
      <c r="N602" s="6"/>
      <c r="O602" s="6"/>
      <c r="P602" s="6"/>
      <c r="Q602" s="6"/>
      <c r="R602" s="6"/>
      <c r="S602" s="6"/>
      <c r="T602" s="6"/>
    </row>
    <row r="603" spans="11:20" x14ac:dyDescent="0.15">
      <c r="K603" s="2"/>
      <c r="M603" s="6"/>
      <c r="N603" s="6"/>
      <c r="O603" s="6"/>
      <c r="P603" s="6"/>
      <c r="Q603" s="6"/>
      <c r="R603" s="6"/>
      <c r="S603" s="6"/>
      <c r="T603" s="6"/>
    </row>
    <row r="604" spans="11:20" x14ac:dyDescent="0.15">
      <c r="K604" s="2"/>
      <c r="M604" s="6"/>
      <c r="N604" s="6"/>
      <c r="O604" s="6"/>
      <c r="P604" s="6"/>
      <c r="Q604" s="6"/>
      <c r="R604" s="6"/>
      <c r="S604" s="6"/>
      <c r="T604" s="6"/>
    </row>
    <row r="605" spans="11:20" x14ac:dyDescent="0.15">
      <c r="K605" s="2"/>
      <c r="M605" s="6"/>
      <c r="N605" s="6"/>
      <c r="O605" s="6"/>
      <c r="P605" s="6"/>
      <c r="Q605" s="6"/>
      <c r="R605" s="6"/>
      <c r="S605" s="6"/>
      <c r="T605" s="6"/>
    </row>
    <row r="606" spans="11:20" x14ac:dyDescent="0.15">
      <c r="K606" s="2"/>
      <c r="M606" s="6"/>
      <c r="N606" s="6"/>
      <c r="O606" s="6"/>
      <c r="P606" s="6"/>
      <c r="Q606" s="6"/>
      <c r="R606" s="6"/>
      <c r="S606" s="6"/>
      <c r="T606" s="6"/>
    </row>
    <row r="607" spans="11:20" x14ac:dyDescent="0.15">
      <c r="K607" s="2"/>
      <c r="M607" s="6"/>
      <c r="N607" s="6"/>
      <c r="O607" s="6"/>
      <c r="P607" s="6"/>
      <c r="Q607" s="6"/>
      <c r="R607" s="6"/>
      <c r="S607" s="6"/>
      <c r="T607" s="6"/>
    </row>
    <row r="608" spans="11:20" x14ac:dyDescent="0.15">
      <c r="K608" s="2"/>
      <c r="M608" s="6"/>
      <c r="N608" s="6"/>
      <c r="O608" s="6"/>
      <c r="P608" s="6"/>
      <c r="Q608" s="6"/>
      <c r="R608" s="6"/>
      <c r="S608" s="6"/>
      <c r="T608" s="6"/>
    </row>
    <row r="609" spans="11:20" x14ac:dyDescent="0.15">
      <c r="K609" s="2"/>
      <c r="M609" s="6"/>
      <c r="N609" s="6"/>
      <c r="O609" s="6"/>
      <c r="P609" s="6"/>
      <c r="Q609" s="6"/>
      <c r="R609" s="6"/>
      <c r="S609" s="6"/>
      <c r="T609" s="6"/>
    </row>
    <row r="610" spans="11:20" x14ac:dyDescent="0.15">
      <c r="K610" s="2"/>
      <c r="M610" s="6"/>
      <c r="N610" s="6"/>
      <c r="O610" s="6"/>
      <c r="P610" s="6"/>
      <c r="Q610" s="6"/>
      <c r="R610" s="6"/>
      <c r="S610" s="6"/>
      <c r="T610" s="6"/>
    </row>
    <row r="611" spans="11:20" x14ac:dyDescent="0.15">
      <c r="K611" s="2"/>
      <c r="M611" s="6"/>
      <c r="N611" s="6"/>
      <c r="O611" s="6"/>
      <c r="P611" s="6"/>
      <c r="Q611" s="6"/>
      <c r="R611" s="6"/>
      <c r="S611" s="6"/>
      <c r="T611" s="6"/>
    </row>
    <row r="612" spans="11:20" x14ac:dyDescent="0.15">
      <c r="K612" s="2"/>
      <c r="M612" s="6"/>
      <c r="N612" s="6"/>
      <c r="O612" s="6"/>
      <c r="P612" s="6"/>
      <c r="Q612" s="6"/>
      <c r="R612" s="6"/>
      <c r="S612" s="6"/>
      <c r="T612" s="6"/>
    </row>
    <row r="613" spans="11:20" x14ac:dyDescent="0.15">
      <c r="K613" s="2"/>
      <c r="M613" s="6"/>
      <c r="N613" s="6"/>
      <c r="O613" s="6"/>
      <c r="P613" s="6"/>
      <c r="Q613" s="6"/>
      <c r="R613" s="6"/>
      <c r="S613" s="6"/>
      <c r="T613" s="6"/>
    </row>
    <row r="614" spans="11:20" x14ac:dyDescent="0.15">
      <c r="K614" s="2"/>
      <c r="M614" s="6"/>
      <c r="N614" s="6"/>
      <c r="O614" s="6"/>
      <c r="P614" s="6"/>
      <c r="Q614" s="6"/>
      <c r="R614" s="6"/>
      <c r="S614" s="6"/>
      <c r="T614" s="6"/>
    </row>
    <row r="615" spans="11:20" x14ac:dyDescent="0.15">
      <c r="K615" s="2"/>
      <c r="M615" s="6"/>
      <c r="N615" s="6"/>
      <c r="O615" s="6"/>
      <c r="P615" s="6"/>
      <c r="Q615" s="6"/>
      <c r="R615" s="6"/>
      <c r="S615" s="6"/>
      <c r="T615" s="6"/>
    </row>
    <row r="616" spans="11:20" x14ac:dyDescent="0.15">
      <c r="K616" s="2"/>
      <c r="M616" s="6"/>
      <c r="N616" s="6"/>
      <c r="O616" s="6"/>
      <c r="P616" s="6"/>
      <c r="Q616" s="6"/>
      <c r="R616" s="6"/>
      <c r="S616" s="6"/>
      <c r="T616" s="6"/>
    </row>
    <row r="617" spans="11:20" x14ac:dyDescent="0.15">
      <c r="K617" s="2"/>
      <c r="M617" s="6"/>
      <c r="N617" s="6"/>
      <c r="O617" s="6"/>
      <c r="P617" s="6"/>
      <c r="Q617" s="6"/>
      <c r="R617" s="6"/>
      <c r="S617" s="6"/>
      <c r="T617" s="6"/>
    </row>
    <row r="618" spans="11:20" x14ac:dyDescent="0.15">
      <c r="K618" s="2"/>
      <c r="M618" s="6"/>
      <c r="N618" s="6"/>
      <c r="O618" s="6"/>
      <c r="P618" s="6"/>
      <c r="Q618" s="6"/>
      <c r="R618" s="6"/>
      <c r="S618" s="6"/>
      <c r="T618" s="6"/>
    </row>
    <row r="619" spans="11:20" x14ac:dyDescent="0.15">
      <c r="K619" s="2"/>
      <c r="M619" s="6"/>
      <c r="N619" s="6"/>
      <c r="O619" s="6"/>
      <c r="P619" s="6"/>
      <c r="Q619" s="6"/>
      <c r="R619" s="6"/>
      <c r="S619" s="6"/>
      <c r="T619" s="6"/>
    </row>
    <row r="620" spans="11:20" x14ac:dyDescent="0.15">
      <c r="K620" s="2"/>
      <c r="M620" s="6"/>
      <c r="N620" s="6"/>
      <c r="O620" s="6"/>
      <c r="P620" s="6"/>
      <c r="Q620" s="6"/>
      <c r="R620" s="6"/>
      <c r="S620" s="6"/>
      <c r="T620" s="6"/>
    </row>
    <row r="621" spans="11:20" x14ac:dyDescent="0.15">
      <c r="K621" s="2"/>
      <c r="M621" s="6"/>
      <c r="N621" s="6"/>
      <c r="O621" s="6"/>
      <c r="P621" s="6"/>
      <c r="Q621" s="6"/>
      <c r="R621" s="6"/>
      <c r="S621" s="6"/>
      <c r="T621" s="6"/>
    </row>
    <row r="622" spans="11:20" x14ac:dyDescent="0.15">
      <c r="K622" s="2"/>
      <c r="M622" s="6"/>
      <c r="N622" s="6"/>
      <c r="O622" s="6"/>
      <c r="P622" s="6"/>
      <c r="Q622" s="6"/>
      <c r="R622" s="6"/>
      <c r="S622" s="6"/>
      <c r="T622" s="6"/>
    </row>
    <row r="623" spans="11:20" x14ac:dyDescent="0.15">
      <c r="K623" s="2"/>
      <c r="M623" s="6"/>
      <c r="N623" s="6"/>
      <c r="O623" s="6"/>
      <c r="P623" s="6"/>
      <c r="Q623" s="6"/>
      <c r="R623" s="6"/>
      <c r="S623" s="6"/>
      <c r="T623" s="6"/>
    </row>
    <row r="624" spans="11:20" x14ac:dyDescent="0.15">
      <c r="K624" s="2"/>
      <c r="M624" s="6"/>
      <c r="N624" s="6"/>
      <c r="O624" s="6"/>
      <c r="P624" s="6"/>
      <c r="Q624" s="6"/>
      <c r="R624" s="6"/>
      <c r="S624" s="6"/>
      <c r="T624" s="6"/>
    </row>
    <row r="625" spans="11:20" x14ac:dyDescent="0.15">
      <c r="K625" s="2"/>
      <c r="M625" s="6"/>
      <c r="N625" s="6"/>
      <c r="O625" s="6"/>
      <c r="P625" s="6"/>
      <c r="Q625" s="6"/>
      <c r="R625" s="6"/>
      <c r="S625" s="6"/>
      <c r="T625" s="6"/>
    </row>
    <row r="626" spans="11:20" x14ac:dyDescent="0.15">
      <c r="K626" s="2"/>
      <c r="M626" s="6"/>
      <c r="N626" s="6"/>
      <c r="O626" s="6"/>
      <c r="P626" s="6"/>
      <c r="Q626" s="6"/>
      <c r="R626" s="6"/>
      <c r="S626" s="6"/>
      <c r="T626" s="6"/>
    </row>
    <row r="627" spans="11:20" x14ac:dyDescent="0.15">
      <c r="K627" s="2"/>
      <c r="M627" s="6"/>
      <c r="N627" s="6"/>
      <c r="O627" s="6"/>
      <c r="P627" s="6"/>
      <c r="Q627" s="6"/>
      <c r="R627" s="6"/>
      <c r="S627" s="6"/>
      <c r="T627" s="6"/>
    </row>
    <row r="628" spans="11:20" x14ac:dyDescent="0.15">
      <c r="K628" s="2"/>
      <c r="M628" s="6"/>
      <c r="N628" s="6"/>
      <c r="O628" s="6"/>
      <c r="P628" s="6"/>
      <c r="Q628" s="6"/>
      <c r="R628" s="6"/>
      <c r="S628" s="6"/>
      <c r="T628" s="6"/>
    </row>
    <row r="629" spans="11:20" x14ac:dyDescent="0.15">
      <c r="K629" s="2"/>
      <c r="M629" s="6"/>
      <c r="N629" s="6"/>
      <c r="O629" s="6"/>
      <c r="P629" s="6"/>
      <c r="Q629" s="6"/>
      <c r="R629" s="6"/>
      <c r="S629" s="6"/>
      <c r="T629" s="6"/>
    </row>
    <row r="630" spans="11:20" x14ac:dyDescent="0.15">
      <c r="K630" s="2"/>
      <c r="M630" s="6"/>
      <c r="N630" s="6"/>
      <c r="O630" s="6"/>
      <c r="P630" s="6"/>
      <c r="Q630" s="6"/>
      <c r="R630" s="6"/>
      <c r="S630" s="6"/>
      <c r="T630" s="6"/>
    </row>
    <row r="631" spans="11:20" x14ac:dyDescent="0.15">
      <c r="K631" s="2"/>
      <c r="M631" s="6"/>
      <c r="N631" s="6"/>
      <c r="O631" s="6"/>
      <c r="P631" s="6"/>
      <c r="Q631" s="6"/>
      <c r="R631" s="6"/>
      <c r="S631" s="6"/>
      <c r="T631" s="6"/>
    </row>
    <row r="632" spans="11:20" x14ac:dyDescent="0.15">
      <c r="K632" s="2"/>
      <c r="M632" s="6"/>
      <c r="N632" s="6"/>
      <c r="O632" s="6"/>
      <c r="P632" s="6"/>
      <c r="Q632" s="6"/>
      <c r="R632" s="6"/>
      <c r="S632" s="6"/>
      <c r="T632" s="6"/>
    </row>
    <row r="633" spans="11:20" x14ac:dyDescent="0.15">
      <c r="K633" s="2"/>
      <c r="M633" s="6"/>
      <c r="N633" s="6"/>
      <c r="O633" s="6"/>
      <c r="P633" s="6"/>
      <c r="Q633" s="6"/>
      <c r="R633" s="6"/>
      <c r="S633" s="6"/>
      <c r="T633" s="6"/>
    </row>
    <row r="634" spans="11:20" x14ac:dyDescent="0.15">
      <c r="K634" s="2"/>
      <c r="M634" s="6"/>
      <c r="N634" s="6"/>
      <c r="O634" s="6"/>
      <c r="P634" s="6"/>
      <c r="Q634" s="6"/>
      <c r="R634" s="6"/>
      <c r="S634" s="6"/>
      <c r="T634" s="6"/>
    </row>
    <row r="635" spans="11:20" x14ac:dyDescent="0.15">
      <c r="K635" s="2"/>
      <c r="M635" s="6"/>
      <c r="N635" s="6"/>
      <c r="O635" s="6"/>
      <c r="P635" s="6"/>
      <c r="Q635" s="6"/>
      <c r="R635" s="6"/>
      <c r="S635" s="6"/>
      <c r="T635" s="6"/>
    </row>
    <row r="636" spans="11:20" x14ac:dyDescent="0.15">
      <c r="K636" s="2"/>
      <c r="M636" s="6"/>
      <c r="N636" s="6"/>
      <c r="O636" s="6"/>
      <c r="P636" s="6"/>
      <c r="Q636" s="6"/>
      <c r="R636" s="6"/>
      <c r="S636" s="6"/>
      <c r="T636" s="6"/>
    </row>
    <row r="637" spans="11:20" x14ac:dyDescent="0.15">
      <c r="K637" s="2"/>
      <c r="M637" s="6"/>
      <c r="N637" s="6"/>
      <c r="O637" s="6"/>
      <c r="P637" s="6"/>
      <c r="Q637" s="6"/>
      <c r="R637" s="6"/>
      <c r="S637" s="6"/>
      <c r="T637" s="6"/>
    </row>
    <row r="638" spans="11:20" x14ac:dyDescent="0.15">
      <c r="K638" s="2"/>
      <c r="M638" s="6"/>
      <c r="N638" s="6"/>
      <c r="O638" s="6"/>
      <c r="P638" s="6"/>
      <c r="Q638" s="6"/>
      <c r="R638" s="6"/>
      <c r="S638" s="6"/>
      <c r="T638" s="6"/>
    </row>
    <row r="639" spans="11:20" x14ac:dyDescent="0.15">
      <c r="K639" s="2"/>
      <c r="M639" s="6"/>
      <c r="N639" s="6"/>
      <c r="O639" s="6"/>
      <c r="P639" s="6"/>
      <c r="Q639" s="6"/>
      <c r="R639" s="6"/>
      <c r="S639" s="6"/>
      <c r="T639" s="6"/>
    </row>
    <row r="640" spans="11:20" x14ac:dyDescent="0.15">
      <c r="K640" s="2"/>
      <c r="M640" s="6"/>
      <c r="N640" s="6"/>
      <c r="O640" s="6"/>
      <c r="P640" s="6"/>
      <c r="Q640" s="6"/>
      <c r="R640" s="6"/>
      <c r="S640" s="6"/>
      <c r="T640" s="6"/>
    </row>
    <row r="641" spans="11:20" x14ac:dyDescent="0.15">
      <c r="K641" s="2"/>
      <c r="M641" s="6"/>
      <c r="N641" s="6"/>
      <c r="O641" s="6"/>
      <c r="P641" s="6"/>
      <c r="Q641" s="6"/>
      <c r="R641" s="6"/>
      <c r="S641" s="6"/>
      <c r="T641" s="6"/>
    </row>
    <row r="642" spans="11:20" x14ac:dyDescent="0.15">
      <c r="K642" s="2"/>
      <c r="M642" s="6"/>
      <c r="N642" s="6"/>
      <c r="O642" s="6"/>
      <c r="P642" s="6"/>
      <c r="Q642" s="6"/>
      <c r="R642" s="6"/>
      <c r="S642" s="6"/>
      <c r="T642" s="6"/>
    </row>
    <row r="643" spans="11:20" x14ac:dyDescent="0.15">
      <c r="K643" s="2"/>
      <c r="M643" s="6"/>
      <c r="N643" s="6"/>
      <c r="O643" s="6"/>
      <c r="P643" s="6"/>
      <c r="Q643" s="6"/>
      <c r="R643" s="6"/>
      <c r="S643" s="6"/>
      <c r="T643" s="6"/>
    </row>
    <row r="644" spans="11:20" x14ac:dyDescent="0.15">
      <c r="K644" s="2"/>
      <c r="M644" s="6"/>
      <c r="N644" s="6"/>
      <c r="O644" s="6"/>
      <c r="P644" s="6"/>
      <c r="Q644" s="6"/>
      <c r="R644" s="6"/>
      <c r="S644" s="6"/>
      <c r="T644" s="6"/>
    </row>
    <row r="645" spans="11:20" x14ac:dyDescent="0.15">
      <c r="K645" s="2"/>
      <c r="M645" s="6"/>
      <c r="N645" s="6"/>
      <c r="O645" s="6"/>
      <c r="P645" s="6"/>
      <c r="Q645" s="6"/>
      <c r="R645" s="6"/>
      <c r="S645" s="6"/>
      <c r="T645" s="6"/>
    </row>
    <row r="646" spans="11:20" x14ac:dyDescent="0.15">
      <c r="K646" s="2"/>
      <c r="M646" s="6"/>
      <c r="N646" s="6"/>
      <c r="O646" s="6"/>
      <c r="P646" s="6"/>
      <c r="Q646" s="6"/>
      <c r="R646" s="6"/>
      <c r="S646" s="6"/>
      <c r="T646" s="6"/>
    </row>
    <row r="647" spans="11:20" x14ac:dyDescent="0.15">
      <c r="K647" s="2"/>
      <c r="M647" s="6"/>
      <c r="N647" s="6"/>
      <c r="O647" s="6"/>
      <c r="P647" s="6"/>
      <c r="Q647" s="6"/>
      <c r="R647" s="6"/>
      <c r="S647" s="6"/>
      <c r="T647" s="6"/>
    </row>
    <row r="648" spans="11:20" x14ac:dyDescent="0.15">
      <c r="K648" s="2"/>
      <c r="M648" s="6"/>
      <c r="N648" s="6"/>
      <c r="O648" s="6"/>
      <c r="P648" s="6"/>
      <c r="Q648" s="6"/>
      <c r="R648" s="6"/>
      <c r="S648" s="6"/>
      <c r="T648" s="6"/>
    </row>
    <row r="649" spans="11:20" x14ac:dyDescent="0.15">
      <c r="K649" s="2"/>
      <c r="M649" s="6"/>
      <c r="N649" s="6"/>
      <c r="O649" s="6"/>
      <c r="P649" s="6"/>
      <c r="Q649" s="6"/>
      <c r="R649" s="6"/>
      <c r="S649" s="6"/>
      <c r="T649" s="6"/>
    </row>
    <row r="650" spans="11:20" x14ac:dyDescent="0.15">
      <c r="K650" s="2"/>
      <c r="M650" s="6"/>
      <c r="N650" s="6"/>
      <c r="O650" s="6"/>
      <c r="P650" s="6"/>
      <c r="Q650" s="6"/>
      <c r="R650" s="6"/>
      <c r="S650" s="6"/>
      <c r="T650" s="6"/>
    </row>
    <row r="651" spans="11:20" x14ac:dyDescent="0.15">
      <c r="K651" s="2"/>
      <c r="M651" s="6"/>
      <c r="N651" s="6"/>
      <c r="O651" s="6"/>
      <c r="P651" s="6"/>
      <c r="Q651" s="6"/>
      <c r="R651" s="6"/>
      <c r="S651" s="6"/>
      <c r="T651" s="6"/>
    </row>
    <row r="652" spans="11:20" x14ac:dyDescent="0.15">
      <c r="K652" s="2"/>
      <c r="M652" s="6"/>
      <c r="N652" s="6"/>
      <c r="O652" s="6"/>
      <c r="P652" s="6"/>
      <c r="Q652" s="6"/>
      <c r="R652" s="6"/>
      <c r="S652" s="6"/>
      <c r="T652" s="6"/>
    </row>
    <row r="653" spans="11:20" x14ac:dyDescent="0.15">
      <c r="K653" s="2"/>
      <c r="M653" s="6"/>
      <c r="N653" s="6"/>
      <c r="O653" s="6"/>
      <c r="P653" s="6"/>
      <c r="Q653" s="6"/>
      <c r="R653" s="6"/>
      <c r="S653" s="6"/>
      <c r="T653" s="6"/>
    </row>
    <row r="654" spans="11:20" x14ac:dyDescent="0.15">
      <c r="K654" s="2"/>
      <c r="M654" s="6"/>
      <c r="N654" s="6"/>
      <c r="O654" s="6"/>
      <c r="P654" s="6"/>
      <c r="Q654" s="6"/>
      <c r="R654" s="6"/>
      <c r="S654" s="6"/>
      <c r="T654" s="6"/>
    </row>
    <row r="655" spans="11:20" x14ac:dyDescent="0.15">
      <c r="K655" s="2"/>
      <c r="M655" s="6"/>
      <c r="N655" s="6"/>
      <c r="O655" s="6"/>
      <c r="P655" s="6"/>
      <c r="Q655" s="6"/>
      <c r="R655" s="6"/>
      <c r="S655" s="6"/>
      <c r="T655" s="6"/>
    </row>
    <row r="656" spans="11:20" x14ac:dyDescent="0.15">
      <c r="K656" s="2"/>
      <c r="M656" s="6"/>
      <c r="N656" s="6"/>
      <c r="O656" s="6"/>
      <c r="P656" s="6"/>
      <c r="Q656" s="6"/>
      <c r="R656" s="6"/>
      <c r="S656" s="6"/>
      <c r="T656" s="6"/>
    </row>
    <row r="657" spans="11:20" x14ac:dyDescent="0.15">
      <c r="K657" s="2"/>
      <c r="M657" s="6"/>
      <c r="N657" s="6"/>
      <c r="O657" s="6"/>
      <c r="P657" s="6"/>
      <c r="Q657" s="6"/>
      <c r="R657" s="6"/>
      <c r="S657" s="6"/>
      <c r="T657" s="6"/>
    </row>
    <row r="658" spans="11:20" x14ac:dyDescent="0.15">
      <c r="K658" s="2"/>
      <c r="M658" s="6"/>
      <c r="N658" s="6"/>
      <c r="O658" s="6"/>
      <c r="P658" s="6"/>
      <c r="Q658" s="6"/>
      <c r="R658" s="6"/>
      <c r="S658" s="6"/>
      <c r="T658" s="6"/>
    </row>
    <row r="659" spans="11:20" x14ac:dyDescent="0.15">
      <c r="K659" s="2"/>
      <c r="M659" s="6"/>
      <c r="N659" s="6"/>
      <c r="O659" s="6"/>
      <c r="P659" s="6"/>
      <c r="Q659" s="6"/>
      <c r="R659" s="6"/>
      <c r="S659" s="6"/>
      <c r="T659" s="6"/>
    </row>
    <row r="660" spans="11:20" x14ac:dyDescent="0.15">
      <c r="K660" s="2"/>
      <c r="M660" s="6"/>
      <c r="N660" s="6"/>
      <c r="O660" s="6"/>
      <c r="P660" s="6"/>
      <c r="Q660" s="6"/>
      <c r="R660" s="6"/>
      <c r="S660" s="6"/>
      <c r="T660" s="6"/>
    </row>
    <row r="661" spans="11:20" x14ac:dyDescent="0.15">
      <c r="K661" s="2"/>
      <c r="M661" s="6"/>
      <c r="N661" s="6"/>
      <c r="O661" s="6"/>
      <c r="P661" s="6"/>
      <c r="Q661" s="6"/>
      <c r="R661" s="6"/>
      <c r="S661" s="6"/>
      <c r="T661" s="6"/>
    </row>
    <row r="662" spans="11:20" x14ac:dyDescent="0.15">
      <c r="K662" s="2"/>
      <c r="M662" s="6"/>
      <c r="N662" s="6"/>
      <c r="O662" s="6"/>
      <c r="P662" s="6"/>
      <c r="Q662" s="6"/>
      <c r="R662" s="6"/>
      <c r="S662" s="6"/>
      <c r="T662" s="6"/>
    </row>
    <row r="663" spans="11:20" x14ac:dyDescent="0.15">
      <c r="K663" s="2"/>
      <c r="M663" s="6"/>
      <c r="N663" s="6"/>
      <c r="O663" s="6"/>
      <c r="P663" s="6"/>
      <c r="Q663" s="6"/>
      <c r="R663" s="6"/>
      <c r="S663" s="6"/>
      <c r="T663" s="6"/>
    </row>
    <row r="664" spans="11:20" x14ac:dyDescent="0.15">
      <c r="K664" s="2"/>
      <c r="M664" s="6"/>
      <c r="N664" s="6"/>
      <c r="O664" s="6"/>
      <c r="P664" s="6"/>
      <c r="Q664" s="6"/>
      <c r="R664" s="6"/>
      <c r="S664" s="6"/>
      <c r="T664" s="6"/>
    </row>
    <row r="665" spans="11:20" x14ac:dyDescent="0.15">
      <c r="K665" s="2"/>
      <c r="M665" s="6"/>
      <c r="N665" s="6"/>
      <c r="O665" s="6"/>
      <c r="P665" s="6"/>
      <c r="Q665" s="6"/>
      <c r="R665" s="6"/>
      <c r="S665" s="6"/>
      <c r="T665" s="6"/>
    </row>
    <row r="666" spans="11:20" x14ac:dyDescent="0.15">
      <c r="K666" s="2"/>
      <c r="M666" s="6"/>
      <c r="N666" s="6"/>
      <c r="O666" s="6"/>
      <c r="P666" s="6"/>
      <c r="Q666" s="6"/>
      <c r="R666" s="6"/>
      <c r="S666" s="6"/>
      <c r="T666" s="6"/>
    </row>
    <row r="667" spans="11:20" x14ac:dyDescent="0.15">
      <c r="K667" s="2"/>
      <c r="M667" s="6"/>
      <c r="N667" s="6"/>
      <c r="O667" s="6"/>
      <c r="P667" s="6"/>
      <c r="Q667" s="6"/>
      <c r="R667" s="6"/>
      <c r="S667" s="6"/>
      <c r="T667" s="6"/>
    </row>
    <row r="668" spans="11:20" x14ac:dyDescent="0.15">
      <c r="K668" s="2"/>
      <c r="M668" s="6"/>
      <c r="N668" s="6"/>
      <c r="O668" s="6"/>
      <c r="P668" s="6"/>
      <c r="Q668" s="6"/>
      <c r="R668" s="6"/>
      <c r="S668" s="6"/>
      <c r="T668" s="6"/>
    </row>
    <row r="669" spans="11:20" x14ac:dyDescent="0.15">
      <c r="K669" s="2"/>
      <c r="M669" s="6"/>
      <c r="N669" s="6"/>
      <c r="O669" s="6"/>
      <c r="P669" s="6"/>
      <c r="Q669" s="6"/>
      <c r="R669" s="6"/>
      <c r="S669" s="6"/>
      <c r="T669" s="6"/>
    </row>
    <row r="670" spans="11:20" x14ac:dyDescent="0.15">
      <c r="K670" s="2"/>
      <c r="M670" s="6"/>
      <c r="N670" s="6"/>
      <c r="O670" s="6"/>
      <c r="P670" s="6"/>
      <c r="Q670" s="6"/>
      <c r="R670" s="6"/>
      <c r="S670" s="6"/>
      <c r="T670" s="6"/>
    </row>
    <row r="671" spans="11:20" x14ac:dyDescent="0.15">
      <c r="K671" s="2"/>
      <c r="M671" s="6"/>
      <c r="N671" s="6"/>
      <c r="O671" s="6"/>
      <c r="P671" s="6"/>
      <c r="Q671" s="6"/>
      <c r="R671" s="6"/>
      <c r="S671" s="6"/>
      <c r="T671" s="6"/>
    </row>
    <row r="672" spans="11:20" x14ac:dyDescent="0.15">
      <c r="K672" s="2"/>
      <c r="M672" s="6"/>
      <c r="N672" s="6"/>
      <c r="O672" s="6"/>
      <c r="P672" s="6"/>
      <c r="Q672" s="6"/>
      <c r="R672" s="6"/>
      <c r="S672" s="6"/>
      <c r="T672" s="6"/>
    </row>
    <row r="673" spans="11:20" x14ac:dyDescent="0.15">
      <c r="K673" s="2"/>
      <c r="M673" s="6"/>
      <c r="N673" s="6"/>
      <c r="O673" s="6"/>
      <c r="P673" s="6"/>
      <c r="Q673" s="6"/>
      <c r="R673" s="6"/>
      <c r="S673" s="6"/>
      <c r="T673" s="6"/>
    </row>
    <row r="674" spans="11:20" x14ac:dyDescent="0.15">
      <c r="K674" s="2"/>
      <c r="M674" s="6"/>
      <c r="N674" s="6"/>
      <c r="O674" s="6"/>
      <c r="P674" s="6"/>
      <c r="Q674" s="6"/>
      <c r="R674" s="6"/>
      <c r="S674" s="6"/>
      <c r="T674" s="6"/>
    </row>
    <row r="675" spans="11:20" x14ac:dyDescent="0.15">
      <c r="K675" s="2"/>
      <c r="M675" s="6"/>
      <c r="N675" s="6"/>
      <c r="O675" s="6"/>
      <c r="P675" s="6"/>
      <c r="Q675" s="6"/>
      <c r="R675" s="6"/>
      <c r="S675" s="6"/>
      <c r="T675" s="6"/>
    </row>
    <row r="676" spans="11:20" x14ac:dyDescent="0.15">
      <c r="K676" s="2"/>
      <c r="M676" s="6"/>
      <c r="N676" s="6"/>
      <c r="O676" s="6"/>
      <c r="P676" s="6"/>
      <c r="Q676" s="6"/>
      <c r="R676" s="6"/>
      <c r="S676" s="6"/>
      <c r="T676" s="6"/>
    </row>
    <row r="677" spans="11:20" x14ac:dyDescent="0.15">
      <c r="K677" s="2"/>
      <c r="M677" s="6"/>
      <c r="N677" s="6"/>
      <c r="O677" s="6"/>
      <c r="P677" s="6"/>
      <c r="Q677" s="6"/>
      <c r="R677" s="6"/>
      <c r="S677" s="6"/>
      <c r="T677" s="6"/>
    </row>
    <row r="678" spans="11:20" x14ac:dyDescent="0.15">
      <c r="K678" s="2"/>
      <c r="M678" s="6"/>
      <c r="N678" s="6"/>
      <c r="O678" s="6"/>
      <c r="P678" s="6"/>
      <c r="Q678" s="6"/>
      <c r="R678" s="6"/>
      <c r="S678" s="6"/>
      <c r="T678" s="6"/>
    </row>
    <row r="679" spans="11:20" x14ac:dyDescent="0.15">
      <c r="K679" s="2"/>
      <c r="M679" s="6"/>
      <c r="N679" s="6"/>
      <c r="O679" s="6"/>
      <c r="P679" s="6"/>
      <c r="Q679" s="6"/>
      <c r="R679" s="6"/>
      <c r="S679" s="6"/>
      <c r="T679" s="6"/>
    </row>
    <row r="680" spans="11:20" x14ac:dyDescent="0.15">
      <c r="K680" s="2"/>
      <c r="M680" s="6"/>
      <c r="N680" s="6"/>
      <c r="O680" s="6"/>
      <c r="P680" s="6"/>
      <c r="Q680" s="6"/>
      <c r="R680" s="6"/>
      <c r="S680" s="6"/>
      <c r="T680" s="6"/>
    </row>
    <row r="681" spans="11:20" x14ac:dyDescent="0.15">
      <c r="K681" s="2"/>
      <c r="M681" s="6"/>
      <c r="N681" s="6"/>
      <c r="O681" s="6"/>
      <c r="P681" s="6"/>
      <c r="Q681" s="6"/>
      <c r="R681" s="6"/>
      <c r="S681" s="6"/>
      <c r="T681" s="6"/>
    </row>
    <row r="682" spans="11:20" x14ac:dyDescent="0.15">
      <c r="K682" s="2"/>
      <c r="M682" s="6"/>
      <c r="N682" s="6"/>
      <c r="O682" s="6"/>
      <c r="P682" s="6"/>
      <c r="Q682" s="6"/>
      <c r="R682" s="6"/>
      <c r="S682" s="6"/>
      <c r="T682" s="6"/>
    </row>
    <row r="683" spans="11:20" x14ac:dyDescent="0.15">
      <c r="K683" s="2"/>
      <c r="M683" s="6"/>
      <c r="N683" s="6"/>
      <c r="O683" s="6"/>
      <c r="P683" s="6"/>
      <c r="Q683" s="6"/>
      <c r="R683" s="6"/>
      <c r="S683" s="6"/>
      <c r="T683" s="6"/>
    </row>
    <row r="684" spans="11:20" x14ac:dyDescent="0.15">
      <c r="K684" s="2"/>
      <c r="M684" s="6"/>
      <c r="N684" s="6"/>
      <c r="O684" s="6"/>
      <c r="P684" s="6"/>
      <c r="Q684" s="6"/>
      <c r="R684" s="6"/>
      <c r="S684" s="6"/>
      <c r="T684" s="6"/>
    </row>
    <row r="685" spans="11:20" x14ac:dyDescent="0.15">
      <c r="K685" s="2"/>
      <c r="M685" s="6"/>
      <c r="N685" s="6"/>
      <c r="O685" s="6"/>
      <c r="P685" s="6"/>
      <c r="Q685" s="6"/>
      <c r="R685" s="6"/>
      <c r="S685" s="6"/>
      <c r="T685" s="6"/>
    </row>
    <row r="686" spans="11:20" x14ac:dyDescent="0.15">
      <c r="K686" s="2"/>
      <c r="M686" s="6"/>
      <c r="N686" s="6"/>
      <c r="O686" s="6"/>
      <c r="P686" s="6"/>
      <c r="Q686" s="6"/>
      <c r="R686" s="6"/>
      <c r="S686" s="6"/>
      <c r="T686" s="6"/>
    </row>
    <row r="687" spans="11:20" x14ac:dyDescent="0.15">
      <c r="K687" s="2"/>
      <c r="M687" s="6"/>
      <c r="N687" s="6"/>
      <c r="O687" s="6"/>
      <c r="P687" s="6"/>
      <c r="Q687" s="6"/>
      <c r="R687" s="6"/>
      <c r="S687" s="6"/>
      <c r="T687" s="6"/>
    </row>
    <row r="688" spans="11:20" x14ac:dyDescent="0.15">
      <c r="K688" s="2"/>
      <c r="M688" s="6"/>
      <c r="N688" s="6"/>
      <c r="O688" s="6"/>
      <c r="P688" s="6"/>
      <c r="Q688" s="6"/>
      <c r="R688" s="6"/>
      <c r="S688" s="6"/>
      <c r="T688" s="6"/>
    </row>
    <row r="689" spans="11:20" x14ac:dyDescent="0.15">
      <c r="K689" s="2"/>
      <c r="M689" s="6"/>
      <c r="N689" s="6"/>
      <c r="O689" s="6"/>
      <c r="P689" s="6"/>
      <c r="Q689" s="6"/>
      <c r="R689" s="6"/>
      <c r="S689" s="6"/>
      <c r="T689" s="6"/>
    </row>
    <row r="690" spans="11:20" x14ac:dyDescent="0.15">
      <c r="K690" s="2"/>
      <c r="M690" s="6"/>
      <c r="N690" s="6"/>
      <c r="O690" s="6"/>
      <c r="P690" s="6"/>
      <c r="Q690" s="6"/>
      <c r="R690" s="6"/>
      <c r="S690" s="6"/>
      <c r="T690" s="6"/>
    </row>
    <row r="691" spans="11:20" x14ac:dyDescent="0.15">
      <c r="K691" s="2"/>
      <c r="M691" s="6"/>
      <c r="N691" s="6"/>
      <c r="O691" s="6"/>
      <c r="P691" s="6"/>
      <c r="Q691" s="6"/>
      <c r="R691" s="6"/>
      <c r="S691" s="6"/>
      <c r="T691" s="6"/>
    </row>
    <row r="692" spans="11:20" x14ac:dyDescent="0.15">
      <c r="K692" s="2"/>
      <c r="M692" s="6"/>
      <c r="N692" s="6"/>
      <c r="O692" s="6"/>
      <c r="P692" s="6"/>
      <c r="Q692" s="6"/>
      <c r="R692" s="6"/>
      <c r="S692" s="6"/>
      <c r="T692" s="6"/>
    </row>
    <row r="693" spans="11:20" x14ac:dyDescent="0.15">
      <c r="K693" s="2"/>
      <c r="M693" s="6"/>
      <c r="N693" s="6"/>
      <c r="O693" s="6"/>
      <c r="P693" s="6"/>
      <c r="Q693" s="6"/>
      <c r="R693" s="6"/>
      <c r="S693" s="6"/>
      <c r="T693" s="6"/>
    </row>
    <row r="694" spans="11:20" x14ac:dyDescent="0.15">
      <c r="K694" s="2"/>
      <c r="M694" s="6"/>
      <c r="N694" s="6"/>
      <c r="O694" s="6"/>
      <c r="P694" s="6"/>
      <c r="Q694" s="6"/>
      <c r="R694" s="6"/>
      <c r="S694" s="6"/>
      <c r="T694" s="6"/>
    </row>
    <row r="695" spans="11:20" x14ac:dyDescent="0.15">
      <c r="K695" s="2"/>
      <c r="M695" s="6"/>
      <c r="N695" s="6"/>
      <c r="O695" s="6"/>
      <c r="P695" s="6"/>
      <c r="Q695" s="6"/>
      <c r="R695" s="6"/>
      <c r="S695" s="6"/>
      <c r="T695" s="6"/>
    </row>
    <row r="696" spans="11:20" x14ac:dyDescent="0.15">
      <c r="K696" s="2"/>
      <c r="M696" s="6"/>
      <c r="N696" s="6"/>
      <c r="O696" s="6"/>
      <c r="P696" s="6"/>
      <c r="Q696" s="6"/>
      <c r="R696" s="6"/>
      <c r="S696" s="6"/>
      <c r="T696" s="6"/>
    </row>
    <row r="697" spans="11:20" x14ac:dyDescent="0.15">
      <c r="K697" s="2"/>
      <c r="M697" s="6"/>
      <c r="N697" s="6"/>
      <c r="O697" s="6"/>
      <c r="P697" s="6"/>
      <c r="Q697" s="6"/>
      <c r="R697" s="6"/>
      <c r="S697" s="6"/>
      <c r="T697" s="6"/>
    </row>
    <row r="698" spans="11:20" x14ac:dyDescent="0.15">
      <c r="K698" s="2"/>
      <c r="M698" s="6"/>
      <c r="N698" s="6"/>
      <c r="O698" s="6"/>
      <c r="P698" s="6"/>
      <c r="Q698" s="6"/>
      <c r="R698" s="6"/>
      <c r="S698" s="6"/>
      <c r="T698" s="6"/>
    </row>
    <row r="699" spans="11:20" x14ac:dyDescent="0.15">
      <c r="K699" s="2"/>
      <c r="M699" s="6"/>
      <c r="N699" s="6"/>
      <c r="O699" s="6"/>
      <c r="P699" s="6"/>
      <c r="Q699" s="6"/>
      <c r="R699" s="6"/>
      <c r="S699" s="6"/>
      <c r="T699" s="6"/>
    </row>
    <row r="700" spans="11:20" x14ac:dyDescent="0.15">
      <c r="K700" s="2"/>
      <c r="M700" s="6"/>
      <c r="N700" s="6"/>
      <c r="O700" s="6"/>
      <c r="P700" s="6"/>
      <c r="Q700" s="6"/>
      <c r="R700" s="6"/>
      <c r="S700" s="6"/>
      <c r="T700" s="6"/>
    </row>
    <row r="701" spans="11:20" x14ac:dyDescent="0.15">
      <c r="K701" s="2"/>
      <c r="M701" s="6"/>
      <c r="N701" s="6"/>
      <c r="O701" s="6"/>
      <c r="P701" s="6"/>
      <c r="Q701" s="6"/>
      <c r="R701" s="6"/>
      <c r="S701" s="6"/>
      <c r="T701" s="6"/>
    </row>
    <row r="702" spans="11:20" x14ac:dyDescent="0.15">
      <c r="K702" s="2"/>
      <c r="M702" s="6"/>
      <c r="N702" s="6"/>
      <c r="O702" s="6"/>
      <c r="P702" s="6"/>
      <c r="Q702" s="6"/>
      <c r="R702" s="6"/>
      <c r="S702" s="6"/>
      <c r="T702" s="6"/>
    </row>
    <row r="703" spans="11:20" x14ac:dyDescent="0.15">
      <c r="K703" s="2"/>
      <c r="M703" s="6"/>
      <c r="N703" s="6"/>
      <c r="O703" s="6"/>
      <c r="P703" s="6"/>
      <c r="Q703" s="6"/>
      <c r="R703" s="6"/>
      <c r="S703" s="6"/>
      <c r="T703" s="6"/>
    </row>
    <row r="704" spans="11:20" x14ac:dyDescent="0.15">
      <c r="K704" s="2"/>
      <c r="M704" s="6"/>
      <c r="N704" s="6"/>
      <c r="O704" s="6"/>
      <c r="P704" s="6"/>
      <c r="Q704" s="6"/>
      <c r="R704" s="6"/>
      <c r="S704" s="6"/>
      <c r="T704" s="6"/>
    </row>
    <row r="705" spans="11:20" x14ac:dyDescent="0.15">
      <c r="K705" s="2"/>
      <c r="M705" s="6"/>
      <c r="N705" s="6"/>
      <c r="O705" s="6"/>
      <c r="P705" s="6"/>
      <c r="Q705" s="6"/>
      <c r="R705" s="6"/>
      <c r="S705" s="6"/>
      <c r="T705" s="6"/>
    </row>
    <row r="706" spans="11:20" x14ac:dyDescent="0.15">
      <c r="K706" s="2"/>
      <c r="M706" s="6"/>
      <c r="N706" s="6"/>
      <c r="O706" s="6"/>
      <c r="P706" s="6"/>
      <c r="Q706" s="6"/>
      <c r="R706" s="6"/>
      <c r="S706" s="6"/>
      <c r="T706" s="6"/>
    </row>
    <row r="707" spans="11:20" x14ac:dyDescent="0.15">
      <c r="K707" s="2"/>
      <c r="M707" s="6"/>
      <c r="N707" s="6"/>
      <c r="O707" s="6"/>
      <c r="P707" s="6"/>
      <c r="Q707" s="6"/>
      <c r="R707" s="6"/>
      <c r="S707" s="6"/>
      <c r="T707" s="6"/>
    </row>
    <row r="708" spans="11:20" x14ac:dyDescent="0.15">
      <c r="K708" s="2"/>
      <c r="M708" s="6"/>
      <c r="N708" s="6"/>
      <c r="O708" s="6"/>
      <c r="P708" s="6"/>
      <c r="Q708" s="6"/>
      <c r="R708" s="6"/>
      <c r="S708" s="6"/>
      <c r="T708" s="6"/>
    </row>
    <row r="709" spans="11:20" x14ac:dyDescent="0.15">
      <c r="K709" s="2"/>
      <c r="M709" s="6"/>
      <c r="N709" s="6"/>
      <c r="O709" s="6"/>
      <c r="P709" s="6"/>
      <c r="Q709" s="6"/>
      <c r="R709" s="6"/>
      <c r="S709" s="6"/>
      <c r="T709" s="6"/>
    </row>
    <row r="710" spans="11:20" x14ac:dyDescent="0.15">
      <c r="K710" s="2"/>
      <c r="M710" s="6"/>
      <c r="N710" s="6"/>
      <c r="O710" s="6"/>
      <c r="P710" s="6"/>
      <c r="Q710" s="6"/>
      <c r="R710" s="6"/>
      <c r="S710" s="6"/>
      <c r="T710" s="6"/>
    </row>
    <row r="711" spans="11:20" x14ac:dyDescent="0.15">
      <c r="K711" s="2"/>
      <c r="M711" s="6"/>
      <c r="N711" s="6"/>
      <c r="O711" s="6"/>
      <c r="P711" s="6"/>
      <c r="Q711" s="6"/>
      <c r="R711" s="6"/>
      <c r="S711" s="6"/>
      <c r="T711" s="6"/>
    </row>
    <row r="712" spans="11:20" x14ac:dyDescent="0.15">
      <c r="K712" s="2"/>
      <c r="M712" s="6"/>
      <c r="N712" s="6"/>
      <c r="O712" s="6"/>
      <c r="P712" s="6"/>
      <c r="Q712" s="6"/>
      <c r="R712" s="6"/>
      <c r="S712" s="6"/>
      <c r="T712" s="6"/>
    </row>
    <row r="713" spans="11:20" x14ac:dyDescent="0.15">
      <c r="K713" s="2"/>
      <c r="M713" s="6"/>
      <c r="N713" s="6"/>
      <c r="O713" s="6"/>
      <c r="P713" s="6"/>
      <c r="Q713" s="6"/>
      <c r="R713" s="6"/>
      <c r="S713" s="6"/>
      <c r="T713" s="6"/>
    </row>
    <row r="714" spans="11:20" x14ac:dyDescent="0.15">
      <c r="K714" s="2"/>
      <c r="M714" s="6"/>
      <c r="N714" s="6"/>
      <c r="O714" s="6"/>
      <c r="P714" s="6"/>
      <c r="Q714" s="6"/>
      <c r="R714" s="6"/>
      <c r="S714" s="6"/>
      <c r="T714" s="6"/>
    </row>
    <row r="715" spans="11:20" x14ac:dyDescent="0.15">
      <c r="K715" s="2"/>
      <c r="M715" s="6"/>
      <c r="N715" s="6"/>
      <c r="O715" s="6"/>
      <c r="P715" s="6"/>
      <c r="Q715" s="6"/>
      <c r="R715" s="6"/>
      <c r="S715" s="6"/>
      <c r="T715" s="6"/>
    </row>
    <row r="716" spans="11:20" x14ac:dyDescent="0.15">
      <c r="K716" s="2"/>
      <c r="M716" s="6"/>
      <c r="N716" s="6"/>
      <c r="O716" s="6"/>
      <c r="P716" s="6"/>
      <c r="Q716" s="6"/>
      <c r="R716" s="6"/>
      <c r="S716" s="6"/>
      <c r="T716" s="6"/>
    </row>
    <row r="717" spans="11:20" x14ac:dyDescent="0.15">
      <c r="K717" s="2"/>
      <c r="M717" s="6"/>
      <c r="N717" s="6"/>
      <c r="O717" s="6"/>
      <c r="P717" s="6"/>
      <c r="Q717" s="6"/>
      <c r="R717" s="6"/>
      <c r="S717" s="6"/>
      <c r="T717" s="6"/>
    </row>
    <row r="718" spans="11:20" x14ac:dyDescent="0.15">
      <c r="K718" s="2"/>
      <c r="M718" s="6"/>
      <c r="N718" s="6"/>
      <c r="O718" s="6"/>
      <c r="P718" s="6"/>
      <c r="Q718" s="6"/>
      <c r="R718" s="6"/>
      <c r="S718" s="6"/>
      <c r="T718" s="6"/>
    </row>
    <row r="719" spans="11:20" x14ac:dyDescent="0.15">
      <c r="K719" s="2"/>
      <c r="M719" s="6"/>
      <c r="N719" s="6"/>
      <c r="O719" s="6"/>
      <c r="P719" s="6"/>
      <c r="Q719" s="6"/>
      <c r="R719" s="6"/>
      <c r="S719" s="6"/>
      <c r="T719" s="6"/>
    </row>
    <row r="720" spans="11:20" x14ac:dyDescent="0.15">
      <c r="K720" s="2"/>
      <c r="M720" s="6"/>
      <c r="N720" s="6"/>
      <c r="O720" s="6"/>
      <c r="P720" s="6"/>
      <c r="Q720" s="6"/>
      <c r="R720" s="6"/>
      <c r="S720" s="6"/>
      <c r="T720" s="6"/>
    </row>
    <row r="721" spans="11:20" x14ac:dyDescent="0.15">
      <c r="K721" s="2"/>
      <c r="M721" s="6"/>
      <c r="N721" s="6"/>
      <c r="O721" s="6"/>
      <c r="P721" s="6"/>
      <c r="Q721" s="6"/>
      <c r="R721" s="6"/>
      <c r="S721" s="6"/>
      <c r="T721" s="6"/>
    </row>
    <row r="722" spans="11:20" x14ac:dyDescent="0.15">
      <c r="K722" s="2"/>
      <c r="M722" s="6"/>
      <c r="N722" s="6"/>
      <c r="O722" s="6"/>
      <c r="P722" s="6"/>
      <c r="Q722" s="6"/>
      <c r="R722" s="6"/>
      <c r="S722" s="6"/>
      <c r="T722" s="6"/>
    </row>
    <row r="723" spans="11:20" x14ac:dyDescent="0.15">
      <c r="K723" s="2"/>
      <c r="M723" s="6"/>
      <c r="N723" s="6"/>
      <c r="O723" s="6"/>
      <c r="P723" s="6"/>
      <c r="Q723" s="6"/>
      <c r="R723" s="6"/>
      <c r="S723" s="6"/>
      <c r="T723" s="6"/>
    </row>
    <row r="724" spans="11:20" x14ac:dyDescent="0.15">
      <c r="K724" s="2"/>
      <c r="M724" s="6"/>
      <c r="N724" s="6"/>
      <c r="O724" s="6"/>
      <c r="P724" s="6"/>
      <c r="Q724" s="6"/>
      <c r="R724" s="6"/>
      <c r="S724" s="6"/>
      <c r="T724" s="6"/>
    </row>
    <row r="725" spans="11:20" x14ac:dyDescent="0.15">
      <c r="K725" s="2"/>
      <c r="M725" s="6"/>
      <c r="N725" s="6"/>
      <c r="O725" s="6"/>
      <c r="P725" s="6"/>
      <c r="Q725" s="6"/>
      <c r="R725" s="6"/>
      <c r="S725" s="6"/>
      <c r="T725" s="6"/>
    </row>
    <row r="726" spans="11:20" x14ac:dyDescent="0.15">
      <c r="K726" s="2"/>
      <c r="M726" s="6"/>
      <c r="N726" s="6"/>
      <c r="O726" s="6"/>
      <c r="P726" s="6"/>
      <c r="Q726" s="6"/>
      <c r="R726" s="6"/>
      <c r="S726" s="6"/>
      <c r="T726" s="6"/>
    </row>
    <row r="727" spans="11:20" x14ac:dyDescent="0.15">
      <c r="K727" s="2"/>
      <c r="M727" s="6"/>
      <c r="N727" s="6"/>
      <c r="O727" s="6"/>
      <c r="P727" s="6"/>
      <c r="Q727" s="6"/>
      <c r="R727" s="6"/>
      <c r="S727" s="6"/>
      <c r="T727" s="6"/>
    </row>
    <row r="728" spans="11:20" x14ac:dyDescent="0.15">
      <c r="K728" s="2"/>
      <c r="M728" s="6"/>
      <c r="N728" s="6"/>
      <c r="O728" s="6"/>
      <c r="P728" s="6"/>
      <c r="Q728" s="6"/>
      <c r="R728" s="6"/>
      <c r="S728" s="6"/>
      <c r="T728" s="6"/>
    </row>
    <row r="729" spans="11:20" x14ac:dyDescent="0.15">
      <c r="K729" s="2"/>
      <c r="M729" s="6"/>
      <c r="N729" s="6"/>
      <c r="O729" s="6"/>
      <c r="P729" s="6"/>
      <c r="Q729" s="6"/>
      <c r="R729" s="6"/>
      <c r="S729" s="6"/>
      <c r="T729" s="6"/>
    </row>
    <row r="730" spans="11:20" x14ac:dyDescent="0.15">
      <c r="K730" s="2"/>
      <c r="M730" s="6"/>
      <c r="N730" s="6"/>
      <c r="O730" s="6"/>
      <c r="P730" s="6"/>
      <c r="Q730" s="6"/>
      <c r="R730" s="6"/>
      <c r="S730" s="6"/>
      <c r="T730" s="6"/>
    </row>
    <row r="731" spans="11:20" x14ac:dyDescent="0.15">
      <c r="K731" s="2"/>
      <c r="M731" s="6"/>
      <c r="N731" s="6"/>
      <c r="O731" s="6"/>
      <c r="P731" s="6"/>
      <c r="Q731" s="6"/>
      <c r="R731" s="6"/>
      <c r="S731" s="6"/>
      <c r="T731" s="6"/>
    </row>
    <row r="732" spans="11:20" x14ac:dyDescent="0.15">
      <c r="K732" s="2"/>
      <c r="M732" s="6"/>
      <c r="N732" s="6"/>
      <c r="O732" s="6"/>
      <c r="P732" s="6"/>
      <c r="Q732" s="6"/>
      <c r="R732" s="6"/>
      <c r="S732" s="6"/>
      <c r="T732" s="6"/>
    </row>
    <row r="733" spans="11:20" x14ac:dyDescent="0.15">
      <c r="K733" s="2"/>
      <c r="M733" s="6"/>
      <c r="N733" s="6"/>
      <c r="O733" s="6"/>
      <c r="P733" s="6"/>
      <c r="Q733" s="6"/>
      <c r="R733" s="6"/>
      <c r="S733" s="6"/>
      <c r="T733" s="6"/>
    </row>
    <row r="734" spans="11:20" x14ac:dyDescent="0.15">
      <c r="K734" s="2"/>
      <c r="M734" s="6"/>
      <c r="N734" s="6"/>
      <c r="O734" s="6"/>
      <c r="P734" s="6"/>
      <c r="Q734" s="6"/>
      <c r="R734" s="6"/>
      <c r="S734" s="6"/>
      <c r="T734" s="6"/>
    </row>
    <row r="735" spans="11:20" x14ac:dyDescent="0.15">
      <c r="K735" s="2"/>
      <c r="M735" s="6"/>
      <c r="N735" s="6"/>
      <c r="O735" s="6"/>
      <c r="P735" s="6"/>
      <c r="Q735" s="6"/>
      <c r="R735" s="6"/>
      <c r="S735" s="6"/>
      <c r="T735" s="6"/>
    </row>
    <row r="736" spans="11:20" x14ac:dyDescent="0.15">
      <c r="K736" s="2"/>
      <c r="M736" s="6"/>
      <c r="N736" s="6"/>
      <c r="O736" s="6"/>
      <c r="P736" s="6"/>
      <c r="Q736" s="6"/>
      <c r="R736" s="6"/>
      <c r="S736" s="6"/>
      <c r="T736" s="6"/>
    </row>
    <row r="737" spans="11:20" x14ac:dyDescent="0.15">
      <c r="K737" s="2"/>
      <c r="M737" s="6"/>
      <c r="N737" s="6"/>
      <c r="O737" s="6"/>
      <c r="P737" s="6"/>
      <c r="Q737" s="6"/>
      <c r="R737" s="6"/>
      <c r="S737" s="6"/>
      <c r="T737" s="6"/>
    </row>
    <row r="738" spans="11:20" x14ac:dyDescent="0.15">
      <c r="K738" s="2"/>
      <c r="M738" s="6"/>
      <c r="N738" s="6"/>
      <c r="O738" s="6"/>
      <c r="P738" s="6"/>
      <c r="Q738" s="6"/>
      <c r="R738" s="6"/>
      <c r="S738" s="6"/>
      <c r="T738" s="6"/>
    </row>
    <row r="739" spans="11:20" x14ac:dyDescent="0.15">
      <c r="K739" s="2"/>
      <c r="M739" s="6"/>
      <c r="N739" s="6"/>
      <c r="O739" s="6"/>
      <c r="P739" s="6"/>
      <c r="Q739" s="6"/>
      <c r="R739" s="6"/>
      <c r="S739" s="6"/>
      <c r="T739" s="6"/>
    </row>
    <row r="740" spans="11:20" x14ac:dyDescent="0.15">
      <c r="K740" s="2"/>
      <c r="M740" s="6"/>
      <c r="N740" s="6"/>
      <c r="O740" s="6"/>
      <c r="P740" s="6"/>
      <c r="Q740" s="6"/>
      <c r="R740" s="6"/>
      <c r="S740" s="6"/>
      <c r="T740" s="6"/>
    </row>
    <row r="741" spans="11:20" x14ac:dyDescent="0.15">
      <c r="K741" s="2"/>
      <c r="M741" s="6"/>
      <c r="N741" s="6"/>
      <c r="O741" s="6"/>
      <c r="P741" s="6"/>
      <c r="Q741" s="6"/>
      <c r="R741" s="6"/>
      <c r="S741" s="6"/>
      <c r="T741" s="6"/>
    </row>
    <row r="742" spans="11:20" x14ac:dyDescent="0.15">
      <c r="K742" s="2"/>
      <c r="M742" s="6"/>
      <c r="N742" s="6"/>
      <c r="O742" s="6"/>
      <c r="P742" s="6"/>
      <c r="Q742" s="6"/>
      <c r="R742" s="6"/>
      <c r="S742" s="6"/>
      <c r="T742" s="6"/>
    </row>
    <row r="743" spans="11:20" x14ac:dyDescent="0.15">
      <c r="K743" s="2"/>
      <c r="M743" s="6"/>
      <c r="N743" s="6"/>
      <c r="O743" s="6"/>
      <c r="P743" s="6"/>
      <c r="Q743" s="6"/>
      <c r="R743" s="6"/>
      <c r="S743" s="6"/>
      <c r="T743" s="6"/>
    </row>
    <row r="744" spans="11:20" x14ac:dyDescent="0.15">
      <c r="K744" s="2"/>
      <c r="M744" s="6"/>
      <c r="N744" s="6"/>
      <c r="O744" s="6"/>
      <c r="P744" s="6"/>
      <c r="Q744" s="6"/>
      <c r="R744" s="6"/>
      <c r="S744" s="6"/>
      <c r="T744" s="6"/>
    </row>
    <row r="745" spans="11:20" x14ac:dyDescent="0.15">
      <c r="K745" s="2"/>
      <c r="M745" s="6"/>
      <c r="N745" s="6"/>
      <c r="O745" s="6"/>
      <c r="P745" s="6"/>
      <c r="Q745" s="6"/>
      <c r="R745" s="6"/>
      <c r="S745" s="6"/>
      <c r="T745" s="6"/>
    </row>
    <row r="746" spans="11:20" x14ac:dyDescent="0.15">
      <c r="K746" s="2"/>
      <c r="M746" s="6"/>
      <c r="N746" s="6"/>
      <c r="O746" s="6"/>
      <c r="P746" s="6"/>
      <c r="Q746" s="6"/>
      <c r="R746" s="6"/>
      <c r="S746" s="6"/>
      <c r="T746" s="6"/>
    </row>
    <row r="747" spans="11:20" x14ac:dyDescent="0.15">
      <c r="K747" s="2"/>
      <c r="M747" s="6"/>
      <c r="N747" s="6"/>
      <c r="O747" s="6"/>
      <c r="P747" s="6"/>
      <c r="Q747" s="6"/>
      <c r="R747" s="6"/>
      <c r="S747" s="6"/>
      <c r="T747" s="6"/>
    </row>
    <row r="748" spans="11:20" x14ac:dyDescent="0.15">
      <c r="K748" s="2"/>
      <c r="M748" s="6"/>
      <c r="N748" s="6"/>
      <c r="O748" s="6"/>
      <c r="P748" s="6"/>
      <c r="Q748" s="6"/>
      <c r="R748" s="6"/>
      <c r="S748" s="6"/>
      <c r="T748" s="6"/>
    </row>
    <row r="749" spans="11:20" x14ac:dyDescent="0.15">
      <c r="K749" s="2"/>
      <c r="M749" s="6"/>
      <c r="N749" s="6"/>
      <c r="O749" s="6"/>
      <c r="P749" s="6"/>
      <c r="Q749" s="6"/>
      <c r="R749" s="6"/>
      <c r="S749" s="6"/>
      <c r="T749" s="6"/>
    </row>
    <row r="750" spans="11:20" x14ac:dyDescent="0.15">
      <c r="K750" s="2"/>
      <c r="M750" s="6"/>
      <c r="N750" s="6"/>
      <c r="O750" s="6"/>
      <c r="P750" s="6"/>
      <c r="Q750" s="6"/>
      <c r="R750" s="6"/>
      <c r="S750" s="6"/>
      <c r="T750" s="6"/>
    </row>
    <row r="751" spans="11:20" x14ac:dyDescent="0.15">
      <c r="K751" s="2"/>
      <c r="M751" s="6"/>
      <c r="N751" s="6"/>
      <c r="O751" s="6"/>
      <c r="P751" s="6"/>
      <c r="Q751" s="6"/>
      <c r="R751" s="6"/>
      <c r="S751" s="6"/>
      <c r="T751" s="6"/>
    </row>
    <row r="752" spans="11:20" x14ac:dyDescent="0.15">
      <c r="K752" s="2"/>
      <c r="M752" s="6"/>
      <c r="N752" s="6"/>
      <c r="O752" s="6"/>
      <c r="P752" s="6"/>
      <c r="Q752" s="6"/>
      <c r="R752" s="6"/>
      <c r="S752" s="6"/>
      <c r="T752" s="6"/>
    </row>
    <row r="753" spans="11:20" x14ac:dyDescent="0.15">
      <c r="K753" s="2"/>
      <c r="M753" s="6"/>
      <c r="N753" s="6"/>
      <c r="O753" s="6"/>
      <c r="P753" s="6"/>
      <c r="Q753" s="6"/>
      <c r="R753" s="6"/>
      <c r="S753" s="6"/>
      <c r="T753" s="6"/>
    </row>
    <row r="754" spans="11:20" x14ac:dyDescent="0.15">
      <c r="K754" s="2"/>
      <c r="M754" s="6"/>
      <c r="N754" s="6"/>
      <c r="O754" s="6"/>
      <c r="P754" s="6"/>
      <c r="Q754" s="6"/>
      <c r="R754" s="6"/>
      <c r="S754" s="6"/>
      <c r="T754" s="6"/>
    </row>
    <row r="755" spans="11:20" x14ac:dyDescent="0.15">
      <c r="K755" s="2"/>
      <c r="M755" s="6"/>
      <c r="N755" s="6"/>
      <c r="O755" s="6"/>
      <c r="P755" s="6"/>
      <c r="Q755" s="6"/>
      <c r="R755" s="6"/>
      <c r="S755" s="6"/>
      <c r="T755" s="6"/>
    </row>
    <row r="756" spans="11:20" x14ac:dyDescent="0.15">
      <c r="K756" s="2"/>
      <c r="M756" s="6"/>
      <c r="N756" s="6"/>
      <c r="O756" s="6"/>
      <c r="P756" s="6"/>
      <c r="Q756" s="6"/>
      <c r="R756" s="6"/>
      <c r="S756" s="6"/>
      <c r="T756" s="6"/>
    </row>
    <row r="757" spans="11:20" x14ac:dyDescent="0.15">
      <c r="K757" s="2"/>
      <c r="M757" s="6"/>
      <c r="N757" s="6"/>
      <c r="O757" s="6"/>
      <c r="P757" s="6"/>
      <c r="Q757" s="6"/>
      <c r="R757" s="6"/>
      <c r="S757" s="6"/>
      <c r="T757" s="6"/>
    </row>
    <row r="758" spans="11:20" x14ac:dyDescent="0.15">
      <c r="K758" s="2"/>
      <c r="M758" s="6"/>
      <c r="N758" s="6"/>
      <c r="O758" s="6"/>
      <c r="P758" s="6"/>
      <c r="Q758" s="6"/>
      <c r="R758" s="6"/>
      <c r="S758" s="6"/>
      <c r="T758" s="6"/>
    </row>
    <row r="759" spans="11:20" x14ac:dyDescent="0.15">
      <c r="K759" s="2"/>
      <c r="M759" s="6"/>
      <c r="N759" s="6"/>
      <c r="O759" s="6"/>
      <c r="P759" s="6"/>
      <c r="Q759" s="6"/>
      <c r="R759" s="6"/>
      <c r="S759" s="6"/>
      <c r="T759" s="6"/>
    </row>
    <row r="760" spans="11:20" x14ac:dyDescent="0.15">
      <c r="K760" s="2"/>
      <c r="M760" s="6"/>
      <c r="N760" s="6"/>
      <c r="O760" s="6"/>
      <c r="P760" s="6"/>
      <c r="Q760" s="6"/>
      <c r="R760" s="6"/>
      <c r="S760" s="6"/>
      <c r="T760" s="6"/>
    </row>
    <row r="761" spans="11:20" x14ac:dyDescent="0.15">
      <c r="K761" s="2"/>
      <c r="M761" s="6"/>
      <c r="N761" s="6"/>
      <c r="O761" s="6"/>
      <c r="P761" s="6"/>
      <c r="Q761" s="6"/>
      <c r="R761" s="6"/>
      <c r="S761" s="6"/>
      <c r="T761" s="6"/>
    </row>
    <row r="762" spans="11:20" x14ac:dyDescent="0.15">
      <c r="K762" s="2"/>
      <c r="M762" s="6"/>
      <c r="N762" s="6"/>
      <c r="O762" s="6"/>
      <c r="P762" s="6"/>
      <c r="Q762" s="6"/>
      <c r="R762" s="6"/>
      <c r="S762" s="6"/>
      <c r="T762" s="6"/>
    </row>
    <row r="763" spans="11:20" x14ac:dyDescent="0.15">
      <c r="K763" s="2"/>
      <c r="M763" s="6"/>
      <c r="N763" s="6"/>
      <c r="O763" s="6"/>
      <c r="P763" s="6"/>
      <c r="Q763" s="6"/>
      <c r="R763" s="6"/>
      <c r="S763" s="6"/>
      <c r="T763" s="6"/>
    </row>
    <row r="764" spans="11:20" x14ac:dyDescent="0.15">
      <c r="K764" s="2"/>
      <c r="M764" s="6"/>
      <c r="N764" s="6"/>
      <c r="O764" s="6"/>
      <c r="P764" s="6"/>
      <c r="Q764" s="6"/>
      <c r="R764" s="6"/>
      <c r="S764" s="6"/>
      <c r="T764" s="6"/>
    </row>
    <row r="765" spans="11:20" x14ac:dyDescent="0.15">
      <c r="K765" s="2"/>
      <c r="M765" s="6"/>
      <c r="N765" s="6"/>
      <c r="O765" s="6"/>
      <c r="P765" s="6"/>
      <c r="Q765" s="6"/>
      <c r="R765" s="6"/>
      <c r="S765" s="6"/>
      <c r="T765" s="6"/>
    </row>
    <row r="766" spans="11:20" x14ac:dyDescent="0.15">
      <c r="K766" s="2"/>
      <c r="M766" s="6"/>
      <c r="N766" s="6"/>
      <c r="O766" s="6"/>
      <c r="P766" s="6"/>
      <c r="Q766" s="6"/>
      <c r="R766" s="6"/>
      <c r="S766" s="6"/>
      <c r="T766" s="6"/>
    </row>
    <row r="767" spans="11:20" x14ac:dyDescent="0.15">
      <c r="K767" s="2"/>
      <c r="M767" s="6"/>
      <c r="N767" s="6"/>
      <c r="O767" s="6"/>
      <c r="P767" s="6"/>
      <c r="Q767" s="6"/>
      <c r="R767" s="6"/>
      <c r="S767" s="6"/>
      <c r="T767" s="6"/>
    </row>
    <row r="768" spans="11:20" x14ac:dyDescent="0.15">
      <c r="K768" s="2"/>
      <c r="M768" s="6"/>
      <c r="N768" s="6"/>
      <c r="O768" s="6"/>
      <c r="P768" s="6"/>
      <c r="Q768" s="6"/>
      <c r="R768" s="6"/>
      <c r="S768" s="6"/>
      <c r="T768" s="6"/>
    </row>
    <row r="769" spans="11:20" x14ac:dyDescent="0.15">
      <c r="K769" s="2"/>
      <c r="M769" s="6"/>
      <c r="N769" s="6"/>
      <c r="O769" s="6"/>
      <c r="P769" s="6"/>
      <c r="Q769" s="6"/>
      <c r="R769" s="6"/>
      <c r="S769" s="6"/>
      <c r="T769" s="6"/>
    </row>
    <row r="770" spans="11:20" x14ac:dyDescent="0.15">
      <c r="K770" s="2"/>
      <c r="M770" s="6"/>
      <c r="N770" s="6"/>
      <c r="O770" s="6"/>
      <c r="P770" s="6"/>
      <c r="Q770" s="6"/>
      <c r="R770" s="6"/>
      <c r="S770" s="6"/>
      <c r="T770" s="6"/>
    </row>
    <row r="771" spans="11:20" x14ac:dyDescent="0.15">
      <c r="K771" s="2"/>
      <c r="M771" s="6"/>
      <c r="N771" s="6"/>
      <c r="O771" s="6"/>
      <c r="P771" s="6"/>
      <c r="Q771" s="6"/>
      <c r="R771" s="6"/>
      <c r="S771" s="6"/>
      <c r="T771" s="6"/>
    </row>
    <row r="772" spans="11:20" x14ac:dyDescent="0.15">
      <c r="K772" s="2"/>
      <c r="M772" s="6"/>
      <c r="N772" s="6"/>
      <c r="O772" s="6"/>
      <c r="P772" s="6"/>
      <c r="Q772" s="6"/>
      <c r="R772" s="6"/>
      <c r="S772" s="6"/>
      <c r="T772" s="6"/>
    </row>
    <row r="773" spans="11:20" x14ac:dyDescent="0.15">
      <c r="K773" s="2"/>
      <c r="M773" s="6"/>
      <c r="N773" s="6"/>
      <c r="O773" s="6"/>
      <c r="P773" s="6"/>
      <c r="Q773" s="6"/>
      <c r="R773" s="6"/>
      <c r="S773" s="6"/>
      <c r="T773" s="6"/>
    </row>
    <row r="774" spans="11:20" x14ac:dyDescent="0.15">
      <c r="K774" s="2"/>
      <c r="M774" s="6"/>
      <c r="N774" s="6"/>
      <c r="O774" s="6"/>
      <c r="P774" s="6"/>
      <c r="Q774" s="6"/>
      <c r="R774" s="6"/>
      <c r="S774" s="6"/>
      <c r="T774" s="6"/>
    </row>
    <row r="775" spans="11:20" x14ac:dyDescent="0.15">
      <c r="K775" s="2"/>
      <c r="M775" s="6"/>
      <c r="N775" s="6"/>
      <c r="O775" s="6"/>
      <c r="P775" s="6"/>
      <c r="Q775" s="6"/>
      <c r="R775" s="6"/>
      <c r="S775" s="6"/>
      <c r="T775" s="6"/>
    </row>
    <row r="776" spans="11:20" x14ac:dyDescent="0.15">
      <c r="K776" s="2"/>
      <c r="M776" s="6"/>
      <c r="N776" s="6"/>
      <c r="O776" s="6"/>
      <c r="P776" s="6"/>
      <c r="Q776" s="6"/>
      <c r="R776" s="6"/>
      <c r="S776" s="6"/>
      <c r="T776" s="6"/>
    </row>
    <row r="777" spans="11:20" x14ac:dyDescent="0.15">
      <c r="K777" s="2"/>
      <c r="M777" s="6"/>
      <c r="N777" s="6"/>
      <c r="O777" s="6"/>
      <c r="P777" s="6"/>
      <c r="Q777" s="6"/>
      <c r="R777" s="6"/>
      <c r="S777" s="6"/>
      <c r="T777" s="6"/>
    </row>
    <row r="778" spans="11:20" x14ac:dyDescent="0.15">
      <c r="K778" s="2"/>
      <c r="M778" s="6"/>
      <c r="N778" s="6"/>
      <c r="O778" s="6"/>
      <c r="P778" s="6"/>
      <c r="Q778" s="6"/>
      <c r="R778" s="6"/>
      <c r="S778" s="6"/>
      <c r="T778" s="6"/>
    </row>
    <row r="779" spans="11:20" x14ac:dyDescent="0.15">
      <c r="K779" s="2"/>
      <c r="M779" s="6"/>
      <c r="N779" s="6"/>
      <c r="O779" s="6"/>
      <c r="P779" s="6"/>
      <c r="Q779" s="6"/>
      <c r="R779" s="6"/>
      <c r="S779" s="6"/>
      <c r="T779" s="6"/>
    </row>
    <row r="780" spans="11:20" x14ac:dyDescent="0.15">
      <c r="K780" s="2"/>
      <c r="M780" s="6"/>
      <c r="N780" s="6"/>
      <c r="O780" s="6"/>
      <c r="P780" s="6"/>
      <c r="Q780" s="6"/>
      <c r="R780" s="6"/>
      <c r="S780" s="6"/>
      <c r="T780" s="6"/>
    </row>
    <row r="781" spans="11:20" x14ac:dyDescent="0.15">
      <c r="K781" s="2"/>
      <c r="M781" s="6"/>
      <c r="N781" s="6"/>
      <c r="O781" s="6"/>
      <c r="P781" s="6"/>
      <c r="Q781" s="6"/>
      <c r="R781" s="6"/>
      <c r="S781" s="6"/>
      <c r="T781" s="6"/>
    </row>
    <row r="782" spans="11:20" x14ac:dyDescent="0.15">
      <c r="K782" s="2"/>
      <c r="M782" s="6"/>
      <c r="N782" s="6"/>
      <c r="O782" s="6"/>
      <c r="P782" s="6"/>
      <c r="Q782" s="6"/>
      <c r="R782" s="6"/>
      <c r="S782" s="6"/>
      <c r="T782" s="6"/>
    </row>
    <row r="783" spans="11:20" x14ac:dyDescent="0.15">
      <c r="K783" s="2"/>
      <c r="M783" s="6"/>
      <c r="N783" s="6"/>
      <c r="O783" s="6"/>
      <c r="P783" s="6"/>
      <c r="Q783" s="6"/>
      <c r="R783" s="6"/>
      <c r="S783" s="6"/>
      <c r="T783" s="6"/>
    </row>
    <row r="784" spans="11:20" x14ac:dyDescent="0.15">
      <c r="K784" s="2"/>
      <c r="M784" s="6"/>
      <c r="N784" s="6"/>
      <c r="O784" s="6"/>
      <c r="P784" s="6"/>
      <c r="Q784" s="6"/>
      <c r="R784" s="6"/>
      <c r="S784" s="6"/>
      <c r="T784" s="6"/>
    </row>
    <row r="785" spans="11:20" x14ac:dyDescent="0.15">
      <c r="K785" s="2"/>
      <c r="M785" s="6"/>
      <c r="N785" s="6"/>
      <c r="O785" s="6"/>
      <c r="P785" s="6"/>
      <c r="Q785" s="6"/>
      <c r="R785" s="6"/>
      <c r="S785" s="6"/>
      <c r="T785" s="6"/>
    </row>
    <row r="786" spans="11:20" x14ac:dyDescent="0.15">
      <c r="K786" s="2"/>
      <c r="M786" s="6"/>
      <c r="N786" s="6"/>
      <c r="O786" s="6"/>
      <c r="P786" s="6"/>
      <c r="Q786" s="6"/>
      <c r="R786" s="6"/>
      <c r="S786" s="6"/>
      <c r="T786" s="6"/>
    </row>
    <row r="787" spans="11:20" x14ac:dyDescent="0.15">
      <c r="K787" s="2"/>
      <c r="M787" s="6"/>
      <c r="N787" s="6"/>
      <c r="O787" s="6"/>
      <c r="P787" s="6"/>
      <c r="Q787" s="6"/>
      <c r="R787" s="6"/>
      <c r="S787" s="6"/>
      <c r="T787" s="6"/>
    </row>
    <row r="788" spans="11:20" x14ac:dyDescent="0.15">
      <c r="K788" s="2"/>
      <c r="M788" s="6"/>
      <c r="N788" s="6"/>
      <c r="O788" s="6"/>
      <c r="P788" s="6"/>
      <c r="Q788" s="6"/>
      <c r="R788" s="6"/>
      <c r="S788" s="6"/>
      <c r="T788" s="6"/>
    </row>
    <row r="789" spans="11:20" x14ac:dyDescent="0.15">
      <c r="K789" s="2"/>
      <c r="M789" s="6"/>
      <c r="N789" s="6"/>
      <c r="O789" s="6"/>
      <c r="P789" s="6"/>
      <c r="Q789" s="6"/>
      <c r="R789" s="6"/>
      <c r="S789" s="6"/>
      <c r="T789" s="6"/>
    </row>
    <row r="790" spans="11:20" x14ac:dyDescent="0.15">
      <c r="K790" s="2"/>
      <c r="M790" s="6"/>
      <c r="N790" s="6"/>
      <c r="O790" s="6"/>
      <c r="P790" s="6"/>
      <c r="Q790" s="6"/>
      <c r="R790" s="6"/>
      <c r="S790" s="6"/>
      <c r="T790" s="6"/>
    </row>
    <row r="791" spans="11:20" x14ac:dyDescent="0.15">
      <c r="K791" s="2"/>
      <c r="M791" s="6"/>
      <c r="N791" s="6"/>
      <c r="O791" s="6"/>
      <c r="P791" s="6"/>
      <c r="Q791" s="6"/>
      <c r="R791" s="6"/>
      <c r="S791" s="6"/>
      <c r="T791" s="6"/>
    </row>
    <row r="792" spans="11:20" x14ac:dyDescent="0.15">
      <c r="K792" s="2"/>
      <c r="M792" s="6"/>
      <c r="N792" s="6"/>
      <c r="O792" s="6"/>
      <c r="P792" s="6"/>
      <c r="Q792" s="6"/>
      <c r="R792" s="6"/>
      <c r="S792" s="6"/>
      <c r="T792" s="6"/>
    </row>
    <row r="793" spans="11:20" x14ac:dyDescent="0.15">
      <c r="K793" s="2"/>
      <c r="M793" s="6"/>
      <c r="N793" s="6"/>
      <c r="O793" s="6"/>
      <c r="P793" s="6"/>
      <c r="Q793" s="6"/>
      <c r="R793" s="6"/>
      <c r="S793" s="6"/>
      <c r="T793" s="6"/>
    </row>
    <row r="794" spans="11:20" x14ac:dyDescent="0.15">
      <c r="K794" s="2"/>
      <c r="M794" s="6"/>
      <c r="N794" s="6"/>
      <c r="O794" s="6"/>
      <c r="P794" s="6"/>
      <c r="Q794" s="6"/>
      <c r="R794" s="6"/>
      <c r="S794" s="6"/>
      <c r="T794" s="6"/>
    </row>
    <row r="795" spans="11:20" x14ac:dyDescent="0.15">
      <c r="K795" s="2"/>
      <c r="M795" s="6"/>
      <c r="N795" s="6"/>
      <c r="O795" s="6"/>
      <c r="P795" s="6"/>
      <c r="Q795" s="6"/>
      <c r="R795" s="6"/>
      <c r="S795" s="6"/>
      <c r="T795" s="6"/>
    </row>
    <row r="796" spans="11:20" x14ac:dyDescent="0.15">
      <c r="K796" s="2"/>
      <c r="M796" s="6"/>
      <c r="N796" s="6"/>
      <c r="O796" s="6"/>
      <c r="P796" s="6"/>
      <c r="Q796" s="6"/>
      <c r="R796" s="6"/>
      <c r="S796" s="6"/>
      <c r="T796" s="6"/>
    </row>
    <row r="797" spans="11:20" x14ac:dyDescent="0.15">
      <c r="K797" s="2"/>
      <c r="M797" s="6"/>
      <c r="N797" s="6"/>
      <c r="O797" s="6"/>
      <c r="P797" s="6"/>
      <c r="Q797" s="6"/>
      <c r="R797" s="6"/>
      <c r="S797" s="6"/>
      <c r="T797" s="6"/>
    </row>
    <row r="798" spans="11:20" x14ac:dyDescent="0.15">
      <c r="K798" s="2"/>
      <c r="M798" s="6"/>
      <c r="N798" s="6"/>
      <c r="O798" s="6"/>
      <c r="P798" s="6"/>
      <c r="Q798" s="6"/>
      <c r="R798" s="6"/>
      <c r="S798" s="6"/>
      <c r="T798" s="6"/>
    </row>
    <row r="799" spans="11:20" x14ac:dyDescent="0.15">
      <c r="K799" s="2"/>
      <c r="M799" s="6"/>
      <c r="N799" s="6"/>
      <c r="O799" s="6"/>
      <c r="P799" s="6"/>
      <c r="Q799" s="6"/>
      <c r="R799" s="6"/>
      <c r="S799" s="6"/>
      <c r="T799" s="6"/>
    </row>
    <row r="800" spans="11:20" x14ac:dyDescent="0.15">
      <c r="K800" s="2"/>
      <c r="M800" s="6"/>
      <c r="N800" s="6"/>
      <c r="O800" s="6"/>
      <c r="P800" s="6"/>
      <c r="Q800" s="6"/>
      <c r="R800" s="6"/>
      <c r="S800" s="6"/>
      <c r="T800" s="6"/>
    </row>
    <row r="801" spans="11:20" x14ac:dyDescent="0.15">
      <c r="K801" s="2"/>
      <c r="M801" s="6"/>
      <c r="N801" s="6"/>
      <c r="O801" s="6"/>
      <c r="P801" s="6"/>
      <c r="Q801" s="6"/>
      <c r="R801" s="6"/>
      <c r="S801" s="6"/>
      <c r="T801" s="6"/>
    </row>
    <row r="802" spans="11:20" x14ac:dyDescent="0.15">
      <c r="K802" s="2"/>
      <c r="M802" s="6"/>
      <c r="N802" s="6"/>
      <c r="O802" s="6"/>
      <c r="P802" s="6"/>
      <c r="Q802" s="6"/>
      <c r="R802" s="6"/>
      <c r="S802" s="6"/>
      <c r="T802" s="6"/>
    </row>
    <row r="803" spans="11:20" x14ac:dyDescent="0.15">
      <c r="K803" s="2"/>
      <c r="M803" s="6"/>
      <c r="N803" s="6"/>
      <c r="O803" s="6"/>
      <c r="P803" s="6"/>
      <c r="Q803" s="6"/>
      <c r="R803" s="6"/>
      <c r="S803" s="6"/>
      <c r="T803" s="6"/>
    </row>
    <row r="804" spans="11:20" x14ac:dyDescent="0.15">
      <c r="K804" s="2"/>
      <c r="M804" s="6"/>
      <c r="N804" s="6"/>
      <c r="O804" s="6"/>
      <c r="P804" s="6"/>
      <c r="Q804" s="6"/>
      <c r="R804" s="6"/>
      <c r="S804" s="6"/>
      <c r="T804" s="6"/>
    </row>
    <row r="805" spans="11:20" x14ac:dyDescent="0.15">
      <c r="K805" s="2"/>
      <c r="M805" s="6"/>
      <c r="N805" s="6"/>
      <c r="O805" s="6"/>
      <c r="P805" s="6"/>
      <c r="Q805" s="6"/>
      <c r="R805" s="6"/>
      <c r="S805" s="6"/>
      <c r="T805" s="6"/>
    </row>
    <row r="806" spans="11:20" x14ac:dyDescent="0.15">
      <c r="K806" s="2"/>
      <c r="M806" s="6"/>
      <c r="N806" s="6"/>
      <c r="O806" s="6"/>
      <c r="P806" s="6"/>
      <c r="Q806" s="6"/>
      <c r="R806" s="6"/>
      <c r="S806" s="6"/>
      <c r="T806" s="6"/>
    </row>
    <row r="807" spans="11:20" x14ac:dyDescent="0.15">
      <c r="K807" s="2"/>
      <c r="M807" s="6"/>
      <c r="N807" s="6"/>
      <c r="O807" s="6"/>
      <c r="P807" s="6"/>
      <c r="Q807" s="6"/>
      <c r="R807" s="6"/>
      <c r="S807" s="6"/>
      <c r="T807" s="6"/>
    </row>
    <row r="808" spans="11:20" x14ac:dyDescent="0.15">
      <c r="K808" s="2"/>
      <c r="M808" s="6"/>
      <c r="N808" s="6"/>
      <c r="O808" s="6"/>
      <c r="P808" s="6"/>
      <c r="Q808" s="6"/>
      <c r="R808" s="6"/>
      <c r="S808" s="6"/>
      <c r="T808" s="6"/>
    </row>
    <row r="809" spans="11:20" x14ac:dyDescent="0.15">
      <c r="K809" s="2"/>
      <c r="M809" s="6"/>
      <c r="N809" s="6"/>
      <c r="O809" s="6"/>
      <c r="P809" s="6"/>
      <c r="Q809" s="6"/>
      <c r="R809" s="6"/>
      <c r="S809" s="6"/>
      <c r="T809" s="6"/>
    </row>
    <row r="810" spans="11:20" x14ac:dyDescent="0.15">
      <c r="K810" s="2"/>
      <c r="M810" s="6"/>
      <c r="N810" s="6"/>
      <c r="O810" s="6"/>
      <c r="P810" s="6"/>
      <c r="Q810" s="6"/>
      <c r="R810" s="6"/>
      <c r="S810" s="6"/>
      <c r="T810" s="6"/>
    </row>
    <row r="811" spans="11:20" x14ac:dyDescent="0.15">
      <c r="K811" s="2"/>
      <c r="M811" s="6"/>
      <c r="N811" s="6"/>
      <c r="O811" s="6"/>
      <c r="P811" s="6"/>
      <c r="Q811" s="6"/>
      <c r="R811" s="6"/>
      <c r="S811" s="6"/>
      <c r="T811" s="6"/>
    </row>
    <row r="812" spans="11:20" x14ac:dyDescent="0.15">
      <c r="K812" s="2"/>
      <c r="M812" s="6"/>
      <c r="N812" s="6"/>
      <c r="O812" s="6"/>
      <c r="P812" s="6"/>
      <c r="Q812" s="6"/>
      <c r="R812" s="6"/>
      <c r="S812" s="6"/>
      <c r="T812" s="6"/>
    </row>
    <row r="813" spans="11:20" x14ac:dyDescent="0.15">
      <c r="K813" s="2"/>
      <c r="M813" s="6"/>
      <c r="N813" s="6"/>
      <c r="O813" s="6"/>
      <c r="P813" s="6"/>
      <c r="Q813" s="6"/>
      <c r="R813" s="6"/>
      <c r="S813" s="6"/>
      <c r="T813" s="6"/>
    </row>
    <row r="814" spans="11:20" x14ac:dyDescent="0.15">
      <c r="K814" s="2"/>
      <c r="M814" s="6"/>
      <c r="N814" s="6"/>
      <c r="O814" s="6"/>
      <c r="P814" s="6"/>
      <c r="Q814" s="6"/>
      <c r="R814" s="6"/>
      <c r="S814" s="6"/>
      <c r="T814" s="6"/>
    </row>
    <row r="815" spans="11:20" x14ac:dyDescent="0.15">
      <c r="K815" s="2"/>
      <c r="M815" s="6"/>
      <c r="N815" s="6"/>
      <c r="O815" s="6"/>
      <c r="P815" s="6"/>
      <c r="Q815" s="6"/>
      <c r="R815" s="6"/>
      <c r="S815" s="6"/>
      <c r="T815" s="6"/>
    </row>
    <row r="816" spans="11:20" x14ac:dyDescent="0.15">
      <c r="K816" s="2"/>
      <c r="M816" s="6"/>
      <c r="N816" s="6"/>
      <c r="O816" s="6"/>
      <c r="P816" s="6"/>
      <c r="Q816" s="6"/>
      <c r="R816" s="6"/>
      <c r="S816" s="6"/>
      <c r="T816" s="6"/>
    </row>
    <row r="817" spans="11:20" x14ac:dyDescent="0.15">
      <c r="K817" s="2"/>
      <c r="M817" s="6"/>
      <c r="N817" s="6"/>
      <c r="O817" s="6"/>
      <c r="P817" s="6"/>
      <c r="Q817" s="6"/>
      <c r="R817" s="6"/>
      <c r="S817" s="6"/>
      <c r="T817" s="6"/>
    </row>
    <row r="818" spans="11:20" x14ac:dyDescent="0.15">
      <c r="K818" s="2"/>
      <c r="M818" s="6"/>
      <c r="N818" s="6"/>
      <c r="O818" s="6"/>
      <c r="P818" s="6"/>
      <c r="Q818" s="6"/>
      <c r="R818" s="6"/>
      <c r="S818" s="6"/>
      <c r="T818" s="6"/>
    </row>
    <row r="819" spans="11:20" x14ac:dyDescent="0.15">
      <c r="K819" s="2"/>
      <c r="M819" s="6"/>
      <c r="N819" s="6"/>
      <c r="O819" s="6"/>
      <c r="P819" s="6"/>
      <c r="Q819" s="6"/>
      <c r="R819" s="6"/>
      <c r="S819" s="6"/>
      <c r="T819" s="6"/>
    </row>
    <row r="820" spans="11:20" x14ac:dyDescent="0.15">
      <c r="K820" s="2"/>
      <c r="M820" s="6"/>
      <c r="N820" s="6"/>
      <c r="O820" s="6"/>
      <c r="P820" s="6"/>
      <c r="Q820" s="6"/>
      <c r="R820" s="6"/>
      <c r="S820" s="6"/>
      <c r="T820" s="6"/>
    </row>
    <row r="821" spans="11:20" x14ac:dyDescent="0.15">
      <c r="K821" s="2"/>
      <c r="M821" s="6"/>
      <c r="N821" s="6"/>
      <c r="O821" s="6"/>
      <c r="P821" s="6"/>
      <c r="Q821" s="6"/>
      <c r="R821" s="6"/>
      <c r="S821" s="6"/>
      <c r="T821" s="6"/>
    </row>
    <row r="822" spans="11:20" x14ac:dyDescent="0.15">
      <c r="K822" s="2"/>
      <c r="M822" s="6"/>
      <c r="N822" s="6"/>
      <c r="O822" s="6"/>
      <c r="P822" s="6"/>
      <c r="Q822" s="6"/>
      <c r="R822" s="6"/>
      <c r="S822" s="6"/>
      <c r="T822" s="6"/>
    </row>
    <row r="823" spans="11:20" x14ac:dyDescent="0.15">
      <c r="K823" s="2"/>
      <c r="M823" s="6"/>
      <c r="N823" s="6"/>
      <c r="O823" s="6"/>
      <c r="P823" s="6"/>
      <c r="Q823" s="6"/>
      <c r="R823" s="6"/>
      <c r="S823" s="6"/>
      <c r="T823" s="6"/>
    </row>
    <row r="824" spans="11:20" x14ac:dyDescent="0.15">
      <c r="K824" s="2"/>
      <c r="M824" s="6"/>
      <c r="N824" s="6"/>
      <c r="O824" s="6"/>
      <c r="P824" s="6"/>
      <c r="Q824" s="6"/>
      <c r="R824" s="6"/>
      <c r="S824" s="6"/>
      <c r="T824" s="6"/>
    </row>
    <row r="825" spans="11:20" x14ac:dyDescent="0.15">
      <c r="K825" s="2"/>
      <c r="M825" s="6"/>
      <c r="N825" s="6"/>
      <c r="O825" s="6"/>
      <c r="P825" s="6"/>
      <c r="Q825" s="6"/>
      <c r="R825" s="6"/>
      <c r="S825" s="6"/>
      <c r="T825" s="6"/>
    </row>
    <row r="826" spans="11:20" x14ac:dyDescent="0.15">
      <c r="K826" s="2"/>
      <c r="M826" s="6"/>
      <c r="N826" s="6"/>
      <c r="O826" s="6"/>
      <c r="P826" s="6"/>
      <c r="Q826" s="6"/>
      <c r="R826" s="6"/>
      <c r="S826" s="6"/>
      <c r="T826" s="6"/>
    </row>
    <row r="827" spans="11:20" x14ac:dyDescent="0.15">
      <c r="K827" s="2"/>
      <c r="M827" s="6"/>
      <c r="N827" s="6"/>
      <c r="O827" s="6"/>
      <c r="P827" s="6"/>
      <c r="Q827" s="6"/>
      <c r="R827" s="6"/>
      <c r="S827" s="6"/>
      <c r="T827" s="6"/>
    </row>
    <row r="828" spans="11:20" x14ac:dyDescent="0.15">
      <c r="K828" s="2"/>
      <c r="M828" s="6"/>
      <c r="N828" s="6"/>
      <c r="O828" s="6"/>
      <c r="P828" s="6"/>
      <c r="Q828" s="6"/>
      <c r="R828" s="6"/>
      <c r="S828" s="6"/>
      <c r="T828" s="6"/>
    </row>
    <row r="829" spans="11:20" x14ac:dyDescent="0.15">
      <c r="K829" s="2"/>
      <c r="M829" s="6"/>
      <c r="N829" s="6"/>
      <c r="O829" s="6"/>
      <c r="P829" s="6"/>
      <c r="Q829" s="6"/>
      <c r="R829" s="6"/>
      <c r="S829" s="6"/>
      <c r="T829" s="6"/>
    </row>
    <row r="830" spans="11:20" x14ac:dyDescent="0.15">
      <c r="K830" s="2"/>
      <c r="M830" s="6"/>
      <c r="N830" s="6"/>
      <c r="O830" s="6"/>
      <c r="P830" s="6"/>
      <c r="Q830" s="6"/>
      <c r="R830" s="6"/>
      <c r="S830" s="6"/>
      <c r="T830" s="6"/>
    </row>
    <row r="831" spans="11:20" x14ac:dyDescent="0.15">
      <c r="K831" s="2"/>
      <c r="M831" s="6"/>
      <c r="N831" s="6"/>
      <c r="O831" s="6"/>
      <c r="P831" s="6"/>
      <c r="Q831" s="6"/>
      <c r="R831" s="6"/>
      <c r="S831" s="6"/>
      <c r="T831" s="6"/>
    </row>
    <row r="832" spans="11:20" x14ac:dyDescent="0.15">
      <c r="K832" s="2"/>
      <c r="M832" s="6"/>
      <c r="N832" s="6"/>
      <c r="O832" s="6"/>
      <c r="P832" s="6"/>
      <c r="Q832" s="6"/>
      <c r="R832" s="6"/>
      <c r="S832" s="6"/>
      <c r="T832" s="6"/>
    </row>
    <row r="833" spans="11:20" x14ac:dyDescent="0.15">
      <c r="K833" s="2"/>
      <c r="M833" s="6"/>
      <c r="N833" s="6"/>
      <c r="O833" s="6"/>
      <c r="P833" s="6"/>
      <c r="Q833" s="6"/>
      <c r="R833" s="6"/>
      <c r="S833" s="6"/>
      <c r="T833" s="6"/>
    </row>
    <row r="834" spans="11:20" x14ac:dyDescent="0.15">
      <c r="K834" s="2"/>
      <c r="M834" s="6"/>
      <c r="N834" s="6"/>
      <c r="O834" s="6"/>
      <c r="P834" s="6"/>
      <c r="Q834" s="6"/>
      <c r="R834" s="6"/>
      <c r="S834" s="6"/>
      <c r="T834" s="6"/>
    </row>
    <row r="835" spans="11:20" x14ac:dyDescent="0.15">
      <c r="K835" s="2"/>
      <c r="M835" s="6"/>
      <c r="N835" s="6"/>
      <c r="O835" s="6"/>
      <c r="P835" s="6"/>
      <c r="Q835" s="6"/>
      <c r="R835" s="6"/>
      <c r="S835" s="6"/>
      <c r="T835" s="6"/>
    </row>
    <row r="836" spans="11:20" x14ac:dyDescent="0.15">
      <c r="K836" s="2"/>
      <c r="M836" s="6"/>
      <c r="N836" s="6"/>
      <c r="O836" s="6"/>
      <c r="P836" s="6"/>
      <c r="Q836" s="6"/>
      <c r="R836" s="6"/>
      <c r="S836" s="6"/>
      <c r="T836" s="6"/>
    </row>
    <row r="837" spans="11:20" x14ac:dyDescent="0.15">
      <c r="K837" s="2"/>
      <c r="M837" s="6"/>
      <c r="N837" s="6"/>
      <c r="O837" s="6"/>
      <c r="P837" s="6"/>
      <c r="Q837" s="6"/>
      <c r="R837" s="6"/>
      <c r="S837" s="6"/>
      <c r="T837" s="6"/>
    </row>
    <row r="838" spans="11:20" x14ac:dyDescent="0.15">
      <c r="K838" s="2"/>
      <c r="M838" s="6"/>
      <c r="N838" s="6"/>
      <c r="O838" s="6"/>
      <c r="P838" s="6"/>
      <c r="Q838" s="6"/>
      <c r="R838" s="6"/>
      <c r="S838" s="6"/>
      <c r="T838" s="6"/>
    </row>
    <row r="839" spans="11:20" x14ac:dyDescent="0.15">
      <c r="K839" s="2"/>
      <c r="M839" s="6"/>
      <c r="N839" s="6"/>
      <c r="O839" s="6"/>
      <c r="P839" s="6"/>
      <c r="Q839" s="6"/>
      <c r="R839" s="6"/>
      <c r="S839" s="6"/>
      <c r="T839" s="6"/>
    </row>
    <row r="840" spans="11:20" x14ac:dyDescent="0.15">
      <c r="K840" s="2"/>
      <c r="M840" s="6"/>
      <c r="N840" s="6"/>
      <c r="O840" s="6"/>
      <c r="P840" s="6"/>
      <c r="Q840" s="6"/>
      <c r="R840" s="6"/>
      <c r="S840" s="6"/>
      <c r="T840" s="6"/>
    </row>
    <row r="841" spans="11:20" x14ac:dyDescent="0.15">
      <c r="K841" s="2"/>
      <c r="M841" s="6"/>
      <c r="N841" s="6"/>
      <c r="O841" s="6"/>
      <c r="P841" s="6"/>
      <c r="Q841" s="6"/>
      <c r="R841" s="6"/>
      <c r="S841" s="6"/>
      <c r="T841" s="6"/>
    </row>
    <row r="842" spans="11:20" x14ac:dyDescent="0.15">
      <c r="K842" s="2"/>
      <c r="M842" s="6"/>
      <c r="N842" s="6"/>
      <c r="O842" s="6"/>
      <c r="P842" s="6"/>
      <c r="Q842" s="6"/>
      <c r="R842" s="6"/>
      <c r="S842" s="6"/>
      <c r="T842" s="6"/>
    </row>
    <row r="843" spans="11:20" x14ac:dyDescent="0.15">
      <c r="K843" s="2"/>
      <c r="M843" s="6"/>
      <c r="N843" s="6"/>
      <c r="O843" s="6"/>
      <c r="P843" s="6"/>
      <c r="Q843" s="6"/>
      <c r="R843" s="6"/>
      <c r="S843" s="6"/>
      <c r="T843" s="6"/>
    </row>
    <row r="844" spans="11:20" x14ac:dyDescent="0.15">
      <c r="K844" s="2"/>
      <c r="M844" s="6"/>
      <c r="N844" s="6"/>
      <c r="O844" s="6"/>
      <c r="P844" s="6"/>
      <c r="Q844" s="6"/>
      <c r="R844" s="6"/>
      <c r="S844" s="6"/>
      <c r="T844" s="6"/>
    </row>
    <row r="845" spans="11:20" x14ac:dyDescent="0.15">
      <c r="K845" s="2"/>
      <c r="M845" s="6"/>
      <c r="N845" s="6"/>
      <c r="O845" s="6"/>
      <c r="P845" s="6"/>
      <c r="Q845" s="6"/>
      <c r="R845" s="6"/>
      <c r="S845" s="6"/>
      <c r="T845" s="6"/>
    </row>
    <row r="846" spans="11:20" x14ac:dyDescent="0.15">
      <c r="K846" s="2"/>
      <c r="M846" s="6"/>
      <c r="N846" s="6"/>
      <c r="O846" s="6"/>
      <c r="P846" s="6"/>
      <c r="Q846" s="6"/>
      <c r="R846" s="6"/>
      <c r="S846" s="6"/>
      <c r="T846" s="6"/>
    </row>
    <row r="847" spans="11:20" x14ac:dyDescent="0.15">
      <c r="K847" s="2"/>
      <c r="M847" s="6"/>
      <c r="N847" s="6"/>
      <c r="O847" s="6"/>
      <c r="P847" s="6"/>
      <c r="Q847" s="6"/>
      <c r="R847" s="6"/>
      <c r="S847" s="6"/>
      <c r="T847" s="6"/>
    </row>
    <row r="848" spans="11:20" x14ac:dyDescent="0.15">
      <c r="K848" s="2"/>
      <c r="M848" s="6"/>
      <c r="N848" s="6"/>
      <c r="O848" s="6"/>
      <c r="P848" s="6"/>
      <c r="Q848" s="6"/>
      <c r="R848" s="6"/>
      <c r="S848" s="6"/>
      <c r="T848" s="6"/>
    </row>
    <row r="849" spans="11:20" x14ac:dyDescent="0.15">
      <c r="K849" s="2"/>
      <c r="M849" s="6"/>
      <c r="N849" s="6"/>
      <c r="O849" s="6"/>
      <c r="P849" s="6"/>
      <c r="Q849" s="6"/>
      <c r="R849" s="6"/>
      <c r="S849" s="6"/>
      <c r="T849" s="6"/>
    </row>
    <row r="850" spans="11:20" x14ac:dyDescent="0.15">
      <c r="K850" s="2"/>
      <c r="M850" s="6"/>
      <c r="N850" s="6"/>
      <c r="O850" s="6"/>
      <c r="P850" s="6"/>
      <c r="Q850" s="6"/>
      <c r="R850" s="6"/>
      <c r="S850" s="6"/>
      <c r="T850" s="6"/>
    </row>
    <row r="851" spans="11:20" x14ac:dyDescent="0.15">
      <c r="K851" s="2"/>
      <c r="M851" s="6"/>
      <c r="N851" s="6"/>
      <c r="O851" s="6"/>
      <c r="P851" s="6"/>
      <c r="Q851" s="6"/>
      <c r="R851" s="6"/>
      <c r="S851" s="6"/>
      <c r="T851" s="6"/>
    </row>
    <row r="852" spans="11:20" x14ac:dyDescent="0.15">
      <c r="K852" s="2"/>
      <c r="M852" s="6"/>
      <c r="N852" s="6"/>
      <c r="O852" s="6"/>
      <c r="P852" s="6"/>
      <c r="Q852" s="6"/>
      <c r="R852" s="6"/>
      <c r="S852" s="6"/>
      <c r="T852" s="6"/>
    </row>
    <row r="853" spans="11:20" x14ac:dyDescent="0.15">
      <c r="K853" s="2"/>
      <c r="M853" s="6"/>
      <c r="N853" s="6"/>
      <c r="O853" s="6"/>
      <c r="P853" s="6"/>
      <c r="Q853" s="6"/>
      <c r="R853" s="6"/>
      <c r="S853" s="6"/>
      <c r="T853" s="6"/>
    </row>
    <row r="854" spans="11:20" x14ac:dyDescent="0.15">
      <c r="K854" s="2"/>
      <c r="M854" s="6"/>
      <c r="N854" s="6"/>
      <c r="O854" s="6"/>
      <c r="P854" s="6"/>
      <c r="Q854" s="6"/>
      <c r="R854" s="6"/>
      <c r="S854" s="6"/>
      <c r="T854" s="6"/>
    </row>
    <row r="855" spans="11:20" x14ac:dyDescent="0.15">
      <c r="K855" s="2"/>
      <c r="M855" s="6"/>
      <c r="N855" s="6"/>
      <c r="O855" s="6"/>
      <c r="P855" s="6"/>
      <c r="Q855" s="6"/>
      <c r="R855" s="6"/>
      <c r="S855" s="6"/>
      <c r="T855" s="6"/>
    </row>
    <row r="856" spans="11:20" x14ac:dyDescent="0.15">
      <c r="K856" s="2"/>
      <c r="M856" s="6"/>
      <c r="N856" s="6"/>
      <c r="O856" s="6"/>
      <c r="P856" s="6"/>
      <c r="Q856" s="6"/>
      <c r="R856" s="6"/>
      <c r="S856" s="6"/>
      <c r="T856" s="6"/>
    </row>
    <row r="857" spans="11:20" x14ac:dyDescent="0.15">
      <c r="K857" s="2"/>
      <c r="M857" s="6"/>
      <c r="N857" s="6"/>
      <c r="O857" s="6"/>
      <c r="P857" s="6"/>
      <c r="Q857" s="6"/>
      <c r="R857" s="6"/>
      <c r="S857" s="6"/>
      <c r="T857" s="6"/>
    </row>
    <row r="858" spans="11:20" x14ac:dyDescent="0.15">
      <c r="K858" s="2"/>
      <c r="M858" s="6"/>
      <c r="N858" s="6"/>
      <c r="O858" s="6"/>
      <c r="P858" s="6"/>
      <c r="Q858" s="6"/>
      <c r="R858" s="6"/>
      <c r="S858" s="6"/>
      <c r="T858" s="6"/>
    </row>
    <row r="859" spans="11:20" x14ac:dyDescent="0.15">
      <c r="K859" s="2"/>
      <c r="M859" s="6"/>
      <c r="N859" s="6"/>
      <c r="O859" s="6"/>
      <c r="P859" s="6"/>
      <c r="Q859" s="6"/>
      <c r="R859" s="6"/>
      <c r="S859" s="6"/>
      <c r="T859" s="6"/>
    </row>
    <row r="860" spans="11:20" x14ac:dyDescent="0.15">
      <c r="K860" s="2"/>
      <c r="M860" s="6"/>
      <c r="N860" s="6"/>
      <c r="O860" s="6"/>
      <c r="P860" s="6"/>
      <c r="Q860" s="6"/>
      <c r="R860" s="6"/>
      <c r="S860" s="6"/>
      <c r="T860" s="6"/>
    </row>
    <row r="861" spans="11:20" x14ac:dyDescent="0.15">
      <c r="K861" s="2"/>
      <c r="M861" s="6"/>
      <c r="N861" s="6"/>
      <c r="O861" s="6"/>
      <c r="P861" s="6"/>
      <c r="Q861" s="6"/>
      <c r="R861" s="6"/>
      <c r="S861" s="6"/>
      <c r="T861" s="6"/>
    </row>
    <row r="862" spans="11:20" x14ac:dyDescent="0.15">
      <c r="K862" s="2"/>
      <c r="M862" s="6"/>
      <c r="N862" s="6"/>
      <c r="O862" s="6"/>
      <c r="P862" s="6"/>
      <c r="Q862" s="6"/>
      <c r="R862" s="6"/>
      <c r="S862" s="6"/>
      <c r="T862" s="6"/>
    </row>
    <row r="863" spans="11:20" x14ac:dyDescent="0.15">
      <c r="K863" s="2"/>
      <c r="M863" s="6"/>
      <c r="N863" s="6"/>
      <c r="O863" s="6"/>
      <c r="P863" s="6"/>
      <c r="Q863" s="6"/>
      <c r="R863" s="6"/>
      <c r="S863" s="6"/>
      <c r="T863" s="6"/>
    </row>
    <row r="864" spans="11:20" x14ac:dyDescent="0.15">
      <c r="K864" s="2"/>
      <c r="M864" s="6"/>
      <c r="N864" s="6"/>
      <c r="O864" s="6"/>
      <c r="P864" s="6"/>
      <c r="Q864" s="6"/>
      <c r="R864" s="6"/>
      <c r="S864" s="6"/>
      <c r="T864" s="6"/>
    </row>
    <row r="865" spans="11:20" x14ac:dyDescent="0.15">
      <c r="K865" s="2"/>
      <c r="M865" s="6"/>
      <c r="N865" s="6"/>
      <c r="O865" s="6"/>
      <c r="P865" s="6"/>
      <c r="Q865" s="6"/>
      <c r="R865" s="6"/>
      <c r="S865" s="6"/>
      <c r="T865" s="6"/>
    </row>
    <row r="866" spans="11:20" x14ac:dyDescent="0.15">
      <c r="K866" s="2"/>
      <c r="M866" s="6"/>
      <c r="N866" s="6"/>
      <c r="O866" s="6"/>
      <c r="P866" s="6"/>
      <c r="Q866" s="6"/>
      <c r="R866" s="6"/>
      <c r="S866" s="6"/>
      <c r="T866" s="6"/>
    </row>
    <row r="867" spans="11:20" x14ac:dyDescent="0.15">
      <c r="K867" s="2"/>
      <c r="M867" s="6"/>
      <c r="N867" s="6"/>
      <c r="O867" s="6"/>
      <c r="P867" s="6"/>
      <c r="Q867" s="6"/>
      <c r="R867" s="6"/>
      <c r="S867" s="6"/>
      <c r="T867" s="6"/>
    </row>
    <row r="868" spans="11:20" x14ac:dyDescent="0.15">
      <c r="K868" s="2"/>
      <c r="M868" s="6"/>
      <c r="N868" s="6"/>
      <c r="O868" s="6"/>
      <c r="P868" s="6"/>
      <c r="Q868" s="6"/>
      <c r="R868" s="6"/>
      <c r="S868" s="6"/>
      <c r="T868" s="6"/>
    </row>
    <row r="869" spans="11:20" x14ac:dyDescent="0.15">
      <c r="K869" s="2"/>
      <c r="M869" s="6"/>
      <c r="N869" s="6"/>
      <c r="O869" s="6"/>
      <c r="P869" s="6"/>
      <c r="Q869" s="6"/>
      <c r="R869" s="6"/>
      <c r="S869" s="6"/>
      <c r="T869" s="6"/>
    </row>
    <row r="870" spans="11:20" x14ac:dyDescent="0.15">
      <c r="K870" s="2"/>
      <c r="M870" s="6"/>
      <c r="N870" s="6"/>
      <c r="O870" s="6"/>
      <c r="P870" s="6"/>
      <c r="Q870" s="6"/>
      <c r="R870" s="6"/>
      <c r="S870" s="6"/>
      <c r="T870" s="6"/>
    </row>
    <row r="871" spans="11:20" x14ac:dyDescent="0.15">
      <c r="K871" s="2"/>
      <c r="M871" s="6"/>
      <c r="N871" s="6"/>
      <c r="O871" s="6"/>
      <c r="P871" s="6"/>
      <c r="Q871" s="6"/>
      <c r="R871" s="6"/>
      <c r="S871" s="6"/>
      <c r="T871" s="6"/>
    </row>
    <row r="872" spans="11:20" x14ac:dyDescent="0.15">
      <c r="K872" s="2"/>
      <c r="M872" s="6"/>
      <c r="N872" s="6"/>
      <c r="O872" s="6"/>
      <c r="P872" s="6"/>
      <c r="Q872" s="6"/>
      <c r="R872" s="6"/>
      <c r="S872" s="6"/>
      <c r="T872" s="6"/>
    </row>
    <row r="873" spans="11:20" x14ac:dyDescent="0.15">
      <c r="K873" s="2"/>
      <c r="M873" s="6"/>
      <c r="N873" s="6"/>
      <c r="O873" s="6"/>
      <c r="P873" s="6"/>
      <c r="Q873" s="6"/>
      <c r="R873" s="6"/>
      <c r="S873" s="6"/>
      <c r="T873" s="6"/>
    </row>
    <row r="874" spans="11:20" x14ac:dyDescent="0.15">
      <c r="K874" s="2"/>
      <c r="M874" s="6"/>
      <c r="N874" s="6"/>
      <c r="O874" s="6"/>
      <c r="P874" s="6"/>
      <c r="Q874" s="6"/>
      <c r="R874" s="6"/>
      <c r="S874" s="6"/>
      <c r="T874" s="6"/>
    </row>
    <row r="875" spans="11:20" x14ac:dyDescent="0.15">
      <c r="K875" s="2"/>
      <c r="M875" s="6"/>
      <c r="N875" s="6"/>
      <c r="O875" s="6"/>
      <c r="P875" s="6"/>
      <c r="Q875" s="6"/>
      <c r="R875" s="6"/>
      <c r="S875" s="6"/>
      <c r="T875" s="6"/>
    </row>
    <row r="876" spans="11:20" x14ac:dyDescent="0.15">
      <c r="K876" s="2"/>
      <c r="M876" s="6"/>
      <c r="N876" s="6"/>
      <c r="O876" s="6"/>
      <c r="P876" s="6"/>
      <c r="Q876" s="6"/>
      <c r="R876" s="6"/>
      <c r="S876" s="6"/>
      <c r="T876" s="6"/>
    </row>
    <row r="877" spans="11:20" x14ac:dyDescent="0.15">
      <c r="K877" s="2"/>
      <c r="M877" s="6"/>
      <c r="N877" s="6"/>
      <c r="O877" s="6"/>
      <c r="P877" s="6"/>
      <c r="Q877" s="6"/>
      <c r="R877" s="6"/>
      <c r="S877" s="6"/>
      <c r="T877" s="6"/>
    </row>
    <row r="878" spans="11:20" x14ac:dyDescent="0.15">
      <c r="K878" s="2"/>
      <c r="M878" s="6"/>
      <c r="N878" s="6"/>
      <c r="O878" s="6"/>
      <c r="P878" s="6"/>
      <c r="Q878" s="6"/>
      <c r="R878" s="6"/>
      <c r="S878" s="6"/>
      <c r="T878" s="6"/>
    </row>
    <row r="879" spans="11:20" x14ac:dyDescent="0.15">
      <c r="K879" s="2"/>
      <c r="M879" s="6"/>
      <c r="N879" s="6"/>
      <c r="O879" s="6"/>
      <c r="P879" s="6"/>
      <c r="Q879" s="6"/>
      <c r="R879" s="6"/>
      <c r="S879" s="6"/>
      <c r="T879" s="6"/>
    </row>
    <row r="880" spans="11:20" x14ac:dyDescent="0.15">
      <c r="K880" s="2"/>
      <c r="M880" s="6"/>
      <c r="N880" s="6"/>
      <c r="O880" s="6"/>
      <c r="P880" s="6"/>
      <c r="Q880" s="6"/>
      <c r="R880" s="6"/>
      <c r="S880" s="6"/>
      <c r="T880" s="6"/>
    </row>
    <row r="881" spans="11:20" x14ac:dyDescent="0.15">
      <c r="K881" s="2"/>
      <c r="M881" s="6"/>
      <c r="N881" s="6"/>
      <c r="O881" s="6"/>
      <c r="P881" s="6"/>
      <c r="Q881" s="6"/>
      <c r="R881" s="6"/>
      <c r="S881" s="6"/>
      <c r="T881" s="6"/>
    </row>
    <row r="882" spans="11:20" x14ac:dyDescent="0.15">
      <c r="K882" s="2"/>
      <c r="M882" s="6"/>
      <c r="N882" s="6"/>
      <c r="O882" s="6"/>
      <c r="P882" s="6"/>
      <c r="Q882" s="6"/>
      <c r="R882" s="6"/>
      <c r="S882" s="6"/>
      <c r="T882" s="6"/>
    </row>
    <row r="883" spans="11:20" x14ac:dyDescent="0.15">
      <c r="K883" s="2"/>
      <c r="M883" s="6"/>
      <c r="N883" s="6"/>
      <c r="O883" s="6"/>
      <c r="P883" s="6"/>
      <c r="Q883" s="6"/>
      <c r="R883" s="6"/>
      <c r="S883" s="6"/>
      <c r="T883" s="6"/>
    </row>
    <row r="884" spans="11:20" x14ac:dyDescent="0.15">
      <c r="K884" s="2"/>
      <c r="M884" s="6"/>
      <c r="N884" s="6"/>
      <c r="O884" s="6"/>
      <c r="P884" s="6"/>
      <c r="Q884" s="6"/>
      <c r="R884" s="6"/>
      <c r="S884" s="6"/>
      <c r="T884" s="6"/>
    </row>
    <row r="885" spans="11:20" x14ac:dyDescent="0.15">
      <c r="K885" s="2"/>
      <c r="M885" s="6"/>
      <c r="N885" s="6"/>
      <c r="O885" s="6"/>
      <c r="P885" s="6"/>
      <c r="Q885" s="6"/>
      <c r="R885" s="6"/>
      <c r="S885" s="6"/>
      <c r="T885" s="6"/>
    </row>
    <row r="886" spans="11:20" x14ac:dyDescent="0.15">
      <c r="K886" s="2"/>
      <c r="M886" s="6"/>
      <c r="N886" s="6"/>
      <c r="O886" s="6"/>
      <c r="P886" s="6"/>
      <c r="Q886" s="6"/>
      <c r="R886" s="6"/>
      <c r="S886" s="6"/>
      <c r="T886" s="6"/>
    </row>
    <row r="887" spans="11:20" x14ac:dyDescent="0.15">
      <c r="K887" s="2"/>
      <c r="M887" s="6"/>
      <c r="N887" s="6"/>
      <c r="O887" s="6"/>
      <c r="P887" s="6"/>
      <c r="Q887" s="6"/>
      <c r="R887" s="6"/>
      <c r="S887" s="6"/>
      <c r="T887" s="6"/>
    </row>
    <row r="888" spans="11:20" x14ac:dyDescent="0.15">
      <c r="K888" s="2"/>
      <c r="M888" s="6"/>
      <c r="N888" s="6"/>
      <c r="O888" s="6"/>
      <c r="P888" s="6"/>
      <c r="Q888" s="6"/>
      <c r="R888" s="6"/>
      <c r="S888" s="6"/>
      <c r="T888" s="6"/>
    </row>
    <row r="889" spans="11:20" x14ac:dyDescent="0.15">
      <c r="K889" s="2"/>
      <c r="M889" s="6"/>
      <c r="N889" s="6"/>
      <c r="O889" s="6"/>
      <c r="P889" s="6"/>
      <c r="Q889" s="6"/>
      <c r="R889" s="6"/>
      <c r="S889" s="6"/>
      <c r="T889" s="6"/>
    </row>
    <row r="890" spans="11:20" x14ac:dyDescent="0.15">
      <c r="K890" s="2"/>
      <c r="M890" s="6"/>
      <c r="N890" s="6"/>
      <c r="O890" s="6"/>
      <c r="P890" s="6"/>
      <c r="Q890" s="6"/>
      <c r="R890" s="6"/>
      <c r="S890" s="6"/>
      <c r="T890" s="6"/>
    </row>
    <row r="891" spans="11:20" x14ac:dyDescent="0.15">
      <c r="K891" s="2"/>
      <c r="M891" s="6"/>
      <c r="N891" s="6"/>
      <c r="O891" s="6"/>
      <c r="P891" s="6"/>
      <c r="Q891" s="6"/>
      <c r="R891" s="6"/>
      <c r="S891" s="6"/>
      <c r="T891" s="6"/>
    </row>
    <row r="892" spans="11:20" x14ac:dyDescent="0.15">
      <c r="K892" s="2"/>
      <c r="M892" s="6"/>
      <c r="N892" s="6"/>
      <c r="O892" s="6"/>
      <c r="P892" s="6"/>
      <c r="Q892" s="6"/>
      <c r="R892" s="6"/>
      <c r="S892" s="6"/>
      <c r="T892" s="6"/>
    </row>
    <row r="893" spans="11:20" x14ac:dyDescent="0.15">
      <c r="K893" s="2"/>
      <c r="M893" s="6"/>
      <c r="N893" s="6"/>
      <c r="O893" s="6"/>
      <c r="P893" s="6"/>
      <c r="Q893" s="6"/>
      <c r="R893" s="6"/>
      <c r="S893" s="6"/>
      <c r="T893" s="6"/>
    </row>
    <row r="894" spans="11:20" x14ac:dyDescent="0.15">
      <c r="K894" s="2"/>
      <c r="M894" s="6"/>
      <c r="N894" s="6"/>
      <c r="O894" s="6"/>
      <c r="P894" s="6"/>
      <c r="Q894" s="6"/>
      <c r="R894" s="6"/>
      <c r="S894" s="6"/>
      <c r="T894" s="6"/>
    </row>
    <row r="895" spans="11:20" x14ac:dyDescent="0.15">
      <c r="K895" s="2"/>
      <c r="M895" s="6"/>
      <c r="N895" s="6"/>
      <c r="O895" s="6"/>
      <c r="P895" s="6"/>
      <c r="Q895" s="6"/>
      <c r="R895" s="6"/>
      <c r="S895" s="6"/>
      <c r="T895" s="6"/>
    </row>
    <row r="896" spans="11:20" x14ac:dyDescent="0.15">
      <c r="K896" s="2"/>
      <c r="M896" s="6"/>
      <c r="N896" s="6"/>
      <c r="O896" s="6"/>
      <c r="P896" s="6"/>
      <c r="Q896" s="6"/>
      <c r="R896" s="6"/>
      <c r="S896" s="6"/>
      <c r="T896" s="6"/>
    </row>
    <row r="897" spans="11:20" x14ac:dyDescent="0.15">
      <c r="K897" s="2"/>
      <c r="M897" s="6"/>
      <c r="N897" s="6"/>
      <c r="O897" s="6"/>
      <c r="P897" s="6"/>
      <c r="Q897" s="6"/>
      <c r="R897" s="6"/>
      <c r="S897" s="6"/>
      <c r="T897" s="6"/>
    </row>
    <row r="898" spans="11:20" x14ac:dyDescent="0.15">
      <c r="K898" s="2"/>
      <c r="M898" s="6"/>
      <c r="N898" s="6"/>
      <c r="O898" s="6"/>
      <c r="P898" s="6"/>
      <c r="Q898" s="6"/>
      <c r="R898" s="6"/>
      <c r="S898" s="6"/>
      <c r="T898" s="6"/>
    </row>
    <row r="899" spans="11:20" x14ac:dyDescent="0.15">
      <c r="K899" s="2"/>
      <c r="M899" s="6"/>
      <c r="N899" s="6"/>
      <c r="O899" s="6"/>
      <c r="P899" s="6"/>
      <c r="Q899" s="6"/>
      <c r="R899" s="6"/>
      <c r="S899" s="6"/>
      <c r="T899" s="6"/>
    </row>
    <row r="900" spans="11:20" x14ac:dyDescent="0.15">
      <c r="K900" s="2"/>
      <c r="M900" s="6"/>
      <c r="N900" s="6"/>
      <c r="O900" s="6"/>
      <c r="P900" s="6"/>
      <c r="Q900" s="6"/>
      <c r="R900" s="6"/>
      <c r="S900" s="6"/>
      <c r="T900" s="6"/>
    </row>
    <row r="901" spans="11:20" x14ac:dyDescent="0.15">
      <c r="K901" s="2"/>
      <c r="M901" s="6"/>
      <c r="N901" s="6"/>
      <c r="O901" s="6"/>
      <c r="P901" s="6"/>
      <c r="Q901" s="6"/>
      <c r="R901" s="6"/>
      <c r="S901" s="6"/>
      <c r="T901" s="6"/>
    </row>
    <row r="902" spans="11:20" x14ac:dyDescent="0.15">
      <c r="K902" s="2"/>
      <c r="M902" s="6"/>
      <c r="N902" s="6"/>
      <c r="O902" s="6"/>
      <c r="P902" s="6"/>
      <c r="Q902" s="6"/>
      <c r="R902" s="6"/>
      <c r="S902" s="6"/>
      <c r="T902" s="6"/>
    </row>
    <row r="903" spans="11:20" x14ac:dyDescent="0.15">
      <c r="K903" s="2"/>
      <c r="M903" s="6"/>
      <c r="N903" s="6"/>
      <c r="O903" s="6"/>
      <c r="P903" s="6"/>
      <c r="Q903" s="6"/>
      <c r="R903" s="6"/>
      <c r="S903" s="6"/>
      <c r="T903" s="6"/>
    </row>
    <row r="904" spans="11:20" x14ac:dyDescent="0.15">
      <c r="K904" s="2"/>
      <c r="M904" s="6"/>
      <c r="N904" s="6"/>
      <c r="O904" s="6"/>
      <c r="P904" s="6"/>
      <c r="Q904" s="6"/>
      <c r="R904" s="6"/>
      <c r="S904" s="6"/>
      <c r="T904" s="6"/>
    </row>
    <row r="905" spans="11:20" x14ac:dyDescent="0.15">
      <c r="K905" s="2"/>
      <c r="M905" s="6"/>
      <c r="N905" s="6"/>
      <c r="O905" s="6"/>
      <c r="P905" s="6"/>
      <c r="Q905" s="6"/>
      <c r="R905" s="6"/>
      <c r="S905" s="6"/>
      <c r="T905" s="6"/>
    </row>
    <row r="906" spans="11:20" x14ac:dyDescent="0.15">
      <c r="K906" s="2"/>
      <c r="M906" s="6"/>
      <c r="N906" s="6"/>
      <c r="O906" s="6"/>
      <c r="P906" s="6"/>
      <c r="Q906" s="6"/>
      <c r="R906" s="6"/>
      <c r="S906" s="6"/>
      <c r="T906" s="6"/>
    </row>
    <row r="907" spans="11:20" x14ac:dyDescent="0.15">
      <c r="K907" s="2"/>
      <c r="M907" s="6"/>
      <c r="N907" s="6"/>
      <c r="O907" s="6"/>
      <c r="P907" s="6"/>
      <c r="Q907" s="6"/>
      <c r="R907" s="6"/>
      <c r="S907" s="6"/>
      <c r="T907" s="6"/>
    </row>
    <row r="908" spans="11:20" x14ac:dyDescent="0.15">
      <c r="K908" s="2"/>
      <c r="M908" s="6"/>
      <c r="N908" s="6"/>
      <c r="O908" s="6"/>
      <c r="P908" s="6"/>
      <c r="Q908" s="6"/>
      <c r="R908" s="6"/>
      <c r="S908" s="6"/>
      <c r="T908" s="6"/>
    </row>
    <row r="909" spans="11:20" x14ac:dyDescent="0.15">
      <c r="K909" s="2"/>
      <c r="M909" s="6"/>
      <c r="N909" s="6"/>
      <c r="O909" s="6"/>
      <c r="P909" s="6"/>
      <c r="Q909" s="6"/>
      <c r="R909" s="6"/>
      <c r="S909" s="6"/>
      <c r="T909" s="6"/>
    </row>
    <row r="910" spans="11:20" x14ac:dyDescent="0.15">
      <c r="K910" s="2"/>
      <c r="M910" s="6"/>
      <c r="N910" s="6"/>
      <c r="O910" s="6"/>
      <c r="P910" s="6"/>
      <c r="Q910" s="6"/>
      <c r="R910" s="6"/>
      <c r="S910" s="6"/>
      <c r="T910" s="6"/>
    </row>
    <row r="911" spans="11:20" x14ac:dyDescent="0.15">
      <c r="K911" s="2"/>
      <c r="M911" s="6"/>
      <c r="N911" s="6"/>
      <c r="O911" s="6"/>
      <c r="P911" s="6"/>
      <c r="Q911" s="6"/>
      <c r="R911" s="6"/>
      <c r="S911" s="6"/>
      <c r="T911" s="6"/>
    </row>
    <row r="912" spans="11:20" x14ac:dyDescent="0.15">
      <c r="K912" s="2"/>
      <c r="M912" s="6"/>
      <c r="N912" s="6"/>
      <c r="O912" s="6"/>
      <c r="P912" s="6"/>
      <c r="Q912" s="6"/>
      <c r="R912" s="6"/>
      <c r="S912" s="6"/>
      <c r="T912" s="6"/>
    </row>
    <row r="913" spans="11:20" x14ac:dyDescent="0.15">
      <c r="K913" s="2"/>
      <c r="M913" s="6"/>
      <c r="N913" s="6"/>
      <c r="O913" s="6"/>
      <c r="P913" s="6"/>
      <c r="Q913" s="6"/>
      <c r="R913" s="6"/>
      <c r="S913" s="6"/>
      <c r="T913" s="6"/>
    </row>
    <row r="914" spans="11:20" x14ac:dyDescent="0.15">
      <c r="K914" s="2"/>
      <c r="M914" s="6"/>
      <c r="N914" s="6"/>
      <c r="O914" s="6"/>
      <c r="P914" s="6"/>
      <c r="Q914" s="6"/>
      <c r="R914" s="6"/>
      <c r="S914" s="6"/>
      <c r="T914" s="6"/>
    </row>
    <row r="915" spans="11:20" x14ac:dyDescent="0.15">
      <c r="K915" s="2"/>
      <c r="M915" s="6"/>
      <c r="N915" s="6"/>
      <c r="O915" s="6"/>
      <c r="P915" s="6"/>
      <c r="Q915" s="6"/>
      <c r="R915" s="6"/>
      <c r="S915" s="6"/>
      <c r="T915" s="6"/>
    </row>
    <row r="916" spans="11:20" x14ac:dyDescent="0.15">
      <c r="K916" s="2"/>
      <c r="M916" s="6"/>
      <c r="N916" s="6"/>
      <c r="O916" s="6"/>
      <c r="P916" s="6"/>
      <c r="Q916" s="6"/>
      <c r="R916" s="6"/>
      <c r="S916" s="6"/>
      <c r="T916" s="6"/>
    </row>
    <row r="917" spans="11:20" x14ac:dyDescent="0.15">
      <c r="K917" s="2"/>
      <c r="M917" s="6"/>
      <c r="N917" s="6"/>
      <c r="O917" s="6"/>
      <c r="P917" s="6"/>
      <c r="Q917" s="6"/>
      <c r="R917" s="6"/>
      <c r="S917" s="6"/>
      <c r="T917" s="6"/>
    </row>
    <row r="918" spans="11:20" x14ac:dyDescent="0.15">
      <c r="K918" s="2"/>
      <c r="M918" s="6"/>
      <c r="N918" s="6"/>
      <c r="O918" s="6"/>
      <c r="P918" s="6"/>
      <c r="Q918" s="6"/>
      <c r="R918" s="6"/>
      <c r="S918" s="6"/>
      <c r="T918" s="6"/>
    </row>
    <row r="919" spans="11:20" x14ac:dyDescent="0.15">
      <c r="K919" s="2"/>
      <c r="M919" s="6"/>
      <c r="N919" s="6"/>
      <c r="O919" s="6"/>
      <c r="P919" s="6"/>
      <c r="Q919" s="6"/>
      <c r="R919" s="6"/>
      <c r="S919" s="6"/>
      <c r="T919" s="6"/>
    </row>
    <row r="920" spans="11:20" x14ac:dyDescent="0.15">
      <c r="K920" s="2"/>
      <c r="M920" s="6"/>
      <c r="N920" s="6"/>
      <c r="O920" s="6"/>
      <c r="P920" s="6"/>
      <c r="Q920" s="6"/>
      <c r="R920" s="6"/>
      <c r="S920" s="6"/>
      <c r="T920" s="6"/>
    </row>
    <row r="921" spans="11:20" x14ac:dyDescent="0.15">
      <c r="K921" s="2"/>
      <c r="M921" s="6"/>
      <c r="N921" s="6"/>
      <c r="O921" s="6"/>
      <c r="P921" s="6"/>
      <c r="Q921" s="6"/>
      <c r="R921" s="6"/>
      <c r="S921" s="6"/>
      <c r="T921" s="6"/>
    </row>
    <row r="922" spans="11:20" x14ac:dyDescent="0.15">
      <c r="K922" s="2"/>
      <c r="M922" s="6"/>
      <c r="N922" s="6"/>
      <c r="O922" s="6"/>
      <c r="P922" s="6"/>
      <c r="Q922" s="6"/>
      <c r="R922" s="6"/>
      <c r="S922" s="6"/>
      <c r="T922" s="6"/>
    </row>
    <row r="923" spans="11:20" x14ac:dyDescent="0.15">
      <c r="K923" s="2"/>
      <c r="M923" s="6"/>
      <c r="N923" s="6"/>
      <c r="O923" s="6"/>
      <c r="P923" s="6"/>
      <c r="Q923" s="6"/>
      <c r="R923" s="6"/>
      <c r="S923" s="6"/>
      <c r="T923" s="6"/>
    </row>
    <row r="924" spans="11:20" x14ac:dyDescent="0.15">
      <c r="K924" s="2"/>
      <c r="M924" s="6"/>
      <c r="N924" s="6"/>
      <c r="O924" s="6"/>
      <c r="P924" s="6"/>
      <c r="Q924" s="6"/>
      <c r="R924" s="6"/>
      <c r="S924" s="6"/>
      <c r="T924" s="6"/>
    </row>
    <row r="925" spans="11:20" x14ac:dyDescent="0.15">
      <c r="K925" s="2"/>
      <c r="M925" s="6"/>
      <c r="N925" s="6"/>
      <c r="O925" s="6"/>
      <c r="P925" s="6"/>
      <c r="Q925" s="6"/>
      <c r="R925" s="6"/>
      <c r="S925" s="6"/>
      <c r="T925" s="6"/>
    </row>
    <row r="926" spans="11:20" x14ac:dyDescent="0.15">
      <c r="K926" s="2"/>
      <c r="M926" s="6"/>
      <c r="N926" s="6"/>
      <c r="O926" s="6"/>
      <c r="P926" s="6"/>
      <c r="Q926" s="6"/>
      <c r="R926" s="6"/>
      <c r="S926" s="6"/>
      <c r="T926" s="6"/>
    </row>
    <row r="927" spans="11:20" x14ac:dyDescent="0.15">
      <c r="K927" s="2"/>
      <c r="M927" s="6"/>
      <c r="N927" s="6"/>
      <c r="O927" s="6"/>
      <c r="P927" s="6"/>
      <c r="Q927" s="6"/>
      <c r="R927" s="6"/>
      <c r="S927" s="6"/>
      <c r="T927" s="6"/>
    </row>
    <row r="928" spans="11:20" x14ac:dyDescent="0.15">
      <c r="K928" s="2"/>
      <c r="M928" s="6"/>
      <c r="N928" s="6"/>
      <c r="O928" s="6"/>
      <c r="P928" s="6"/>
      <c r="Q928" s="6"/>
      <c r="R928" s="6"/>
      <c r="S928" s="6"/>
      <c r="T928" s="6"/>
    </row>
    <row r="929" spans="11:20" x14ac:dyDescent="0.15">
      <c r="K929" s="2"/>
      <c r="M929" s="6"/>
      <c r="N929" s="6"/>
      <c r="O929" s="6"/>
      <c r="P929" s="6"/>
      <c r="Q929" s="6"/>
      <c r="R929" s="6"/>
      <c r="S929" s="6"/>
      <c r="T929" s="6"/>
    </row>
    <row r="930" spans="11:20" x14ac:dyDescent="0.15">
      <c r="K930" s="2"/>
      <c r="M930" s="6"/>
      <c r="N930" s="6"/>
      <c r="O930" s="6"/>
      <c r="P930" s="6"/>
      <c r="Q930" s="6"/>
      <c r="R930" s="6"/>
      <c r="S930" s="6"/>
      <c r="T930" s="6"/>
    </row>
    <row r="931" spans="11:20" x14ac:dyDescent="0.15">
      <c r="K931" s="2"/>
      <c r="M931" s="6"/>
      <c r="N931" s="6"/>
      <c r="O931" s="6"/>
      <c r="P931" s="6"/>
      <c r="Q931" s="6"/>
      <c r="R931" s="6"/>
      <c r="S931" s="6"/>
      <c r="T931" s="6"/>
    </row>
    <row r="932" spans="11:20" x14ac:dyDescent="0.15">
      <c r="K932" s="2"/>
      <c r="M932" s="6"/>
      <c r="N932" s="6"/>
      <c r="O932" s="6"/>
      <c r="P932" s="6"/>
      <c r="Q932" s="6"/>
      <c r="R932" s="6"/>
      <c r="S932" s="6"/>
      <c r="T932" s="6"/>
    </row>
    <row r="933" spans="11:20" x14ac:dyDescent="0.15">
      <c r="K933" s="2"/>
      <c r="M933" s="6"/>
      <c r="N933" s="6"/>
      <c r="O933" s="6"/>
      <c r="P933" s="6"/>
      <c r="Q933" s="6"/>
      <c r="R933" s="6"/>
      <c r="S933" s="6"/>
      <c r="T933" s="6"/>
    </row>
    <row r="934" spans="11:20" x14ac:dyDescent="0.15">
      <c r="K934" s="2"/>
      <c r="M934" s="6"/>
      <c r="N934" s="6"/>
      <c r="O934" s="6"/>
      <c r="P934" s="6"/>
      <c r="Q934" s="6"/>
      <c r="R934" s="6"/>
      <c r="S934" s="6"/>
      <c r="T934" s="6"/>
    </row>
    <row r="935" spans="11:20" x14ac:dyDescent="0.15">
      <c r="K935" s="2"/>
      <c r="M935" s="6"/>
      <c r="N935" s="6"/>
      <c r="O935" s="6"/>
      <c r="P935" s="6"/>
      <c r="Q935" s="6"/>
      <c r="R935" s="6"/>
      <c r="S935" s="6"/>
      <c r="T935" s="6"/>
    </row>
    <row r="936" spans="11:20" x14ac:dyDescent="0.15">
      <c r="K936" s="2"/>
      <c r="M936" s="6"/>
      <c r="N936" s="6"/>
      <c r="O936" s="6"/>
      <c r="P936" s="6"/>
      <c r="Q936" s="6"/>
      <c r="R936" s="6"/>
      <c r="S936" s="6"/>
      <c r="T936" s="6"/>
    </row>
    <row r="937" spans="11:20" x14ac:dyDescent="0.15">
      <c r="K937" s="2"/>
      <c r="M937" s="6"/>
      <c r="N937" s="6"/>
      <c r="O937" s="6"/>
      <c r="P937" s="6"/>
      <c r="Q937" s="6"/>
      <c r="R937" s="6"/>
      <c r="S937" s="6"/>
      <c r="T937" s="6"/>
    </row>
    <row r="938" spans="11:20" x14ac:dyDescent="0.15">
      <c r="K938" s="2"/>
      <c r="M938" s="6"/>
      <c r="N938" s="6"/>
      <c r="O938" s="6"/>
      <c r="P938" s="6"/>
      <c r="Q938" s="6"/>
      <c r="R938" s="6"/>
      <c r="S938" s="6"/>
      <c r="T938" s="6"/>
    </row>
    <row r="939" spans="11:20" x14ac:dyDescent="0.15">
      <c r="K939" s="2"/>
      <c r="M939" s="6"/>
      <c r="N939" s="6"/>
      <c r="O939" s="6"/>
      <c r="P939" s="6"/>
      <c r="Q939" s="6"/>
      <c r="R939" s="6"/>
      <c r="S939" s="6"/>
      <c r="T939" s="6"/>
    </row>
    <row r="940" spans="11:20" x14ac:dyDescent="0.15">
      <c r="K940" s="2"/>
      <c r="M940" s="6"/>
      <c r="N940" s="6"/>
      <c r="O940" s="6"/>
      <c r="P940" s="6"/>
      <c r="Q940" s="6"/>
      <c r="R940" s="6"/>
      <c r="S940" s="6"/>
      <c r="T940" s="6"/>
    </row>
    <row r="941" spans="11:20" x14ac:dyDescent="0.15">
      <c r="K941" s="2"/>
      <c r="M941" s="6"/>
      <c r="N941" s="6"/>
      <c r="O941" s="6"/>
      <c r="P941" s="6"/>
      <c r="Q941" s="6"/>
      <c r="R941" s="6"/>
      <c r="S941" s="6"/>
      <c r="T941" s="6"/>
    </row>
    <row r="942" spans="11:20" x14ac:dyDescent="0.15">
      <c r="K942" s="2"/>
      <c r="M942" s="6"/>
      <c r="N942" s="6"/>
      <c r="O942" s="6"/>
      <c r="P942" s="6"/>
      <c r="Q942" s="6"/>
      <c r="R942" s="6"/>
      <c r="S942" s="6"/>
      <c r="T942" s="6"/>
    </row>
    <row r="943" spans="11:20" x14ac:dyDescent="0.15">
      <c r="K943" s="2"/>
      <c r="M943" s="6"/>
      <c r="N943" s="6"/>
      <c r="O943" s="6"/>
      <c r="P943" s="6"/>
      <c r="Q943" s="6"/>
      <c r="R943" s="6"/>
      <c r="S943" s="6"/>
      <c r="T943" s="6"/>
    </row>
    <row r="944" spans="11:20" x14ac:dyDescent="0.15">
      <c r="K944" s="2"/>
      <c r="M944" s="6"/>
      <c r="N944" s="6"/>
      <c r="O944" s="6"/>
      <c r="P944" s="6"/>
      <c r="Q944" s="6"/>
      <c r="R944" s="6"/>
      <c r="S944" s="6"/>
      <c r="T944" s="6"/>
    </row>
    <row r="945" spans="11:20" x14ac:dyDescent="0.15">
      <c r="K945" s="2"/>
      <c r="M945" s="6"/>
      <c r="N945" s="6"/>
      <c r="O945" s="6"/>
      <c r="P945" s="6"/>
      <c r="Q945" s="6"/>
      <c r="R945" s="6"/>
      <c r="S945" s="6"/>
      <c r="T945" s="6"/>
    </row>
    <row r="946" spans="11:20" x14ac:dyDescent="0.15">
      <c r="K946" s="2"/>
      <c r="M946" s="6"/>
      <c r="N946" s="6"/>
      <c r="O946" s="6"/>
      <c r="P946" s="6"/>
      <c r="Q946" s="6"/>
      <c r="R946" s="6"/>
      <c r="S946" s="6"/>
      <c r="T946" s="6"/>
    </row>
    <row r="947" spans="11:20" x14ac:dyDescent="0.15">
      <c r="K947" s="2"/>
      <c r="M947" s="6"/>
      <c r="N947" s="6"/>
      <c r="O947" s="6"/>
      <c r="P947" s="6"/>
      <c r="Q947" s="6"/>
      <c r="R947" s="6"/>
      <c r="S947" s="6"/>
      <c r="T947" s="6"/>
    </row>
    <row r="948" spans="11:20" x14ac:dyDescent="0.15">
      <c r="K948" s="2"/>
      <c r="M948" s="6"/>
      <c r="N948" s="6"/>
      <c r="O948" s="6"/>
      <c r="P948" s="6"/>
      <c r="Q948" s="6"/>
      <c r="R948" s="6"/>
      <c r="S948" s="6"/>
      <c r="T948" s="6"/>
    </row>
    <row r="949" spans="11:20" x14ac:dyDescent="0.15">
      <c r="K949" s="2"/>
      <c r="M949" s="6"/>
      <c r="N949" s="6"/>
      <c r="O949" s="6"/>
      <c r="P949" s="6"/>
      <c r="Q949" s="6"/>
      <c r="R949" s="6"/>
      <c r="S949" s="6"/>
      <c r="T949" s="6"/>
    </row>
    <row r="950" spans="11:20" x14ac:dyDescent="0.15">
      <c r="K950" s="2"/>
      <c r="M950" s="6"/>
      <c r="N950" s="6"/>
      <c r="O950" s="6"/>
      <c r="P950" s="6"/>
      <c r="Q950" s="6"/>
      <c r="R950" s="6"/>
      <c r="S950" s="6"/>
      <c r="T950" s="6"/>
    </row>
    <row r="951" spans="11:20" x14ac:dyDescent="0.15">
      <c r="K951" s="2"/>
      <c r="M951" s="6"/>
      <c r="N951" s="6"/>
      <c r="O951" s="6"/>
      <c r="P951" s="6"/>
      <c r="Q951" s="6"/>
      <c r="R951" s="6"/>
      <c r="S951" s="6"/>
      <c r="T951" s="6"/>
    </row>
    <row r="952" spans="11:20" x14ac:dyDescent="0.15">
      <c r="K952" s="2"/>
      <c r="M952" s="6"/>
      <c r="N952" s="6"/>
      <c r="O952" s="6"/>
      <c r="P952" s="6"/>
      <c r="Q952" s="6"/>
      <c r="R952" s="6"/>
      <c r="S952" s="6"/>
      <c r="T952" s="6"/>
    </row>
    <row r="953" spans="11:20" x14ac:dyDescent="0.15">
      <c r="K953" s="2"/>
      <c r="M953" s="6"/>
      <c r="N953" s="6"/>
      <c r="O953" s="6"/>
      <c r="P953" s="6"/>
      <c r="Q953" s="6"/>
      <c r="R953" s="6"/>
      <c r="S953" s="6"/>
      <c r="T953" s="6"/>
    </row>
    <row r="954" spans="11:20" x14ac:dyDescent="0.15">
      <c r="K954" s="2"/>
      <c r="M954" s="6"/>
      <c r="N954" s="6"/>
      <c r="O954" s="6"/>
      <c r="P954" s="6"/>
      <c r="Q954" s="6"/>
      <c r="R954" s="6"/>
      <c r="S954" s="6"/>
      <c r="T954" s="6"/>
    </row>
    <row r="955" spans="11:20" x14ac:dyDescent="0.15">
      <c r="K955" s="2"/>
      <c r="M955" s="6"/>
      <c r="N955" s="6"/>
      <c r="O955" s="6"/>
      <c r="P955" s="6"/>
      <c r="Q955" s="6"/>
      <c r="R955" s="6"/>
      <c r="S955" s="6"/>
      <c r="T955" s="6"/>
    </row>
    <row r="956" spans="11:20" x14ac:dyDescent="0.15">
      <c r="K956" s="2"/>
      <c r="M956" s="6"/>
      <c r="N956" s="6"/>
      <c r="O956" s="6"/>
      <c r="P956" s="6"/>
      <c r="Q956" s="6"/>
      <c r="R956" s="6"/>
      <c r="S956" s="6"/>
      <c r="T956" s="6"/>
    </row>
    <row r="957" spans="11:20" x14ac:dyDescent="0.15">
      <c r="K957" s="2"/>
      <c r="M957" s="6"/>
      <c r="N957" s="6"/>
      <c r="O957" s="6"/>
      <c r="P957" s="6"/>
      <c r="Q957" s="6"/>
      <c r="R957" s="6"/>
      <c r="S957" s="6"/>
      <c r="T957" s="6"/>
    </row>
    <row r="958" spans="11:20" x14ac:dyDescent="0.15">
      <c r="K958" s="2"/>
      <c r="M958" s="6"/>
      <c r="N958" s="6"/>
      <c r="O958" s="6"/>
      <c r="P958" s="6"/>
      <c r="Q958" s="6"/>
      <c r="R958" s="6"/>
      <c r="S958" s="6"/>
      <c r="T958" s="6"/>
    </row>
    <row r="959" spans="11:20" x14ac:dyDescent="0.15">
      <c r="K959" s="2"/>
      <c r="M959" s="6"/>
      <c r="N959" s="6"/>
      <c r="O959" s="6"/>
      <c r="P959" s="6"/>
      <c r="Q959" s="6"/>
      <c r="R959" s="6"/>
      <c r="S959" s="6"/>
      <c r="T959" s="6"/>
    </row>
    <row r="960" spans="11:20" x14ac:dyDescent="0.15">
      <c r="K960" s="2"/>
      <c r="M960" s="6"/>
      <c r="N960" s="6"/>
      <c r="O960" s="6"/>
      <c r="P960" s="6"/>
      <c r="Q960" s="6"/>
      <c r="R960" s="6"/>
      <c r="S960" s="6"/>
      <c r="T960" s="6"/>
    </row>
    <row r="961" spans="11:20" x14ac:dyDescent="0.15">
      <c r="K961" s="2"/>
      <c r="M961" s="6"/>
      <c r="N961" s="6"/>
      <c r="O961" s="6"/>
      <c r="P961" s="6"/>
      <c r="Q961" s="6"/>
      <c r="R961" s="6"/>
      <c r="S961" s="6"/>
      <c r="T961" s="6"/>
    </row>
    <row r="962" spans="11:20" x14ac:dyDescent="0.15">
      <c r="K962" s="2"/>
      <c r="M962" s="6"/>
      <c r="N962" s="6"/>
      <c r="O962" s="6"/>
      <c r="P962" s="6"/>
      <c r="Q962" s="6"/>
      <c r="R962" s="6"/>
      <c r="S962" s="6"/>
      <c r="T962" s="6"/>
    </row>
    <row r="963" spans="11:20" x14ac:dyDescent="0.15">
      <c r="K963" s="2"/>
      <c r="M963" s="6"/>
      <c r="N963" s="6"/>
      <c r="O963" s="6"/>
      <c r="P963" s="6"/>
      <c r="Q963" s="6"/>
      <c r="R963" s="6"/>
      <c r="S963" s="6"/>
      <c r="T963" s="6"/>
    </row>
    <row r="964" spans="11:20" x14ac:dyDescent="0.15">
      <c r="K964" s="2"/>
      <c r="M964" s="6"/>
      <c r="N964" s="6"/>
      <c r="O964" s="6"/>
      <c r="P964" s="6"/>
      <c r="Q964" s="6"/>
      <c r="R964" s="6"/>
      <c r="S964" s="6"/>
      <c r="T964" s="6"/>
    </row>
    <row r="965" spans="11:20" x14ac:dyDescent="0.15">
      <c r="K965" s="2"/>
      <c r="M965" s="6"/>
      <c r="N965" s="6"/>
      <c r="O965" s="6"/>
      <c r="P965" s="6"/>
      <c r="Q965" s="6"/>
      <c r="R965" s="6"/>
      <c r="S965" s="6"/>
      <c r="T965" s="6"/>
    </row>
    <row r="966" spans="11:20" x14ac:dyDescent="0.15">
      <c r="K966" s="2"/>
      <c r="M966" s="6"/>
      <c r="N966" s="6"/>
      <c r="O966" s="6"/>
      <c r="P966" s="6"/>
      <c r="Q966" s="6"/>
      <c r="R966" s="6"/>
      <c r="S966" s="6"/>
      <c r="T966" s="6"/>
    </row>
    <row r="967" spans="11:20" x14ac:dyDescent="0.15">
      <c r="K967" s="2"/>
      <c r="M967" s="6"/>
      <c r="N967" s="6"/>
      <c r="O967" s="6"/>
      <c r="P967" s="6"/>
      <c r="Q967" s="6"/>
      <c r="R967" s="6"/>
      <c r="S967" s="6"/>
      <c r="T967" s="6"/>
    </row>
    <row r="968" spans="11:20" x14ac:dyDescent="0.15">
      <c r="K968" s="2"/>
      <c r="M968" s="6"/>
      <c r="N968" s="6"/>
      <c r="O968" s="6"/>
      <c r="P968" s="6"/>
      <c r="Q968" s="6"/>
      <c r="R968" s="6"/>
      <c r="S968" s="6"/>
      <c r="T968" s="6"/>
    </row>
    <row r="969" spans="11:20" x14ac:dyDescent="0.15">
      <c r="K969" s="2"/>
      <c r="M969" s="6"/>
      <c r="N969" s="6"/>
      <c r="O969" s="6"/>
      <c r="P969" s="6"/>
      <c r="Q969" s="6"/>
      <c r="R969" s="6"/>
      <c r="S969" s="6"/>
      <c r="T969" s="6"/>
    </row>
    <row r="970" spans="11:20" x14ac:dyDescent="0.15">
      <c r="K970" s="2"/>
      <c r="M970" s="6"/>
      <c r="N970" s="6"/>
      <c r="O970" s="6"/>
      <c r="P970" s="6"/>
      <c r="Q970" s="6"/>
      <c r="R970" s="6"/>
      <c r="S970" s="6"/>
      <c r="T970" s="6"/>
    </row>
    <row r="971" spans="11:20" x14ac:dyDescent="0.15">
      <c r="K971" s="2"/>
      <c r="M971" s="6"/>
      <c r="N971" s="6"/>
      <c r="O971" s="6"/>
      <c r="P971" s="6"/>
      <c r="Q971" s="6"/>
      <c r="R971" s="6"/>
      <c r="S971" s="6"/>
      <c r="T971" s="6"/>
    </row>
    <row r="972" spans="11:20" x14ac:dyDescent="0.15">
      <c r="K972" s="2"/>
      <c r="M972" s="6"/>
      <c r="N972" s="6"/>
      <c r="O972" s="6"/>
      <c r="P972" s="6"/>
      <c r="Q972" s="6"/>
      <c r="R972" s="6"/>
      <c r="S972" s="6"/>
      <c r="T972" s="6"/>
    </row>
    <row r="973" spans="11:20" x14ac:dyDescent="0.15">
      <c r="K973" s="2"/>
      <c r="M973" s="6"/>
      <c r="N973" s="6"/>
      <c r="O973" s="6"/>
      <c r="P973" s="6"/>
      <c r="Q973" s="6"/>
      <c r="R973" s="6"/>
      <c r="S973" s="6"/>
      <c r="T973" s="6"/>
    </row>
    <row r="974" spans="11:20" x14ac:dyDescent="0.15">
      <c r="K974" s="2"/>
      <c r="M974" s="6"/>
      <c r="N974" s="6"/>
      <c r="O974" s="6"/>
      <c r="P974" s="6"/>
      <c r="Q974" s="6"/>
      <c r="R974" s="6"/>
      <c r="S974" s="6"/>
      <c r="T974" s="6"/>
    </row>
    <row r="975" spans="11:20" x14ac:dyDescent="0.15">
      <c r="K975" s="2"/>
      <c r="M975" s="6"/>
      <c r="N975" s="6"/>
      <c r="O975" s="6"/>
      <c r="P975" s="6"/>
      <c r="Q975" s="6"/>
      <c r="R975" s="6"/>
      <c r="S975" s="6"/>
      <c r="T975" s="6"/>
    </row>
    <row r="976" spans="11:20" x14ac:dyDescent="0.15">
      <c r="K976" s="2"/>
      <c r="M976" s="6"/>
      <c r="N976" s="6"/>
      <c r="O976" s="6"/>
      <c r="P976" s="6"/>
      <c r="Q976" s="6"/>
      <c r="R976" s="6"/>
      <c r="S976" s="6"/>
      <c r="T976" s="6"/>
    </row>
    <row r="977" spans="11:20" x14ac:dyDescent="0.15">
      <c r="K977" s="2"/>
      <c r="M977" s="6"/>
      <c r="N977" s="6"/>
      <c r="O977" s="6"/>
      <c r="P977" s="6"/>
      <c r="Q977" s="6"/>
      <c r="R977" s="6"/>
      <c r="S977" s="6"/>
      <c r="T977" s="6"/>
    </row>
    <row r="978" spans="11:20" x14ac:dyDescent="0.15">
      <c r="K978" s="2"/>
      <c r="M978" s="6"/>
      <c r="N978" s="6"/>
      <c r="O978" s="6"/>
      <c r="P978" s="6"/>
      <c r="Q978" s="6"/>
      <c r="R978" s="6"/>
      <c r="S978" s="6"/>
      <c r="T978" s="6"/>
    </row>
    <row r="979" spans="11:20" x14ac:dyDescent="0.15">
      <c r="K979" s="2"/>
      <c r="M979" s="6"/>
      <c r="N979" s="6"/>
      <c r="O979" s="6"/>
      <c r="P979" s="6"/>
      <c r="Q979" s="6"/>
      <c r="R979" s="6"/>
      <c r="S979" s="6"/>
      <c r="T979" s="6"/>
    </row>
    <row r="980" spans="11:20" x14ac:dyDescent="0.15">
      <c r="K980" s="2"/>
      <c r="M980" s="6"/>
      <c r="N980" s="6"/>
      <c r="O980" s="6"/>
      <c r="P980" s="6"/>
      <c r="Q980" s="6"/>
      <c r="R980" s="6"/>
      <c r="S980" s="6"/>
      <c r="T980" s="6"/>
    </row>
    <row r="981" spans="11:20" x14ac:dyDescent="0.15">
      <c r="K981" s="2"/>
      <c r="M981" s="6"/>
      <c r="N981" s="6"/>
      <c r="O981" s="6"/>
      <c r="P981" s="6"/>
      <c r="Q981" s="6"/>
      <c r="R981" s="6"/>
      <c r="S981" s="6"/>
      <c r="T981" s="6"/>
    </row>
    <row r="982" spans="11:20" x14ac:dyDescent="0.15">
      <c r="K982" s="2"/>
      <c r="M982" s="6"/>
      <c r="N982" s="6"/>
      <c r="O982" s="6"/>
      <c r="P982" s="6"/>
      <c r="Q982" s="6"/>
      <c r="R982" s="6"/>
      <c r="S982" s="6"/>
      <c r="T982" s="6"/>
    </row>
    <row r="983" spans="11:20" x14ac:dyDescent="0.15">
      <c r="K983" s="2"/>
      <c r="M983" s="6"/>
      <c r="N983" s="6"/>
      <c r="O983" s="6"/>
      <c r="P983" s="6"/>
      <c r="Q983" s="6"/>
      <c r="R983" s="6"/>
      <c r="S983" s="6"/>
      <c r="T983" s="6"/>
    </row>
    <row r="984" spans="11:20" x14ac:dyDescent="0.15">
      <c r="K984" s="2"/>
      <c r="M984" s="6"/>
      <c r="N984" s="6"/>
      <c r="O984" s="6"/>
      <c r="P984" s="6"/>
      <c r="Q984" s="6"/>
      <c r="R984" s="6"/>
      <c r="S984" s="6"/>
      <c r="T984" s="6"/>
    </row>
    <row r="985" spans="11:20" x14ac:dyDescent="0.15">
      <c r="K985" s="2"/>
      <c r="M985" s="6"/>
      <c r="N985" s="6"/>
      <c r="O985" s="6"/>
      <c r="P985" s="6"/>
      <c r="Q985" s="6"/>
      <c r="R985" s="6"/>
      <c r="S985" s="6"/>
      <c r="T985" s="6"/>
    </row>
    <row r="986" spans="11:20" x14ac:dyDescent="0.15">
      <c r="K986" s="2"/>
      <c r="M986" s="6"/>
      <c r="N986" s="6"/>
      <c r="O986" s="6"/>
      <c r="P986" s="6"/>
      <c r="Q986" s="6"/>
      <c r="R986" s="6"/>
      <c r="S986" s="6"/>
      <c r="T986" s="6"/>
    </row>
    <row r="987" spans="11:20" x14ac:dyDescent="0.15">
      <c r="K987" s="2"/>
      <c r="M987" s="6"/>
      <c r="N987" s="6"/>
      <c r="O987" s="6"/>
      <c r="P987" s="6"/>
      <c r="Q987" s="6"/>
      <c r="R987" s="6"/>
      <c r="S987" s="6"/>
      <c r="T987" s="6"/>
    </row>
    <row r="988" spans="11:20" x14ac:dyDescent="0.15">
      <c r="K988" s="2"/>
      <c r="M988" s="6"/>
      <c r="N988" s="6"/>
      <c r="O988" s="6"/>
      <c r="P988" s="6"/>
      <c r="Q988" s="6"/>
      <c r="R988" s="6"/>
      <c r="S988" s="6"/>
      <c r="T988" s="6"/>
    </row>
    <row r="989" spans="11:20" x14ac:dyDescent="0.15">
      <c r="K989" s="2"/>
      <c r="M989" s="6"/>
      <c r="N989" s="6"/>
      <c r="O989" s="6"/>
      <c r="P989" s="6"/>
      <c r="Q989" s="6"/>
      <c r="R989" s="6"/>
      <c r="S989" s="6"/>
      <c r="T989" s="6"/>
    </row>
    <row r="990" spans="11:20" x14ac:dyDescent="0.15">
      <c r="K990" s="2"/>
      <c r="M990" s="6"/>
      <c r="N990" s="6"/>
      <c r="O990" s="6"/>
      <c r="P990" s="6"/>
      <c r="Q990" s="6"/>
      <c r="R990" s="6"/>
      <c r="S990" s="6"/>
      <c r="T990" s="6"/>
    </row>
    <row r="991" spans="11:20" x14ac:dyDescent="0.15">
      <c r="K991" s="2"/>
      <c r="M991" s="6"/>
      <c r="N991" s="6"/>
      <c r="O991" s="6"/>
      <c r="P991" s="6"/>
      <c r="Q991" s="6"/>
      <c r="R991" s="6"/>
      <c r="S991" s="6"/>
      <c r="T991" s="6"/>
    </row>
    <row r="992" spans="11:20" x14ac:dyDescent="0.15">
      <c r="K992" s="2"/>
      <c r="M992" s="6"/>
      <c r="N992" s="6"/>
      <c r="O992" s="6"/>
      <c r="P992" s="6"/>
      <c r="Q992" s="6"/>
      <c r="R992" s="6"/>
      <c r="S992" s="6"/>
      <c r="T992" s="6"/>
    </row>
    <row r="993" spans="11:20" x14ac:dyDescent="0.15">
      <c r="K993" s="2"/>
      <c r="M993" s="6"/>
      <c r="N993" s="6"/>
      <c r="O993" s="6"/>
      <c r="P993" s="6"/>
      <c r="Q993" s="6"/>
      <c r="R993" s="6"/>
      <c r="S993" s="6"/>
      <c r="T993" s="6"/>
    </row>
    <row r="994" spans="11:20" x14ac:dyDescent="0.15">
      <c r="K994" s="2"/>
      <c r="M994" s="6"/>
      <c r="N994" s="6"/>
      <c r="O994" s="6"/>
      <c r="P994" s="6"/>
      <c r="Q994" s="6"/>
      <c r="R994" s="6"/>
      <c r="S994" s="6"/>
      <c r="T994" s="6"/>
    </row>
    <row r="995" spans="11:20" x14ac:dyDescent="0.15">
      <c r="K995" s="2"/>
      <c r="M995" s="6"/>
      <c r="N995" s="6"/>
      <c r="O995" s="6"/>
      <c r="P995" s="6"/>
      <c r="Q995" s="6"/>
      <c r="R995" s="6"/>
      <c r="S995" s="6"/>
      <c r="T995" s="6"/>
    </row>
    <row r="996" spans="11:20" x14ac:dyDescent="0.15">
      <c r="K996" s="2"/>
      <c r="M996" s="6"/>
      <c r="N996" s="6"/>
      <c r="O996" s="6"/>
      <c r="P996" s="6"/>
      <c r="Q996" s="6"/>
      <c r="R996" s="6"/>
      <c r="S996" s="6"/>
      <c r="T996" s="6"/>
    </row>
    <row r="997" spans="11:20" x14ac:dyDescent="0.15">
      <c r="K997" s="2"/>
      <c r="M997" s="6"/>
      <c r="N997" s="6"/>
      <c r="O997" s="6"/>
      <c r="P997" s="6"/>
      <c r="Q997" s="6"/>
      <c r="R997" s="6"/>
      <c r="S997" s="6"/>
      <c r="T997" s="6"/>
    </row>
    <row r="998" spans="11:20" x14ac:dyDescent="0.15">
      <c r="K998" s="2"/>
      <c r="M998" s="6"/>
      <c r="N998" s="6"/>
      <c r="O998" s="6"/>
      <c r="P998" s="6"/>
      <c r="Q998" s="6"/>
      <c r="R998" s="6"/>
      <c r="S998" s="6"/>
      <c r="T998" s="6"/>
    </row>
    <row r="999" spans="11:20" x14ac:dyDescent="0.15">
      <c r="K999" s="2"/>
      <c r="M999" s="6"/>
      <c r="N999" s="6"/>
      <c r="O999" s="6"/>
      <c r="P999" s="6"/>
      <c r="Q999" s="6"/>
      <c r="R999" s="6"/>
      <c r="S999" s="6"/>
      <c r="T999" s="6"/>
    </row>
    <row r="1000" spans="11:20" x14ac:dyDescent="0.15">
      <c r="K1000" s="2"/>
      <c r="M1000" s="6"/>
      <c r="N1000" s="6"/>
      <c r="O1000" s="6"/>
      <c r="P1000" s="6"/>
      <c r="Q1000" s="6"/>
      <c r="R1000" s="6"/>
      <c r="S1000" s="6"/>
      <c r="T1000" s="6"/>
    </row>
    <row r="1001" spans="11:20" x14ac:dyDescent="0.15">
      <c r="K1001" s="2"/>
      <c r="M1001" s="6"/>
      <c r="N1001" s="6"/>
      <c r="O1001" s="6"/>
      <c r="P1001" s="6"/>
      <c r="Q1001" s="6"/>
      <c r="R1001" s="6"/>
      <c r="S1001" s="6"/>
      <c r="T1001" s="6"/>
    </row>
    <row r="1002" spans="11:20" x14ac:dyDescent="0.15">
      <c r="K1002" s="2"/>
      <c r="M1002" s="6"/>
      <c r="N1002" s="6"/>
      <c r="O1002" s="6"/>
      <c r="P1002" s="6"/>
      <c r="Q1002" s="6"/>
      <c r="R1002" s="6"/>
      <c r="S1002" s="6"/>
      <c r="T1002" s="6"/>
    </row>
    <row r="1003" spans="11:20" x14ac:dyDescent="0.15">
      <c r="K1003" s="2"/>
      <c r="M1003" s="6"/>
      <c r="N1003" s="6"/>
      <c r="O1003" s="6"/>
      <c r="P1003" s="6"/>
      <c r="Q1003" s="6"/>
      <c r="R1003" s="6"/>
      <c r="S1003" s="6"/>
      <c r="T1003" s="6"/>
    </row>
    <row r="1004" spans="11:20" x14ac:dyDescent="0.15">
      <c r="K1004" s="2"/>
      <c r="M1004" s="6"/>
      <c r="N1004" s="6"/>
      <c r="O1004" s="6"/>
      <c r="P1004" s="6"/>
      <c r="Q1004" s="6"/>
      <c r="R1004" s="6"/>
      <c r="S1004" s="6"/>
      <c r="T1004" s="6"/>
    </row>
    <row r="1005" spans="11:20" x14ac:dyDescent="0.15">
      <c r="K1005" s="2"/>
      <c r="L1005" s="4">
        <f>L1004*2</f>
        <v>0</v>
      </c>
      <c r="M1005" s="3"/>
      <c r="N1005" s="3"/>
      <c r="O1005" s="3"/>
      <c r="P1005" s="3"/>
      <c r="Q1005" s="3"/>
      <c r="R1005" s="3"/>
      <c r="S1005" s="3"/>
      <c r="T1005" s="3"/>
    </row>
    <row r="1006" spans="11:20" x14ac:dyDescent="0.15">
      <c r="K1006" s="2"/>
      <c r="M1006" s="4"/>
    </row>
    <row r="1007" spans="11:20" x14ac:dyDescent="0.15">
      <c r="K1007" s="2"/>
    </row>
    <row r="1008" spans="11:20" x14ac:dyDescent="0.15">
      <c r="K1008" s="2"/>
    </row>
    <row r="1009" spans="11:11" x14ac:dyDescent="0.15">
      <c r="K1009" s="2"/>
    </row>
    <row r="1010" spans="11:11" x14ac:dyDescent="0.15">
      <c r="K1010" s="2"/>
    </row>
    <row r="1011" spans="11:11" x14ac:dyDescent="0.15">
      <c r="K1011" s="2"/>
    </row>
    <row r="1012" spans="11:11" x14ac:dyDescent="0.15">
      <c r="K1012" s="2"/>
    </row>
    <row r="1013" spans="11:11" x14ac:dyDescent="0.15">
      <c r="K1013" s="2"/>
    </row>
    <row r="1014" spans="11:11" x14ac:dyDescent="0.15">
      <c r="K1014" s="2"/>
    </row>
    <row r="1015" spans="11:11" x14ac:dyDescent="0.15">
      <c r="K1015" s="2"/>
    </row>
    <row r="1016" spans="11:11" x14ac:dyDescent="0.15">
      <c r="K1016" s="2"/>
    </row>
    <row r="1017" spans="11:11" x14ac:dyDescent="0.15">
      <c r="K1017" s="2"/>
    </row>
    <row r="1018" spans="11:11" x14ac:dyDescent="0.15">
      <c r="K1018" s="2"/>
    </row>
    <row r="1019" spans="11:11" x14ac:dyDescent="0.15">
      <c r="K1019" s="2"/>
    </row>
    <row r="1020" spans="11:11" x14ac:dyDescent="0.15">
      <c r="K1020" s="2"/>
    </row>
    <row r="1021" spans="11:11" x14ac:dyDescent="0.15">
      <c r="K1021" s="2"/>
    </row>
    <row r="1022" spans="11:11" x14ac:dyDescent="0.15">
      <c r="K1022" s="2"/>
    </row>
    <row r="1023" spans="11:11" x14ac:dyDescent="0.15">
      <c r="K1023" s="2"/>
    </row>
    <row r="1024" spans="11:11" x14ac:dyDescent="0.15">
      <c r="K1024" s="2"/>
    </row>
    <row r="1025" spans="11:11" x14ac:dyDescent="0.15">
      <c r="K1025" s="2"/>
    </row>
    <row r="1026" spans="11:11" x14ac:dyDescent="0.15">
      <c r="K1026" s="2"/>
    </row>
    <row r="1027" spans="11:11" x14ac:dyDescent="0.15">
      <c r="K1027" s="2"/>
    </row>
    <row r="1028" spans="11:11" x14ac:dyDescent="0.15">
      <c r="K1028" s="2"/>
    </row>
    <row r="1029" spans="11:11" x14ac:dyDescent="0.15">
      <c r="K1029" s="2"/>
    </row>
    <row r="1030" spans="11:11" x14ac:dyDescent="0.15">
      <c r="K1030" s="2"/>
    </row>
    <row r="1031" spans="11:11" x14ac:dyDescent="0.15">
      <c r="K1031" s="2"/>
    </row>
    <row r="1032" spans="11:11" x14ac:dyDescent="0.15">
      <c r="K1032" s="2"/>
    </row>
    <row r="1033" spans="11:11" x14ac:dyDescent="0.15">
      <c r="K1033" s="2"/>
    </row>
    <row r="1034" spans="11:11" x14ac:dyDescent="0.15">
      <c r="K1034" s="2"/>
    </row>
    <row r="1035" spans="11:11" x14ac:dyDescent="0.15">
      <c r="K1035" s="2"/>
    </row>
    <row r="1036" spans="11:11" x14ac:dyDescent="0.15">
      <c r="K1036" s="2"/>
    </row>
    <row r="1037" spans="11:11" x14ac:dyDescent="0.15">
      <c r="K1037" s="2"/>
    </row>
    <row r="1038" spans="11:11" x14ac:dyDescent="0.15">
      <c r="K1038" s="2"/>
    </row>
    <row r="1039" spans="11:11" x14ac:dyDescent="0.15">
      <c r="K1039" s="2"/>
    </row>
    <row r="1040" spans="11:11" x14ac:dyDescent="0.15">
      <c r="K1040" s="2"/>
    </row>
    <row r="1041" spans="11:11" x14ac:dyDescent="0.15">
      <c r="K1041" s="2"/>
    </row>
    <row r="1042" spans="11:11" x14ac:dyDescent="0.15">
      <c r="K1042" s="2"/>
    </row>
    <row r="1043" spans="11:11" x14ac:dyDescent="0.15">
      <c r="K1043" s="2"/>
    </row>
    <row r="1044" spans="11:11" x14ac:dyDescent="0.15">
      <c r="K1044" s="2"/>
    </row>
    <row r="1045" spans="11:11" x14ac:dyDescent="0.15">
      <c r="K1045" s="2"/>
    </row>
    <row r="1046" spans="11:11" x14ac:dyDescent="0.15">
      <c r="K1046" s="2"/>
    </row>
    <row r="1047" spans="11:11" x14ac:dyDescent="0.15">
      <c r="K1047" s="2"/>
    </row>
    <row r="1048" spans="11:11" x14ac:dyDescent="0.15">
      <c r="K1048" s="2"/>
    </row>
    <row r="1049" spans="11:11" x14ac:dyDescent="0.15">
      <c r="K1049" s="2"/>
    </row>
    <row r="1050" spans="11:11" x14ac:dyDescent="0.15">
      <c r="K1050" s="2"/>
    </row>
    <row r="1051" spans="11:11" x14ac:dyDescent="0.15">
      <c r="K1051" s="2"/>
    </row>
    <row r="1052" spans="11:11" x14ac:dyDescent="0.15">
      <c r="K1052" s="2"/>
    </row>
    <row r="1053" spans="11:11" x14ac:dyDescent="0.15">
      <c r="K1053" s="2"/>
    </row>
    <row r="1054" spans="11:11" x14ac:dyDescent="0.15">
      <c r="K1054" s="2"/>
    </row>
    <row r="1055" spans="11:11" x14ac:dyDescent="0.15">
      <c r="K1055" s="2"/>
    </row>
    <row r="1056" spans="11:11" x14ac:dyDescent="0.15">
      <c r="K1056" s="2"/>
    </row>
    <row r="1057" spans="11:11" x14ac:dyDescent="0.15">
      <c r="K1057" s="2"/>
    </row>
    <row r="1058" spans="11:11" x14ac:dyDescent="0.15">
      <c r="K1058" s="2"/>
    </row>
    <row r="1059" spans="11:11" x14ac:dyDescent="0.15">
      <c r="K1059" s="2"/>
    </row>
    <row r="1060" spans="11:11" x14ac:dyDescent="0.15">
      <c r="K1060" s="2"/>
    </row>
    <row r="1061" spans="11:11" x14ac:dyDescent="0.15">
      <c r="K1061" s="2"/>
    </row>
    <row r="1062" spans="11:11" x14ac:dyDescent="0.15">
      <c r="K1062" s="2"/>
    </row>
    <row r="1063" spans="11:11" x14ac:dyDescent="0.15">
      <c r="K1063" s="2"/>
    </row>
    <row r="1064" spans="11:11" x14ac:dyDescent="0.15">
      <c r="K1064" s="2"/>
    </row>
    <row r="1065" spans="11:11" x14ac:dyDescent="0.15">
      <c r="K1065" s="2"/>
    </row>
    <row r="1066" spans="11:11" x14ac:dyDescent="0.15">
      <c r="K1066" s="2"/>
    </row>
    <row r="1067" spans="11:11" x14ac:dyDescent="0.15">
      <c r="K1067" s="2"/>
    </row>
    <row r="1068" spans="11:11" x14ac:dyDescent="0.15">
      <c r="K1068" s="2"/>
    </row>
    <row r="1069" spans="11:11" x14ac:dyDescent="0.15">
      <c r="K1069" s="2"/>
    </row>
    <row r="1070" spans="11:11" x14ac:dyDescent="0.15">
      <c r="K1070" s="2"/>
    </row>
    <row r="1071" spans="11:11" x14ac:dyDescent="0.15">
      <c r="K1071" s="2"/>
    </row>
    <row r="1072" spans="11:11" x14ac:dyDescent="0.15">
      <c r="K1072" s="2"/>
    </row>
    <row r="1073" spans="11:11" x14ac:dyDescent="0.15">
      <c r="K1073" s="2"/>
    </row>
    <row r="1074" spans="11:11" x14ac:dyDescent="0.15">
      <c r="K1074" s="2"/>
    </row>
    <row r="1075" spans="11:11" x14ac:dyDescent="0.15">
      <c r="K1075" s="2"/>
    </row>
    <row r="1076" spans="11:11" x14ac:dyDescent="0.15">
      <c r="K1076" s="2"/>
    </row>
    <row r="1077" spans="11:11" x14ac:dyDescent="0.15">
      <c r="K1077" s="2"/>
    </row>
    <row r="1078" spans="11:11" x14ac:dyDescent="0.15">
      <c r="K1078" s="2"/>
    </row>
    <row r="1079" spans="11:11" x14ac:dyDescent="0.15">
      <c r="K1079" s="2"/>
    </row>
    <row r="1080" spans="11:11" x14ac:dyDescent="0.15">
      <c r="K1080" s="2"/>
    </row>
    <row r="1081" spans="11:11" x14ac:dyDescent="0.15">
      <c r="K1081" s="2"/>
    </row>
    <row r="1082" spans="11:11" x14ac:dyDescent="0.15">
      <c r="K1082" s="2"/>
    </row>
    <row r="1083" spans="11:11" x14ac:dyDescent="0.15">
      <c r="K1083" s="2"/>
    </row>
    <row r="1084" spans="11:11" x14ac:dyDescent="0.15">
      <c r="K1084" s="2"/>
    </row>
    <row r="1085" spans="11:11" x14ac:dyDescent="0.15">
      <c r="K1085" s="2"/>
    </row>
    <row r="1086" spans="11:11" x14ac:dyDescent="0.15">
      <c r="K1086" s="2"/>
    </row>
    <row r="1087" spans="11:11" x14ac:dyDescent="0.15">
      <c r="K1087" s="2"/>
    </row>
    <row r="1088" spans="11:11" x14ac:dyDescent="0.15">
      <c r="K1088" s="2"/>
    </row>
    <row r="1089" spans="11:11" x14ac:dyDescent="0.15">
      <c r="K1089" s="2"/>
    </row>
    <row r="1090" spans="11:11" x14ac:dyDescent="0.15">
      <c r="K1090" s="2"/>
    </row>
    <row r="1091" spans="11:11" x14ac:dyDescent="0.15">
      <c r="K1091" s="2"/>
    </row>
    <row r="1092" spans="11:11" x14ac:dyDescent="0.15">
      <c r="K1092" s="2"/>
    </row>
    <row r="1093" spans="11:11" x14ac:dyDescent="0.15">
      <c r="K1093" s="2"/>
    </row>
    <row r="1094" spans="11:11" x14ac:dyDescent="0.15">
      <c r="K1094" s="2"/>
    </row>
    <row r="1095" spans="11:11" x14ac:dyDescent="0.15">
      <c r="K1095" s="2"/>
    </row>
    <row r="1096" spans="11:11" x14ac:dyDescent="0.15">
      <c r="K1096" s="2"/>
    </row>
    <row r="1097" spans="11:11" x14ac:dyDescent="0.15">
      <c r="K1097" s="2"/>
    </row>
    <row r="1098" spans="11:11" x14ac:dyDescent="0.15">
      <c r="K1098" s="2"/>
    </row>
    <row r="1099" spans="11:11" x14ac:dyDescent="0.15">
      <c r="K1099" s="2"/>
    </row>
    <row r="1100" spans="11:11" x14ac:dyDescent="0.15">
      <c r="K1100" s="2"/>
    </row>
    <row r="1101" spans="11:11" x14ac:dyDescent="0.15">
      <c r="K1101" s="2"/>
    </row>
    <row r="1102" spans="11:11" x14ac:dyDescent="0.15">
      <c r="K1102" s="2"/>
    </row>
    <row r="1103" spans="11:11" x14ac:dyDescent="0.15">
      <c r="K1103" s="2"/>
    </row>
    <row r="1104" spans="11:11" x14ac:dyDescent="0.15">
      <c r="K1104" s="2"/>
    </row>
    <row r="1105" spans="11:11" x14ac:dyDescent="0.15">
      <c r="K1105" s="2"/>
    </row>
    <row r="1106" spans="11:11" x14ac:dyDescent="0.15">
      <c r="K1106" s="2"/>
    </row>
    <row r="1107" spans="11:11" x14ac:dyDescent="0.15">
      <c r="K1107" s="2"/>
    </row>
    <row r="1108" spans="11:11" x14ac:dyDescent="0.15">
      <c r="K1108" s="2"/>
    </row>
    <row r="1109" spans="11:11" x14ac:dyDescent="0.15">
      <c r="K1109" s="2"/>
    </row>
    <row r="1110" spans="11:11" x14ac:dyDescent="0.15">
      <c r="K1110" s="2"/>
    </row>
    <row r="1111" spans="11:11" x14ac:dyDescent="0.15">
      <c r="K1111" s="2"/>
    </row>
    <row r="1112" spans="11:11" x14ac:dyDescent="0.15">
      <c r="K1112" s="2"/>
    </row>
    <row r="1113" spans="11:11" x14ac:dyDescent="0.15">
      <c r="K1113" s="2"/>
    </row>
    <row r="1114" spans="11:11" x14ac:dyDescent="0.15">
      <c r="K1114" s="2"/>
    </row>
    <row r="1115" spans="11:11" x14ac:dyDescent="0.15">
      <c r="K1115" s="2"/>
    </row>
    <row r="1116" spans="11:11" x14ac:dyDescent="0.15">
      <c r="K1116" s="2"/>
    </row>
    <row r="1117" spans="11:11" x14ac:dyDescent="0.15">
      <c r="K1117" s="2"/>
    </row>
    <row r="1118" spans="11:11" x14ac:dyDescent="0.15">
      <c r="K1118" s="2"/>
    </row>
    <row r="1119" spans="11:11" x14ac:dyDescent="0.15">
      <c r="K1119" s="2"/>
    </row>
    <row r="1120" spans="11:11" x14ac:dyDescent="0.15">
      <c r="K1120" s="2"/>
    </row>
    <row r="1121" spans="11:11" x14ac:dyDescent="0.15">
      <c r="K1121" s="2"/>
    </row>
    <row r="1122" spans="11:11" x14ac:dyDescent="0.15">
      <c r="K1122" s="2"/>
    </row>
    <row r="1123" spans="11:11" x14ac:dyDescent="0.15">
      <c r="K1123" s="2"/>
    </row>
    <row r="1124" spans="11:11" x14ac:dyDescent="0.15">
      <c r="K1124" s="2"/>
    </row>
    <row r="1125" spans="11:11" x14ac:dyDescent="0.15">
      <c r="K1125" s="2"/>
    </row>
    <row r="1126" spans="11:11" x14ac:dyDescent="0.15">
      <c r="K1126" s="2"/>
    </row>
    <row r="1127" spans="11:11" x14ac:dyDescent="0.15">
      <c r="K1127" s="2"/>
    </row>
    <row r="1128" spans="11:11" x14ac:dyDescent="0.15">
      <c r="K1128" s="2"/>
    </row>
    <row r="1129" spans="11:11" x14ac:dyDescent="0.15">
      <c r="K1129" s="2"/>
    </row>
    <row r="1130" spans="11:11" x14ac:dyDescent="0.15">
      <c r="K1130" s="2"/>
    </row>
    <row r="1131" spans="11:11" x14ac:dyDescent="0.15">
      <c r="K1131" s="2"/>
    </row>
    <row r="1132" spans="11:11" x14ac:dyDescent="0.15">
      <c r="K1132" s="2"/>
    </row>
    <row r="1133" spans="11:11" x14ac:dyDescent="0.15">
      <c r="K1133" s="2"/>
    </row>
    <row r="1134" spans="11:11" x14ac:dyDescent="0.15">
      <c r="K1134" s="2"/>
    </row>
    <row r="1135" spans="11:11" x14ac:dyDescent="0.15">
      <c r="K1135" s="2"/>
    </row>
    <row r="1136" spans="11:11" x14ac:dyDescent="0.15">
      <c r="K1136" s="2"/>
    </row>
    <row r="1137" spans="11:11" x14ac:dyDescent="0.15">
      <c r="K1137" s="2"/>
    </row>
    <row r="1138" spans="11:11" x14ac:dyDescent="0.15">
      <c r="K1138" s="2"/>
    </row>
    <row r="1139" spans="11:11" x14ac:dyDescent="0.15">
      <c r="K1139" s="2"/>
    </row>
    <row r="1140" spans="11:11" x14ac:dyDescent="0.15">
      <c r="K1140" s="2"/>
    </row>
    <row r="1141" spans="11:11" x14ac:dyDescent="0.15">
      <c r="K1141" s="2"/>
    </row>
    <row r="1142" spans="11:11" x14ac:dyDescent="0.15">
      <c r="K1142" s="2"/>
    </row>
    <row r="1143" spans="11:11" x14ac:dyDescent="0.15">
      <c r="K1143" s="2"/>
    </row>
    <row r="1144" spans="11:11" x14ac:dyDescent="0.15">
      <c r="K1144" s="2"/>
    </row>
    <row r="1145" spans="11:11" x14ac:dyDescent="0.15">
      <c r="K1145" s="2"/>
    </row>
    <row r="1146" spans="11:11" x14ac:dyDescent="0.15">
      <c r="K1146" s="2"/>
    </row>
    <row r="1147" spans="11:11" x14ac:dyDescent="0.15">
      <c r="K1147" s="2"/>
    </row>
    <row r="1148" spans="11:11" x14ac:dyDescent="0.15">
      <c r="K1148" s="2"/>
    </row>
    <row r="1149" spans="11:11" x14ac:dyDescent="0.15">
      <c r="K1149" s="2"/>
    </row>
    <row r="1150" spans="11:11" x14ac:dyDescent="0.15">
      <c r="K1150" s="2"/>
    </row>
    <row r="1151" spans="11:11" x14ac:dyDescent="0.15">
      <c r="K1151" s="2"/>
    </row>
    <row r="1152" spans="11:11" x14ac:dyDescent="0.15">
      <c r="K1152" s="2"/>
    </row>
    <row r="1153" spans="11:11" x14ac:dyDescent="0.15">
      <c r="K1153" s="2"/>
    </row>
    <row r="1154" spans="11:11" x14ac:dyDescent="0.15">
      <c r="K1154" s="2"/>
    </row>
    <row r="1155" spans="11:11" x14ac:dyDescent="0.15">
      <c r="K1155" s="2"/>
    </row>
    <row r="1156" spans="11:11" x14ac:dyDescent="0.15">
      <c r="K1156" s="2"/>
    </row>
    <row r="1157" spans="11:11" x14ac:dyDescent="0.15">
      <c r="K1157" s="2"/>
    </row>
    <row r="1158" spans="11:11" x14ac:dyDescent="0.15">
      <c r="K1158" s="2"/>
    </row>
    <row r="1159" spans="11:11" x14ac:dyDescent="0.15">
      <c r="K1159" s="2"/>
    </row>
    <row r="1160" spans="11:11" x14ac:dyDescent="0.15">
      <c r="K1160" s="2"/>
    </row>
    <row r="1161" spans="11:11" x14ac:dyDescent="0.15">
      <c r="K1161" s="2"/>
    </row>
    <row r="1162" spans="11:11" x14ac:dyDescent="0.15">
      <c r="K1162" s="2"/>
    </row>
    <row r="1163" spans="11:11" x14ac:dyDescent="0.15">
      <c r="K1163" s="2"/>
    </row>
    <row r="1164" spans="11:11" x14ac:dyDescent="0.15">
      <c r="K1164" s="2"/>
    </row>
    <row r="1165" spans="11:11" x14ac:dyDescent="0.15">
      <c r="K1165" s="2"/>
    </row>
    <row r="1166" spans="11:11" x14ac:dyDescent="0.15">
      <c r="K1166" s="2"/>
    </row>
    <row r="1167" spans="11:11" x14ac:dyDescent="0.15">
      <c r="K1167" s="2"/>
    </row>
    <row r="1168" spans="11:11" x14ac:dyDescent="0.15">
      <c r="K1168" s="2"/>
    </row>
    <row r="1169" spans="11:11" x14ac:dyDescent="0.15">
      <c r="K1169" s="2"/>
    </row>
    <row r="1170" spans="11:11" x14ac:dyDescent="0.15">
      <c r="K1170" s="2"/>
    </row>
    <row r="1171" spans="11:11" x14ac:dyDescent="0.15">
      <c r="K1171" s="2"/>
    </row>
    <row r="1172" spans="11:11" x14ac:dyDescent="0.15">
      <c r="K1172" s="2"/>
    </row>
    <row r="1173" spans="11:11" x14ac:dyDescent="0.15">
      <c r="K1173" s="2"/>
    </row>
    <row r="1174" spans="11:11" x14ac:dyDescent="0.15">
      <c r="K1174" s="2"/>
    </row>
    <row r="1175" spans="11:11" x14ac:dyDescent="0.15">
      <c r="K1175" s="2"/>
    </row>
    <row r="1176" spans="11:11" x14ac:dyDescent="0.15">
      <c r="K1176" s="2"/>
    </row>
    <row r="1177" spans="11:11" x14ac:dyDescent="0.15">
      <c r="K1177" s="2"/>
    </row>
    <row r="1178" spans="11:11" x14ac:dyDescent="0.15">
      <c r="K1178" s="2"/>
    </row>
    <row r="1179" spans="11:11" x14ac:dyDescent="0.15">
      <c r="K1179" s="2"/>
    </row>
    <row r="1180" spans="11:11" x14ac:dyDescent="0.15">
      <c r="K1180" s="2"/>
    </row>
    <row r="1181" spans="11:11" x14ac:dyDescent="0.15">
      <c r="K1181" s="2"/>
    </row>
    <row r="1182" spans="11:11" x14ac:dyDescent="0.15">
      <c r="K1182" s="2"/>
    </row>
    <row r="1183" spans="11:11" x14ac:dyDescent="0.15">
      <c r="K1183" s="2"/>
    </row>
    <row r="1184" spans="11:11" x14ac:dyDescent="0.15">
      <c r="K1184" s="2"/>
    </row>
    <row r="1185" spans="11:11" x14ac:dyDescent="0.15">
      <c r="K1185" s="2"/>
    </row>
    <row r="1186" spans="11:11" x14ac:dyDescent="0.15">
      <c r="K1186" s="2"/>
    </row>
    <row r="1187" spans="11:11" x14ac:dyDescent="0.15">
      <c r="K1187" s="2"/>
    </row>
    <row r="1188" spans="11:11" x14ac:dyDescent="0.15">
      <c r="K1188" s="2"/>
    </row>
    <row r="1189" spans="11:11" x14ac:dyDescent="0.15">
      <c r="K1189" s="2"/>
    </row>
    <row r="1190" spans="11:11" x14ac:dyDescent="0.15">
      <c r="K1190" s="2"/>
    </row>
    <row r="1191" spans="11:11" x14ac:dyDescent="0.15">
      <c r="K1191" s="2"/>
    </row>
    <row r="1192" spans="11:11" x14ac:dyDescent="0.15">
      <c r="K1192" s="2"/>
    </row>
    <row r="1193" spans="11:11" x14ac:dyDescent="0.15">
      <c r="K1193" s="2"/>
    </row>
    <row r="1194" spans="11:11" x14ac:dyDescent="0.15">
      <c r="K1194" s="2"/>
    </row>
    <row r="1195" spans="11:11" x14ac:dyDescent="0.15">
      <c r="K1195" s="2"/>
    </row>
    <row r="1196" spans="11:11" x14ac:dyDescent="0.15">
      <c r="K1196" s="2"/>
    </row>
    <row r="1197" spans="11:11" x14ac:dyDescent="0.15">
      <c r="K1197" s="2"/>
    </row>
    <row r="1198" spans="11:11" x14ac:dyDescent="0.15">
      <c r="K1198" s="2"/>
    </row>
    <row r="1199" spans="11:11" x14ac:dyDescent="0.15">
      <c r="K1199" s="2"/>
    </row>
    <row r="1200" spans="11:11" x14ac:dyDescent="0.15">
      <c r="K1200" s="2"/>
    </row>
    <row r="1201" spans="11:11" x14ac:dyDescent="0.15">
      <c r="K1201" s="2"/>
    </row>
    <row r="1202" spans="11:11" x14ac:dyDescent="0.15">
      <c r="K1202" s="2"/>
    </row>
    <row r="1203" spans="11:11" x14ac:dyDescent="0.15">
      <c r="K1203" s="2"/>
    </row>
    <row r="1204" spans="11:11" x14ac:dyDescent="0.15">
      <c r="K1204" s="2"/>
    </row>
    <row r="1205" spans="11:11" x14ac:dyDescent="0.15">
      <c r="K1205" s="2"/>
    </row>
    <row r="1206" spans="11:11" x14ac:dyDescent="0.15">
      <c r="K1206" s="2"/>
    </row>
    <row r="1207" spans="11:11" x14ac:dyDescent="0.15">
      <c r="K1207" s="2"/>
    </row>
    <row r="1208" spans="11:11" x14ac:dyDescent="0.15">
      <c r="K1208" s="2"/>
    </row>
    <row r="1209" spans="11:11" x14ac:dyDescent="0.15">
      <c r="K1209" s="2"/>
    </row>
    <row r="1210" spans="11:11" x14ac:dyDescent="0.15">
      <c r="K1210" s="2"/>
    </row>
    <row r="1211" spans="11:11" x14ac:dyDescent="0.15">
      <c r="K1211" s="2"/>
    </row>
    <row r="1212" spans="11:11" x14ac:dyDescent="0.15">
      <c r="K1212" s="2"/>
    </row>
    <row r="1213" spans="11:11" x14ac:dyDescent="0.15">
      <c r="K1213" s="2"/>
    </row>
    <row r="1214" spans="11:11" x14ac:dyDescent="0.15">
      <c r="K1214" s="2"/>
    </row>
    <row r="1215" spans="11:11" x14ac:dyDescent="0.15">
      <c r="K1215" s="2"/>
    </row>
    <row r="1216" spans="11:11" x14ac:dyDescent="0.15">
      <c r="K1216" s="2"/>
    </row>
    <row r="1217" spans="11:11" x14ac:dyDescent="0.15">
      <c r="K1217" s="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38198-5C9D-4E89-993D-655C4222FB1D}">
  <dimension ref="A1:BL9"/>
  <sheetViews>
    <sheetView workbookViewId="0">
      <selection activeCell="C4" sqref="C4"/>
    </sheetView>
  </sheetViews>
  <sheetFormatPr defaultRowHeight="13.5" x14ac:dyDescent="0.15"/>
  <cols>
    <col min="2" max="2" width="22.375" bestFit="1" customWidth="1"/>
  </cols>
  <sheetData>
    <row r="1" spans="1:6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64" x14ac:dyDescent="0.15">
      <c r="A2">
        <v>1</v>
      </c>
      <c r="B2" t="s">
        <v>14</v>
      </c>
      <c r="C2" t="s">
        <v>15</v>
      </c>
      <c r="D2">
        <v>100</v>
      </c>
      <c r="E2">
        <v>2</v>
      </c>
      <c r="F2" t="s">
        <v>16</v>
      </c>
      <c r="G2">
        <v>3</v>
      </c>
      <c r="H2">
        <v>50</v>
      </c>
      <c r="I2" t="s">
        <v>17</v>
      </c>
      <c r="J2" t="s">
        <v>17</v>
      </c>
      <c r="K2">
        <v>1000</v>
      </c>
      <c r="L2" s="1">
        <v>2.0833333333333299E-5</v>
      </c>
      <c r="M2" s="1"/>
      <c r="N2" t="s">
        <v>18</v>
      </c>
      <c r="O2">
        <v>226.56564878868301</v>
      </c>
      <c r="P2">
        <v>231.268671141471</v>
      </c>
      <c r="Q2">
        <v>226.16183585413401</v>
      </c>
      <c r="R2">
        <v>227.73137497699901</v>
      </c>
      <c r="S2">
        <v>226.868354233735</v>
      </c>
      <c r="T2">
        <v>229.80337979276899</v>
      </c>
      <c r="U2">
        <v>224.747812496568</v>
      </c>
      <c r="V2">
        <v>231.48524436777399</v>
      </c>
      <c r="W2">
        <v>229.092558620093</v>
      </c>
      <c r="X2">
        <v>227.235409585269</v>
      </c>
      <c r="Y2">
        <v>226.534815188501</v>
      </c>
      <c r="Z2">
        <v>229.79908176672299</v>
      </c>
      <c r="AA2">
        <v>232.821703309409</v>
      </c>
      <c r="AB2">
        <v>225.31625754925</v>
      </c>
      <c r="AC2">
        <v>226.61527270564599</v>
      </c>
      <c r="AD2">
        <v>226.19180501164999</v>
      </c>
      <c r="AE2">
        <v>229.99025044215901</v>
      </c>
      <c r="AF2">
        <v>228.600148691664</v>
      </c>
      <c r="AG2">
        <v>233.16478058252699</v>
      </c>
      <c r="AH2">
        <v>226.47344871884201</v>
      </c>
      <c r="AI2">
        <v>229.34459781059101</v>
      </c>
      <c r="AJ2">
        <v>229.64425684091799</v>
      </c>
      <c r="AK2">
        <v>230.06198803780001</v>
      </c>
      <c r="AL2">
        <v>229.788850074343</v>
      </c>
      <c r="AM2">
        <v>228.52993368888599</v>
      </c>
      <c r="AN2">
        <v>233.177541567308</v>
      </c>
      <c r="AO2">
        <v>225.11367465285099</v>
      </c>
      <c r="AP2">
        <v>228.78468934225901</v>
      </c>
      <c r="AQ2">
        <v>226.74873379690001</v>
      </c>
      <c r="AR2">
        <v>224.32845295259199</v>
      </c>
      <c r="AS2">
        <v>224.54427392376201</v>
      </c>
      <c r="AT2">
        <v>229.99647301626399</v>
      </c>
      <c r="AU2">
        <v>225.867147937119</v>
      </c>
      <c r="AV2">
        <v>234.377604256616</v>
      </c>
      <c r="AW2">
        <v>232.653748338338</v>
      </c>
      <c r="AX2">
        <v>230.29569647205801</v>
      </c>
      <c r="AY2">
        <v>229.80620401242501</v>
      </c>
      <c r="AZ2">
        <v>223.89472892972799</v>
      </c>
      <c r="BA2">
        <v>228.97986791743699</v>
      </c>
      <c r="BB2">
        <v>230.81605655545201</v>
      </c>
      <c r="BC2">
        <v>223.79636621589901</v>
      </c>
      <c r="BD2">
        <v>226.75365367615601</v>
      </c>
      <c r="BE2">
        <v>227.94276994136499</v>
      </c>
      <c r="BF2">
        <v>228.61036660858301</v>
      </c>
      <c r="BG2">
        <v>227.051774621286</v>
      </c>
      <c r="BH2">
        <v>227.34732595739399</v>
      </c>
      <c r="BI2">
        <v>229.43081561202499</v>
      </c>
      <c r="BJ2">
        <v>225.788454920059</v>
      </c>
      <c r="BK2">
        <v>225.58393746780001</v>
      </c>
      <c r="BL2">
        <v>233.245866101128</v>
      </c>
    </row>
    <row r="3" spans="1:64" x14ac:dyDescent="0.15">
      <c r="A3">
        <v>2</v>
      </c>
      <c r="B3" t="s">
        <v>14</v>
      </c>
      <c r="C3" t="s">
        <v>19</v>
      </c>
      <c r="D3">
        <v>100</v>
      </c>
      <c r="E3">
        <v>2</v>
      </c>
      <c r="F3" t="s">
        <v>20</v>
      </c>
      <c r="G3">
        <v>3</v>
      </c>
      <c r="H3">
        <v>50</v>
      </c>
      <c r="I3" t="s">
        <v>17</v>
      </c>
      <c r="J3" t="s">
        <v>17</v>
      </c>
      <c r="K3">
        <v>1000</v>
      </c>
      <c r="L3" s="1">
        <v>2.0833333333333299E-5</v>
      </c>
      <c r="M3" s="1"/>
      <c r="N3" t="s">
        <v>18</v>
      </c>
      <c r="O3">
        <v>275.85343079261901</v>
      </c>
      <c r="P3">
        <v>271.178369117079</v>
      </c>
      <c r="Q3">
        <v>300.657606270131</v>
      </c>
      <c r="R3">
        <v>292.07273512832802</v>
      </c>
      <c r="S3">
        <v>317.84280234978399</v>
      </c>
      <c r="T3">
        <v>268.20431755425301</v>
      </c>
      <c r="U3">
        <v>279.47664019381699</v>
      </c>
      <c r="V3">
        <v>275.406796576408</v>
      </c>
      <c r="W3">
        <v>258.54012994370697</v>
      </c>
      <c r="X3">
        <v>279.77954333466897</v>
      </c>
      <c r="Y3">
        <v>285.13296127689199</v>
      </c>
      <c r="Z3">
        <v>274.767197752546</v>
      </c>
      <c r="AA3">
        <v>278.394854721635</v>
      </c>
      <c r="AB3">
        <v>270.27729684795497</v>
      </c>
      <c r="AC3">
        <v>275.79231262981602</v>
      </c>
      <c r="AD3">
        <v>246.167545486519</v>
      </c>
      <c r="AE3">
        <v>269.08114361962799</v>
      </c>
      <c r="AF3">
        <v>257.45732992482601</v>
      </c>
      <c r="AG3">
        <v>283.60960264471601</v>
      </c>
      <c r="AH3">
        <v>276.92061462146302</v>
      </c>
      <c r="AI3">
        <v>280.28137239187498</v>
      </c>
      <c r="AJ3">
        <v>277.38397554753902</v>
      </c>
      <c r="AK3">
        <v>304.593165439568</v>
      </c>
      <c r="AL3">
        <v>271.50342506528</v>
      </c>
      <c r="AM3">
        <v>275.078918284937</v>
      </c>
      <c r="AN3">
        <v>304.59036732565198</v>
      </c>
      <c r="AO3">
        <v>255.78453240991999</v>
      </c>
      <c r="AP3">
        <v>284.34996923455998</v>
      </c>
      <c r="AQ3">
        <v>251.00870424160101</v>
      </c>
      <c r="AR3">
        <v>248.66054576581899</v>
      </c>
      <c r="AS3">
        <v>248.83634093229401</v>
      </c>
      <c r="AT3">
        <v>271.64615570235799</v>
      </c>
      <c r="AU3">
        <v>308.75493123080901</v>
      </c>
      <c r="AV3">
        <v>274.30225600176902</v>
      </c>
      <c r="AW3">
        <v>263.080600910464</v>
      </c>
      <c r="AX3">
        <v>268.34205182164999</v>
      </c>
      <c r="AY3">
        <v>269.19865242800802</v>
      </c>
      <c r="AZ3">
        <v>262.09926755956798</v>
      </c>
      <c r="BA3">
        <v>270.92010012417097</v>
      </c>
      <c r="BB3">
        <v>273.36630247237798</v>
      </c>
      <c r="BC3">
        <v>329.353512427086</v>
      </c>
      <c r="BD3">
        <v>276.6713285948</v>
      </c>
      <c r="BE3">
        <v>275.740316059929</v>
      </c>
      <c r="BF3">
        <v>269.144051281874</v>
      </c>
      <c r="BG3">
        <v>275.522944383116</v>
      </c>
      <c r="BH3">
        <v>268.05937627263597</v>
      </c>
      <c r="BI3">
        <v>277.945908424398</v>
      </c>
      <c r="BJ3">
        <v>249.18970877205399</v>
      </c>
      <c r="BK3">
        <v>331.81829829049002</v>
      </c>
      <c r="BL3">
        <v>269.85020546288501</v>
      </c>
    </row>
    <row r="4" spans="1:64" x14ac:dyDescent="0.15">
      <c r="A4">
        <v>3</v>
      </c>
      <c r="B4" t="s">
        <v>14</v>
      </c>
      <c r="C4" t="s">
        <v>19</v>
      </c>
      <c r="D4">
        <v>100</v>
      </c>
      <c r="E4">
        <v>2</v>
      </c>
      <c r="F4" t="s">
        <v>21</v>
      </c>
      <c r="G4">
        <v>3</v>
      </c>
      <c r="H4">
        <v>50</v>
      </c>
      <c r="I4" t="s">
        <v>17</v>
      </c>
      <c r="J4" t="s">
        <v>17</v>
      </c>
      <c r="K4">
        <v>1000</v>
      </c>
      <c r="L4" s="1">
        <v>2.0833333333333299E-5</v>
      </c>
      <c r="M4" s="1"/>
      <c r="N4" t="s">
        <v>18</v>
      </c>
      <c r="O4">
        <v>249.077623472645</v>
      </c>
      <c r="P4">
        <v>249.59869100592201</v>
      </c>
      <c r="Q4">
        <v>247.79040625708399</v>
      </c>
      <c r="R4">
        <v>242.24018633131601</v>
      </c>
      <c r="S4">
        <v>245.539635344461</v>
      </c>
      <c r="T4">
        <v>248.49549584078301</v>
      </c>
      <c r="U4">
        <v>254.75871313765799</v>
      </c>
      <c r="V4">
        <v>243.372597837744</v>
      </c>
      <c r="W4">
        <v>241.998254093067</v>
      </c>
      <c r="X4">
        <v>248.01831393579999</v>
      </c>
      <c r="Y4">
        <v>246.254798800071</v>
      </c>
      <c r="Z4">
        <v>253.499830093741</v>
      </c>
      <c r="AA4">
        <v>243.59312136481299</v>
      </c>
      <c r="AB4">
        <v>245.47341565840301</v>
      </c>
      <c r="AC4">
        <v>253.845679446384</v>
      </c>
      <c r="AD4">
        <v>245.90425276602599</v>
      </c>
      <c r="AE4">
        <v>255.70095093118499</v>
      </c>
      <c r="AF4">
        <v>244.146864350123</v>
      </c>
      <c r="AG4">
        <v>249.87166684066</v>
      </c>
      <c r="AH4">
        <v>244.12920637541501</v>
      </c>
      <c r="AI4">
        <v>248.65185481373999</v>
      </c>
      <c r="AJ4">
        <v>248.84361944872401</v>
      </c>
      <c r="AK4">
        <v>249.89993181120099</v>
      </c>
      <c r="AL4">
        <v>253.31400550672501</v>
      </c>
      <c r="AM4">
        <v>251.073726590517</v>
      </c>
      <c r="AN4">
        <v>246.61581286782501</v>
      </c>
      <c r="AO4">
        <v>250.135313907826</v>
      </c>
      <c r="AP4">
        <v>252.449513227024</v>
      </c>
      <c r="AQ4">
        <v>242.37579447380699</v>
      </c>
      <c r="AR4">
        <v>241.14059298559599</v>
      </c>
      <c r="AS4">
        <v>249.530418972414</v>
      </c>
      <c r="AT4">
        <v>243.50141133136799</v>
      </c>
      <c r="AU4">
        <v>251.87043388337901</v>
      </c>
      <c r="AV4">
        <v>250.05539660493599</v>
      </c>
      <c r="AW4">
        <v>252.60743895585699</v>
      </c>
      <c r="AX4">
        <v>245.742416723302</v>
      </c>
      <c r="AY4">
        <v>253.87932728844501</v>
      </c>
      <c r="AZ4">
        <v>248.20702558230801</v>
      </c>
      <c r="BA4">
        <v>252.81509894974801</v>
      </c>
      <c r="BB4">
        <v>247.76119205769001</v>
      </c>
      <c r="BC4">
        <v>249.16090840673601</v>
      </c>
      <c r="BD4">
        <v>250.857189103775</v>
      </c>
      <c r="BE4">
        <v>244.01588487285301</v>
      </c>
      <c r="BF4">
        <v>250.036985432818</v>
      </c>
      <c r="BG4">
        <v>244.41565406581199</v>
      </c>
      <c r="BH4">
        <v>255.79403787099099</v>
      </c>
      <c r="BI4">
        <v>243.23729804824299</v>
      </c>
      <c r="BJ4">
        <v>246.44312363038401</v>
      </c>
      <c r="BK4">
        <v>249.13494966620701</v>
      </c>
      <c r="BL4">
        <v>257.27239619774002</v>
      </c>
    </row>
    <row r="5" spans="1:64" x14ac:dyDescent="0.15">
      <c r="A5">
        <v>4</v>
      </c>
      <c r="B5" t="s">
        <v>22</v>
      </c>
      <c r="C5" t="s">
        <v>23</v>
      </c>
      <c r="D5">
        <v>100</v>
      </c>
      <c r="E5">
        <v>1</v>
      </c>
      <c r="F5" t="s">
        <v>16</v>
      </c>
      <c r="G5">
        <v>1</v>
      </c>
      <c r="H5">
        <v>50</v>
      </c>
      <c r="I5" t="s">
        <v>17</v>
      </c>
      <c r="J5" t="s">
        <v>17</v>
      </c>
      <c r="K5">
        <v>1000</v>
      </c>
      <c r="L5" s="1">
        <v>2.0833333333333299E-5</v>
      </c>
      <c r="M5" s="1"/>
      <c r="N5" t="s">
        <v>18</v>
      </c>
      <c r="O5">
        <v>238.95607376510901</v>
      </c>
      <c r="P5">
        <v>242.76610012738399</v>
      </c>
      <c r="Q5">
        <v>235.58894872621099</v>
      </c>
      <c r="R5">
        <v>251.918967272126</v>
      </c>
      <c r="S5">
        <v>235.929518879163</v>
      </c>
      <c r="T5">
        <v>239.413016533275</v>
      </c>
      <c r="U5">
        <v>258.02107772805198</v>
      </c>
      <c r="V5">
        <v>350.33815467230897</v>
      </c>
      <c r="W5">
        <v>237.10322754723299</v>
      </c>
      <c r="X5">
        <v>245.265216058535</v>
      </c>
      <c r="Y5">
        <v>247.29050903140001</v>
      </c>
      <c r="Z5">
        <v>241.413656038173</v>
      </c>
      <c r="AA5">
        <v>232.612109217642</v>
      </c>
      <c r="AB5">
        <v>248.05868554257299</v>
      </c>
      <c r="AC5">
        <v>243.447872010526</v>
      </c>
      <c r="AD5">
        <v>240.19461635359201</v>
      </c>
      <c r="AE5">
        <v>236.934039029953</v>
      </c>
      <c r="AF5">
        <v>242.42937586617501</v>
      </c>
      <c r="AG5">
        <v>253.02080727569299</v>
      </c>
      <c r="AH5">
        <v>237.406129974387</v>
      </c>
      <c r="AI5">
        <v>237.52025477447199</v>
      </c>
      <c r="AJ5">
        <v>255.08341125759</v>
      </c>
      <c r="AK5">
        <v>245.356883459312</v>
      </c>
      <c r="AL5">
        <v>243.22988439492499</v>
      </c>
      <c r="AM5">
        <v>237.32720279560601</v>
      </c>
      <c r="AN5">
        <v>243.76350989986901</v>
      </c>
      <c r="AO5">
        <v>232.584083489064</v>
      </c>
      <c r="AP5">
        <v>237.98790612303901</v>
      </c>
      <c r="AQ5">
        <v>241.42066425274101</v>
      </c>
      <c r="AR5">
        <v>257.86143299619602</v>
      </c>
      <c r="AS5">
        <v>238.88769290977999</v>
      </c>
      <c r="AT5">
        <v>239.640151926811</v>
      </c>
      <c r="AU5">
        <v>248.40567228584001</v>
      </c>
      <c r="AV5">
        <v>237.18673901170899</v>
      </c>
      <c r="AW5">
        <v>244.25116873337601</v>
      </c>
      <c r="AX5">
        <v>250.11518588802301</v>
      </c>
      <c r="AY5">
        <v>235.73777916572399</v>
      </c>
      <c r="AZ5">
        <v>237.48083013046801</v>
      </c>
      <c r="BA5">
        <v>241.01048399635599</v>
      </c>
      <c r="BB5">
        <v>234.193073454104</v>
      </c>
      <c r="BC5">
        <v>236.12332425557901</v>
      </c>
      <c r="BD5">
        <v>231.90384659771499</v>
      </c>
      <c r="BE5">
        <v>234.52767104409401</v>
      </c>
      <c r="BF5">
        <v>243.86721313042599</v>
      </c>
      <c r="BG5">
        <v>239.914640253269</v>
      </c>
      <c r="BH5">
        <v>239.216498849998</v>
      </c>
      <c r="BI5">
        <v>240.90930464797401</v>
      </c>
      <c r="BJ5">
        <v>232.044307520172</v>
      </c>
      <c r="BK5">
        <v>240.24348016068899</v>
      </c>
      <c r="BL5">
        <v>234.96059347616</v>
      </c>
    </row>
    <row r="6" spans="1:64" x14ac:dyDescent="0.15">
      <c r="A6">
        <v>5</v>
      </c>
      <c r="B6" t="s">
        <v>14</v>
      </c>
      <c r="C6" t="s">
        <v>15</v>
      </c>
      <c r="D6">
        <v>100</v>
      </c>
      <c r="E6">
        <v>2</v>
      </c>
      <c r="F6" t="s">
        <v>16</v>
      </c>
      <c r="G6">
        <v>3</v>
      </c>
      <c r="H6">
        <v>50</v>
      </c>
      <c r="I6" t="s">
        <v>17</v>
      </c>
      <c r="J6" t="s">
        <v>17</v>
      </c>
      <c r="K6">
        <v>1000</v>
      </c>
      <c r="L6" s="1">
        <v>2.0833333333333299E-5</v>
      </c>
      <c r="M6" s="1"/>
      <c r="N6" t="s">
        <v>18</v>
      </c>
      <c r="O6">
        <v>229.720247066122</v>
      </c>
      <c r="P6">
        <v>227.55018171789001</v>
      </c>
      <c r="Q6">
        <v>222.355864257322</v>
      </c>
      <c r="R6">
        <v>227.83918806722801</v>
      </c>
      <c r="S6">
        <v>228.968496682233</v>
      </c>
      <c r="T6">
        <v>224.00413231481599</v>
      </c>
      <c r="U6">
        <v>227.141603825006</v>
      </c>
      <c r="V6">
        <v>224.650176435519</v>
      </c>
      <c r="W6">
        <v>232.66718326910001</v>
      </c>
      <c r="X6">
        <v>223.73378112027399</v>
      </c>
      <c r="Y6">
        <v>231.98546592172499</v>
      </c>
      <c r="Z6">
        <v>228.93964293681699</v>
      </c>
      <c r="AA6">
        <v>229.21873139366301</v>
      </c>
      <c r="AB6">
        <v>227.04395429971899</v>
      </c>
      <c r="AC6">
        <v>224.82406444930399</v>
      </c>
      <c r="AD6">
        <v>226.894752497154</v>
      </c>
      <c r="AE6">
        <v>224.44036454773899</v>
      </c>
      <c r="AF6">
        <v>223.10829400797701</v>
      </c>
      <c r="AG6">
        <v>227.87399705143699</v>
      </c>
      <c r="AH6">
        <v>226.40928421207599</v>
      </c>
      <c r="AI6">
        <v>234.26399112710601</v>
      </c>
      <c r="AJ6">
        <v>226.16537713423099</v>
      </c>
      <c r="AK6">
        <v>227.01049589758301</v>
      </c>
      <c r="AL6">
        <v>227.65192504054099</v>
      </c>
      <c r="AM6">
        <v>224.80556528179099</v>
      </c>
      <c r="AN6">
        <v>228.15365754971899</v>
      </c>
      <c r="AO6">
        <v>223.0190269945</v>
      </c>
      <c r="AP6">
        <v>226.639100143794</v>
      </c>
      <c r="AQ6">
        <v>229.514736788188</v>
      </c>
      <c r="AR6">
        <v>230.625511600642</v>
      </c>
      <c r="AS6">
        <v>225.487302069918</v>
      </c>
      <c r="AT6">
        <v>226.22268036039</v>
      </c>
      <c r="AU6">
        <v>227.63997269481001</v>
      </c>
      <c r="AV6">
        <v>230.20004317033499</v>
      </c>
      <c r="AW6">
        <v>227.095298620054</v>
      </c>
      <c r="AX6">
        <v>221.70044507481899</v>
      </c>
      <c r="AY6">
        <v>232.80803838722201</v>
      </c>
      <c r="AZ6">
        <v>222.17450746351901</v>
      </c>
      <c r="BA6">
        <v>222.97660234988101</v>
      </c>
      <c r="BB6">
        <v>227.923190029088</v>
      </c>
      <c r="BC6">
        <v>226.545185000576</v>
      </c>
      <c r="BD6">
        <v>227.76036936349101</v>
      </c>
      <c r="BE6">
        <v>225.318257861701</v>
      </c>
      <c r="BF6">
        <v>230.94800502251701</v>
      </c>
      <c r="BG6">
        <v>230.20811436123</v>
      </c>
      <c r="BH6">
        <v>228.945086842683</v>
      </c>
      <c r="BI6">
        <v>227.13440564515</v>
      </c>
      <c r="BJ6">
        <v>225.13436090004299</v>
      </c>
      <c r="BK6">
        <v>232.76052470547401</v>
      </c>
      <c r="BL6">
        <v>226.06050293925099</v>
      </c>
    </row>
    <row r="7" spans="1:64" x14ac:dyDescent="0.15">
      <c r="A7">
        <v>6</v>
      </c>
      <c r="B7" t="s">
        <v>14</v>
      </c>
      <c r="C7" t="s">
        <v>19</v>
      </c>
      <c r="D7">
        <v>100</v>
      </c>
      <c r="E7">
        <v>2</v>
      </c>
      <c r="F7" t="s">
        <v>20</v>
      </c>
      <c r="G7">
        <v>3</v>
      </c>
      <c r="H7">
        <v>50</v>
      </c>
      <c r="I7" t="s">
        <v>17</v>
      </c>
      <c r="J7" t="s">
        <v>17</v>
      </c>
      <c r="K7">
        <v>1000</v>
      </c>
      <c r="L7" s="1">
        <v>2.0833333333333299E-5</v>
      </c>
      <c r="M7" s="1"/>
      <c r="N7" t="s">
        <v>18</v>
      </c>
      <c r="O7">
        <v>250.96432822561499</v>
      </c>
      <c r="P7">
        <v>277.83711018386998</v>
      </c>
      <c r="Q7">
        <v>298.30372408891498</v>
      </c>
      <c r="R7">
        <v>272.25896267459501</v>
      </c>
      <c r="S7">
        <v>276.43119377495702</v>
      </c>
      <c r="T7">
        <v>269.46828426833702</v>
      </c>
      <c r="U7">
        <v>274.29352078148901</v>
      </c>
      <c r="V7">
        <v>250.03925554810701</v>
      </c>
      <c r="W7">
        <v>275.26667918653902</v>
      </c>
      <c r="X7">
        <v>255.955292248295</v>
      </c>
      <c r="Y7">
        <v>256.64590444268202</v>
      </c>
      <c r="Z7">
        <v>252.434097148955</v>
      </c>
      <c r="AA7">
        <v>304.94695221330898</v>
      </c>
      <c r="AB7">
        <v>285.12088650348198</v>
      </c>
      <c r="AC7">
        <v>296.62309025784702</v>
      </c>
      <c r="AD7">
        <v>257.977724513363</v>
      </c>
      <c r="AE7">
        <v>275.174128339829</v>
      </c>
      <c r="AF7">
        <v>246.15827698110601</v>
      </c>
      <c r="AG7">
        <v>275.50741904113301</v>
      </c>
      <c r="AH7">
        <v>254.349225467048</v>
      </c>
      <c r="AI7">
        <v>287.90559271495499</v>
      </c>
      <c r="AJ7">
        <v>278.25709852256699</v>
      </c>
      <c r="AK7">
        <v>269.26767945722702</v>
      </c>
      <c r="AL7">
        <v>265.16426121759599</v>
      </c>
      <c r="AM7">
        <v>259.25183985919398</v>
      </c>
      <c r="AN7">
        <v>306.12184994941998</v>
      </c>
      <c r="AO7">
        <v>270.389266697925</v>
      </c>
      <c r="AP7">
        <v>255.23238659907699</v>
      </c>
      <c r="AQ7">
        <v>299.82661350010602</v>
      </c>
      <c r="AR7">
        <v>292.60277579225499</v>
      </c>
      <c r="AS7">
        <v>273.01820433805801</v>
      </c>
      <c r="AT7">
        <v>276.43584156554402</v>
      </c>
      <c r="AU7">
        <v>302.26892170088701</v>
      </c>
      <c r="AV7">
        <v>275.58488832238498</v>
      </c>
      <c r="AW7">
        <v>267.84269426184397</v>
      </c>
      <c r="AX7">
        <v>272.13913456117899</v>
      </c>
      <c r="AY7">
        <v>246.58875856312801</v>
      </c>
      <c r="AZ7">
        <v>330.84975213800197</v>
      </c>
      <c r="BA7">
        <v>272.95874490824599</v>
      </c>
      <c r="BB7">
        <v>268.68530246220899</v>
      </c>
      <c r="BC7">
        <v>279.49082183915402</v>
      </c>
      <c r="BD7">
        <v>278.04370820517403</v>
      </c>
      <c r="BE7">
        <v>278.51408036916303</v>
      </c>
      <c r="BF7">
        <v>254.12808744476601</v>
      </c>
      <c r="BG7">
        <v>272.85719605720698</v>
      </c>
      <c r="BH7">
        <v>295.26900574840698</v>
      </c>
      <c r="BI7">
        <v>258.90500001398902</v>
      </c>
      <c r="BJ7">
        <v>251.04583055767901</v>
      </c>
      <c r="BK7">
        <v>279.13433942876202</v>
      </c>
      <c r="BL7">
        <v>291.829468173424</v>
      </c>
    </row>
    <row r="8" spans="1:64" x14ac:dyDescent="0.15">
      <c r="A8">
        <v>7</v>
      </c>
      <c r="B8" t="s">
        <v>14</v>
      </c>
      <c r="C8" t="s">
        <v>19</v>
      </c>
      <c r="D8">
        <v>100</v>
      </c>
      <c r="E8">
        <v>2</v>
      </c>
      <c r="F8" t="s">
        <v>21</v>
      </c>
      <c r="G8">
        <v>3</v>
      </c>
      <c r="H8">
        <v>50</v>
      </c>
      <c r="I8" t="s">
        <v>17</v>
      </c>
      <c r="J8" t="s">
        <v>17</v>
      </c>
      <c r="K8">
        <v>1000</v>
      </c>
      <c r="L8" s="1">
        <v>2.0833333333333299E-5</v>
      </c>
      <c r="M8" s="1"/>
      <c r="N8" t="s">
        <v>18</v>
      </c>
      <c r="O8">
        <v>240.79607464592101</v>
      </c>
      <c r="P8">
        <v>252.84857428855301</v>
      </c>
      <c r="Q8">
        <v>238.33984739924901</v>
      </c>
      <c r="R8">
        <v>248.50505605206601</v>
      </c>
      <c r="S8">
        <v>251.58271550394699</v>
      </c>
      <c r="T8">
        <v>248.12297357118501</v>
      </c>
      <c r="U8">
        <v>254.89472948678599</v>
      </c>
      <c r="V8">
        <v>248.00638921705399</v>
      </c>
      <c r="W8">
        <v>246.12695148842101</v>
      </c>
      <c r="X8">
        <v>249.868238176962</v>
      </c>
      <c r="Y8">
        <v>246.62838577094399</v>
      </c>
      <c r="Z8">
        <v>260.94314267272199</v>
      </c>
      <c r="AA8">
        <v>249.016342326932</v>
      </c>
      <c r="AB8">
        <v>253.993672038825</v>
      </c>
      <c r="AC8">
        <v>252.99806463385599</v>
      </c>
      <c r="AD8">
        <v>247.44775859314001</v>
      </c>
      <c r="AE8">
        <v>242.69337033606601</v>
      </c>
      <c r="AF8">
        <v>244.57370932380499</v>
      </c>
      <c r="AG8">
        <v>253.89037378725601</v>
      </c>
      <c r="AH8">
        <v>239.63127605530701</v>
      </c>
      <c r="AI8">
        <v>250.17668983295499</v>
      </c>
      <c r="AJ8">
        <v>237.61460161685599</v>
      </c>
      <c r="AK8">
        <v>255.13235083516599</v>
      </c>
      <c r="AL8">
        <v>254.10755613830599</v>
      </c>
      <c r="AM8">
        <v>251.403057744671</v>
      </c>
      <c r="AN8">
        <v>247.56731578528399</v>
      </c>
      <c r="AO8">
        <v>263.50055639240799</v>
      </c>
      <c r="AP8">
        <v>249.319678487288</v>
      </c>
      <c r="AQ8">
        <v>260.56311180122702</v>
      </c>
      <c r="AR8">
        <v>253.848003293749</v>
      </c>
      <c r="AS8">
        <v>246.38487864466501</v>
      </c>
      <c r="AT8">
        <v>247.03871513087401</v>
      </c>
      <c r="AU8">
        <v>241.73341547325199</v>
      </c>
      <c r="AV8">
        <v>245.33799019960401</v>
      </c>
      <c r="AW8">
        <v>249.048250490437</v>
      </c>
      <c r="AX8">
        <v>242.54739547203201</v>
      </c>
      <c r="AY8">
        <v>250.403721262376</v>
      </c>
      <c r="AZ8">
        <v>234.79518264131099</v>
      </c>
      <c r="BA8">
        <v>244.248193304312</v>
      </c>
      <c r="BB8">
        <v>253.06065510418699</v>
      </c>
      <c r="BC8">
        <v>253.64593563404</v>
      </c>
      <c r="BD8">
        <v>250.15850861287001</v>
      </c>
      <c r="BE8">
        <v>245.18328991502401</v>
      </c>
      <c r="BF8">
        <v>242.165059242219</v>
      </c>
      <c r="BG8">
        <v>253.34618634343201</v>
      </c>
      <c r="BH8">
        <v>246.559524751819</v>
      </c>
      <c r="BI8">
        <v>261.61527586181597</v>
      </c>
      <c r="BJ8">
        <v>252.796167433037</v>
      </c>
      <c r="BK8">
        <v>253.573015107364</v>
      </c>
      <c r="BL8">
        <v>249.24213005204501</v>
      </c>
    </row>
    <row r="9" spans="1:64" x14ac:dyDescent="0.15">
      <c r="A9">
        <v>8</v>
      </c>
      <c r="B9" t="s">
        <v>22</v>
      </c>
      <c r="C9" t="s">
        <v>23</v>
      </c>
      <c r="D9">
        <v>100</v>
      </c>
      <c r="E9">
        <v>1</v>
      </c>
      <c r="F9" t="s">
        <v>16</v>
      </c>
      <c r="G9">
        <v>1</v>
      </c>
      <c r="H9">
        <v>50</v>
      </c>
      <c r="I9" t="s">
        <v>17</v>
      </c>
      <c r="J9" t="s">
        <v>17</v>
      </c>
      <c r="K9">
        <v>1000</v>
      </c>
      <c r="L9" s="1">
        <v>2.0833333333333299E-5</v>
      </c>
      <c r="M9" s="1"/>
      <c r="N9" t="s">
        <v>18</v>
      </c>
      <c r="O9">
        <v>242.854477312532</v>
      </c>
      <c r="P9">
        <v>238.89847781490101</v>
      </c>
      <c r="Q9">
        <v>233.514205452574</v>
      </c>
      <c r="R9">
        <v>232.65829227325699</v>
      </c>
      <c r="S9">
        <v>235.07348836801</v>
      </c>
      <c r="T9">
        <v>258.21159350828799</v>
      </c>
      <c r="U9">
        <v>233.50777471982701</v>
      </c>
      <c r="V9">
        <v>257.27392308652298</v>
      </c>
      <c r="W9">
        <v>241.463321906109</v>
      </c>
      <c r="X9">
        <v>225.774765272471</v>
      </c>
      <c r="Y9">
        <v>245.09309100076001</v>
      </c>
      <c r="Z9">
        <v>237.32841708813999</v>
      </c>
      <c r="AA9">
        <v>243.51630755805999</v>
      </c>
      <c r="AB9">
        <v>237.885631299663</v>
      </c>
      <c r="AC9">
        <v>237.21311147528999</v>
      </c>
      <c r="AD9">
        <v>244.404270785373</v>
      </c>
      <c r="AE9">
        <v>239.335696644385</v>
      </c>
      <c r="AF9">
        <v>244.49939852819199</v>
      </c>
      <c r="AG9">
        <v>250.36993448940601</v>
      </c>
      <c r="AH9">
        <v>255.348622814675</v>
      </c>
      <c r="AI9">
        <v>239.93874869101199</v>
      </c>
      <c r="AJ9">
        <v>238.38667058179101</v>
      </c>
      <c r="AK9">
        <v>238.07522740446501</v>
      </c>
      <c r="AL9">
        <v>248.842285149443</v>
      </c>
      <c r="AM9">
        <v>230.84096109958</v>
      </c>
      <c r="AN9">
        <v>236.762566413146</v>
      </c>
      <c r="AO9">
        <v>234.66881547129501</v>
      </c>
      <c r="AP9">
        <v>237.68344783114301</v>
      </c>
      <c r="AQ9">
        <v>239.183536267866</v>
      </c>
      <c r="AR9">
        <v>240.84897135396901</v>
      </c>
      <c r="AS9">
        <v>244.24228917493599</v>
      </c>
      <c r="AT9">
        <v>239.827942915428</v>
      </c>
      <c r="AU9">
        <v>240.14973168445201</v>
      </c>
      <c r="AV9">
        <v>244.126726595034</v>
      </c>
      <c r="AW9">
        <v>245.99077359104399</v>
      </c>
      <c r="AX9">
        <v>240.61846676586501</v>
      </c>
      <c r="AY9">
        <v>242.320911808825</v>
      </c>
      <c r="AZ9">
        <v>248.88740207615601</v>
      </c>
      <c r="BA9">
        <v>239.507243089577</v>
      </c>
      <c r="BB9">
        <v>233.928844283503</v>
      </c>
      <c r="BC9">
        <v>241.45980349367699</v>
      </c>
      <c r="BD9">
        <v>249.59945147678999</v>
      </c>
      <c r="BE9">
        <v>240.36988953027401</v>
      </c>
      <c r="BF9">
        <v>264.35173916108698</v>
      </c>
      <c r="BG9">
        <v>240.49105353863999</v>
      </c>
      <c r="BH9">
        <v>245.892773102798</v>
      </c>
      <c r="BI9">
        <v>241.26676253216701</v>
      </c>
      <c r="BJ9">
        <v>242.42094808795301</v>
      </c>
      <c r="BK9">
        <v>234.30465898201101</v>
      </c>
      <c r="BL9">
        <v>241.95654848256001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B2E0-CCD8-4FD9-81E2-6F6105D04736}">
  <dimension ref="A1:T1217"/>
  <sheetViews>
    <sheetView topLeftCell="G1" workbookViewId="0">
      <selection activeCell="O4" sqref="O4"/>
    </sheetView>
  </sheetViews>
  <sheetFormatPr defaultRowHeight="13.5" x14ac:dyDescent="0.15"/>
  <cols>
    <col min="1" max="1" width="13.75" style="4" bestFit="1" customWidth="1"/>
    <col min="2" max="8" width="5.875" style="4" bestFit="1" customWidth="1"/>
    <col min="9" max="9" width="2.75" customWidth="1"/>
    <col min="10" max="10" width="5" style="2" customWidth="1"/>
    <col min="11" max="11" width="6.875" customWidth="1"/>
    <col min="12" max="12" width="12.5" style="4" bestFit="1" customWidth="1"/>
    <col min="13" max="20" width="8.25" customWidth="1"/>
  </cols>
  <sheetData>
    <row r="1" spans="1:20" x14ac:dyDescent="0.15">
      <c r="A1" s="4" t="s">
        <v>31</v>
      </c>
      <c r="B1" s="4">
        <v>50</v>
      </c>
      <c r="J1" s="2" t="s">
        <v>32</v>
      </c>
      <c r="K1">
        <v>100</v>
      </c>
      <c r="M1" t="s">
        <v>33</v>
      </c>
    </row>
    <row r="2" spans="1:20" x14ac:dyDescent="0.15">
      <c r="L2" s="5">
        <f>MIN(A4:H104)</f>
        <v>221.70044507481899</v>
      </c>
    </row>
    <row r="3" spans="1:20" x14ac:dyDescent="0.15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J3"/>
      <c r="L3" s="5">
        <f>MAX(A4:H104)</f>
        <v>350.33815467230897</v>
      </c>
      <c r="M3" t="s">
        <v>15</v>
      </c>
      <c r="N3" t="s">
        <v>19</v>
      </c>
      <c r="O3" t="s">
        <v>34</v>
      </c>
      <c r="P3" t="s">
        <v>23</v>
      </c>
      <c r="Q3" s="2"/>
      <c r="R3" s="2"/>
      <c r="S3" s="2"/>
      <c r="T3" s="2"/>
    </row>
    <row r="4" spans="1:20" x14ac:dyDescent="0.15">
      <c r="A4" s="4">
        <v>226.56564878868301</v>
      </c>
      <c r="B4" s="4">
        <v>275.85343079261901</v>
      </c>
      <c r="C4" s="4">
        <v>249.077623472645</v>
      </c>
      <c r="D4" s="4">
        <v>238.95607376510901</v>
      </c>
      <c r="E4" s="4">
        <v>229.720247066122</v>
      </c>
      <c r="F4" s="4">
        <v>250.96432822561499</v>
      </c>
      <c r="G4" s="4">
        <v>240.79607464592101</v>
      </c>
      <c r="H4" s="4">
        <v>242.854477312532</v>
      </c>
      <c r="J4"/>
      <c r="K4" s="2">
        <v>0</v>
      </c>
      <c r="L4" s="4">
        <f t="shared" ref="L4:L67" si="0">((L$3-L$2)/$K$1)*$K4+$L$2</f>
        <v>221.70044507481899</v>
      </c>
      <c r="M4" s="6">
        <f>COUNTIFS(A$4:A$104,"&gt;="&amp;L$4,A$4:A$104,"&lt;"&amp;L5)/$B$1</f>
        <v>0</v>
      </c>
      <c r="N4" s="6">
        <f>COUNTIFS(B$4:B$104,"&gt;="&amp;$L$4,B$4:B$104,"&lt;"&amp;$L5)/$B$1</f>
        <v>0</v>
      </c>
      <c r="O4" s="6">
        <f>COUNTIFS(C$4:C$104,"&gt;="&amp;$L$4,C$4:C$104,"&lt;"&amp;$L5)/$B$1</f>
        <v>0</v>
      </c>
      <c r="P4" s="6">
        <f>COUNTIFS(D$4:D$104,"&gt;="&amp;$L$4,D$4:D$104,"&lt;"&amp;$L5)/$B$1</f>
        <v>0</v>
      </c>
      <c r="Q4" s="6"/>
      <c r="R4" s="6"/>
      <c r="S4" s="6"/>
      <c r="T4" s="6"/>
    </row>
    <row r="5" spans="1:20" x14ac:dyDescent="0.15">
      <c r="A5" s="4">
        <v>231.268671141471</v>
      </c>
      <c r="B5" s="4">
        <v>271.178369117079</v>
      </c>
      <c r="C5" s="4">
        <v>249.59869100592201</v>
      </c>
      <c r="D5" s="4">
        <v>242.76610012738399</v>
      </c>
      <c r="E5" s="4">
        <v>227.55018171789001</v>
      </c>
      <c r="F5" s="4">
        <v>277.83711018386998</v>
      </c>
      <c r="G5" s="4">
        <v>252.84857428855301</v>
      </c>
      <c r="H5" s="4">
        <v>238.89847781490101</v>
      </c>
      <c r="J5"/>
      <c r="K5" s="2">
        <f t="shared" ref="K5:K68" si="1">K4+1</f>
        <v>1</v>
      </c>
      <c r="L5" s="4">
        <f t="shared" si="0"/>
        <v>222.98682217079389</v>
      </c>
      <c r="M5" s="6">
        <f>COUNTIFS(A$4:A$104,"&gt;="&amp;L$4,A$4:A$104,"&lt;"&amp;L6)/$B$1</f>
        <v>0.04</v>
      </c>
      <c r="N5" s="6">
        <f>COUNTIFS(B$4:B$104,"&gt;="&amp;$L$4,B$4:B$104,"&lt;"&amp;$L6)/$B$1</f>
        <v>0</v>
      </c>
      <c r="O5" s="6">
        <f>COUNTIFS(C$4:C$104,"&gt;="&amp;$L$4,C$4:C$104,"&lt;"&amp;$L6)/$B$1</f>
        <v>0</v>
      </c>
      <c r="P5" s="6">
        <f>COUNTIFS(D$4:D$104,"&gt;="&amp;$L$4,D$4:D$104,"&lt;"&amp;$L6)/$B$1</f>
        <v>0</v>
      </c>
      <c r="Q5" s="6"/>
      <c r="R5" s="6"/>
      <c r="S5" s="6"/>
      <c r="T5" s="6"/>
    </row>
    <row r="6" spans="1:20" x14ac:dyDescent="0.15">
      <c r="A6" s="4">
        <v>226.16183585413401</v>
      </c>
      <c r="B6" s="4">
        <v>300.657606270131</v>
      </c>
      <c r="C6" s="4">
        <v>247.79040625708399</v>
      </c>
      <c r="D6" s="4">
        <v>235.58894872621099</v>
      </c>
      <c r="E6" s="4">
        <v>222.355864257322</v>
      </c>
      <c r="F6" s="4">
        <v>298.30372408891498</v>
      </c>
      <c r="G6" s="4">
        <v>238.33984739924901</v>
      </c>
      <c r="H6" s="4">
        <v>233.514205452574</v>
      </c>
      <c r="J6"/>
      <c r="K6" s="2">
        <f t="shared" si="1"/>
        <v>2</v>
      </c>
      <c r="L6" s="4">
        <f t="shared" si="0"/>
        <v>224.27319926676878</v>
      </c>
      <c r="M6" s="6">
        <f>COUNTIFS(A$4:A$104,"&gt;="&amp;L$4,A$4:A$104,"&lt;"&amp;L7)/$B$1</f>
        <v>0.14000000000000001</v>
      </c>
      <c r="N6" s="6">
        <f>COUNTIFS(B$4:B$104,"&gt;="&amp;$L$4,B$4:B$104,"&lt;"&amp;$L7)/$B$1</f>
        <v>0</v>
      </c>
      <c r="O6" s="6">
        <f>COUNTIFS(C$4:C$104,"&gt;="&amp;$L$4,C$4:C$104,"&lt;"&amp;$L7)/$B$1</f>
        <v>0</v>
      </c>
      <c r="P6" s="6">
        <f>COUNTIFS(D$4:D$104,"&gt;="&amp;$L$4,D$4:D$104,"&lt;"&amp;$L7)/$B$1</f>
        <v>0</v>
      </c>
      <c r="Q6" s="6"/>
      <c r="R6" s="6"/>
      <c r="S6" s="6"/>
      <c r="T6" s="6"/>
    </row>
    <row r="7" spans="1:20" x14ac:dyDescent="0.15">
      <c r="A7" s="4">
        <v>227.73137497699901</v>
      </c>
      <c r="B7" s="4">
        <v>292.07273512832802</v>
      </c>
      <c r="C7" s="4">
        <v>242.24018633131601</v>
      </c>
      <c r="D7" s="4">
        <v>251.918967272126</v>
      </c>
      <c r="E7" s="4">
        <v>227.83918806722801</v>
      </c>
      <c r="F7" s="4">
        <v>272.25896267459501</v>
      </c>
      <c r="G7" s="4">
        <v>248.50505605206601</v>
      </c>
      <c r="H7" s="4">
        <v>232.65829227325699</v>
      </c>
      <c r="J7"/>
      <c r="K7" s="2">
        <f t="shared" si="1"/>
        <v>3</v>
      </c>
      <c r="L7" s="4">
        <f t="shared" si="0"/>
        <v>225.55957636274368</v>
      </c>
      <c r="M7" s="6">
        <f>COUNTIFS(A$4:A$104,"&gt;="&amp;L$4,A$4:A$104,"&lt;"&amp;L8)/$B$1</f>
        <v>0.36</v>
      </c>
      <c r="N7" s="6">
        <f>COUNTIFS(B$4:B$104,"&gt;="&amp;$L$4,B$4:B$104,"&lt;"&amp;$L8)/$B$1</f>
        <v>0</v>
      </c>
      <c r="O7" s="6">
        <f>COUNTIFS(C$4:C$104,"&gt;="&amp;$L$4,C$4:C$104,"&lt;"&amp;$L8)/$B$1</f>
        <v>0</v>
      </c>
      <c r="P7" s="6">
        <f>COUNTIFS(D$4:D$104,"&gt;="&amp;$L$4,D$4:D$104,"&lt;"&amp;$L8)/$B$1</f>
        <v>0</v>
      </c>
      <c r="Q7" s="6"/>
      <c r="R7" s="6"/>
      <c r="S7" s="6"/>
      <c r="T7" s="6"/>
    </row>
    <row r="8" spans="1:20" x14ac:dyDescent="0.15">
      <c r="A8" s="4">
        <v>226.868354233735</v>
      </c>
      <c r="B8" s="4">
        <v>317.84280234978399</v>
      </c>
      <c r="C8" s="4">
        <v>245.539635344461</v>
      </c>
      <c r="D8" s="4">
        <v>235.929518879163</v>
      </c>
      <c r="E8" s="4">
        <v>228.968496682233</v>
      </c>
      <c r="F8" s="4">
        <v>276.43119377495702</v>
      </c>
      <c r="G8" s="4">
        <v>251.58271550394699</v>
      </c>
      <c r="H8" s="4">
        <v>235.07348836801</v>
      </c>
      <c r="J8"/>
      <c r="K8" s="2">
        <f t="shared" si="1"/>
        <v>4</v>
      </c>
      <c r="L8" s="4">
        <f t="shared" si="0"/>
        <v>226.84595345871858</v>
      </c>
      <c r="M8" s="6">
        <f>COUNTIFS(A$4:A$104,"&gt;="&amp;L$4,A$4:A$104,"&lt;"&amp;L9)/$B$1</f>
        <v>0.48</v>
      </c>
      <c r="N8" s="6">
        <f>COUNTIFS(B$4:B$104,"&gt;="&amp;$L$4,B$4:B$104,"&lt;"&amp;$L9)/$B$1</f>
        <v>0</v>
      </c>
      <c r="O8" s="6">
        <f>COUNTIFS(C$4:C$104,"&gt;="&amp;$L$4,C$4:C$104,"&lt;"&amp;$L9)/$B$1</f>
        <v>0</v>
      </c>
      <c r="P8" s="6">
        <f>COUNTIFS(D$4:D$104,"&gt;="&amp;$L$4,D$4:D$104,"&lt;"&amp;$L9)/$B$1</f>
        <v>0</v>
      </c>
      <c r="Q8" s="6"/>
      <c r="R8" s="6"/>
      <c r="S8" s="6"/>
      <c r="T8" s="6"/>
    </row>
    <row r="9" spans="1:20" x14ac:dyDescent="0.15">
      <c r="A9" s="4">
        <v>229.80337979276899</v>
      </c>
      <c r="B9" s="4">
        <v>268.20431755425301</v>
      </c>
      <c r="C9" s="4">
        <v>248.49549584078301</v>
      </c>
      <c r="D9" s="4">
        <v>239.413016533275</v>
      </c>
      <c r="E9" s="4">
        <v>224.00413231481599</v>
      </c>
      <c r="F9" s="4">
        <v>269.46828426833702</v>
      </c>
      <c r="G9" s="4">
        <v>248.12297357118501</v>
      </c>
      <c r="H9" s="4">
        <v>258.21159350828799</v>
      </c>
      <c r="J9"/>
      <c r="K9" s="2">
        <f t="shared" si="1"/>
        <v>5</v>
      </c>
      <c r="L9" s="4">
        <f t="shared" si="0"/>
        <v>228.13233055469348</v>
      </c>
      <c r="M9" s="6">
        <f>COUNTIFS(A$4:A$104,"&gt;="&amp;L$4,A$4:A$104,"&lt;"&amp;L10)/$B$1</f>
        <v>0.62</v>
      </c>
      <c r="N9" s="6">
        <f>COUNTIFS(B$4:B$104,"&gt;="&amp;$L$4,B$4:B$104,"&lt;"&amp;$L10)/$B$1</f>
        <v>0</v>
      </c>
      <c r="O9" s="6">
        <f>COUNTIFS(C$4:C$104,"&gt;="&amp;$L$4,C$4:C$104,"&lt;"&amp;$L10)/$B$1</f>
        <v>0</v>
      </c>
      <c r="P9" s="6">
        <f>COUNTIFS(D$4:D$104,"&gt;="&amp;$L$4,D$4:D$104,"&lt;"&amp;$L10)/$B$1</f>
        <v>0</v>
      </c>
      <c r="Q9" s="6"/>
      <c r="R9" s="6"/>
      <c r="S9" s="6"/>
      <c r="T9" s="6"/>
    </row>
    <row r="10" spans="1:20" x14ac:dyDescent="0.15">
      <c r="A10" s="4">
        <v>224.747812496568</v>
      </c>
      <c r="B10" s="4">
        <v>279.47664019381699</v>
      </c>
      <c r="C10" s="4">
        <v>254.75871313765799</v>
      </c>
      <c r="D10" s="4">
        <v>258.02107772805198</v>
      </c>
      <c r="E10" s="4">
        <v>227.141603825006</v>
      </c>
      <c r="F10" s="4">
        <v>274.29352078148901</v>
      </c>
      <c r="G10" s="4">
        <v>254.89472948678599</v>
      </c>
      <c r="H10" s="4">
        <v>233.50777471982701</v>
      </c>
      <c r="J10"/>
      <c r="K10" s="2">
        <f t="shared" si="1"/>
        <v>6</v>
      </c>
      <c r="L10" s="4">
        <f t="shared" si="0"/>
        <v>229.41870765066838</v>
      </c>
      <c r="M10" s="6">
        <f>COUNTIFS(A$4:A$104,"&gt;="&amp;L$4,A$4:A$104,"&lt;"&amp;L11)/$B$1</f>
        <v>0.82</v>
      </c>
      <c r="N10" s="6">
        <f>COUNTIFS(B$4:B$104,"&gt;="&amp;$L$4,B$4:B$104,"&lt;"&amp;$L11)/$B$1</f>
        <v>0</v>
      </c>
      <c r="O10" s="6">
        <f>COUNTIFS(C$4:C$104,"&gt;="&amp;$L$4,C$4:C$104,"&lt;"&amp;$L11)/$B$1</f>
        <v>0</v>
      </c>
      <c r="P10" s="6">
        <f>COUNTIFS(D$4:D$104,"&gt;="&amp;$L$4,D$4:D$104,"&lt;"&amp;$L11)/$B$1</f>
        <v>0</v>
      </c>
      <c r="Q10" s="6"/>
      <c r="R10" s="6"/>
      <c r="S10" s="6"/>
      <c r="T10" s="6"/>
    </row>
    <row r="11" spans="1:20" x14ac:dyDescent="0.15">
      <c r="A11" s="4">
        <v>231.48524436777399</v>
      </c>
      <c r="B11" s="4">
        <v>275.406796576408</v>
      </c>
      <c r="C11" s="4">
        <v>243.372597837744</v>
      </c>
      <c r="D11" s="4">
        <v>350.33815467230897</v>
      </c>
      <c r="E11" s="4">
        <v>224.650176435519</v>
      </c>
      <c r="F11" s="4">
        <v>250.03925554810701</v>
      </c>
      <c r="G11" s="4">
        <v>248.00638921705399</v>
      </c>
      <c r="H11" s="4">
        <v>257.27392308652298</v>
      </c>
      <c r="J11"/>
      <c r="K11" s="2">
        <f t="shared" si="1"/>
        <v>7</v>
      </c>
      <c r="L11" s="4">
        <f t="shared" si="0"/>
        <v>230.70508474664328</v>
      </c>
      <c r="M11" s="6">
        <f>COUNTIFS(A$4:A$104,"&gt;="&amp;L$4,A$4:A$104,"&lt;"&amp;L12)/$B$1</f>
        <v>0.88</v>
      </c>
      <c r="N11" s="6">
        <f>COUNTIFS(B$4:B$104,"&gt;="&amp;$L$4,B$4:B$104,"&lt;"&amp;$L12)/$B$1</f>
        <v>0</v>
      </c>
      <c r="O11" s="6">
        <f>COUNTIFS(C$4:C$104,"&gt;="&amp;$L$4,C$4:C$104,"&lt;"&amp;$L12)/$B$1</f>
        <v>0</v>
      </c>
      <c r="P11" s="6">
        <f>COUNTIFS(D$4:D$104,"&gt;="&amp;$L$4,D$4:D$104,"&lt;"&amp;$L12)/$B$1</f>
        <v>0.02</v>
      </c>
      <c r="Q11" s="6"/>
      <c r="R11" s="6"/>
      <c r="S11" s="6"/>
      <c r="T11" s="6"/>
    </row>
    <row r="12" spans="1:20" x14ac:dyDescent="0.15">
      <c r="A12" s="4">
        <v>229.092558620093</v>
      </c>
      <c r="B12" s="4">
        <v>258.54012994370697</v>
      </c>
      <c r="C12" s="4">
        <v>241.998254093067</v>
      </c>
      <c r="D12" s="4">
        <v>237.10322754723299</v>
      </c>
      <c r="E12" s="4">
        <v>232.66718326910001</v>
      </c>
      <c r="F12" s="4">
        <v>275.26667918653902</v>
      </c>
      <c r="G12" s="4">
        <v>246.12695148842101</v>
      </c>
      <c r="H12" s="4">
        <v>241.463321906109</v>
      </c>
      <c r="J12"/>
      <c r="K12" s="2">
        <f t="shared" si="1"/>
        <v>8</v>
      </c>
      <c r="L12" s="4">
        <f t="shared" si="0"/>
        <v>231.99146184261818</v>
      </c>
      <c r="M12" s="6">
        <f>COUNTIFS(A$4:A$104,"&gt;="&amp;L$4,A$4:A$104,"&lt;"&amp;L13)/$B$1</f>
        <v>0.98</v>
      </c>
      <c r="N12" s="6">
        <f>COUNTIFS(B$4:B$104,"&gt;="&amp;$L$4,B$4:B$104,"&lt;"&amp;$L13)/$B$1</f>
        <v>0</v>
      </c>
      <c r="O12" s="6">
        <f>COUNTIFS(C$4:C$104,"&gt;="&amp;$L$4,C$4:C$104,"&lt;"&amp;$L13)/$B$1</f>
        <v>0</v>
      </c>
      <c r="P12" s="6">
        <f>COUNTIFS(D$4:D$104,"&gt;="&amp;$L$4,D$4:D$104,"&lt;"&amp;$L13)/$B$1</f>
        <v>0.08</v>
      </c>
      <c r="Q12" s="6"/>
      <c r="R12" s="6"/>
      <c r="S12" s="6"/>
      <c r="T12" s="6"/>
    </row>
    <row r="13" spans="1:20" x14ac:dyDescent="0.15">
      <c r="A13" s="4">
        <v>227.235409585269</v>
      </c>
      <c r="B13" s="4">
        <v>279.77954333466897</v>
      </c>
      <c r="C13" s="4">
        <v>248.01831393579999</v>
      </c>
      <c r="D13" s="4">
        <v>245.265216058535</v>
      </c>
      <c r="E13" s="4">
        <v>223.73378112027399</v>
      </c>
      <c r="F13" s="4">
        <v>255.955292248295</v>
      </c>
      <c r="G13" s="4">
        <v>249.868238176962</v>
      </c>
      <c r="H13" s="4">
        <v>225.774765272471</v>
      </c>
      <c r="J13"/>
      <c r="K13" s="2">
        <f t="shared" si="1"/>
        <v>9</v>
      </c>
      <c r="L13" s="4">
        <f t="shared" si="0"/>
        <v>233.27783893859308</v>
      </c>
      <c r="M13" s="6">
        <f>COUNTIFS(A$4:A$104,"&gt;="&amp;L$4,A$4:A$104,"&lt;"&amp;L14)/$B$1</f>
        <v>1</v>
      </c>
      <c r="N13" s="6">
        <f>COUNTIFS(B$4:B$104,"&gt;="&amp;$L$4,B$4:B$104,"&lt;"&amp;$L14)/$B$1</f>
        <v>0</v>
      </c>
      <c r="O13" s="6">
        <f>COUNTIFS(C$4:C$104,"&gt;="&amp;$L$4,C$4:C$104,"&lt;"&amp;$L14)/$B$1</f>
        <v>0</v>
      </c>
      <c r="P13" s="6">
        <f>COUNTIFS(D$4:D$104,"&gt;="&amp;$L$4,D$4:D$104,"&lt;"&amp;$L14)/$B$1</f>
        <v>0.12</v>
      </c>
      <c r="Q13" s="6"/>
      <c r="R13" s="6"/>
      <c r="S13" s="6"/>
      <c r="T13" s="6"/>
    </row>
    <row r="14" spans="1:20" x14ac:dyDescent="0.15">
      <c r="A14" s="4">
        <v>226.534815188501</v>
      </c>
      <c r="B14" s="4">
        <v>285.13296127689199</v>
      </c>
      <c r="C14" s="4">
        <v>246.254798800071</v>
      </c>
      <c r="D14" s="4">
        <v>247.29050903140001</v>
      </c>
      <c r="E14" s="4">
        <v>231.98546592172499</v>
      </c>
      <c r="F14" s="4">
        <v>256.64590444268202</v>
      </c>
      <c r="G14" s="4">
        <v>246.62838577094399</v>
      </c>
      <c r="H14" s="4">
        <v>245.09309100076001</v>
      </c>
      <c r="I14" s="4"/>
      <c r="J14"/>
      <c r="K14" s="2">
        <f t="shared" si="1"/>
        <v>10</v>
      </c>
      <c r="L14" s="4">
        <f t="shared" si="0"/>
        <v>234.56421603456798</v>
      </c>
      <c r="M14" s="6">
        <f>COUNTIFS(A$4:A$104,"&gt;="&amp;L$4,A$4:A$104,"&lt;"&amp;L15)/$B$1</f>
        <v>1</v>
      </c>
      <c r="N14" s="6">
        <f>COUNTIFS(B$4:B$104,"&gt;="&amp;$L$4,B$4:B$104,"&lt;"&amp;$L15)/$B$1</f>
        <v>0</v>
      </c>
      <c r="O14" s="6">
        <f>COUNTIFS(C$4:C$104,"&gt;="&amp;$L$4,C$4:C$104,"&lt;"&amp;$L15)/$B$1</f>
        <v>0</v>
      </c>
      <c r="P14" s="6">
        <f>COUNTIFS(D$4:D$104,"&gt;="&amp;$L$4,D$4:D$104,"&lt;"&amp;$L15)/$B$1</f>
        <v>0.18</v>
      </c>
      <c r="Q14" s="6"/>
      <c r="R14" s="6"/>
      <c r="S14" s="6"/>
      <c r="T14" s="6"/>
    </row>
    <row r="15" spans="1:20" x14ac:dyDescent="0.15">
      <c r="A15" s="4">
        <v>229.79908176672299</v>
      </c>
      <c r="B15" s="4">
        <v>274.767197752546</v>
      </c>
      <c r="C15" s="4">
        <v>253.499830093741</v>
      </c>
      <c r="D15" s="4">
        <v>241.413656038173</v>
      </c>
      <c r="E15" s="4">
        <v>228.93964293681699</v>
      </c>
      <c r="F15" s="4">
        <v>252.434097148955</v>
      </c>
      <c r="G15" s="4">
        <v>260.94314267272199</v>
      </c>
      <c r="H15" s="4">
        <v>237.32841708813999</v>
      </c>
      <c r="I15" s="4"/>
      <c r="J15"/>
      <c r="K15" s="2">
        <f t="shared" si="1"/>
        <v>11</v>
      </c>
      <c r="L15" s="4">
        <f t="shared" si="0"/>
        <v>235.85059313054288</v>
      </c>
      <c r="M15" s="6">
        <f>COUNTIFS(A$4:A$104,"&gt;="&amp;L$4,A$4:A$104,"&lt;"&amp;L16)/$B$1</f>
        <v>1</v>
      </c>
      <c r="N15" s="6">
        <f>COUNTIFS(B$4:B$104,"&gt;="&amp;$L$4,B$4:B$104,"&lt;"&amp;$L16)/$B$1</f>
        <v>0</v>
      </c>
      <c r="O15" s="6">
        <f>COUNTIFS(C$4:C$104,"&gt;="&amp;$L$4,C$4:C$104,"&lt;"&amp;$L16)/$B$1</f>
        <v>0</v>
      </c>
      <c r="P15" s="6">
        <f>COUNTIFS(D$4:D$104,"&gt;="&amp;$L$4,D$4:D$104,"&lt;"&amp;$L16)/$B$1</f>
        <v>0.26</v>
      </c>
      <c r="Q15" s="6"/>
      <c r="R15" s="6"/>
      <c r="S15" s="6"/>
      <c r="T15" s="6"/>
    </row>
    <row r="16" spans="1:20" x14ac:dyDescent="0.15">
      <c r="A16" s="4">
        <v>232.821703309409</v>
      </c>
      <c r="B16" s="4">
        <v>278.394854721635</v>
      </c>
      <c r="C16" s="4">
        <v>243.59312136481299</v>
      </c>
      <c r="D16" s="4">
        <v>232.612109217642</v>
      </c>
      <c r="E16" s="4">
        <v>229.21873139366301</v>
      </c>
      <c r="F16" s="4">
        <v>304.94695221330898</v>
      </c>
      <c r="G16" s="4">
        <v>249.016342326932</v>
      </c>
      <c r="H16" s="4">
        <v>243.51630755805999</v>
      </c>
      <c r="I16" s="4"/>
      <c r="J16"/>
      <c r="K16" s="2">
        <f t="shared" si="1"/>
        <v>12</v>
      </c>
      <c r="L16" s="4">
        <f t="shared" si="0"/>
        <v>237.13697022651778</v>
      </c>
      <c r="M16" s="6">
        <f>COUNTIFS(A$4:A$104,"&gt;="&amp;L$4,A$4:A$104,"&lt;"&amp;L17)/$B$1</f>
        <v>1</v>
      </c>
      <c r="N16" s="6">
        <f>COUNTIFS(B$4:B$104,"&gt;="&amp;$L$4,B$4:B$104,"&lt;"&amp;$L17)/$B$1</f>
        <v>0</v>
      </c>
      <c r="O16" s="6">
        <f>COUNTIFS(C$4:C$104,"&gt;="&amp;$L$4,C$4:C$104,"&lt;"&amp;$L17)/$B$1</f>
        <v>0</v>
      </c>
      <c r="P16" s="6">
        <f>COUNTIFS(D$4:D$104,"&gt;="&amp;$L$4,D$4:D$104,"&lt;"&amp;$L17)/$B$1</f>
        <v>0.38</v>
      </c>
      <c r="Q16" s="6"/>
      <c r="R16" s="6"/>
      <c r="S16" s="6"/>
      <c r="T16" s="6"/>
    </row>
    <row r="17" spans="1:20" x14ac:dyDescent="0.15">
      <c r="A17" s="4">
        <v>225.31625754925</v>
      </c>
      <c r="B17" s="4">
        <v>270.27729684795497</v>
      </c>
      <c r="C17" s="4">
        <v>245.47341565840301</v>
      </c>
      <c r="D17" s="4">
        <v>248.05868554257299</v>
      </c>
      <c r="E17" s="4">
        <v>227.04395429971899</v>
      </c>
      <c r="F17" s="4">
        <v>285.12088650348198</v>
      </c>
      <c r="G17" s="4">
        <v>253.993672038825</v>
      </c>
      <c r="H17" s="4">
        <v>237.885631299663</v>
      </c>
      <c r="I17" s="4"/>
      <c r="J17"/>
      <c r="K17" s="2">
        <f t="shared" si="1"/>
        <v>13</v>
      </c>
      <c r="L17" s="4">
        <f t="shared" si="0"/>
        <v>238.42334732249267</v>
      </c>
      <c r="M17" s="6">
        <f>COUNTIFS(A$4:A$104,"&gt;="&amp;L$4,A$4:A$104,"&lt;"&amp;L18)/$B$1</f>
        <v>1</v>
      </c>
      <c r="N17" s="6">
        <f>COUNTIFS(B$4:B$104,"&gt;="&amp;$L$4,B$4:B$104,"&lt;"&amp;$L18)/$B$1</f>
        <v>0</v>
      </c>
      <c r="O17" s="6">
        <f>COUNTIFS(C$4:C$104,"&gt;="&amp;$L$4,C$4:C$104,"&lt;"&amp;$L18)/$B$1</f>
        <v>0</v>
      </c>
      <c r="P17" s="6">
        <f>COUNTIFS(D$4:D$104,"&gt;="&amp;$L$4,D$4:D$104,"&lt;"&amp;$L18)/$B$1</f>
        <v>0.48</v>
      </c>
      <c r="Q17" s="6"/>
      <c r="R17" s="6"/>
      <c r="S17" s="6"/>
      <c r="T17" s="6"/>
    </row>
    <row r="18" spans="1:20" x14ac:dyDescent="0.15">
      <c r="A18" s="4">
        <v>226.61527270564599</v>
      </c>
      <c r="B18" s="4">
        <v>275.79231262981602</v>
      </c>
      <c r="C18" s="4">
        <v>253.845679446384</v>
      </c>
      <c r="D18" s="4">
        <v>243.447872010526</v>
      </c>
      <c r="E18" s="4">
        <v>224.82406444930399</v>
      </c>
      <c r="F18" s="4">
        <v>296.62309025784702</v>
      </c>
      <c r="G18" s="4">
        <v>252.99806463385599</v>
      </c>
      <c r="H18" s="4">
        <v>237.21311147528999</v>
      </c>
      <c r="I18" s="4"/>
      <c r="J18"/>
      <c r="K18" s="2">
        <f t="shared" si="1"/>
        <v>14</v>
      </c>
      <c r="L18" s="4">
        <f t="shared" si="0"/>
        <v>239.7097244184676</v>
      </c>
      <c r="M18" s="6">
        <f>COUNTIFS(A$4:A$104,"&gt;="&amp;L$4,A$4:A$104,"&lt;"&amp;L19)/$B$1</f>
        <v>1</v>
      </c>
      <c r="N18" s="6">
        <f>COUNTIFS(B$4:B$104,"&gt;="&amp;$L$4,B$4:B$104,"&lt;"&amp;$L19)/$B$1</f>
        <v>0</v>
      </c>
      <c r="O18" s="6">
        <f>COUNTIFS(C$4:C$104,"&gt;="&amp;$L$4,C$4:C$104,"&lt;"&amp;$L19)/$B$1</f>
        <v>0</v>
      </c>
      <c r="P18" s="6">
        <f>COUNTIFS(D$4:D$104,"&gt;="&amp;$L$4,D$4:D$104,"&lt;"&amp;$L19)/$B$1</f>
        <v>0.56000000000000005</v>
      </c>
      <c r="Q18" s="6"/>
      <c r="R18" s="6"/>
      <c r="S18" s="6"/>
      <c r="T18" s="6"/>
    </row>
    <row r="19" spans="1:20" x14ac:dyDescent="0.15">
      <c r="A19" s="4">
        <v>226.19180501164999</v>
      </c>
      <c r="B19" s="4">
        <v>246.167545486519</v>
      </c>
      <c r="C19" s="4">
        <v>245.90425276602599</v>
      </c>
      <c r="D19" s="4">
        <v>240.19461635359201</v>
      </c>
      <c r="E19" s="4">
        <v>226.894752497154</v>
      </c>
      <c r="F19" s="4">
        <v>257.977724513363</v>
      </c>
      <c r="G19" s="4">
        <v>247.44775859314001</v>
      </c>
      <c r="H19" s="4">
        <v>244.404270785373</v>
      </c>
      <c r="I19" s="4"/>
      <c r="J19"/>
      <c r="K19" s="2">
        <f t="shared" si="1"/>
        <v>15</v>
      </c>
      <c r="L19" s="4">
        <f t="shared" si="0"/>
        <v>240.9961015144425</v>
      </c>
      <c r="M19" s="6">
        <f>COUNTIFS(A$4:A$104,"&gt;="&amp;L$4,A$4:A$104,"&lt;"&amp;L20)/$B$1</f>
        <v>1</v>
      </c>
      <c r="N19" s="6">
        <f>COUNTIFS(B$4:B$104,"&gt;="&amp;$L$4,B$4:B$104,"&lt;"&amp;$L20)/$B$1</f>
        <v>0</v>
      </c>
      <c r="O19" s="6">
        <f>COUNTIFS(C$4:C$104,"&gt;="&amp;$L$4,C$4:C$104,"&lt;"&amp;$L20)/$B$1</f>
        <v>0.06</v>
      </c>
      <c r="P19" s="6">
        <f>COUNTIFS(D$4:D$104,"&gt;="&amp;$L$4,D$4:D$104,"&lt;"&amp;$L20)/$B$1</f>
        <v>0.62</v>
      </c>
      <c r="Q19" s="6"/>
      <c r="R19" s="6"/>
      <c r="S19" s="6"/>
      <c r="T19" s="6"/>
    </row>
    <row r="20" spans="1:20" x14ac:dyDescent="0.15">
      <c r="A20" s="4">
        <v>229.99025044215901</v>
      </c>
      <c r="B20" s="4">
        <v>269.08114361962799</v>
      </c>
      <c r="C20" s="4">
        <v>255.70095093118499</v>
      </c>
      <c r="D20" s="4">
        <v>236.934039029953</v>
      </c>
      <c r="E20" s="4">
        <v>224.44036454773899</v>
      </c>
      <c r="F20" s="4">
        <v>275.174128339829</v>
      </c>
      <c r="G20" s="4">
        <v>242.69337033606601</v>
      </c>
      <c r="H20" s="4">
        <v>239.335696644385</v>
      </c>
      <c r="I20" s="4"/>
      <c r="J20"/>
      <c r="K20" s="2">
        <f t="shared" si="1"/>
        <v>16</v>
      </c>
      <c r="L20" s="4">
        <f t="shared" si="0"/>
        <v>242.2824786104174</v>
      </c>
      <c r="M20" s="6">
        <f>COUNTIFS(A$4:A$104,"&gt;="&amp;L$4,A$4:A$104,"&lt;"&amp;L21)/$B$1</f>
        <v>1</v>
      </c>
      <c r="N20" s="6">
        <f>COUNTIFS(B$4:B$104,"&gt;="&amp;$L$4,B$4:B$104,"&lt;"&amp;$L21)/$B$1</f>
        <v>0</v>
      </c>
      <c r="O20" s="6">
        <f>COUNTIFS(C$4:C$104,"&gt;="&amp;$L$4,C$4:C$104,"&lt;"&amp;$L21)/$B$1</f>
        <v>0.14000000000000001</v>
      </c>
      <c r="P20" s="6">
        <f>COUNTIFS(D$4:D$104,"&gt;="&amp;$L$4,D$4:D$104,"&lt;"&amp;$L21)/$B$1</f>
        <v>0.7</v>
      </c>
      <c r="Q20" s="6"/>
      <c r="R20" s="6"/>
      <c r="S20" s="6"/>
      <c r="T20" s="6"/>
    </row>
    <row r="21" spans="1:20" x14ac:dyDescent="0.15">
      <c r="A21" s="4">
        <v>228.600148691664</v>
      </c>
      <c r="B21" s="4">
        <v>257.45732992482601</v>
      </c>
      <c r="C21" s="4">
        <v>244.146864350123</v>
      </c>
      <c r="D21" s="4">
        <v>242.42937586617501</v>
      </c>
      <c r="E21" s="4">
        <v>223.10829400797701</v>
      </c>
      <c r="F21" s="4">
        <v>246.15827698110601</v>
      </c>
      <c r="G21" s="4">
        <v>244.57370932380499</v>
      </c>
      <c r="H21" s="4">
        <v>244.49939852819199</v>
      </c>
      <c r="I21" s="4"/>
      <c r="J21"/>
      <c r="K21" s="2">
        <f t="shared" si="1"/>
        <v>17</v>
      </c>
      <c r="L21" s="4">
        <f t="shared" si="0"/>
        <v>243.5688557063923</v>
      </c>
      <c r="M21" s="6">
        <f>COUNTIFS(A$4:A$104,"&gt;="&amp;L$4,A$4:A$104,"&lt;"&amp;L22)/$B$1</f>
        <v>1</v>
      </c>
      <c r="N21" s="6">
        <f>COUNTIFS(B$4:B$104,"&gt;="&amp;$L$4,B$4:B$104,"&lt;"&amp;$L22)/$B$1</f>
        <v>0</v>
      </c>
      <c r="O21" s="6">
        <f>COUNTIFS(C$4:C$104,"&gt;="&amp;$L$4,C$4:C$104,"&lt;"&amp;$L22)/$B$1</f>
        <v>0.24</v>
      </c>
      <c r="P21" s="6">
        <f>COUNTIFS(D$4:D$104,"&gt;="&amp;$L$4,D$4:D$104,"&lt;"&amp;$L22)/$B$1</f>
        <v>0.76</v>
      </c>
      <c r="Q21" s="6"/>
      <c r="R21" s="6"/>
      <c r="S21" s="6"/>
      <c r="T21" s="6"/>
    </row>
    <row r="22" spans="1:20" x14ac:dyDescent="0.15">
      <c r="A22" s="4">
        <v>233.16478058252699</v>
      </c>
      <c r="B22" s="4">
        <v>283.60960264471601</v>
      </c>
      <c r="C22" s="4">
        <v>249.87166684066</v>
      </c>
      <c r="D22" s="4">
        <v>253.02080727569299</v>
      </c>
      <c r="E22" s="4">
        <v>227.87399705143699</v>
      </c>
      <c r="F22" s="4">
        <v>275.50741904113301</v>
      </c>
      <c r="G22" s="4">
        <v>253.89037378725601</v>
      </c>
      <c r="H22" s="4">
        <v>250.36993448940601</v>
      </c>
      <c r="I22" s="4"/>
      <c r="J22"/>
      <c r="K22" s="2">
        <f t="shared" si="1"/>
        <v>18</v>
      </c>
      <c r="L22" s="4">
        <f t="shared" si="0"/>
        <v>244.8552328023672</v>
      </c>
      <c r="M22" s="6">
        <f>COUNTIFS(A$4:A$104,"&gt;="&amp;L$4,A$4:A$104,"&lt;"&amp;L23)/$B$1</f>
        <v>1</v>
      </c>
      <c r="N22" s="6">
        <f>COUNTIFS(B$4:B$104,"&gt;="&amp;$L$4,B$4:B$104,"&lt;"&amp;$L23)/$B$1</f>
        <v>0</v>
      </c>
      <c r="O22" s="6">
        <f>COUNTIFS(C$4:C$104,"&gt;="&amp;$L$4,C$4:C$104,"&lt;"&amp;$L23)/$B$1</f>
        <v>0.32</v>
      </c>
      <c r="P22" s="6">
        <f>COUNTIFS(D$4:D$104,"&gt;="&amp;$L$4,D$4:D$104,"&lt;"&amp;$L23)/$B$1</f>
        <v>0.8</v>
      </c>
      <c r="Q22" s="6"/>
      <c r="R22" s="6"/>
      <c r="S22" s="6"/>
      <c r="T22" s="6"/>
    </row>
    <row r="23" spans="1:20" x14ac:dyDescent="0.15">
      <c r="A23" s="4">
        <v>226.47344871884201</v>
      </c>
      <c r="B23" s="4">
        <v>276.92061462146302</v>
      </c>
      <c r="C23" s="4">
        <v>244.12920637541501</v>
      </c>
      <c r="D23" s="4">
        <v>237.406129974387</v>
      </c>
      <c r="E23" s="4">
        <v>226.40928421207599</v>
      </c>
      <c r="F23" s="4">
        <v>254.349225467048</v>
      </c>
      <c r="G23" s="4">
        <v>239.63127605530701</v>
      </c>
      <c r="H23" s="4">
        <v>255.348622814675</v>
      </c>
      <c r="I23" s="4"/>
      <c r="J23"/>
      <c r="K23" s="2">
        <f t="shared" si="1"/>
        <v>19</v>
      </c>
      <c r="L23" s="4">
        <f t="shared" si="0"/>
        <v>246.1416098983421</v>
      </c>
      <c r="M23" s="6">
        <f>COUNTIFS(A$4:A$104,"&gt;="&amp;L$4,A$4:A$104,"&lt;"&amp;L24)/$B$1</f>
        <v>1</v>
      </c>
      <c r="N23" s="6">
        <f>COUNTIFS(B$4:B$104,"&gt;="&amp;$L$4,B$4:B$104,"&lt;"&amp;$L24)/$B$1</f>
        <v>0.02</v>
      </c>
      <c r="O23" s="6">
        <f>COUNTIFS(C$4:C$104,"&gt;="&amp;$L$4,C$4:C$104,"&lt;"&amp;$L24)/$B$1</f>
        <v>0.38</v>
      </c>
      <c r="P23" s="6">
        <f>COUNTIFS(D$4:D$104,"&gt;="&amp;$L$4,D$4:D$104,"&lt;"&amp;$L24)/$B$1</f>
        <v>0.82</v>
      </c>
      <c r="Q23" s="6"/>
      <c r="R23" s="6"/>
      <c r="S23" s="6"/>
      <c r="T23" s="6"/>
    </row>
    <row r="24" spans="1:20" x14ac:dyDescent="0.15">
      <c r="A24" s="4">
        <v>229.34459781059101</v>
      </c>
      <c r="B24" s="4">
        <v>280.28137239187498</v>
      </c>
      <c r="C24" s="4">
        <v>248.65185481373999</v>
      </c>
      <c r="D24" s="4">
        <v>237.52025477447199</v>
      </c>
      <c r="E24" s="4">
        <v>234.26399112710601</v>
      </c>
      <c r="F24" s="4">
        <v>287.90559271495499</v>
      </c>
      <c r="G24" s="4">
        <v>250.17668983295499</v>
      </c>
      <c r="H24" s="4">
        <v>239.93874869101199</v>
      </c>
      <c r="I24" s="4"/>
      <c r="J24"/>
      <c r="K24" s="2">
        <f t="shared" si="1"/>
        <v>20</v>
      </c>
      <c r="L24" s="4">
        <f t="shared" si="0"/>
        <v>247.427986994317</v>
      </c>
      <c r="M24" s="6">
        <f>COUNTIFS(A$4:A$104,"&gt;="&amp;L$4,A$4:A$104,"&lt;"&amp;L25)/$B$1</f>
        <v>1</v>
      </c>
      <c r="N24" s="6">
        <f>COUNTIFS(B$4:B$104,"&gt;="&amp;$L$4,B$4:B$104,"&lt;"&amp;$L25)/$B$1</f>
        <v>0.04</v>
      </c>
      <c r="O24" s="6">
        <f>COUNTIFS(C$4:C$104,"&gt;="&amp;$L$4,C$4:C$104,"&lt;"&amp;$L25)/$B$1</f>
        <v>0.5</v>
      </c>
      <c r="P24" s="6">
        <f>COUNTIFS(D$4:D$104,"&gt;="&amp;$L$4,D$4:D$104,"&lt;"&amp;$L25)/$B$1</f>
        <v>0.86</v>
      </c>
      <c r="Q24" s="6"/>
      <c r="R24" s="6"/>
      <c r="S24" s="6"/>
      <c r="T24" s="6"/>
    </row>
    <row r="25" spans="1:20" x14ac:dyDescent="0.15">
      <c r="A25" s="4">
        <v>229.64425684091799</v>
      </c>
      <c r="B25" s="4">
        <v>277.38397554753902</v>
      </c>
      <c r="C25" s="4">
        <v>248.84361944872401</v>
      </c>
      <c r="D25" s="4">
        <v>255.08341125759</v>
      </c>
      <c r="E25" s="4">
        <v>226.16537713423099</v>
      </c>
      <c r="F25" s="4">
        <v>278.25709852256699</v>
      </c>
      <c r="G25" s="4">
        <v>237.61460161685599</v>
      </c>
      <c r="H25" s="4">
        <v>238.38667058179101</v>
      </c>
      <c r="I25" s="4"/>
      <c r="J25"/>
      <c r="K25" s="2">
        <f t="shared" si="1"/>
        <v>21</v>
      </c>
      <c r="L25" s="4">
        <f t="shared" si="0"/>
        <v>248.71436409029189</v>
      </c>
      <c r="M25" s="6">
        <f>COUNTIFS(A$4:A$104,"&gt;="&amp;L$4,A$4:A$104,"&lt;"&amp;L26)/$B$1</f>
        <v>1</v>
      </c>
      <c r="N25" s="6">
        <f>COUNTIFS(B$4:B$104,"&gt;="&amp;$L$4,B$4:B$104,"&lt;"&amp;$L26)/$B$1</f>
        <v>0.08</v>
      </c>
      <c r="O25" s="6">
        <f>COUNTIFS(C$4:C$104,"&gt;="&amp;$L$4,C$4:C$104,"&lt;"&amp;$L26)/$B$1</f>
        <v>0.66</v>
      </c>
      <c r="P25" s="6">
        <f>COUNTIFS(D$4:D$104,"&gt;="&amp;$L$4,D$4:D$104,"&lt;"&amp;$L26)/$B$1</f>
        <v>0.86</v>
      </c>
      <c r="Q25" s="6"/>
      <c r="R25" s="6"/>
      <c r="S25" s="6"/>
      <c r="T25" s="6"/>
    </row>
    <row r="26" spans="1:20" x14ac:dyDescent="0.15">
      <c r="A26" s="4">
        <v>230.06198803780001</v>
      </c>
      <c r="B26" s="4">
        <v>304.593165439568</v>
      </c>
      <c r="C26" s="4">
        <v>249.89993181120099</v>
      </c>
      <c r="D26" s="4">
        <v>245.356883459312</v>
      </c>
      <c r="E26" s="4">
        <v>227.01049589758301</v>
      </c>
      <c r="F26" s="4">
        <v>269.26767945722702</v>
      </c>
      <c r="G26" s="4">
        <v>255.13235083516599</v>
      </c>
      <c r="H26" s="4">
        <v>238.07522740446501</v>
      </c>
      <c r="I26" s="4"/>
      <c r="J26"/>
      <c r="K26" s="2">
        <f t="shared" si="1"/>
        <v>22</v>
      </c>
      <c r="L26" s="4">
        <f t="shared" si="0"/>
        <v>250.00074118626679</v>
      </c>
      <c r="M26" s="6">
        <f>COUNTIFS(A$4:A$104,"&gt;="&amp;L$4,A$4:A$104,"&lt;"&amp;L27)/$B$1</f>
        <v>1</v>
      </c>
      <c r="N26" s="6">
        <f>COUNTIFS(B$4:B$104,"&gt;="&amp;$L$4,B$4:B$104,"&lt;"&amp;$L27)/$B$1</f>
        <v>0.1</v>
      </c>
      <c r="O26" s="6">
        <f>COUNTIFS(C$4:C$104,"&gt;="&amp;$L$4,C$4:C$104,"&lt;"&amp;$L27)/$B$1</f>
        <v>0.76</v>
      </c>
      <c r="P26" s="6">
        <f>COUNTIFS(D$4:D$104,"&gt;="&amp;$L$4,D$4:D$104,"&lt;"&amp;$L27)/$B$1</f>
        <v>0.88</v>
      </c>
      <c r="Q26" s="6"/>
      <c r="R26" s="6"/>
      <c r="S26" s="6"/>
      <c r="T26" s="6"/>
    </row>
    <row r="27" spans="1:20" x14ac:dyDescent="0.15">
      <c r="A27" s="4">
        <v>229.788850074343</v>
      </c>
      <c r="B27" s="4">
        <v>271.50342506528</v>
      </c>
      <c r="C27" s="4">
        <v>253.31400550672501</v>
      </c>
      <c r="D27" s="4">
        <v>243.22988439492499</v>
      </c>
      <c r="E27" s="4">
        <v>227.65192504054099</v>
      </c>
      <c r="F27" s="4">
        <v>265.16426121759599</v>
      </c>
      <c r="G27" s="4">
        <v>254.10755613830599</v>
      </c>
      <c r="H27" s="4">
        <v>248.842285149443</v>
      </c>
      <c r="I27" s="4"/>
      <c r="J27"/>
      <c r="K27" s="2">
        <f t="shared" si="1"/>
        <v>23</v>
      </c>
      <c r="L27" s="4">
        <f t="shared" si="0"/>
        <v>251.28711828224169</v>
      </c>
      <c r="M27" s="6">
        <f>COUNTIFS(A$4:A$104,"&gt;="&amp;L$4,A$4:A$104,"&lt;"&amp;L28)/$B$1</f>
        <v>1</v>
      </c>
      <c r="N27" s="6">
        <f>COUNTIFS(B$4:B$104,"&gt;="&amp;$L$4,B$4:B$104,"&lt;"&amp;$L28)/$B$1</f>
        <v>0.1</v>
      </c>
      <c r="O27" s="6">
        <f>COUNTIFS(C$4:C$104,"&gt;="&amp;$L$4,C$4:C$104,"&lt;"&amp;$L28)/$B$1</f>
        <v>0.8</v>
      </c>
      <c r="P27" s="6">
        <f>COUNTIFS(D$4:D$104,"&gt;="&amp;$L$4,D$4:D$104,"&lt;"&amp;$L28)/$B$1</f>
        <v>0.9</v>
      </c>
      <c r="Q27" s="6"/>
      <c r="R27" s="6"/>
      <c r="S27" s="6"/>
      <c r="T27" s="6"/>
    </row>
    <row r="28" spans="1:20" x14ac:dyDescent="0.15">
      <c r="A28" s="4">
        <v>228.52993368888599</v>
      </c>
      <c r="B28" s="4">
        <v>275.078918284937</v>
      </c>
      <c r="C28" s="4">
        <v>251.073726590517</v>
      </c>
      <c r="D28" s="4">
        <v>237.32720279560601</v>
      </c>
      <c r="E28" s="4">
        <v>224.80556528179099</v>
      </c>
      <c r="F28" s="4">
        <v>259.25183985919398</v>
      </c>
      <c r="G28" s="4">
        <v>251.403057744671</v>
      </c>
      <c r="H28" s="4">
        <v>230.84096109958</v>
      </c>
      <c r="I28" s="4"/>
      <c r="J28"/>
      <c r="K28" s="2">
        <f t="shared" si="1"/>
        <v>24</v>
      </c>
      <c r="L28" s="4">
        <f t="shared" si="0"/>
        <v>252.57349537821659</v>
      </c>
      <c r="M28" s="6">
        <f>COUNTIFS(A$4:A$104,"&gt;="&amp;L$4,A$4:A$104,"&lt;"&amp;L29)/$B$1</f>
        <v>1</v>
      </c>
      <c r="N28" s="6">
        <f>COUNTIFS(B$4:B$104,"&gt;="&amp;$L$4,B$4:B$104,"&lt;"&amp;$L29)/$B$1</f>
        <v>0.1</v>
      </c>
      <c r="O28" s="6">
        <f>COUNTIFS(C$4:C$104,"&gt;="&amp;$L$4,C$4:C$104,"&lt;"&amp;$L29)/$B$1</f>
        <v>0.9</v>
      </c>
      <c r="P28" s="6">
        <f>COUNTIFS(D$4:D$104,"&gt;="&amp;$L$4,D$4:D$104,"&lt;"&amp;$L29)/$B$1</f>
        <v>0.92</v>
      </c>
      <c r="Q28" s="6"/>
      <c r="R28" s="6"/>
      <c r="S28" s="6"/>
      <c r="T28" s="6"/>
    </row>
    <row r="29" spans="1:20" x14ac:dyDescent="0.15">
      <c r="A29" s="4">
        <v>233.177541567308</v>
      </c>
      <c r="B29" s="4">
        <v>304.59036732565198</v>
      </c>
      <c r="C29" s="4">
        <v>246.61581286782501</v>
      </c>
      <c r="D29" s="4">
        <v>243.76350989986901</v>
      </c>
      <c r="E29" s="4">
        <v>228.15365754971899</v>
      </c>
      <c r="F29" s="4">
        <v>306.12184994941998</v>
      </c>
      <c r="G29" s="4">
        <v>247.56731578528399</v>
      </c>
      <c r="H29" s="4">
        <v>236.762566413146</v>
      </c>
      <c r="I29" s="4"/>
      <c r="J29"/>
      <c r="K29" s="2">
        <f t="shared" si="1"/>
        <v>25</v>
      </c>
      <c r="L29" s="4">
        <f t="shared" si="0"/>
        <v>253.85987247419149</v>
      </c>
      <c r="M29" s="6">
        <f>COUNTIFS(A$4:A$104,"&gt;="&amp;L$4,A$4:A$104,"&lt;"&amp;L30)/$B$1</f>
        <v>1</v>
      </c>
      <c r="N29" s="6">
        <f>COUNTIFS(B$4:B$104,"&gt;="&amp;$L$4,B$4:B$104,"&lt;"&amp;$L30)/$B$1</f>
        <v>0.1</v>
      </c>
      <c r="O29" s="6">
        <f>COUNTIFS(C$4:C$104,"&gt;="&amp;$L$4,C$4:C$104,"&lt;"&amp;$L30)/$B$1</f>
        <v>0.94</v>
      </c>
      <c r="P29" s="6">
        <f>COUNTIFS(D$4:D$104,"&gt;="&amp;$L$4,D$4:D$104,"&lt;"&amp;$L30)/$B$1</f>
        <v>0.94</v>
      </c>
      <c r="Q29" s="6"/>
      <c r="R29" s="6"/>
      <c r="S29" s="6"/>
      <c r="T29" s="6"/>
    </row>
    <row r="30" spans="1:20" x14ac:dyDescent="0.15">
      <c r="A30" s="4">
        <v>225.11367465285099</v>
      </c>
      <c r="B30" s="4">
        <v>255.78453240991999</v>
      </c>
      <c r="C30" s="4">
        <v>250.135313907826</v>
      </c>
      <c r="D30" s="4">
        <v>232.584083489064</v>
      </c>
      <c r="E30" s="4">
        <v>223.0190269945</v>
      </c>
      <c r="F30" s="4">
        <v>270.389266697925</v>
      </c>
      <c r="G30" s="4">
        <v>263.50055639240799</v>
      </c>
      <c r="H30" s="4">
        <v>234.66881547129501</v>
      </c>
      <c r="I30" s="4"/>
      <c r="J30"/>
      <c r="K30" s="2">
        <f t="shared" si="1"/>
        <v>26</v>
      </c>
      <c r="L30" s="4">
        <f t="shared" si="0"/>
        <v>255.14624957016639</v>
      </c>
      <c r="M30" s="6">
        <f>COUNTIFS(A$4:A$104,"&gt;="&amp;L$4,A$4:A$104,"&lt;"&amp;L31)/$B$1</f>
        <v>1</v>
      </c>
      <c r="N30" s="6">
        <f>COUNTIFS(B$4:B$104,"&gt;="&amp;$L$4,B$4:B$104,"&lt;"&amp;$L31)/$B$1</f>
        <v>0.12</v>
      </c>
      <c r="O30" s="6">
        <f>COUNTIFS(C$4:C$104,"&gt;="&amp;$L$4,C$4:C$104,"&lt;"&amp;$L31)/$B$1</f>
        <v>0.98</v>
      </c>
      <c r="P30" s="6">
        <f>COUNTIFS(D$4:D$104,"&gt;="&amp;$L$4,D$4:D$104,"&lt;"&amp;$L31)/$B$1</f>
        <v>0.94</v>
      </c>
      <c r="Q30" s="6"/>
      <c r="R30" s="6"/>
      <c r="S30" s="6"/>
      <c r="T30" s="6"/>
    </row>
    <row r="31" spans="1:20" x14ac:dyDescent="0.15">
      <c r="A31" s="4">
        <v>228.78468934225901</v>
      </c>
      <c r="B31" s="4">
        <v>284.34996923455998</v>
      </c>
      <c r="C31" s="4">
        <v>252.449513227024</v>
      </c>
      <c r="D31" s="4">
        <v>237.98790612303901</v>
      </c>
      <c r="E31" s="4">
        <v>226.639100143794</v>
      </c>
      <c r="F31" s="4">
        <v>255.23238659907699</v>
      </c>
      <c r="G31" s="4">
        <v>249.319678487288</v>
      </c>
      <c r="H31" s="4">
        <v>237.68344783114301</v>
      </c>
      <c r="I31" s="4"/>
      <c r="J31"/>
      <c r="K31" s="2">
        <f t="shared" si="1"/>
        <v>27</v>
      </c>
      <c r="L31" s="4">
        <f t="shared" si="0"/>
        <v>256.43262666614129</v>
      </c>
      <c r="M31" s="6">
        <f>COUNTIFS(A$4:A$104,"&gt;="&amp;L$4,A$4:A$104,"&lt;"&amp;L32)/$B$1</f>
        <v>1</v>
      </c>
      <c r="N31" s="6">
        <f>COUNTIFS(B$4:B$104,"&gt;="&amp;$L$4,B$4:B$104,"&lt;"&amp;$L32)/$B$1</f>
        <v>0.14000000000000001</v>
      </c>
      <c r="O31" s="6">
        <f>COUNTIFS(C$4:C$104,"&gt;="&amp;$L$4,C$4:C$104,"&lt;"&amp;$L32)/$B$1</f>
        <v>1</v>
      </c>
      <c r="P31" s="6">
        <f>COUNTIFS(D$4:D$104,"&gt;="&amp;$L$4,D$4:D$104,"&lt;"&amp;$L32)/$B$1</f>
        <v>0.94</v>
      </c>
      <c r="Q31" s="6"/>
      <c r="R31" s="6"/>
      <c r="S31" s="6"/>
      <c r="T31" s="6"/>
    </row>
    <row r="32" spans="1:20" x14ac:dyDescent="0.15">
      <c r="A32" s="4">
        <v>226.74873379690001</v>
      </c>
      <c r="B32" s="4">
        <v>251.00870424160101</v>
      </c>
      <c r="C32" s="4">
        <v>242.37579447380699</v>
      </c>
      <c r="D32" s="4">
        <v>241.42066425274101</v>
      </c>
      <c r="E32" s="4">
        <v>229.514736788188</v>
      </c>
      <c r="F32" s="4">
        <v>299.82661350010602</v>
      </c>
      <c r="G32" s="4">
        <v>260.56311180122702</v>
      </c>
      <c r="H32" s="4">
        <v>239.183536267866</v>
      </c>
      <c r="I32" s="4"/>
      <c r="J32"/>
      <c r="K32" s="2">
        <f t="shared" si="1"/>
        <v>28</v>
      </c>
      <c r="L32" s="4">
        <f t="shared" si="0"/>
        <v>257.71900376211619</v>
      </c>
      <c r="M32" s="6">
        <f>COUNTIFS(A$4:A$104,"&gt;="&amp;L$4,A$4:A$104,"&lt;"&amp;L33)/$B$1</f>
        <v>1</v>
      </c>
      <c r="N32" s="6">
        <f>COUNTIFS(B$4:B$104,"&gt;="&amp;$L$4,B$4:B$104,"&lt;"&amp;$L33)/$B$1</f>
        <v>0.16</v>
      </c>
      <c r="O32" s="6">
        <f>COUNTIFS(C$4:C$104,"&gt;="&amp;$L$4,C$4:C$104,"&lt;"&amp;$L33)/$B$1</f>
        <v>1</v>
      </c>
      <c r="P32" s="6">
        <f>COUNTIFS(D$4:D$104,"&gt;="&amp;$L$4,D$4:D$104,"&lt;"&amp;$L33)/$B$1</f>
        <v>0.98</v>
      </c>
      <c r="Q32" s="6"/>
      <c r="R32" s="6"/>
      <c r="S32" s="6"/>
      <c r="T32" s="6"/>
    </row>
    <row r="33" spans="1:20" x14ac:dyDescent="0.15">
      <c r="A33" s="4">
        <v>224.32845295259199</v>
      </c>
      <c r="B33" s="4">
        <v>248.66054576581899</v>
      </c>
      <c r="C33" s="4">
        <v>241.14059298559599</v>
      </c>
      <c r="D33" s="4">
        <v>257.86143299619602</v>
      </c>
      <c r="E33" s="4">
        <v>230.625511600642</v>
      </c>
      <c r="F33" s="4">
        <v>292.60277579225499</v>
      </c>
      <c r="G33" s="4">
        <v>253.848003293749</v>
      </c>
      <c r="H33" s="4">
        <v>240.84897135396901</v>
      </c>
      <c r="I33" s="4"/>
      <c r="J33"/>
      <c r="K33" s="2">
        <f t="shared" si="1"/>
        <v>29</v>
      </c>
      <c r="L33" s="4">
        <f t="shared" si="0"/>
        <v>259.00538085809109</v>
      </c>
      <c r="M33" s="6">
        <f>COUNTIFS(A$4:A$104,"&gt;="&amp;L$4,A$4:A$104,"&lt;"&amp;L34)/$B$1</f>
        <v>1</v>
      </c>
      <c r="N33" s="6">
        <f>COUNTIFS(B$4:B$104,"&gt;="&amp;$L$4,B$4:B$104,"&lt;"&amp;$L34)/$B$1</f>
        <v>0.16</v>
      </c>
      <c r="O33" s="6">
        <f>COUNTIFS(C$4:C$104,"&gt;="&amp;$L$4,C$4:C$104,"&lt;"&amp;$L34)/$B$1</f>
        <v>1</v>
      </c>
      <c r="P33" s="6">
        <f>COUNTIFS(D$4:D$104,"&gt;="&amp;$L$4,D$4:D$104,"&lt;"&amp;$L34)/$B$1</f>
        <v>0.98</v>
      </c>
      <c r="Q33" s="6"/>
      <c r="R33" s="6"/>
      <c r="S33" s="6"/>
      <c r="T33" s="6"/>
    </row>
    <row r="34" spans="1:20" x14ac:dyDescent="0.15">
      <c r="A34" s="4">
        <v>224.54427392376201</v>
      </c>
      <c r="B34" s="4">
        <v>248.83634093229401</v>
      </c>
      <c r="C34" s="4">
        <v>249.530418972414</v>
      </c>
      <c r="D34" s="4">
        <v>238.88769290977999</v>
      </c>
      <c r="E34" s="4">
        <v>225.487302069918</v>
      </c>
      <c r="F34" s="4">
        <v>273.01820433805801</v>
      </c>
      <c r="G34" s="4">
        <v>246.38487864466501</v>
      </c>
      <c r="H34" s="4">
        <v>244.24228917493599</v>
      </c>
      <c r="I34" s="4"/>
      <c r="J34"/>
      <c r="K34" s="2">
        <f t="shared" si="1"/>
        <v>30</v>
      </c>
      <c r="L34" s="4">
        <f t="shared" si="0"/>
        <v>260.29175795406599</v>
      </c>
      <c r="M34" s="6">
        <f>COUNTIFS(A$4:A$104,"&gt;="&amp;L$4,A$4:A$104,"&lt;"&amp;L35)/$B$1</f>
        <v>1</v>
      </c>
      <c r="N34" s="6">
        <f>COUNTIFS(B$4:B$104,"&gt;="&amp;$L$4,B$4:B$104,"&lt;"&amp;$L35)/$B$1</f>
        <v>0.16</v>
      </c>
      <c r="O34" s="6">
        <f>COUNTIFS(C$4:C$104,"&gt;="&amp;$L$4,C$4:C$104,"&lt;"&amp;$L35)/$B$1</f>
        <v>1</v>
      </c>
      <c r="P34" s="6">
        <f>COUNTIFS(D$4:D$104,"&gt;="&amp;$L$4,D$4:D$104,"&lt;"&amp;$L35)/$B$1</f>
        <v>0.98</v>
      </c>
      <c r="Q34" s="6"/>
      <c r="R34" s="6"/>
      <c r="S34" s="6"/>
      <c r="T34" s="6"/>
    </row>
    <row r="35" spans="1:20" x14ac:dyDescent="0.15">
      <c r="A35" s="4">
        <v>229.99647301626399</v>
      </c>
      <c r="B35" s="4">
        <v>271.64615570235799</v>
      </c>
      <c r="C35" s="4">
        <v>243.50141133136799</v>
      </c>
      <c r="D35" s="4">
        <v>239.640151926811</v>
      </c>
      <c r="E35" s="4">
        <v>226.22268036039</v>
      </c>
      <c r="F35" s="4">
        <v>276.43584156554402</v>
      </c>
      <c r="G35" s="4">
        <v>247.03871513087401</v>
      </c>
      <c r="H35" s="4">
        <v>239.827942915428</v>
      </c>
      <c r="I35" s="4"/>
      <c r="J35"/>
      <c r="K35" s="2">
        <f t="shared" si="1"/>
        <v>31</v>
      </c>
      <c r="L35" s="4">
        <f t="shared" si="0"/>
        <v>261.57813505004088</v>
      </c>
      <c r="M35" s="6">
        <f>COUNTIFS(A$4:A$104,"&gt;="&amp;L$4,A$4:A$104,"&lt;"&amp;L36)/$B$1</f>
        <v>1</v>
      </c>
      <c r="N35" s="6">
        <f>COUNTIFS(B$4:B$104,"&gt;="&amp;$L$4,B$4:B$104,"&lt;"&amp;$L36)/$B$1</f>
        <v>0.18</v>
      </c>
      <c r="O35" s="6">
        <f>COUNTIFS(C$4:C$104,"&gt;="&amp;$L$4,C$4:C$104,"&lt;"&amp;$L36)/$B$1</f>
        <v>1</v>
      </c>
      <c r="P35" s="6">
        <f>COUNTIFS(D$4:D$104,"&gt;="&amp;$L$4,D$4:D$104,"&lt;"&amp;$L36)/$B$1</f>
        <v>0.98</v>
      </c>
      <c r="Q35" s="6"/>
      <c r="R35" s="6"/>
      <c r="S35" s="6"/>
      <c r="T35" s="6"/>
    </row>
    <row r="36" spans="1:20" x14ac:dyDescent="0.15">
      <c r="A36" s="4">
        <v>225.867147937119</v>
      </c>
      <c r="B36" s="4">
        <v>308.75493123080901</v>
      </c>
      <c r="C36" s="4">
        <v>251.87043388337901</v>
      </c>
      <c r="D36" s="4">
        <v>248.40567228584001</v>
      </c>
      <c r="E36" s="4">
        <v>227.63997269481001</v>
      </c>
      <c r="F36" s="4">
        <v>302.26892170088701</v>
      </c>
      <c r="G36" s="4">
        <v>241.73341547325199</v>
      </c>
      <c r="H36" s="4">
        <v>240.14973168445201</v>
      </c>
      <c r="I36" s="4"/>
      <c r="J36"/>
      <c r="K36" s="2">
        <f t="shared" si="1"/>
        <v>32</v>
      </c>
      <c r="L36" s="4">
        <f t="shared" si="0"/>
        <v>262.86451214601578</v>
      </c>
      <c r="M36" s="6">
        <f>COUNTIFS(A$4:A$104,"&gt;="&amp;L$4,A$4:A$104,"&lt;"&amp;L37)/$B$1</f>
        <v>1</v>
      </c>
      <c r="N36" s="6">
        <f>COUNTIFS(B$4:B$104,"&gt;="&amp;$L$4,B$4:B$104,"&lt;"&amp;$L37)/$B$1</f>
        <v>0.2</v>
      </c>
      <c r="O36" s="6">
        <f>COUNTIFS(C$4:C$104,"&gt;="&amp;$L$4,C$4:C$104,"&lt;"&amp;$L37)/$B$1</f>
        <v>1</v>
      </c>
      <c r="P36" s="6">
        <f>COUNTIFS(D$4:D$104,"&gt;="&amp;$L$4,D$4:D$104,"&lt;"&amp;$L37)/$B$1</f>
        <v>0.98</v>
      </c>
      <c r="Q36" s="6"/>
      <c r="R36" s="6"/>
      <c r="S36" s="6"/>
      <c r="T36" s="6"/>
    </row>
    <row r="37" spans="1:20" x14ac:dyDescent="0.15">
      <c r="A37" s="4">
        <v>234.377604256616</v>
      </c>
      <c r="B37" s="4">
        <v>274.30225600176902</v>
      </c>
      <c r="C37" s="4">
        <v>250.05539660493599</v>
      </c>
      <c r="D37" s="4">
        <v>237.18673901170899</v>
      </c>
      <c r="E37" s="4">
        <v>230.20004317033499</v>
      </c>
      <c r="F37" s="4">
        <v>275.58488832238498</v>
      </c>
      <c r="G37" s="4">
        <v>245.33799019960401</v>
      </c>
      <c r="H37" s="4">
        <v>244.126726595034</v>
      </c>
      <c r="I37" s="4"/>
      <c r="J37"/>
      <c r="K37" s="2">
        <f t="shared" si="1"/>
        <v>33</v>
      </c>
      <c r="L37" s="4">
        <f t="shared" si="0"/>
        <v>264.15088924199068</v>
      </c>
      <c r="M37" s="6">
        <f>COUNTIFS(A$4:A$104,"&gt;="&amp;L$4,A$4:A$104,"&lt;"&amp;L38)/$B$1</f>
        <v>1</v>
      </c>
      <c r="N37" s="6">
        <f>COUNTIFS(B$4:B$104,"&gt;="&amp;$L$4,B$4:B$104,"&lt;"&amp;$L38)/$B$1</f>
        <v>0.2</v>
      </c>
      <c r="O37" s="6">
        <f>COUNTIFS(C$4:C$104,"&gt;="&amp;$L$4,C$4:C$104,"&lt;"&amp;$L38)/$B$1</f>
        <v>1</v>
      </c>
      <c r="P37" s="6">
        <f>COUNTIFS(D$4:D$104,"&gt;="&amp;$L$4,D$4:D$104,"&lt;"&amp;$L38)/$B$1</f>
        <v>0.98</v>
      </c>
      <c r="Q37" s="6"/>
      <c r="R37" s="6"/>
      <c r="S37" s="6"/>
      <c r="T37" s="6"/>
    </row>
    <row r="38" spans="1:20" x14ac:dyDescent="0.15">
      <c r="A38" s="4">
        <v>232.653748338338</v>
      </c>
      <c r="B38" s="4">
        <v>263.080600910464</v>
      </c>
      <c r="C38" s="4">
        <v>252.60743895585699</v>
      </c>
      <c r="D38" s="4">
        <v>244.25116873337601</v>
      </c>
      <c r="E38" s="4">
        <v>227.095298620054</v>
      </c>
      <c r="F38" s="4">
        <v>267.84269426184397</v>
      </c>
      <c r="G38" s="4">
        <v>249.048250490437</v>
      </c>
      <c r="H38" s="4">
        <v>245.99077359104399</v>
      </c>
      <c r="I38" s="4"/>
      <c r="J38"/>
      <c r="K38" s="2">
        <f t="shared" si="1"/>
        <v>34</v>
      </c>
      <c r="L38" s="4">
        <f t="shared" si="0"/>
        <v>265.43726633796558</v>
      </c>
      <c r="M38" s="6">
        <f>COUNTIFS(A$4:A$104,"&gt;="&amp;L$4,A$4:A$104,"&lt;"&amp;L39)/$B$1</f>
        <v>1</v>
      </c>
      <c r="N38" s="6">
        <f>COUNTIFS(B$4:B$104,"&gt;="&amp;$L$4,B$4:B$104,"&lt;"&amp;$L39)/$B$1</f>
        <v>0.2</v>
      </c>
      <c r="O38" s="6">
        <f>COUNTIFS(C$4:C$104,"&gt;="&amp;$L$4,C$4:C$104,"&lt;"&amp;$L39)/$B$1</f>
        <v>1</v>
      </c>
      <c r="P38" s="6">
        <f>COUNTIFS(D$4:D$104,"&gt;="&amp;$L$4,D$4:D$104,"&lt;"&amp;$L39)/$B$1</f>
        <v>0.98</v>
      </c>
      <c r="Q38" s="6"/>
      <c r="R38" s="6"/>
      <c r="S38" s="6"/>
      <c r="T38" s="6"/>
    </row>
    <row r="39" spans="1:20" x14ac:dyDescent="0.15">
      <c r="A39" s="4">
        <v>230.29569647205801</v>
      </c>
      <c r="B39" s="4">
        <v>268.34205182164999</v>
      </c>
      <c r="C39" s="4">
        <v>245.742416723302</v>
      </c>
      <c r="D39" s="4">
        <v>250.11518588802301</v>
      </c>
      <c r="E39" s="4">
        <v>221.70044507481899</v>
      </c>
      <c r="F39" s="4">
        <v>272.13913456117899</v>
      </c>
      <c r="G39" s="4">
        <v>242.54739547203201</v>
      </c>
      <c r="H39" s="4">
        <v>240.61846676586501</v>
      </c>
      <c r="I39" s="4"/>
      <c r="J39"/>
      <c r="K39" s="2">
        <f t="shared" si="1"/>
        <v>35</v>
      </c>
      <c r="L39" s="4">
        <f t="shared" si="0"/>
        <v>266.72364343394048</v>
      </c>
      <c r="M39" s="6">
        <f>COUNTIFS(A$4:A$104,"&gt;="&amp;L$4,A$4:A$104,"&lt;"&amp;L40)/$B$1</f>
        <v>1</v>
      </c>
      <c r="N39" s="6">
        <f>COUNTIFS(B$4:B$104,"&gt;="&amp;$L$4,B$4:B$104,"&lt;"&amp;$L40)/$B$1</f>
        <v>0.2</v>
      </c>
      <c r="O39" s="6">
        <f>COUNTIFS(C$4:C$104,"&gt;="&amp;$L$4,C$4:C$104,"&lt;"&amp;$L40)/$B$1</f>
        <v>1</v>
      </c>
      <c r="P39" s="6">
        <f>COUNTIFS(D$4:D$104,"&gt;="&amp;$L$4,D$4:D$104,"&lt;"&amp;$L40)/$B$1</f>
        <v>0.98</v>
      </c>
      <c r="Q39" s="6"/>
      <c r="R39" s="6"/>
      <c r="S39" s="6"/>
      <c r="T39" s="6"/>
    </row>
    <row r="40" spans="1:20" x14ac:dyDescent="0.15">
      <c r="A40" s="4">
        <v>229.80620401242501</v>
      </c>
      <c r="B40" s="4">
        <v>269.19865242800802</v>
      </c>
      <c r="C40" s="4">
        <v>253.87932728844501</v>
      </c>
      <c r="D40" s="4">
        <v>235.73777916572399</v>
      </c>
      <c r="E40" s="4">
        <v>232.80803838722201</v>
      </c>
      <c r="F40" s="4">
        <v>246.58875856312801</v>
      </c>
      <c r="G40" s="4">
        <v>250.403721262376</v>
      </c>
      <c r="H40" s="4">
        <v>242.320911808825</v>
      </c>
      <c r="I40" s="4"/>
      <c r="J40"/>
      <c r="K40" s="2">
        <f t="shared" si="1"/>
        <v>36</v>
      </c>
      <c r="L40" s="4">
        <f t="shared" si="0"/>
        <v>268.01002052991538</v>
      </c>
      <c r="M40" s="6">
        <f>COUNTIFS(A$4:A$104,"&gt;="&amp;L$4,A$4:A$104,"&lt;"&amp;L41)/$B$1</f>
        <v>1</v>
      </c>
      <c r="N40" s="6">
        <f>COUNTIFS(B$4:B$104,"&gt;="&amp;$L$4,B$4:B$104,"&lt;"&amp;$L41)/$B$1</f>
        <v>0.32</v>
      </c>
      <c r="O40" s="6">
        <f>COUNTIFS(C$4:C$104,"&gt;="&amp;$L$4,C$4:C$104,"&lt;"&amp;$L41)/$B$1</f>
        <v>1</v>
      </c>
      <c r="P40" s="6">
        <f>COUNTIFS(D$4:D$104,"&gt;="&amp;$L$4,D$4:D$104,"&lt;"&amp;$L41)/$B$1</f>
        <v>0.98</v>
      </c>
      <c r="Q40" s="6"/>
      <c r="R40" s="6"/>
      <c r="S40" s="6"/>
      <c r="T40" s="6"/>
    </row>
    <row r="41" spans="1:20" x14ac:dyDescent="0.15">
      <c r="A41" s="4">
        <v>223.89472892972799</v>
      </c>
      <c r="B41" s="4">
        <v>262.09926755956798</v>
      </c>
      <c r="C41" s="4">
        <v>248.20702558230801</v>
      </c>
      <c r="D41" s="4">
        <v>237.48083013046801</v>
      </c>
      <c r="E41" s="4">
        <v>222.17450746351901</v>
      </c>
      <c r="F41" s="4">
        <v>330.84975213800197</v>
      </c>
      <c r="G41" s="4">
        <v>234.79518264131099</v>
      </c>
      <c r="H41" s="4">
        <v>248.88740207615601</v>
      </c>
      <c r="I41" s="4"/>
      <c r="J41"/>
      <c r="K41" s="2">
        <f t="shared" si="1"/>
        <v>37</v>
      </c>
      <c r="L41" s="4">
        <f t="shared" si="0"/>
        <v>269.29639762589028</v>
      </c>
      <c r="M41" s="6">
        <f>COUNTIFS(A$4:A$104,"&gt;="&amp;L$4,A$4:A$104,"&lt;"&amp;L42)/$B$1</f>
        <v>1</v>
      </c>
      <c r="N41" s="6">
        <f>COUNTIFS(B$4:B$104,"&gt;="&amp;$L$4,B$4:B$104,"&lt;"&amp;$L42)/$B$1</f>
        <v>0.36</v>
      </c>
      <c r="O41" s="6">
        <f>COUNTIFS(C$4:C$104,"&gt;="&amp;$L$4,C$4:C$104,"&lt;"&amp;$L42)/$B$1</f>
        <v>1</v>
      </c>
      <c r="P41" s="6">
        <f>COUNTIFS(D$4:D$104,"&gt;="&amp;$L$4,D$4:D$104,"&lt;"&amp;$L42)/$B$1</f>
        <v>0.98</v>
      </c>
      <c r="Q41" s="6"/>
      <c r="R41" s="6"/>
      <c r="S41" s="6"/>
      <c r="T41" s="6"/>
    </row>
    <row r="42" spans="1:20" x14ac:dyDescent="0.15">
      <c r="A42" s="4">
        <v>228.97986791743699</v>
      </c>
      <c r="B42" s="4">
        <v>270.92010012417097</v>
      </c>
      <c r="C42" s="4">
        <v>252.81509894974801</v>
      </c>
      <c r="D42" s="4">
        <v>241.01048399635599</v>
      </c>
      <c r="E42" s="4">
        <v>222.97660234988101</v>
      </c>
      <c r="F42" s="4">
        <v>272.95874490824599</v>
      </c>
      <c r="G42" s="4">
        <v>244.248193304312</v>
      </c>
      <c r="H42" s="4">
        <v>239.507243089577</v>
      </c>
      <c r="I42" s="4"/>
      <c r="J42"/>
      <c r="K42" s="2">
        <f t="shared" si="1"/>
        <v>38</v>
      </c>
      <c r="L42" s="4">
        <f t="shared" si="0"/>
        <v>270.58277472186518</v>
      </c>
      <c r="M42" s="6">
        <f>COUNTIFS(A$4:A$104,"&gt;="&amp;L$4,A$4:A$104,"&lt;"&amp;L43)/$B$1</f>
        <v>1</v>
      </c>
      <c r="N42" s="6">
        <f>COUNTIFS(B$4:B$104,"&gt;="&amp;$L$4,B$4:B$104,"&lt;"&amp;$L43)/$B$1</f>
        <v>0.44</v>
      </c>
      <c r="O42" s="6">
        <f>COUNTIFS(C$4:C$104,"&gt;="&amp;$L$4,C$4:C$104,"&lt;"&amp;$L43)/$B$1</f>
        <v>1</v>
      </c>
      <c r="P42" s="6">
        <f>COUNTIFS(D$4:D$104,"&gt;="&amp;$L$4,D$4:D$104,"&lt;"&amp;$L43)/$B$1</f>
        <v>0.98</v>
      </c>
      <c r="Q42" s="6"/>
      <c r="R42" s="6"/>
      <c r="S42" s="6"/>
      <c r="T42" s="6"/>
    </row>
    <row r="43" spans="1:20" x14ac:dyDescent="0.15">
      <c r="A43" s="4">
        <v>230.81605655545201</v>
      </c>
      <c r="B43" s="4">
        <v>273.36630247237798</v>
      </c>
      <c r="C43" s="4">
        <v>247.76119205769001</v>
      </c>
      <c r="D43" s="4">
        <v>234.193073454104</v>
      </c>
      <c r="E43" s="4">
        <v>227.923190029088</v>
      </c>
      <c r="F43" s="4">
        <v>268.68530246220899</v>
      </c>
      <c r="G43" s="4">
        <v>253.06065510418699</v>
      </c>
      <c r="H43" s="4">
        <v>233.928844283503</v>
      </c>
      <c r="I43" s="4"/>
      <c r="J43"/>
      <c r="K43" s="2">
        <f t="shared" si="1"/>
        <v>39</v>
      </c>
      <c r="L43" s="4">
        <f t="shared" si="0"/>
        <v>271.86915181784008</v>
      </c>
      <c r="M43" s="6">
        <f>COUNTIFS(A$4:A$104,"&gt;="&amp;L$4,A$4:A$104,"&lt;"&amp;L44)/$B$1</f>
        <v>1</v>
      </c>
      <c r="N43" s="6">
        <f>COUNTIFS(B$4:B$104,"&gt;="&amp;$L$4,B$4:B$104,"&lt;"&amp;$L44)/$B$1</f>
        <v>0.44</v>
      </c>
      <c r="O43" s="6">
        <f>COUNTIFS(C$4:C$104,"&gt;="&amp;$L$4,C$4:C$104,"&lt;"&amp;$L44)/$B$1</f>
        <v>1</v>
      </c>
      <c r="P43" s="6">
        <f>COUNTIFS(D$4:D$104,"&gt;="&amp;$L$4,D$4:D$104,"&lt;"&amp;$L44)/$B$1</f>
        <v>0.98</v>
      </c>
      <c r="Q43" s="6"/>
      <c r="R43" s="6"/>
      <c r="S43" s="6"/>
      <c r="T43" s="6"/>
    </row>
    <row r="44" spans="1:20" x14ac:dyDescent="0.15">
      <c r="A44" s="4">
        <v>223.79636621589901</v>
      </c>
      <c r="B44" s="4">
        <v>329.353512427086</v>
      </c>
      <c r="C44" s="4">
        <v>249.16090840673601</v>
      </c>
      <c r="D44" s="4">
        <v>236.12332425557901</v>
      </c>
      <c r="E44" s="4">
        <v>226.545185000576</v>
      </c>
      <c r="F44" s="4">
        <v>279.49082183915402</v>
      </c>
      <c r="G44" s="4">
        <v>253.64593563404</v>
      </c>
      <c r="H44" s="4">
        <v>241.45980349367699</v>
      </c>
      <c r="I44" s="4"/>
      <c r="J44"/>
      <c r="K44" s="2">
        <f t="shared" si="1"/>
        <v>40</v>
      </c>
      <c r="L44" s="4">
        <f t="shared" si="0"/>
        <v>273.15552891381498</v>
      </c>
      <c r="M44" s="6">
        <f>COUNTIFS(A$4:A$104,"&gt;="&amp;L$4,A$4:A$104,"&lt;"&amp;L45)/$B$1</f>
        <v>1</v>
      </c>
      <c r="N44" s="6">
        <f>COUNTIFS(B$4:B$104,"&gt;="&amp;$L$4,B$4:B$104,"&lt;"&amp;$L45)/$B$1</f>
        <v>0.48</v>
      </c>
      <c r="O44" s="6">
        <f>COUNTIFS(C$4:C$104,"&gt;="&amp;$L$4,C$4:C$104,"&lt;"&amp;$L45)/$B$1</f>
        <v>1</v>
      </c>
      <c r="P44" s="6">
        <f>COUNTIFS(D$4:D$104,"&gt;="&amp;$L$4,D$4:D$104,"&lt;"&amp;$L45)/$B$1</f>
        <v>0.98</v>
      </c>
      <c r="Q44" s="6"/>
      <c r="R44" s="6"/>
      <c r="S44" s="6"/>
      <c r="T44" s="6"/>
    </row>
    <row r="45" spans="1:20" x14ac:dyDescent="0.15">
      <c r="A45" s="4">
        <v>226.75365367615601</v>
      </c>
      <c r="B45" s="4">
        <v>276.6713285948</v>
      </c>
      <c r="C45" s="4">
        <v>250.857189103775</v>
      </c>
      <c r="D45" s="4">
        <v>231.90384659771499</v>
      </c>
      <c r="E45" s="4">
        <v>227.76036936349101</v>
      </c>
      <c r="F45" s="4">
        <v>278.04370820517403</v>
      </c>
      <c r="G45" s="4">
        <v>250.15850861287001</v>
      </c>
      <c r="H45" s="4">
        <v>249.59945147678999</v>
      </c>
      <c r="I45" s="4"/>
      <c r="J45"/>
      <c r="K45" s="2">
        <f t="shared" si="1"/>
        <v>41</v>
      </c>
      <c r="L45" s="4">
        <f t="shared" si="0"/>
        <v>274.44190600978988</v>
      </c>
      <c r="M45" s="6">
        <f>COUNTIFS(A$4:A$104,"&gt;="&amp;L$4,A$4:A$104,"&lt;"&amp;L46)/$B$1</f>
        <v>1</v>
      </c>
      <c r="N45" s="6">
        <f>COUNTIFS(B$4:B$104,"&gt;="&amp;$L$4,B$4:B$104,"&lt;"&amp;$L46)/$B$1</f>
        <v>0.56000000000000005</v>
      </c>
      <c r="O45" s="6">
        <f>COUNTIFS(C$4:C$104,"&gt;="&amp;$L$4,C$4:C$104,"&lt;"&amp;$L46)/$B$1</f>
        <v>1</v>
      </c>
      <c r="P45" s="6">
        <f>COUNTIFS(D$4:D$104,"&gt;="&amp;$L$4,D$4:D$104,"&lt;"&amp;$L46)/$B$1</f>
        <v>0.98</v>
      </c>
      <c r="Q45" s="6"/>
      <c r="R45" s="6"/>
      <c r="S45" s="6"/>
      <c r="T45" s="6"/>
    </row>
    <row r="46" spans="1:20" x14ac:dyDescent="0.15">
      <c r="A46" s="4">
        <v>227.94276994136499</v>
      </c>
      <c r="B46" s="4">
        <v>275.740316059929</v>
      </c>
      <c r="C46" s="4">
        <v>244.01588487285301</v>
      </c>
      <c r="D46" s="4">
        <v>234.52767104409401</v>
      </c>
      <c r="E46" s="4">
        <v>225.318257861701</v>
      </c>
      <c r="F46" s="4">
        <v>278.51408036916303</v>
      </c>
      <c r="G46" s="4">
        <v>245.18328991502401</v>
      </c>
      <c r="H46" s="4">
        <v>240.36988953027401</v>
      </c>
      <c r="I46" s="4"/>
      <c r="J46"/>
      <c r="K46" s="2">
        <f t="shared" si="1"/>
        <v>42</v>
      </c>
      <c r="L46" s="4">
        <f t="shared" si="0"/>
        <v>275.72828310576477</v>
      </c>
      <c r="M46" s="6">
        <f>COUNTIFS(A$4:A$104,"&gt;="&amp;L$4,A$4:A$104,"&lt;"&amp;L47)/$B$1</f>
        <v>1</v>
      </c>
      <c r="N46" s="6">
        <f>COUNTIFS(B$4:B$104,"&gt;="&amp;$L$4,B$4:B$104,"&lt;"&amp;$L47)/$B$1</f>
        <v>0.66</v>
      </c>
      <c r="O46" s="6">
        <f>COUNTIFS(C$4:C$104,"&gt;="&amp;$L$4,C$4:C$104,"&lt;"&amp;$L47)/$B$1</f>
        <v>1</v>
      </c>
      <c r="P46" s="6">
        <f>COUNTIFS(D$4:D$104,"&gt;="&amp;$L$4,D$4:D$104,"&lt;"&amp;$L47)/$B$1</f>
        <v>0.98</v>
      </c>
      <c r="Q46" s="6"/>
      <c r="R46" s="6"/>
      <c r="S46" s="6"/>
      <c r="T46" s="6"/>
    </row>
    <row r="47" spans="1:20" x14ac:dyDescent="0.15">
      <c r="A47" s="4">
        <v>228.61036660858301</v>
      </c>
      <c r="B47" s="4">
        <v>269.144051281874</v>
      </c>
      <c r="C47" s="4">
        <v>250.036985432818</v>
      </c>
      <c r="D47" s="4">
        <v>243.86721313042599</v>
      </c>
      <c r="E47" s="4">
        <v>230.94800502251701</v>
      </c>
      <c r="F47" s="4">
        <v>254.12808744476601</v>
      </c>
      <c r="G47" s="4">
        <v>242.165059242219</v>
      </c>
      <c r="H47" s="4">
        <v>264.35173916108698</v>
      </c>
      <c r="I47" s="4"/>
      <c r="J47"/>
      <c r="K47" s="2">
        <f t="shared" si="1"/>
        <v>43</v>
      </c>
      <c r="L47" s="4">
        <f t="shared" si="0"/>
        <v>277.01466020173967</v>
      </c>
      <c r="M47" s="6">
        <f>COUNTIFS(A$4:A$104,"&gt;="&amp;L$4,A$4:A$104,"&lt;"&amp;L48)/$B$1</f>
        <v>1</v>
      </c>
      <c r="N47" s="6">
        <f>COUNTIFS(B$4:B$104,"&gt;="&amp;$L$4,B$4:B$104,"&lt;"&amp;$L48)/$B$1</f>
        <v>0.7</v>
      </c>
      <c r="O47" s="6">
        <f>COUNTIFS(C$4:C$104,"&gt;="&amp;$L$4,C$4:C$104,"&lt;"&amp;$L48)/$B$1</f>
        <v>1</v>
      </c>
      <c r="P47" s="6">
        <f>COUNTIFS(D$4:D$104,"&gt;="&amp;$L$4,D$4:D$104,"&lt;"&amp;$L48)/$B$1</f>
        <v>0.98</v>
      </c>
      <c r="Q47" s="6"/>
      <c r="R47" s="6"/>
      <c r="S47" s="6"/>
      <c r="T47" s="6"/>
    </row>
    <row r="48" spans="1:20" x14ac:dyDescent="0.15">
      <c r="A48" s="4">
        <v>227.051774621286</v>
      </c>
      <c r="B48" s="4">
        <v>275.522944383116</v>
      </c>
      <c r="C48" s="4">
        <v>244.41565406581199</v>
      </c>
      <c r="D48" s="4">
        <v>239.914640253269</v>
      </c>
      <c r="E48" s="4">
        <v>230.20811436123</v>
      </c>
      <c r="F48" s="4">
        <v>272.85719605720698</v>
      </c>
      <c r="G48" s="4">
        <v>253.34618634343201</v>
      </c>
      <c r="H48" s="4">
        <v>240.49105353863999</v>
      </c>
      <c r="I48" s="4"/>
      <c r="J48"/>
      <c r="K48" s="2">
        <f t="shared" si="1"/>
        <v>44</v>
      </c>
      <c r="L48" s="4">
        <f t="shared" si="0"/>
        <v>278.30103729771457</v>
      </c>
      <c r="M48" s="6">
        <f>COUNTIFS(A$4:A$104,"&gt;="&amp;L$4,A$4:A$104,"&lt;"&amp;L49)/$B$1</f>
        <v>1</v>
      </c>
      <c r="N48" s="6">
        <f>COUNTIFS(B$4:B$104,"&gt;="&amp;$L$4,B$4:B$104,"&lt;"&amp;$L49)/$B$1</f>
        <v>0.74</v>
      </c>
      <c r="O48" s="6">
        <f>COUNTIFS(C$4:C$104,"&gt;="&amp;$L$4,C$4:C$104,"&lt;"&amp;$L49)/$B$1</f>
        <v>1</v>
      </c>
      <c r="P48" s="6">
        <f>COUNTIFS(D$4:D$104,"&gt;="&amp;$L$4,D$4:D$104,"&lt;"&amp;$L49)/$B$1</f>
        <v>0.98</v>
      </c>
      <c r="Q48" s="6"/>
      <c r="R48" s="6"/>
      <c r="S48" s="6"/>
      <c r="T48" s="6"/>
    </row>
    <row r="49" spans="1:20" x14ac:dyDescent="0.15">
      <c r="A49" s="4">
        <v>227.34732595739399</v>
      </c>
      <c r="B49" s="4">
        <v>268.05937627263597</v>
      </c>
      <c r="C49" s="4">
        <v>255.79403787099099</v>
      </c>
      <c r="D49" s="4">
        <v>239.216498849998</v>
      </c>
      <c r="E49" s="4">
        <v>228.945086842683</v>
      </c>
      <c r="F49" s="4">
        <v>295.26900574840698</v>
      </c>
      <c r="G49" s="4">
        <v>246.559524751819</v>
      </c>
      <c r="H49" s="4">
        <v>245.892773102798</v>
      </c>
      <c r="I49" s="4"/>
      <c r="J49"/>
      <c r="K49" s="2">
        <f t="shared" si="1"/>
        <v>45</v>
      </c>
      <c r="L49" s="4">
        <f t="shared" si="0"/>
        <v>279.58741439368947</v>
      </c>
      <c r="M49" s="6">
        <f>COUNTIFS(A$4:A$104,"&gt;="&amp;L$4,A$4:A$104,"&lt;"&amp;L50)/$B$1</f>
        <v>1</v>
      </c>
      <c r="N49" s="6">
        <f>COUNTIFS(B$4:B$104,"&gt;="&amp;$L$4,B$4:B$104,"&lt;"&amp;$L50)/$B$1</f>
        <v>0.78</v>
      </c>
      <c r="O49" s="6">
        <f>COUNTIFS(C$4:C$104,"&gt;="&amp;$L$4,C$4:C$104,"&lt;"&amp;$L50)/$B$1</f>
        <v>1</v>
      </c>
      <c r="P49" s="6">
        <f>COUNTIFS(D$4:D$104,"&gt;="&amp;$L$4,D$4:D$104,"&lt;"&amp;$L50)/$B$1</f>
        <v>0.98</v>
      </c>
      <c r="Q49" s="6"/>
      <c r="R49" s="6"/>
      <c r="S49" s="6"/>
      <c r="T49" s="6"/>
    </row>
    <row r="50" spans="1:20" x14ac:dyDescent="0.15">
      <c r="A50" s="4">
        <v>229.43081561202499</v>
      </c>
      <c r="B50" s="4">
        <v>277.945908424398</v>
      </c>
      <c r="C50" s="4">
        <v>243.23729804824299</v>
      </c>
      <c r="D50" s="4">
        <v>240.90930464797401</v>
      </c>
      <c r="E50" s="4">
        <v>227.13440564515</v>
      </c>
      <c r="F50" s="4">
        <v>258.90500001398902</v>
      </c>
      <c r="G50" s="4">
        <v>261.61527586181597</v>
      </c>
      <c r="H50" s="4">
        <v>241.26676253216701</v>
      </c>
      <c r="I50" s="4"/>
      <c r="J50"/>
      <c r="K50" s="2">
        <f t="shared" si="1"/>
        <v>46</v>
      </c>
      <c r="L50" s="4">
        <f t="shared" si="0"/>
        <v>280.87379148966437</v>
      </c>
      <c r="M50" s="6">
        <f>COUNTIFS(A$4:A$104,"&gt;="&amp;L$4,A$4:A$104,"&lt;"&amp;L51)/$B$1</f>
        <v>1</v>
      </c>
      <c r="N50" s="6">
        <f>COUNTIFS(B$4:B$104,"&gt;="&amp;$L$4,B$4:B$104,"&lt;"&amp;$L51)/$B$1</f>
        <v>0.78</v>
      </c>
      <c r="O50" s="6">
        <f>COUNTIFS(C$4:C$104,"&gt;="&amp;$L$4,C$4:C$104,"&lt;"&amp;$L51)/$B$1</f>
        <v>1</v>
      </c>
      <c r="P50" s="6">
        <f>COUNTIFS(D$4:D$104,"&gt;="&amp;$L$4,D$4:D$104,"&lt;"&amp;$L51)/$B$1</f>
        <v>0.98</v>
      </c>
      <c r="Q50" s="6"/>
      <c r="R50" s="6"/>
      <c r="S50" s="6"/>
      <c r="T50" s="6"/>
    </row>
    <row r="51" spans="1:20" x14ac:dyDescent="0.15">
      <c r="A51" s="4">
        <v>225.788454920059</v>
      </c>
      <c r="B51" s="4">
        <v>249.18970877205399</v>
      </c>
      <c r="C51" s="4">
        <v>246.44312363038401</v>
      </c>
      <c r="D51" s="4">
        <v>232.044307520172</v>
      </c>
      <c r="E51" s="4">
        <v>225.13436090004299</v>
      </c>
      <c r="F51" s="4">
        <v>251.04583055767901</v>
      </c>
      <c r="G51" s="4">
        <v>252.796167433037</v>
      </c>
      <c r="H51" s="4">
        <v>242.42094808795301</v>
      </c>
      <c r="I51" s="4"/>
      <c r="J51"/>
      <c r="K51" s="2">
        <f t="shared" si="1"/>
        <v>47</v>
      </c>
      <c r="L51" s="4">
        <f t="shared" si="0"/>
        <v>282.16016858563927</v>
      </c>
      <c r="M51" s="6">
        <f>COUNTIFS(A$4:A$104,"&gt;="&amp;L$4,A$4:A$104,"&lt;"&amp;L52)/$B$1</f>
        <v>1</v>
      </c>
      <c r="N51" s="6">
        <f>COUNTIFS(B$4:B$104,"&gt;="&amp;$L$4,B$4:B$104,"&lt;"&amp;$L52)/$B$1</f>
        <v>0.78</v>
      </c>
      <c r="O51" s="6">
        <f>COUNTIFS(C$4:C$104,"&gt;="&amp;$L$4,C$4:C$104,"&lt;"&amp;$L52)/$B$1</f>
        <v>1</v>
      </c>
      <c r="P51" s="6">
        <f>COUNTIFS(D$4:D$104,"&gt;="&amp;$L$4,D$4:D$104,"&lt;"&amp;$L52)/$B$1</f>
        <v>0.98</v>
      </c>
      <c r="Q51" s="6"/>
      <c r="R51" s="6"/>
      <c r="S51" s="6"/>
      <c r="T51" s="6"/>
    </row>
    <row r="52" spans="1:20" x14ac:dyDescent="0.15">
      <c r="A52" s="4">
        <v>225.58393746780001</v>
      </c>
      <c r="B52" s="4">
        <v>331.81829829049002</v>
      </c>
      <c r="C52" s="4">
        <v>249.13494966620701</v>
      </c>
      <c r="D52" s="4">
        <v>240.24348016068899</v>
      </c>
      <c r="E52" s="4">
        <v>232.76052470547401</v>
      </c>
      <c r="F52" s="4">
        <v>279.13433942876202</v>
      </c>
      <c r="G52" s="4">
        <v>253.573015107364</v>
      </c>
      <c r="H52" s="4">
        <v>234.30465898201101</v>
      </c>
      <c r="I52" s="4"/>
      <c r="J52"/>
      <c r="K52" s="2">
        <f t="shared" si="1"/>
        <v>48</v>
      </c>
      <c r="L52" s="4">
        <f t="shared" si="0"/>
        <v>283.44654568161417</v>
      </c>
      <c r="M52" s="6">
        <f>COUNTIFS(A$4:A$104,"&gt;="&amp;L$4,A$4:A$104,"&lt;"&amp;L53)/$B$1</f>
        <v>1</v>
      </c>
      <c r="N52" s="6">
        <f>COUNTIFS(B$4:B$104,"&gt;="&amp;$L$4,B$4:B$104,"&lt;"&amp;$L53)/$B$1</f>
        <v>0.82</v>
      </c>
      <c r="O52" s="6">
        <f>COUNTIFS(C$4:C$104,"&gt;="&amp;$L$4,C$4:C$104,"&lt;"&amp;$L53)/$B$1</f>
        <v>1</v>
      </c>
      <c r="P52" s="6">
        <f>COUNTIFS(D$4:D$104,"&gt;="&amp;$L$4,D$4:D$104,"&lt;"&amp;$L53)/$B$1</f>
        <v>0.98</v>
      </c>
      <c r="Q52" s="6"/>
      <c r="R52" s="6"/>
      <c r="S52" s="6"/>
      <c r="T52" s="6"/>
    </row>
    <row r="53" spans="1:20" x14ac:dyDescent="0.15">
      <c r="A53" s="4">
        <v>233.245866101128</v>
      </c>
      <c r="B53" s="4">
        <v>269.85020546288501</v>
      </c>
      <c r="C53" s="4">
        <v>257.27239619774002</v>
      </c>
      <c r="D53" s="4">
        <v>234.96059347616</v>
      </c>
      <c r="E53" s="4">
        <v>226.06050293925099</v>
      </c>
      <c r="F53" s="4">
        <v>291.829468173424</v>
      </c>
      <c r="G53" s="4">
        <v>249.24213005204501</v>
      </c>
      <c r="H53" s="4">
        <v>241.95654848256001</v>
      </c>
      <c r="I53" s="4"/>
      <c r="J53"/>
      <c r="K53" s="2">
        <f t="shared" si="1"/>
        <v>49</v>
      </c>
      <c r="L53" s="4">
        <f t="shared" si="0"/>
        <v>284.73292277758907</v>
      </c>
      <c r="M53" s="6">
        <f>COUNTIFS(A$4:A$104,"&gt;="&amp;L$4,A$4:A$104,"&lt;"&amp;L54)/$B$1</f>
        <v>1</v>
      </c>
      <c r="N53" s="6">
        <f>COUNTIFS(B$4:B$104,"&gt;="&amp;$L$4,B$4:B$104,"&lt;"&amp;$L54)/$B$1</f>
        <v>0.84</v>
      </c>
      <c r="O53" s="6">
        <f>COUNTIFS(C$4:C$104,"&gt;="&amp;$L$4,C$4:C$104,"&lt;"&amp;$L54)/$B$1</f>
        <v>1</v>
      </c>
      <c r="P53" s="6">
        <f>COUNTIFS(D$4:D$104,"&gt;="&amp;$L$4,D$4:D$104,"&lt;"&amp;$L54)/$B$1</f>
        <v>0.98</v>
      </c>
      <c r="Q53" s="6"/>
      <c r="R53" s="6"/>
      <c r="S53" s="6"/>
      <c r="T53" s="6"/>
    </row>
    <row r="54" spans="1:20" x14ac:dyDescent="0.15">
      <c r="I54" s="4"/>
      <c r="K54" s="2">
        <f t="shared" si="1"/>
        <v>50</v>
      </c>
      <c r="L54" s="4">
        <f t="shared" si="0"/>
        <v>286.01929987356397</v>
      </c>
      <c r="M54" s="6">
        <f>COUNTIFS(A$4:A$104,"&gt;="&amp;L$4,A$4:A$104,"&lt;"&amp;L55)/$B$1</f>
        <v>1</v>
      </c>
      <c r="N54" s="6">
        <f>COUNTIFS(B$4:B$104,"&gt;="&amp;$L$4,B$4:B$104,"&lt;"&amp;$L55)/$B$1</f>
        <v>0.84</v>
      </c>
      <c r="O54" s="6">
        <f>COUNTIFS(C$4:C$104,"&gt;="&amp;$L$4,C$4:C$104,"&lt;"&amp;$L55)/$B$1</f>
        <v>1</v>
      </c>
      <c r="P54" s="6">
        <f>COUNTIFS(D$4:D$104,"&gt;="&amp;$L$4,D$4:D$104,"&lt;"&amp;$L55)/$B$1</f>
        <v>0.98</v>
      </c>
      <c r="Q54" s="6"/>
      <c r="R54" s="6"/>
      <c r="S54" s="6"/>
      <c r="T54" s="6"/>
    </row>
    <row r="55" spans="1:20" x14ac:dyDescent="0.15">
      <c r="I55" s="4"/>
      <c r="K55" s="2">
        <f t="shared" si="1"/>
        <v>51</v>
      </c>
      <c r="L55" s="4">
        <f t="shared" si="0"/>
        <v>287.30567696953887</v>
      </c>
      <c r="M55" s="6">
        <f>COUNTIFS(A$4:A$104,"&gt;="&amp;L$4,A$4:A$104,"&lt;"&amp;L56)/$B$1</f>
        <v>1</v>
      </c>
      <c r="N55" s="6">
        <f>COUNTIFS(B$4:B$104,"&gt;="&amp;$L$4,B$4:B$104,"&lt;"&amp;$L56)/$B$1</f>
        <v>0.84</v>
      </c>
      <c r="O55" s="6">
        <f>COUNTIFS(C$4:C$104,"&gt;="&amp;$L$4,C$4:C$104,"&lt;"&amp;$L56)/$B$1</f>
        <v>1</v>
      </c>
      <c r="P55" s="6">
        <f>COUNTIFS(D$4:D$104,"&gt;="&amp;$L$4,D$4:D$104,"&lt;"&amp;$L56)/$B$1</f>
        <v>0.98</v>
      </c>
      <c r="Q55" s="6"/>
      <c r="R55" s="6"/>
      <c r="S55" s="6"/>
      <c r="T55" s="6"/>
    </row>
    <row r="56" spans="1:20" x14ac:dyDescent="0.15">
      <c r="I56" s="4"/>
      <c r="K56" s="2">
        <f t="shared" si="1"/>
        <v>52</v>
      </c>
      <c r="L56" s="4">
        <f t="shared" si="0"/>
        <v>288.59205406551376</v>
      </c>
      <c r="M56" s="6">
        <f>COUNTIFS(A$4:A$104,"&gt;="&amp;L$4,A$4:A$104,"&lt;"&amp;L57)/$B$1</f>
        <v>1</v>
      </c>
      <c r="N56" s="6">
        <f>COUNTIFS(B$4:B$104,"&gt;="&amp;$L$4,B$4:B$104,"&lt;"&amp;$L57)/$B$1</f>
        <v>0.84</v>
      </c>
      <c r="O56" s="6">
        <f>COUNTIFS(C$4:C$104,"&gt;="&amp;$L$4,C$4:C$104,"&lt;"&amp;$L57)/$B$1</f>
        <v>1</v>
      </c>
      <c r="P56" s="6">
        <f>COUNTIFS(D$4:D$104,"&gt;="&amp;$L$4,D$4:D$104,"&lt;"&amp;$L57)/$B$1</f>
        <v>0.98</v>
      </c>
      <c r="Q56" s="6"/>
      <c r="R56" s="6"/>
      <c r="S56" s="6"/>
      <c r="T56" s="6"/>
    </row>
    <row r="57" spans="1:20" x14ac:dyDescent="0.15">
      <c r="I57" s="4"/>
      <c r="K57" s="2">
        <f t="shared" si="1"/>
        <v>53</v>
      </c>
      <c r="L57" s="4">
        <f t="shared" si="0"/>
        <v>289.87843116148866</v>
      </c>
      <c r="M57" s="6">
        <f>COUNTIFS(A$4:A$104,"&gt;="&amp;L$4,A$4:A$104,"&lt;"&amp;L58)/$B$1</f>
        <v>1</v>
      </c>
      <c r="N57" s="6">
        <f>COUNTIFS(B$4:B$104,"&gt;="&amp;$L$4,B$4:B$104,"&lt;"&amp;$L58)/$B$1</f>
        <v>0.84</v>
      </c>
      <c r="O57" s="6">
        <f>COUNTIFS(C$4:C$104,"&gt;="&amp;$L$4,C$4:C$104,"&lt;"&amp;$L58)/$B$1</f>
        <v>1</v>
      </c>
      <c r="P57" s="6">
        <f>COUNTIFS(D$4:D$104,"&gt;="&amp;$L$4,D$4:D$104,"&lt;"&amp;$L58)/$B$1</f>
        <v>0.98</v>
      </c>
      <c r="Q57" s="6"/>
      <c r="R57" s="6"/>
      <c r="S57" s="6"/>
      <c r="T57" s="6"/>
    </row>
    <row r="58" spans="1:20" x14ac:dyDescent="0.15">
      <c r="I58" s="4"/>
      <c r="K58" s="2">
        <f t="shared" si="1"/>
        <v>54</v>
      </c>
      <c r="L58" s="4">
        <f t="shared" si="0"/>
        <v>291.16480825746356</v>
      </c>
      <c r="M58" s="6">
        <f>COUNTIFS(A$4:A$104,"&gt;="&amp;L$4,A$4:A$104,"&lt;"&amp;L59)/$B$1</f>
        <v>1</v>
      </c>
      <c r="N58" s="6">
        <f>COUNTIFS(B$4:B$104,"&gt;="&amp;$L$4,B$4:B$104,"&lt;"&amp;$L59)/$B$1</f>
        <v>0.86</v>
      </c>
      <c r="O58" s="6">
        <f>COUNTIFS(C$4:C$104,"&gt;="&amp;$L$4,C$4:C$104,"&lt;"&amp;$L59)/$B$1</f>
        <v>1</v>
      </c>
      <c r="P58" s="6">
        <f>COUNTIFS(D$4:D$104,"&gt;="&amp;$L$4,D$4:D$104,"&lt;"&amp;$L59)/$B$1</f>
        <v>0.98</v>
      </c>
      <c r="Q58" s="6"/>
      <c r="R58" s="6"/>
      <c r="S58" s="6"/>
      <c r="T58" s="6"/>
    </row>
    <row r="59" spans="1:20" x14ac:dyDescent="0.15">
      <c r="I59" s="4"/>
      <c r="K59" s="2">
        <f t="shared" si="1"/>
        <v>55</v>
      </c>
      <c r="L59" s="4">
        <f t="shared" si="0"/>
        <v>292.45118535343846</v>
      </c>
      <c r="M59" s="6">
        <f>COUNTIFS(A$4:A$104,"&gt;="&amp;L$4,A$4:A$104,"&lt;"&amp;L60)/$B$1</f>
        <v>1</v>
      </c>
      <c r="N59" s="6">
        <f>COUNTIFS(B$4:B$104,"&gt;="&amp;$L$4,B$4:B$104,"&lt;"&amp;$L60)/$B$1</f>
        <v>0.86</v>
      </c>
      <c r="O59" s="6">
        <f>COUNTIFS(C$4:C$104,"&gt;="&amp;$L$4,C$4:C$104,"&lt;"&amp;$L60)/$B$1</f>
        <v>1</v>
      </c>
      <c r="P59" s="6">
        <f>COUNTIFS(D$4:D$104,"&gt;="&amp;$L$4,D$4:D$104,"&lt;"&amp;$L60)/$B$1</f>
        <v>0.98</v>
      </c>
      <c r="Q59" s="6"/>
      <c r="R59" s="6"/>
      <c r="S59" s="6"/>
      <c r="T59" s="6"/>
    </row>
    <row r="60" spans="1:20" x14ac:dyDescent="0.15">
      <c r="I60" s="4"/>
      <c r="K60" s="2">
        <f t="shared" si="1"/>
        <v>56</v>
      </c>
      <c r="L60" s="4">
        <f t="shared" si="0"/>
        <v>293.73756244941342</v>
      </c>
      <c r="M60" s="6">
        <f>COUNTIFS(A$4:A$104,"&gt;="&amp;L$4,A$4:A$104,"&lt;"&amp;L61)/$B$1</f>
        <v>1</v>
      </c>
      <c r="N60" s="6">
        <f>COUNTIFS(B$4:B$104,"&gt;="&amp;$L$4,B$4:B$104,"&lt;"&amp;$L61)/$B$1</f>
        <v>0.86</v>
      </c>
      <c r="O60" s="6">
        <f>COUNTIFS(C$4:C$104,"&gt;="&amp;$L$4,C$4:C$104,"&lt;"&amp;$L61)/$B$1</f>
        <v>1</v>
      </c>
      <c r="P60" s="6">
        <f>COUNTIFS(D$4:D$104,"&gt;="&amp;$L$4,D$4:D$104,"&lt;"&amp;$L61)/$B$1</f>
        <v>0.98</v>
      </c>
      <c r="Q60" s="6"/>
      <c r="R60" s="6"/>
      <c r="S60" s="6"/>
      <c r="T60" s="6"/>
    </row>
    <row r="61" spans="1:20" x14ac:dyDescent="0.15">
      <c r="I61" s="4"/>
      <c r="K61" s="2">
        <f t="shared" si="1"/>
        <v>57</v>
      </c>
      <c r="L61" s="4">
        <f t="shared" si="0"/>
        <v>295.02393954538832</v>
      </c>
      <c r="M61" s="6">
        <f>COUNTIFS(A$4:A$104,"&gt;="&amp;L$4,A$4:A$104,"&lt;"&amp;L62)/$B$1</f>
        <v>1</v>
      </c>
      <c r="N61" s="6">
        <f>COUNTIFS(B$4:B$104,"&gt;="&amp;$L$4,B$4:B$104,"&lt;"&amp;$L62)/$B$1</f>
        <v>0.86</v>
      </c>
      <c r="O61" s="6">
        <f>COUNTIFS(C$4:C$104,"&gt;="&amp;$L$4,C$4:C$104,"&lt;"&amp;$L62)/$B$1</f>
        <v>1</v>
      </c>
      <c r="P61" s="6">
        <f>COUNTIFS(D$4:D$104,"&gt;="&amp;$L$4,D$4:D$104,"&lt;"&amp;$L62)/$B$1</f>
        <v>0.98</v>
      </c>
      <c r="Q61" s="6"/>
      <c r="R61" s="6"/>
      <c r="S61" s="6"/>
      <c r="T61" s="6"/>
    </row>
    <row r="62" spans="1:20" x14ac:dyDescent="0.15">
      <c r="I62" s="4"/>
      <c r="K62" s="2">
        <f t="shared" si="1"/>
        <v>58</v>
      </c>
      <c r="L62" s="4">
        <f t="shared" si="0"/>
        <v>296.31031664136322</v>
      </c>
      <c r="M62" s="6">
        <f>COUNTIFS(A$4:A$104,"&gt;="&amp;L$4,A$4:A$104,"&lt;"&amp;L63)/$B$1</f>
        <v>1</v>
      </c>
      <c r="N62" s="6">
        <f>COUNTIFS(B$4:B$104,"&gt;="&amp;$L$4,B$4:B$104,"&lt;"&amp;$L63)/$B$1</f>
        <v>0.86</v>
      </c>
      <c r="O62" s="6">
        <f>COUNTIFS(C$4:C$104,"&gt;="&amp;$L$4,C$4:C$104,"&lt;"&amp;$L63)/$B$1</f>
        <v>1</v>
      </c>
      <c r="P62" s="6">
        <f>COUNTIFS(D$4:D$104,"&gt;="&amp;$L$4,D$4:D$104,"&lt;"&amp;$L63)/$B$1</f>
        <v>0.98</v>
      </c>
      <c r="Q62" s="6"/>
      <c r="R62" s="6"/>
      <c r="S62" s="6"/>
      <c r="T62" s="6"/>
    </row>
    <row r="63" spans="1:20" x14ac:dyDescent="0.15">
      <c r="I63" s="4"/>
      <c r="K63" s="2">
        <f t="shared" si="1"/>
        <v>59</v>
      </c>
      <c r="L63" s="4">
        <f t="shared" si="0"/>
        <v>297.59669373733811</v>
      </c>
      <c r="M63" s="6">
        <f>COUNTIFS(A$4:A$104,"&gt;="&amp;L$4,A$4:A$104,"&lt;"&amp;L64)/$B$1</f>
        <v>1</v>
      </c>
      <c r="N63" s="6">
        <f>COUNTIFS(B$4:B$104,"&gt;="&amp;$L$4,B$4:B$104,"&lt;"&amp;$L64)/$B$1</f>
        <v>0.86</v>
      </c>
      <c r="O63" s="6">
        <f>COUNTIFS(C$4:C$104,"&gt;="&amp;$L$4,C$4:C$104,"&lt;"&amp;$L64)/$B$1</f>
        <v>1</v>
      </c>
      <c r="P63" s="6">
        <f>COUNTIFS(D$4:D$104,"&gt;="&amp;$L$4,D$4:D$104,"&lt;"&amp;$L64)/$B$1</f>
        <v>0.98</v>
      </c>
      <c r="Q63" s="6"/>
      <c r="R63" s="6"/>
      <c r="S63" s="6"/>
      <c r="T63" s="6"/>
    </row>
    <row r="64" spans="1:20" x14ac:dyDescent="0.15">
      <c r="I64" s="4"/>
      <c r="K64" s="2">
        <f t="shared" si="1"/>
        <v>60</v>
      </c>
      <c r="L64" s="4">
        <f t="shared" si="0"/>
        <v>298.88307083331301</v>
      </c>
      <c r="M64" s="6">
        <f>COUNTIFS(A$4:A$104,"&gt;="&amp;L$4,A$4:A$104,"&lt;"&amp;L65)/$B$1</f>
        <v>1</v>
      </c>
      <c r="N64" s="6">
        <f>COUNTIFS(B$4:B$104,"&gt;="&amp;$L$4,B$4:B$104,"&lt;"&amp;$L65)/$B$1</f>
        <v>0.86</v>
      </c>
      <c r="O64" s="6">
        <f>COUNTIFS(C$4:C$104,"&gt;="&amp;$L$4,C$4:C$104,"&lt;"&amp;$L65)/$B$1</f>
        <v>1</v>
      </c>
      <c r="P64" s="6">
        <f>COUNTIFS(D$4:D$104,"&gt;="&amp;$L$4,D$4:D$104,"&lt;"&amp;$L65)/$B$1</f>
        <v>0.98</v>
      </c>
      <c r="Q64" s="6"/>
      <c r="R64" s="6"/>
      <c r="S64" s="6"/>
      <c r="T64" s="6"/>
    </row>
    <row r="65" spans="9:20" x14ac:dyDescent="0.15">
      <c r="I65" s="4"/>
      <c r="K65" s="2">
        <f t="shared" si="1"/>
        <v>61</v>
      </c>
      <c r="L65" s="4">
        <f t="shared" si="0"/>
        <v>300.16944792928791</v>
      </c>
      <c r="M65" s="6">
        <f>COUNTIFS(A$4:A$104,"&gt;="&amp;L$4,A$4:A$104,"&lt;"&amp;L66)/$B$1</f>
        <v>1</v>
      </c>
      <c r="N65" s="6">
        <f>COUNTIFS(B$4:B$104,"&gt;="&amp;$L$4,B$4:B$104,"&lt;"&amp;$L66)/$B$1</f>
        <v>0.88</v>
      </c>
      <c r="O65" s="6">
        <f>COUNTIFS(C$4:C$104,"&gt;="&amp;$L$4,C$4:C$104,"&lt;"&amp;$L66)/$B$1</f>
        <v>1</v>
      </c>
      <c r="P65" s="6">
        <f>COUNTIFS(D$4:D$104,"&gt;="&amp;$L$4,D$4:D$104,"&lt;"&amp;$L66)/$B$1</f>
        <v>0.98</v>
      </c>
      <c r="Q65" s="6"/>
      <c r="R65" s="6"/>
      <c r="S65" s="6"/>
      <c r="T65" s="6"/>
    </row>
    <row r="66" spans="9:20" x14ac:dyDescent="0.15">
      <c r="I66" s="4"/>
      <c r="K66" s="2">
        <f t="shared" si="1"/>
        <v>62</v>
      </c>
      <c r="L66" s="4">
        <f t="shared" si="0"/>
        <v>301.45582502526281</v>
      </c>
      <c r="M66" s="6">
        <f>COUNTIFS(A$4:A$104,"&gt;="&amp;L$4,A$4:A$104,"&lt;"&amp;L67)/$B$1</f>
        <v>1</v>
      </c>
      <c r="N66" s="6">
        <f>COUNTIFS(B$4:B$104,"&gt;="&amp;$L$4,B$4:B$104,"&lt;"&amp;$L67)/$B$1</f>
        <v>0.88</v>
      </c>
      <c r="O66" s="6">
        <f>COUNTIFS(C$4:C$104,"&gt;="&amp;$L$4,C$4:C$104,"&lt;"&amp;$L67)/$B$1</f>
        <v>1</v>
      </c>
      <c r="P66" s="6">
        <f>COUNTIFS(D$4:D$104,"&gt;="&amp;$L$4,D$4:D$104,"&lt;"&amp;$L67)/$B$1</f>
        <v>0.98</v>
      </c>
      <c r="Q66" s="6"/>
      <c r="R66" s="6"/>
      <c r="S66" s="6"/>
      <c r="T66" s="6"/>
    </row>
    <row r="67" spans="9:20" x14ac:dyDescent="0.15">
      <c r="I67" s="4"/>
      <c r="K67" s="2">
        <f t="shared" si="1"/>
        <v>63</v>
      </c>
      <c r="L67" s="4">
        <f t="shared" si="0"/>
        <v>302.74220212123771</v>
      </c>
      <c r="M67" s="6">
        <f>COUNTIFS(A$4:A$104,"&gt;="&amp;L$4,A$4:A$104,"&lt;"&amp;L68)/$B$1</f>
        <v>1</v>
      </c>
      <c r="N67" s="6">
        <f>COUNTIFS(B$4:B$104,"&gt;="&amp;$L$4,B$4:B$104,"&lt;"&amp;$L68)/$B$1</f>
        <v>0.88</v>
      </c>
      <c r="O67" s="6">
        <f>COUNTIFS(C$4:C$104,"&gt;="&amp;$L$4,C$4:C$104,"&lt;"&amp;$L68)/$B$1</f>
        <v>1</v>
      </c>
      <c r="P67" s="6">
        <f>COUNTIFS(D$4:D$104,"&gt;="&amp;$L$4,D$4:D$104,"&lt;"&amp;$L68)/$B$1</f>
        <v>0.98</v>
      </c>
      <c r="Q67" s="6"/>
      <c r="R67" s="6"/>
      <c r="S67" s="6"/>
      <c r="T67" s="6"/>
    </row>
    <row r="68" spans="9:20" x14ac:dyDescent="0.15">
      <c r="I68" s="4"/>
      <c r="K68" s="2">
        <f t="shared" si="1"/>
        <v>64</v>
      </c>
      <c r="L68" s="4">
        <f t="shared" ref="L68:L105" si="2">((L$3-L$2)/$K$1)*$K68+$L$2</f>
        <v>304.02857921721261</v>
      </c>
      <c r="M68" s="6">
        <f>COUNTIFS(A$4:A$104,"&gt;="&amp;L$4,A$4:A$104,"&lt;"&amp;L69)/$B$1</f>
        <v>1</v>
      </c>
      <c r="N68" s="6">
        <f>COUNTIFS(B$4:B$104,"&gt;="&amp;$L$4,B$4:B$104,"&lt;"&amp;$L69)/$B$1</f>
        <v>0.92</v>
      </c>
      <c r="O68" s="6">
        <f>COUNTIFS(C$4:C$104,"&gt;="&amp;$L$4,C$4:C$104,"&lt;"&amp;$L69)/$B$1</f>
        <v>1</v>
      </c>
      <c r="P68" s="6">
        <f>COUNTIFS(D$4:D$104,"&gt;="&amp;$L$4,D$4:D$104,"&lt;"&amp;$L69)/$B$1</f>
        <v>0.98</v>
      </c>
      <c r="Q68" s="6"/>
      <c r="R68" s="6"/>
      <c r="S68" s="6"/>
      <c r="T68" s="6"/>
    </row>
    <row r="69" spans="9:20" x14ac:dyDescent="0.15">
      <c r="I69" s="4"/>
      <c r="K69" s="2">
        <f t="shared" ref="K69:K105" si="3">K68+1</f>
        <v>65</v>
      </c>
      <c r="L69" s="4">
        <f t="shared" si="2"/>
        <v>305.31495631318751</v>
      </c>
      <c r="M69" s="6">
        <f>COUNTIFS(A$4:A$104,"&gt;="&amp;L$4,A$4:A$104,"&lt;"&amp;L70)/$B$1</f>
        <v>1</v>
      </c>
      <c r="N69" s="6">
        <f>COUNTIFS(B$4:B$104,"&gt;="&amp;$L$4,B$4:B$104,"&lt;"&amp;$L70)/$B$1</f>
        <v>0.92</v>
      </c>
      <c r="O69" s="6">
        <f>COUNTIFS(C$4:C$104,"&gt;="&amp;$L$4,C$4:C$104,"&lt;"&amp;$L70)/$B$1</f>
        <v>1</v>
      </c>
      <c r="P69" s="6">
        <f>COUNTIFS(D$4:D$104,"&gt;="&amp;$L$4,D$4:D$104,"&lt;"&amp;$L70)/$B$1</f>
        <v>0.98</v>
      </c>
      <c r="Q69" s="6"/>
      <c r="R69" s="6"/>
      <c r="S69" s="6"/>
      <c r="T69" s="6"/>
    </row>
    <row r="70" spans="9:20" x14ac:dyDescent="0.15">
      <c r="I70" s="4"/>
      <c r="K70" s="2">
        <f t="shared" si="3"/>
        <v>66</v>
      </c>
      <c r="L70" s="4">
        <f t="shared" si="2"/>
        <v>306.60133340916241</v>
      </c>
      <c r="M70" s="6">
        <f>COUNTIFS(A$4:A$104,"&gt;="&amp;L$4,A$4:A$104,"&lt;"&amp;L71)/$B$1</f>
        <v>1</v>
      </c>
      <c r="N70" s="6">
        <f>COUNTIFS(B$4:B$104,"&gt;="&amp;$L$4,B$4:B$104,"&lt;"&amp;$L71)/$B$1</f>
        <v>0.92</v>
      </c>
      <c r="O70" s="6">
        <f>COUNTIFS(C$4:C$104,"&gt;="&amp;$L$4,C$4:C$104,"&lt;"&amp;$L71)/$B$1</f>
        <v>1</v>
      </c>
      <c r="P70" s="6">
        <f>COUNTIFS(D$4:D$104,"&gt;="&amp;$L$4,D$4:D$104,"&lt;"&amp;$L71)/$B$1</f>
        <v>0.98</v>
      </c>
      <c r="Q70" s="6"/>
      <c r="R70" s="6"/>
      <c r="S70" s="6"/>
      <c r="T70" s="6"/>
    </row>
    <row r="71" spans="9:20" x14ac:dyDescent="0.15">
      <c r="I71" s="4"/>
      <c r="K71" s="2">
        <f t="shared" si="3"/>
        <v>67</v>
      </c>
      <c r="L71" s="4">
        <f t="shared" si="2"/>
        <v>307.88771050513731</v>
      </c>
      <c r="M71" s="6">
        <f>COUNTIFS(A$4:A$104,"&gt;="&amp;L$4,A$4:A$104,"&lt;"&amp;L72)/$B$1</f>
        <v>1</v>
      </c>
      <c r="N71" s="6">
        <f>COUNTIFS(B$4:B$104,"&gt;="&amp;$L$4,B$4:B$104,"&lt;"&amp;$L72)/$B$1</f>
        <v>0.94</v>
      </c>
      <c r="O71" s="6">
        <f>COUNTIFS(C$4:C$104,"&gt;="&amp;$L$4,C$4:C$104,"&lt;"&amp;$L72)/$B$1</f>
        <v>1</v>
      </c>
      <c r="P71" s="6">
        <f>COUNTIFS(D$4:D$104,"&gt;="&amp;$L$4,D$4:D$104,"&lt;"&amp;$L72)/$B$1</f>
        <v>0.98</v>
      </c>
      <c r="Q71" s="6"/>
      <c r="R71" s="6"/>
      <c r="S71" s="6"/>
      <c r="T71" s="6"/>
    </row>
    <row r="72" spans="9:20" x14ac:dyDescent="0.15">
      <c r="I72" s="4"/>
      <c r="K72" s="2">
        <f t="shared" si="3"/>
        <v>68</v>
      </c>
      <c r="L72" s="4">
        <f t="shared" si="2"/>
        <v>309.17408760111221</v>
      </c>
      <c r="M72" s="6">
        <f>COUNTIFS(A$4:A$104,"&gt;="&amp;L$4,A$4:A$104,"&lt;"&amp;L73)/$B$1</f>
        <v>1</v>
      </c>
      <c r="N72" s="6">
        <f>COUNTIFS(B$4:B$104,"&gt;="&amp;$L$4,B$4:B$104,"&lt;"&amp;$L73)/$B$1</f>
        <v>0.94</v>
      </c>
      <c r="O72" s="6">
        <f>COUNTIFS(C$4:C$104,"&gt;="&amp;$L$4,C$4:C$104,"&lt;"&amp;$L73)/$B$1</f>
        <v>1</v>
      </c>
      <c r="P72" s="6">
        <f>COUNTIFS(D$4:D$104,"&gt;="&amp;$L$4,D$4:D$104,"&lt;"&amp;$L73)/$B$1</f>
        <v>0.98</v>
      </c>
      <c r="Q72" s="6"/>
      <c r="R72" s="6"/>
      <c r="S72" s="6"/>
      <c r="T72" s="6"/>
    </row>
    <row r="73" spans="9:20" x14ac:dyDescent="0.15">
      <c r="I73" s="4"/>
      <c r="K73" s="2">
        <f t="shared" si="3"/>
        <v>69</v>
      </c>
      <c r="L73" s="4">
        <f t="shared" si="2"/>
        <v>310.4604646970871</v>
      </c>
      <c r="M73" s="6">
        <f>COUNTIFS(A$4:A$104,"&gt;="&amp;L$4,A$4:A$104,"&lt;"&amp;L74)/$B$1</f>
        <v>1</v>
      </c>
      <c r="N73" s="6">
        <f>COUNTIFS(B$4:B$104,"&gt;="&amp;$L$4,B$4:B$104,"&lt;"&amp;$L74)/$B$1</f>
        <v>0.94</v>
      </c>
      <c r="O73" s="6">
        <f>COUNTIFS(C$4:C$104,"&gt;="&amp;$L$4,C$4:C$104,"&lt;"&amp;$L74)/$B$1</f>
        <v>1</v>
      </c>
      <c r="P73" s="6">
        <f>COUNTIFS(D$4:D$104,"&gt;="&amp;$L$4,D$4:D$104,"&lt;"&amp;$L74)/$B$1</f>
        <v>0.98</v>
      </c>
      <c r="Q73" s="6"/>
      <c r="R73" s="6"/>
      <c r="S73" s="6"/>
      <c r="T73" s="6"/>
    </row>
    <row r="74" spans="9:20" x14ac:dyDescent="0.15">
      <c r="I74" s="4"/>
      <c r="K74" s="2">
        <f t="shared" si="3"/>
        <v>70</v>
      </c>
      <c r="L74" s="4">
        <f t="shared" si="2"/>
        <v>311.746841793062</v>
      </c>
      <c r="M74" s="6">
        <f>COUNTIFS(A$4:A$104,"&gt;="&amp;L$4,A$4:A$104,"&lt;"&amp;L75)/$B$1</f>
        <v>1</v>
      </c>
      <c r="N74" s="6">
        <f>COUNTIFS(B$4:B$104,"&gt;="&amp;$L$4,B$4:B$104,"&lt;"&amp;$L75)/$B$1</f>
        <v>0.94</v>
      </c>
      <c r="O74" s="6">
        <f>COUNTIFS(C$4:C$104,"&gt;="&amp;$L$4,C$4:C$104,"&lt;"&amp;$L75)/$B$1</f>
        <v>1</v>
      </c>
      <c r="P74" s="6">
        <f>COUNTIFS(D$4:D$104,"&gt;="&amp;$L$4,D$4:D$104,"&lt;"&amp;$L75)/$B$1</f>
        <v>0.98</v>
      </c>
      <c r="Q74" s="6"/>
      <c r="R74" s="6"/>
      <c r="S74" s="6"/>
      <c r="T74" s="6"/>
    </row>
    <row r="75" spans="9:20" x14ac:dyDescent="0.15">
      <c r="I75" s="4"/>
      <c r="K75" s="2">
        <f t="shared" si="3"/>
        <v>71</v>
      </c>
      <c r="L75" s="4">
        <f t="shared" si="2"/>
        <v>313.0332188890369</v>
      </c>
      <c r="M75" s="6">
        <f>COUNTIFS(A$4:A$104,"&gt;="&amp;L$4,A$4:A$104,"&lt;"&amp;L76)/$B$1</f>
        <v>1</v>
      </c>
      <c r="N75" s="6">
        <f>COUNTIFS(B$4:B$104,"&gt;="&amp;$L$4,B$4:B$104,"&lt;"&amp;$L76)/$B$1</f>
        <v>0.94</v>
      </c>
      <c r="O75" s="6">
        <f>COUNTIFS(C$4:C$104,"&gt;="&amp;$L$4,C$4:C$104,"&lt;"&amp;$L76)/$B$1</f>
        <v>1</v>
      </c>
      <c r="P75" s="6">
        <f>COUNTIFS(D$4:D$104,"&gt;="&amp;$L$4,D$4:D$104,"&lt;"&amp;$L76)/$B$1</f>
        <v>0.98</v>
      </c>
      <c r="Q75" s="6"/>
      <c r="R75" s="6"/>
      <c r="S75" s="6"/>
      <c r="T75" s="6"/>
    </row>
    <row r="76" spans="9:20" x14ac:dyDescent="0.15">
      <c r="I76" s="4"/>
      <c r="K76" s="2">
        <f t="shared" si="3"/>
        <v>72</v>
      </c>
      <c r="L76" s="4">
        <f t="shared" si="2"/>
        <v>314.3195959850118</v>
      </c>
      <c r="M76" s="6">
        <f>COUNTIFS(A$4:A$104,"&gt;="&amp;L$4,A$4:A$104,"&lt;"&amp;L77)/$B$1</f>
        <v>1</v>
      </c>
      <c r="N76" s="6">
        <f>COUNTIFS(B$4:B$104,"&gt;="&amp;$L$4,B$4:B$104,"&lt;"&amp;$L77)/$B$1</f>
        <v>0.94</v>
      </c>
      <c r="O76" s="6">
        <f>COUNTIFS(C$4:C$104,"&gt;="&amp;$L$4,C$4:C$104,"&lt;"&amp;$L77)/$B$1</f>
        <v>1</v>
      </c>
      <c r="P76" s="6">
        <f>COUNTIFS(D$4:D$104,"&gt;="&amp;$L$4,D$4:D$104,"&lt;"&amp;$L77)/$B$1</f>
        <v>0.98</v>
      </c>
      <c r="Q76" s="6"/>
      <c r="R76" s="6"/>
      <c r="S76" s="6"/>
      <c r="T76" s="6"/>
    </row>
    <row r="77" spans="9:20" x14ac:dyDescent="0.15">
      <c r="I77" s="4"/>
      <c r="K77" s="2">
        <f t="shared" si="3"/>
        <v>73</v>
      </c>
      <c r="L77" s="4">
        <f t="shared" si="2"/>
        <v>315.6059730809867</v>
      </c>
      <c r="M77" s="6">
        <f>COUNTIFS(A$4:A$104,"&gt;="&amp;L$4,A$4:A$104,"&lt;"&amp;L78)/$B$1</f>
        <v>1</v>
      </c>
      <c r="N77" s="6">
        <f>COUNTIFS(B$4:B$104,"&gt;="&amp;$L$4,B$4:B$104,"&lt;"&amp;$L78)/$B$1</f>
        <v>0.94</v>
      </c>
      <c r="O77" s="6">
        <f>COUNTIFS(C$4:C$104,"&gt;="&amp;$L$4,C$4:C$104,"&lt;"&amp;$L78)/$B$1</f>
        <v>1</v>
      </c>
      <c r="P77" s="6">
        <f>COUNTIFS(D$4:D$104,"&gt;="&amp;$L$4,D$4:D$104,"&lt;"&amp;$L78)/$B$1</f>
        <v>0.98</v>
      </c>
      <c r="Q77" s="6"/>
      <c r="R77" s="6"/>
      <c r="S77" s="6"/>
      <c r="T77" s="6"/>
    </row>
    <row r="78" spans="9:20" x14ac:dyDescent="0.15">
      <c r="I78" s="4"/>
      <c r="K78" s="2">
        <f t="shared" si="3"/>
        <v>74</v>
      </c>
      <c r="L78" s="4">
        <f t="shared" si="2"/>
        <v>316.8923501769616</v>
      </c>
      <c r="M78" s="6">
        <f>COUNTIFS(A$4:A$104,"&gt;="&amp;L$4,A$4:A$104,"&lt;"&amp;L79)/$B$1</f>
        <v>1</v>
      </c>
      <c r="N78" s="6">
        <f>COUNTIFS(B$4:B$104,"&gt;="&amp;$L$4,B$4:B$104,"&lt;"&amp;$L79)/$B$1</f>
        <v>0.96</v>
      </c>
      <c r="O78" s="6">
        <f>COUNTIFS(C$4:C$104,"&gt;="&amp;$L$4,C$4:C$104,"&lt;"&amp;$L79)/$B$1</f>
        <v>1</v>
      </c>
      <c r="P78" s="6">
        <f>COUNTIFS(D$4:D$104,"&gt;="&amp;$L$4,D$4:D$104,"&lt;"&amp;$L79)/$B$1</f>
        <v>0.98</v>
      </c>
      <c r="Q78" s="6"/>
      <c r="R78" s="6"/>
      <c r="S78" s="6"/>
      <c r="T78" s="6"/>
    </row>
    <row r="79" spans="9:20" x14ac:dyDescent="0.15">
      <c r="I79" s="4"/>
      <c r="K79" s="2">
        <f t="shared" si="3"/>
        <v>75</v>
      </c>
      <c r="L79" s="4">
        <f t="shared" si="2"/>
        <v>318.1787272729365</v>
      </c>
      <c r="M79" s="6">
        <f>COUNTIFS(A$4:A$104,"&gt;="&amp;L$4,A$4:A$104,"&lt;"&amp;L80)/$B$1</f>
        <v>1</v>
      </c>
      <c r="N79" s="6">
        <f>COUNTIFS(B$4:B$104,"&gt;="&amp;$L$4,B$4:B$104,"&lt;"&amp;$L80)/$B$1</f>
        <v>0.96</v>
      </c>
      <c r="O79" s="6">
        <f>COUNTIFS(C$4:C$104,"&gt;="&amp;$L$4,C$4:C$104,"&lt;"&amp;$L80)/$B$1</f>
        <v>1</v>
      </c>
      <c r="P79" s="6">
        <f>COUNTIFS(D$4:D$104,"&gt;="&amp;$L$4,D$4:D$104,"&lt;"&amp;$L80)/$B$1</f>
        <v>0.98</v>
      </c>
      <c r="Q79" s="6"/>
      <c r="R79" s="6"/>
      <c r="S79" s="6"/>
      <c r="T79" s="6"/>
    </row>
    <row r="80" spans="9:20" x14ac:dyDescent="0.15">
      <c r="I80" s="4"/>
      <c r="K80" s="2">
        <f t="shared" si="3"/>
        <v>76</v>
      </c>
      <c r="L80" s="4">
        <f t="shared" si="2"/>
        <v>319.4651043689114</v>
      </c>
      <c r="M80" s="6">
        <f>COUNTIFS(A$4:A$104,"&gt;="&amp;L$4,A$4:A$104,"&lt;"&amp;L81)/$B$1</f>
        <v>1</v>
      </c>
      <c r="N80" s="6">
        <f>COUNTIFS(B$4:B$104,"&gt;="&amp;$L$4,B$4:B$104,"&lt;"&amp;$L81)/$B$1</f>
        <v>0.96</v>
      </c>
      <c r="O80" s="6">
        <f>COUNTIFS(C$4:C$104,"&gt;="&amp;$L$4,C$4:C$104,"&lt;"&amp;$L81)/$B$1</f>
        <v>1</v>
      </c>
      <c r="P80" s="6">
        <f>COUNTIFS(D$4:D$104,"&gt;="&amp;$L$4,D$4:D$104,"&lt;"&amp;$L81)/$B$1</f>
        <v>0.98</v>
      </c>
      <c r="Q80" s="6"/>
      <c r="R80" s="6"/>
      <c r="S80" s="6"/>
      <c r="T80" s="6"/>
    </row>
    <row r="81" spans="9:20" x14ac:dyDescent="0.15">
      <c r="I81" s="4"/>
      <c r="K81" s="2">
        <f t="shared" si="3"/>
        <v>77</v>
      </c>
      <c r="L81" s="4">
        <f t="shared" si="2"/>
        <v>320.7514814648863</v>
      </c>
      <c r="M81" s="6">
        <f>COUNTIFS(A$4:A$104,"&gt;="&amp;L$4,A$4:A$104,"&lt;"&amp;L82)/$B$1</f>
        <v>1</v>
      </c>
      <c r="N81" s="6">
        <f>COUNTIFS(B$4:B$104,"&gt;="&amp;$L$4,B$4:B$104,"&lt;"&amp;$L82)/$B$1</f>
        <v>0.96</v>
      </c>
      <c r="O81" s="6">
        <f>COUNTIFS(C$4:C$104,"&gt;="&amp;$L$4,C$4:C$104,"&lt;"&amp;$L82)/$B$1</f>
        <v>1</v>
      </c>
      <c r="P81" s="6">
        <f>COUNTIFS(D$4:D$104,"&gt;="&amp;$L$4,D$4:D$104,"&lt;"&amp;$L82)/$B$1</f>
        <v>0.98</v>
      </c>
      <c r="Q81" s="6"/>
      <c r="R81" s="6"/>
      <c r="S81" s="6"/>
      <c r="T81" s="6"/>
    </row>
    <row r="82" spans="9:20" x14ac:dyDescent="0.15">
      <c r="I82" s="4"/>
      <c r="K82" s="2">
        <f t="shared" si="3"/>
        <v>78</v>
      </c>
      <c r="L82" s="4">
        <f t="shared" si="2"/>
        <v>322.0378585608612</v>
      </c>
      <c r="M82" s="6">
        <f>COUNTIFS(A$4:A$104,"&gt;="&amp;L$4,A$4:A$104,"&lt;"&amp;L83)/$B$1</f>
        <v>1</v>
      </c>
      <c r="N82" s="6">
        <f>COUNTIFS(B$4:B$104,"&gt;="&amp;$L$4,B$4:B$104,"&lt;"&amp;$L83)/$B$1</f>
        <v>0.96</v>
      </c>
      <c r="O82" s="6">
        <f>COUNTIFS(C$4:C$104,"&gt;="&amp;$L$4,C$4:C$104,"&lt;"&amp;$L83)/$B$1</f>
        <v>1</v>
      </c>
      <c r="P82" s="6">
        <f>COUNTIFS(D$4:D$104,"&gt;="&amp;$L$4,D$4:D$104,"&lt;"&amp;$L83)/$B$1</f>
        <v>0.98</v>
      </c>
      <c r="Q82" s="6"/>
      <c r="R82" s="6"/>
      <c r="S82" s="6"/>
      <c r="T82" s="6"/>
    </row>
    <row r="83" spans="9:20" x14ac:dyDescent="0.15">
      <c r="I83" s="4"/>
      <c r="K83" s="2">
        <f t="shared" si="3"/>
        <v>79</v>
      </c>
      <c r="L83" s="4">
        <f t="shared" si="2"/>
        <v>323.32423565683609</v>
      </c>
      <c r="M83" s="6">
        <f>COUNTIFS(A$4:A$104,"&gt;="&amp;L$4,A$4:A$104,"&lt;"&amp;L84)/$B$1</f>
        <v>1</v>
      </c>
      <c r="N83" s="6">
        <f>COUNTIFS(B$4:B$104,"&gt;="&amp;$L$4,B$4:B$104,"&lt;"&amp;$L84)/$B$1</f>
        <v>0.96</v>
      </c>
      <c r="O83" s="6">
        <f>COUNTIFS(C$4:C$104,"&gt;="&amp;$L$4,C$4:C$104,"&lt;"&amp;$L84)/$B$1</f>
        <v>1</v>
      </c>
      <c r="P83" s="6">
        <f>COUNTIFS(D$4:D$104,"&gt;="&amp;$L$4,D$4:D$104,"&lt;"&amp;$L84)/$B$1</f>
        <v>0.98</v>
      </c>
      <c r="Q83" s="6"/>
      <c r="R83" s="6"/>
      <c r="S83" s="6"/>
      <c r="T83" s="6"/>
    </row>
    <row r="84" spans="9:20" x14ac:dyDescent="0.15">
      <c r="I84" s="4"/>
      <c r="K84" s="2">
        <f t="shared" si="3"/>
        <v>80</v>
      </c>
      <c r="L84" s="4">
        <f t="shared" si="2"/>
        <v>324.61061275281099</v>
      </c>
      <c r="M84" s="6">
        <f>COUNTIFS(A$4:A$104,"&gt;="&amp;L$4,A$4:A$104,"&lt;"&amp;L85)/$B$1</f>
        <v>1</v>
      </c>
      <c r="N84" s="6">
        <f>COUNTIFS(B$4:B$104,"&gt;="&amp;$L$4,B$4:B$104,"&lt;"&amp;$L85)/$B$1</f>
        <v>0.96</v>
      </c>
      <c r="O84" s="6">
        <f>COUNTIFS(C$4:C$104,"&gt;="&amp;$L$4,C$4:C$104,"&lt;"&amp;$L85)/$B$1</f>
        <v>1</v>
      </c>
      <c r="P84" s="6">
        <f>COUNTIFS(D$4:D$104,"&gt;="&amp;$L$4,D$4:D$104,"&lt;"&amp;$L85)/$B$1</f>
        <v>0.98</v>
      </c>
      <c r="Q84" s="6"/>
      <c r="R84" s="6"/>
      <c r="S84" s="6"/>
      <c r="T84" s="6"/>
    </row>
    <row r="85" spans="9:20" x14ac:dyDescent="0.15">
      <c r="I85" s="4"/>
      <c r="K85" s="2">
        <f t="shared" si="3"/>
        <v>81</v>
      </c>
      <c r="L85" s="4">
        <f t="shared" si="2"/>
        <v>325.89698984878589</v>
      </c>
      <c r="M85" s="6">
        <f>COUNTIFS(A$4:A$104,"&gt;="&amp;L$4,A$4:A$104,"&lt;"&amp;L86)/$B$1</f>
        <v>1</v>
      </c>
      <c r="N85" s="6">
        <f>COUNTIFS(B$4:B$104,"&gt;="&amp;$L$4,B$4:B$104,"&lt;"&amp;$L86)/$B$1</f>
        <v>0.96</v>
      </c>
      <c r="O85" s="6">
        <f>COUNTIFS(C$4:C$104,"&gt;="&amp;$L$4,C$4:C$104,"&lt;"&amp;$L86)/$B$1</f>
        <v>1</v>
      </c>
      <c r="P85" s="6">
        <f>COUNTIFS(D$4:D$104,"&gt;="&amp;$L$4,D$4:D$104,"&lt;"&amp;$L86)/$B$1</f>
        <v>0.98</v>
      </c>
      <c r="Q85" s="6"/>
      <c r="R85" s="6"/>
      <c r="S85" s="6"/>
      <c r="T85" s="6"/>
    </row>
    <row r="86" spans="9:20" x14ac:dyDescent="0.15">
      <c r="I86" s="4"/>
      <c r="K86" s="2">
        <f t="shared" si="3"/>
        <v>82</v>
      </c>
      <c r="L86" s="4">
        <f t="shared" si="2"/>
        <v>327.18336694476079</v>
      </c>
      <c r="M86" s="6">
        <f>COUNTIFS(A$4:A$104,"&gt;="&amp;L$4,A$4:A$104,"&lt;"&amp;L87)/$B$1</f>
        <v>1</v>
      </c>
      <c r="N86" s="6">
        <f>COUNTIFS(B$4:B$104,"&gt;="&amp;$L$4,B$4:B$104,"&lt;"&amp;$L87)/$B$1</f>
        <v>0.96</v>
      </c>
      <c r="O86" s="6">
        <f>COUNTIFS(C$4:C$104,"&gt;="&amp;$L$4,C$4:C$104,"&lt;"&amp;$L87)/$B$1</f>
        <v>1</v>
      </c>
      <c r="P86" s="6">
        <f>COUNTIFS(D$4:D$104,"&gt;="&amp;$L$4,D$4:D$104,"&lt;"&amp;$L87)/$B$1</f>
        <v>0.98</v>
      </c>
      <c r="Q86" s="6"/>
      <c r="R86" s="6"/>
      <c r="S86" s="6"/>
      <c r="T86" s="6"/>
    </row>
    <row r="87" spans="9:20" x14ac:dyDescent="0.15">
      <c r="I87" s="4"/>
      <c r="K87" s="2">
        <f t="shared" si="3"/>
        <v>83</v>
      </c>
      <c r="L87" s="4">
        <f t="shared" si="2"/>
        <v>328.46974404073569</v>
      </c>
      <c r="M87" s="6">
        <f>COUNTIFS(A$4:A$104,"&gt;="&amp;L$4,A$4:A$104,"&lt;"&amp;L88)/$B$1</f>
        <v>1</v>
      </c>
      <c r="N87" s="6">
        <f>COUNTIFS(B$4:B$104,"&gt;="&amp;$L$4,B$4:B$104,"&lt;"&amp;$L88)/$B$1</f>
        <v>0.98</v>
      </c>
      <c r="O87" s="6">
        <f>COUNTIFS(C$4:C$104,"&gt;="&amp;$L$4,C$4:C$104,"&lt;"&amp;$L88)/$B$1</f>
        <v>1</v>
      </c>
      <c r="P87" s="6">
        <f>COUNTIFS(D$4:D$104,"&gt;="&amp;$L$4,D$4:D$104,"&lt;"&amp;$L88)/$B$1</f>
        <v>0.98</v>
      </c>
      <c r="Q87" s="6"/>
      <c r="R87" s="6"/>
      <c r="S87" s="6"/>
      <c r="T87" s="6"/>
    </row>
    <row r="88" spans="9:20" x14ac:dyDescent="0.15">
      <c r="I88" s="4"/>
      <c r="K88" s="2">
        <f t="shared" si="3"/>
        <v>84</v>
      </c>
      <c r="L88" s="4">
        <f t="shared" si="2"/>
        <v>329.75612113671059</v>
      </c>
      <c r="M88" s="6">
        <f>COUNTIFS(A$4:A$104,"&gt;="&amp;L$4,A$4:A$104,"&lt;"&amp;L89)/$B$1</f>
        <v>1</v>
      </c>
      <c r="N88" s="6">
        <f>COUNTIFS(B$4:B$104,"&gt;="&amp;$L$4,B$4:B$104,"&lt;"&amp;$L89)/$B$1</f>
        <v>0.98</v>
      </c>
      <c r="O88" s="6">
        <f>COUNTIFS(C$4:C$104,"&gt;="&amp;$L$4,C$4:C$104,"&lt;"&amp;$L89)/$B$1</f>
        <v>1</v>
      </c>
      <c r="P88" s="6">
        <f>COUNTIFS(D$4:D$104,"&gt;="&amp;$L$4,D$4:D$104,"&lt;"&amp;$L89)/$B$1</f>
        <v>0.98</v>
      </c>
      <c r="Q88" s="6"/>
      <c r="R88" s="6"/>
      <c r="S88" s="6"/>
      <c r="T88" s="6"/>
    </row>
    <row r="89" spans="9:20" x14ac:dyDescent="0.15">
      <c r="I89" s="4"/>
      <c r="K89" s="2">
        <f t="shared" si="3"/>
        <v>85</v>
      </c>
      <c r="L89" s="4">
        <f t="shared" si="2"/>
        <v>331.04249823268549</v>
      </c>
      <c r="M89" s="6">
        <f>COUNTIFS(A$4:A$104,"&gt;="&amp;L$4,A$4:A$104,"&lt;"&amp;L90)/$B$1</f>
        <v>1</v>
      </c>
      <c r="N89" s="6">
        <f>COUNTIFS(B$4:B$104,"&gt;="&amp;$L$4,B$4:B$104,"&lt;"&amp;$L90)/$B$1</f>
        <v>1</v>
      </c>
      <c r="O89" s="6">
        <f>COUNTIFS(C$4:C$104,"&gt;="&amp;$L$4,C$4:C$104,"&lt;"&amp;$L90)/$B$1</f>
        <v>1</v>
      </c>
      <c r="P89" s="6">
        <f>COUNTIFS(D$4:D$104,"&gt;="&amp;$L$4,D$4:D$104,"&lt;"&amp;$L90)/$B$1</f>
        <v>0.98</v>
      </c>
      <c r="Q89" s="6"/>
      <c r="R89" s="6"/>
      <c r="S89" s="6"/>
      <c r="T89" s="6"/>
    </row>
    <row r="90" spans="9:20" x14ac:dyDescent="0.15">
      <c r="I90" s="4"/>
      <c r="K90" s="2">
        <f t="shared" si="3"/>
        <v>86</v>
      </c>
      <c r="L90" s="4">
        <f t="shared" si="2"/>
        <v>332.32887532866039</v>
      </c>
      <c r="M90" s="6">
        <f>COUNTIFS(A$4:A$104,"&gt;="&amp;L$4,A$4:A$104,"&lt;"&amp;L91)/$B$1</f>
        <v>1</v>
      </c>
      <c r="N90" s="6">
        <f>COUNTIFS(B$4:B$104,"&gt;="&amp;$L$4,B$4:B$104,"&lt;"&amp;$L91)/$B$1</f>
        <v>1</v>
      </c>
      <c r="O90" s="6">
        <f>COUNTIFS(C$4:C$104,"&gt;="&amp;$L$4,C$4:C$104,"&lt;"&amp;$L91)/$B$1</f>
        <v>1</v>
      </c>
      <c r="P90" s="6">
        <f>COUNTIFS(D$4:D$104,"&gt;="&amp;$L$4,D$4:D$104,"&lt;"&amp;$L91)/$B$1</f>
        <v>0.98</v>
      </c>
      <c r="Q90" s="6"/>
      <c r="R90" s="6"/>
      <c r="S90" s="6"/>
      <c r="T90" s="6"/>
    </row>
    <row r="91" spans="9:20" x14ac:dyDescent="0.15">
      <c r="I91" s="4"/>
      <c r="K91" s="2">
        <f t="shared" si="3"/>
        <v>87</v>
      </c>
      <c r="L91" s="4">
        <f t="shared" si="2"/>
        <v>333.61525242463529</v>
      </c>
      <c r="M91" s="6">
        <f>COUNTIFS(A$4:A$104,"&gt;="&amp;L$4,A$4:A$104,"&lt;"&amp;L92)/$B$1</f>
        <v>1</v>
      </c>
      <c r="N91" s="6">
        <f>COUNTIFS(B$4:B$104,"&gt;="&amp;$L$4,B$4:B$104,"&lt;"&amp;$L92)/$B$1</f>
        <v>1</v>
      </c>
      <c r="O91" s="6">
        <f>COUNTIFS(C$4:C$104,"&gt;="&amp;$L$4,C$4:C$104,"&lt;"&amp;$L92)/$B$1</f>
        <v>1</v>
      </c>
      <c r="P91" s="6">
        <f>COUNTIFS(D$4:D$104,"&gt;="&amp;$L$4,D$4:D$104,"&lt;"&amp;$L92)/$B$1</f>
        <v>0.98</v>
      </c>
      <c r="Q91" s="6"/>
      <c r="R91" s="6"/>
      <c r="S91" s="6"/>
      <c r="T91" s="6"/>
    </row>
    <row r="92" spans="9:20" x14ac:dyDescent="0.15">
      <c r="I92" s="4"/>
      <c r="K92" s="2">
        <f t="shared" si="3"/>
        <v>88</v>
      </c>
      <c r="L92" s="4">
        <f t="shared" si="2"/>
        <v>334.90162952061019</v>
      </c>
      <c r="M92" s="6">
        <f>COUNTIFS(A$4:A$104,"&gt;="&amp;L$4,A$4:A$104,"&lt;"&amp;L93)/$B$1</f>
        <v>1</v>
      </c>
      <c r="N92" s="6">
        <f>COUNTIFS(B$4:B$104,"&gt;="&amp;$L$4,B$4:B$104,"&lt;"&amp;$L93)/$B$1</f>
        <v>1</v>
      </c>
      <c r="O92" s="6">
        <f>COUNTIFS(C$4:C$104,"&gt;="&amp;$L$4,C$4:C$104,"&lt;"&amp;$L93)/$B$1</f>
        <v>1</v>
      </c>
      <c r="P92" s="6">
        <f>COUNTIFS(D$4:D$104,"&gt;="&amp;$L$4,D$4:D$104,"&lt;"&amp;$L93)/$B$1</f>
        <v>0.98</v>
      </c>
      <c r="Q92" s="6"/>
      <c r="R92" s="6"/>
      <c r="S92" s="6"/>
      <c r="T92" s="6"/>
    </row>
    <row r="93" spans="9:20" x14ac:dyDescent="0.15">
      <c r="I93" s="4"/>
      <c r="K93" s="2">
        <f t="shared" si="3"/>
        <v>89</v>
      </c>
      <c r="L93" s="4">
        <f t="shared" si="2"/>
        <v>336.18800661658508</v>
      </c>
      <c r="M93" s="6">
        <f>COUNTIFS(A$4:A$104,"&gt;="&amp;L$4,A$4:A$104,"&lt;"&amp;L94)/$B$1</f>
        <v>1</v>
      </c>
      <c r="N93" s="6">
        <f>COUNTIFS(B$4:B$104,"&gt;="&amp;$L$4,B$4:B$104,"&lt;"&amp;$L94)/$B$1</f>
        <v>1</v>
      </c>
      <c r="O93" s="6">
        <f>COUNTIFS(C$4:C$104,"&gt;="&amp;$L$4,C$4:C$104,"&lt;"&amp;$L94)/$B$1</f>
        <v>1</v>
      </c>
      <c r="P93" s="6">
        <f>COUNTIFS(D$4:D$104,"&gt;="&amp;$L$4,D$4:D$104,"&lt;"&amp;$L94)/$B$1</f>
        <v>0.98</v>
      </c>
      <c r="Q93" s="6"/>
      <c r="R93" s="6"/>
      <c r="S93" s="6"/>
      <c r="T93" s="6"/>
    </row>
    <row r="94" spans="9:20" x14ac:dyDescent="0.15">
      <c r="I94" s="4"/>
      <c r="K94" s="2">
        <f t="shared" si="3"/>
        <v>90</v>
      </c>
      <c r="L94" s="4">
        <f t="shared" si="2"/>
        <v>337.47438371255998</v>
      </c>
      <c r="M94" s="6">
        <f>COUNTIFS(A$4:A$104,"&gt;="&amp;L$4,A$4:A$104,"&lt;"&amp;L95)/$B$1</f>
        <v>1</v>
      </c>
      <c r="N94" s="6">
        <f>COUNTIFS(B$4:B$104,"&gt;="&amp;$L$4,B$4:B$104,"&lt;"&amp;$L95)/$B$1</f>
        <v>1</v>
      </c>
      <c r="O94" s="6">
        <f>COUNTIFS(C$4:C$104,"&gt;="&amp;$L$4,C$4:C$104,"&lt;"&amp;$L95)/$B$1</f>
        <v>1</v>
      </c>
      <c r="P94" s="6">
        <f>COUNTIFS(D$4:D$104,"&gt;="&amp;$L$4,D$4:D$104,"&lt;"&amp;$L95)/$B$1</f>
        <v>0.98</v>
      </c>
      <c r="Q94" s="6"/>
      <c r="R94" s="6"/>
      <c r="S94" s="6"/>
      <c r="T94" s="6"/>
    </row>
    <row r="95" spans="9:20" x14ac:dyDescent="0.15">
      <c r="I95" s="4"/>
      <c r="K95" s="2">
        <f t="shared" si="3"/>
        <v>91</v>
      </c>
      <c r="L95" s="4">
        <f t="shared" si="2"/>
        <v>338.76076080853488</v>
      </c>
      <c r="M95" s="6">
        <f>COUNTIFS(A$4:A$104,"&gt;="&amp;L$4,A$4:A$104,"&lt;"&amp;L96)/$B$1</f>
        <v>1</v>
      </c>
      <c r="N95" s="6">
        <f>COUNTIFS(B$4:B$104,"&gt;="&amp;$L$4,B$4:B$104,"&lt;"&amp;$L96)/$B$1</f>
        <v>1</v>
      </c>
      <c r="O95" s="6">
        <f>COUNTIFS(C$4:C$104,"&gt;="&amp;$L$4,C$4:C$104,"&lt;"&amp;$L96)/$B$1</f>
        <v>1</v>
      </c>
      <c r="P95" s="6">
        <f>COUNTIFS(D$4:D$104,"&gt;="&amp;$L$4,D$4:D$104,"&lt;"&amp;$L96)/$B$1</f>
        <v>0.98</v>
      </c>
      <c r="Q95" s="6"/>
      <c r="R95" s="6"/>
      <c r="S95" s="6"/>
      <c r="T95" s="6"/>
    </row>
    <row r="96" spans="9:20" x14ac:dyDescent="0.15">
      <c r="I96" s="4"/>
      <c r="K96" s="2">
        <f t="shared" si="3"/>
        <v>92</v>
      </c>
      <c r="L96" s="4">
        <f t="shared" si="2"/>
        <v>340.04713790450978</v>
      </c>
      <c r="M96" s="6">
        <f>COUNTIFS(A$4:A$104,"&gt;="&amp;L$4,A$4:A$104,"&lt;"&amp;L97)/$B$1</f>
        <v>1</v>
      </c>
      <c r="N96" s="6">
        <f>COUNTIFS(B$4:B$104,"&gt;="&amp;$L$4,B$4:B$104,"&lt;"&amp;$L97)/$B$1</f>
        <v>1</v>
      </c>
      <c r="O96" s="6">
        <f>COUNTIFS(C$4:C$104,"&gt;="&amp;$L$4,C$4:C$104,"&lt;"&amp;$L97)/$B$1</f>
        <v>1</v>
      </c>
      <c r="P96" s="6">
        <f>COUNTIFS(D$4:D$104,"&gt;="&amp;$L$4,D$4:D$104,"&lt;"&amp;$L97)/$B$1</f>
        <v>0.98</v>
      </c>
      <c r="Q96" s="6"/>
      <c r="R96" s="6"/>
      <c r="S96" s="6"/>
      <c r="T96" s="6"/>
    </row>
    <row r="97" spans="9:20" x14ac:dyDescent="0.15">
      <c r="I97" s="4"/>
      <c r="K97" s="2">
        <f t="shared" si="3"/>
        <v>93</v>
      </c>
      <c r="L97" s="4">
        <f t="shared" si="2"/>
        <v>341.33351500048468</v>
      </c>
      <c r="M97" s="6">
        <f>COUNTIFS(A$4:A$104,"&gt;="&amp;L$4,A$4:A$104,"&lt;"&amp;L98)/$B$1</f>
        <v>1</v>
      </c>
      <c r="N97" s="6">
        <f>COUNTIFS(B$4:B$104,"&gt;="&amp;$L$4,B$4:B$104,"&lt;"&amp;$L98)/$B$1</f>
        <v>1</v>
      </c>
      <c r="O97" s="6">
        <f>COUNTIFS(C$4:C$104,"&gt;="&amp;$L$4,C$4:C$104,"&lt;"&amp;$L98)/$B$1</f>
        <v>1</v>
      </c>
      <c r="P97" s="6">
        <f>COUNTIFS(D$4:D$104,"&gt;="&amp;$L$4,D$4:D$104,"&lt;"&amp;$L98)/$B$1</f>
        <v>0.98</v>
      </c>
      <c r="Q97" s="6"/>
      <c r="R97" s="6"/>
      <c r="S97" s="6"/>
      <c r="T97" s="6"/>
    </row>
    <row r="98" spans="9:20" x14ac:dyDescent="0.15">
      <c r="I98" s="4"/>
      <c r="K98" s="2">
        <f t="shared" si="3"/>
        <v>94</v>
      </c>
      <c r="L98" s="4">
        <f t="shared" si="2"/>
        <v>342.61989209645958</v>
      </c>
      <c r="M98" s="6">
        <f>COUNTIFS(A$4:A$104,"&gt;="&amp;L$4,A$4:A$104,"&lt;"&amp;L99)/$B$1</f>
        <v>1</v>
      </c>
      <c r="N98" s="6">
        <f>COUNTIFS(B$4:B$104,"&gt;="&amp;$L$4,B$4:B$104,"&lt;"&amp;$L99)/$B$1</f>
        <v>1</v>
      </c>
      <c r="O98" s="6">
        <f>COUNTIFS(C$4:C$104,"&gt;="&amp;$L$4,C$4:C$104,"&lt;"&amp;$L99)/$B$1</f>
        <v>1</v>
      </c>
      <c r="P98" s="6">
        <f>COUNTIFS(D$4:D$104,"&gt;="&amp;$L$4,D$4:D$104,"&lt;"&amp;$L99)/$B$1</f>
        <v>0.98</v>
      </c>
      <c r="Q98" s="6"/>
      <c r="R98" s="6"/>
      <c r="S98" s="6"/>
      <c r="T98" s="6"/>
    </row>
    <row r="99" spans="9:20" x14ac:dyDescent="0.15">
      <c r="I99" s="4"/>
      <c r="K99" s="2">
        <f t="shared" si="3"/>
        <v>95</v>
      </c>
      <c r="L99" s="4">
        <f t="shared" si="2"/>
        <v>343.90626919243448</v>
      </c>
      <c r="M99" s="6">
        <f>COUNTIFS(A$4:A$104,"&gt;="&amp;L$4,A$4:A$104,"&lt;"&amp;L100)/$B$1</f>
        <v>1</v>
      </c>
      <c r="N99" s="6">
        <f>COUNTIFS(B$4:B$104,"&gt;="&amp;$L$4,B$4:B$104,"&lt;"&amp;$L100)/$B$1</f>
        <v>1</v>
      </c>
      <c r="O99" s="6">
        <f>COUNTIFS(C$4:C$104,"&gt;="&amp;$L$4,C$4:C$104,"&lt;"&amp;$L100)/$B$1</f>
        <v>1</v>
      </c>
      <c r="P99" s="6">
        <f>COUNTIFS(D$4:D$104,"&gt;="&amp;$L$4,D$4:D$104,"&lt;"&amp;$L100)/$B$1</f>
        <v>0.98</v>
      </c>
      <c r="Q99" s="6"/>
      <c r="R99" s="6"/>
      <c r="S99" s="6"/>
      <c r="T99" s="6"/>
    </row>
    <row r="100" spans="9:20" x14ac:dyDescent="0.15">
      <c r="I100" s="4"/>
      <c r="K100" s="2">
        <f t="shared" si="3"/>
        <v>96</v>
      </c>
      <c r="L100" s="4">
        <f t="shared" si="2"/>
        <v>345.19264628840938</v>
      </c>
      <c r="M100" s="6">
        <f>COUNTIFS(A$4:A$104,"&gt;="&amp;L$4,A$4:A$104,"&lt;"&amp;L101)/$B$1</f>
        <v>1</v>
      </c>
      <c r="N100" s="6">
        <f>COUNTIFS(B$4:B$104,"&gt;="&amp;$L$4,B$4:B$104,"&lt;"&amp;$L101)/$B$1</f>
        <v>1</v>
      </c>
      <c r="O100" s="6">
        <f>COUNTIFS(C$4:C$104,"&gt;="&amp;$L$4,C$4:C$104,"&lt;"&amp;$L101)/$B$1</f>
        <v>1</v>
      </c>
      <c r="P100" s="6">
        <f>COUNTIFS(D$4:D$104,"&gt;="&amp;$L$4,D$4:D$104,"&lt;"&amp;$L101)/$B$1</f>
        <v>0.98</v>
      </c>
      <c r="Q100" s="6"/>
      <c r="R100" s="6"/>
      <c r="S100" s="6"/>
      <c r="T100" s="6"/>
    </row>
    <row r="101" spans="9:20" x14ac:dyDescent="0.15">
      <c r="I101" s="4"/>
      <c r="K101" s="2">
        <f t="shared" si="3"/>
        <v>97</v>
      </c>
      <c r="L101" s="4">
        <f t="shared" si="2"/>
        <v>346.47902338438428</v>
      </c>
      <c r="M101" s="6">
        <f>COUNTIFS(A$4:A$104,"&gt;="&amp;L$4,A$4:A$104,"&lt;"&amp;L102)/$B$1</f>
        <v>1</v>
      </c>
      <c r="N101" s="6">
        <f>COUNTIFS(B$4:B$104,"&gt;="&amp;$L$4,B$4:B$104,"&lt;"&amp;$L102)/$B$1</f>
        <v>1</v>
      </c>
      <c r="O101" s="6">
        <f>COUNTIFS(C$4:C$104,"&gt;="&amp;$L$4,C$4:C$104,"&lt;"&amp;$L102)/$B$1</f>
        <v>1</v>
      </c>
      <c r="P101" s="6">
        <f>COUNTIFS(D$4:D$104,"&gt;="&amp;$L$4,D$4:D$104,"&lt;"&amp;$L102)/$B$1</f>
        <v>0.98</v>
      </c>
      <c r="Q101" s="6"/>
      <c r="R101" s="6"/>
      <c r="S101" s="6"/>
      <c r="T101" s="6"/>
    </row>
    <row r="102" spans="9:20" x14ac:dyDescent="0.15">
      <c r="I102" s="4"/>
      <c r="K102" s="2">
        <f t="shared" si="3"/>
        <v>98</v>
      </c>
      <c r="L102" s="4">
        <f t="shared" si="2"/>
        <v>347.76540048035918</v>
      </c>
      <c r="M102" s="6">
        <f>COUNTIFS(A$4:A$104,"&gt;="&amp;L$4,A$4:A$104,"&lt;"&amp;L103)/$B$1</f>
        <v>1</v>
      </c>
      <c r="N102" s="6">
        <f>COUNTIFS(B$4:B$104,"&gt;="&amp;$L$4,B$4:B$104,"&lt;"&amp;$L103)/$B$1</f>
        <v>1</v>
      </c>
      <c r="O102" s="6">
        <f>COUNTIFS(C$4:C$104,"&gt;="&amp;$L$4,C$4:C$104,"&lt;"&amp;$L103)/$B$1</f>
        <v>1</v>
      </c>
      <c r="P102" s="6">
        <f>COUNTIFS(D$4:D$104,"&gt;="&amp;$L$4,D$4:D$104,"&lt;"&amp;$L103)/$B$1</f>
        <v>0.98</v>
      </c>
      <c r="Q102" s="6"/>
      <c r="R102" s="6"/>
      <c r="S102" s="6"/>
      <c r="T102" s="6"/>
    </row>
    <row r="103" spans="9:20" x14ac:dyDescent="0.15">
      <c r="I103" s="4"/>
      <c r="K103" s="2">
        <f t="shared" si="3"/>
        <v>99</v>
      </c>
      <c r="L103" s="4">
        <f t="shared" si="2"/>
        <v>349.05177757633408</v>
      </c>
      <c r="M103" s="6">
        <f>COUNTIFS(A$4:A$104,"&gt;="&amp;L$4,A$4:A$104,"&lt;"&amp;L104)/$B$1</f>
        <v>1</v>
      </c>
      <c r="N103" s="6">
        <f>COUNTIFS(B$4:B$104,"&gt;="&amp;$L$4,B$4:B$104,"&lt;"&amp;$L104)/$B$1</f>
        <v>1</v>
      </c>
      <c r="O103" s="6">
        <f>COUNTIFS(C$4:C$104,"&gt;="&amp;$L$4,C$4:C$104,"&lt;"&amp;$L104)/$B$1</f>
        <v>1</v>
      </c>
      <c r="P103" s="6">
        <f>COUNTIFS(D$4:D$104,"&gt;="&amp;$L$4,D$4:D$104,"&lt;"&amp;$L104)/$B$1</f>
        <v>0.98</v>
      </c>
      <c r="Q103" s="6"/>
      <c r="R103" s="6"/>
      <c r="S103" s="6"/>
      <c r="T103" s="6"/>
    </row>
    <row r="104" spans="9:20" x14ac:dyDescent="0.15">
      <c r="K104" s="2">
        <f t="shared" si="3"/>
        <v>100</v>
      </c>
      <c r="L104" s="4">
        <f t="shared" si="2"/>
        <v>350.33815467230897</v>
      </c>
      <c r="M104" s="6">
        <f>COUNTIFS(A$4:A$104,"&gt;="&amp;L$4,A$4:A$104,"&lt;"&amp;L105)/$B$1</f>
        <v>1</v>
      </c>
      <c r="N104" s="6">
        <f>COUNTIFS(B$4:B$104,"&gt;="&amp;$L$4,B$4:B$104,"&lt;"&amp;$L105)/$B$1</f>
        <v>1</v>
      </c>
      <c r="O104" s="6">
        <f>COUNTIFS(C$4:C$104,"&gt;="&amp;$L$4,C$4:C$104,"&lt;"&amp;$L105)/$B$1</f>
        <v>1</v>
      </c>
      <c r="P104" s="6">
        <f>COUNTIFS(D$4:D$104,"&gt;="&amp;$L$4,D$4:D$104,"&lt;"&amp;$L105)/$B$1</f>
        <v>1</v>
      </c>
      <c r="Q104" s="6"/>
      <c r="R104" s="6"/>
      <c r="S104" s="6"/>
      <c r="T104" s="6"/>
    </row>
    <row r="105" spans="9:20" x14ac:dyDescent="0.15">
      <c r="K105" s="2">
        <f t="shared" si="3"/>
        <v>101</v>
      </c>
      <c r="L105" s="4">
        <f t="shared" si="2"/>
        <v>351.62453176828387</v>
      </c>
      <c r="M105" s="6">
        <f>COUNTIFS(A$4:A$104,"&gt;="&amp;L$4,A$4:A$104,"&lt;"&amp;L106)/$B$1</f>
        <v>0</v>
      </c>
      <c r="N105" s="6">
        <f>COUNTIFS(B$4:B$104,"&gt;="&amp;$L$4,B$4:B$104,"&lt;"&amp;$L106)/$B$1</f>
        <v>0</v>
      </c>
      <c r="O105" s="6">
        <f>COUNTIFS(C$4:C$104,"&gt;="&amp;$L$4,C$4:C$104,"&lt;"&amp;$L106)/$B$1</f>
        <v>0</v>
      </c>
      <c r="P105" s="6">
        <f>COUNTIFS(D$4:D$104,"&gt;="&amp;$L$4,D$4:D$104,"&lt;"&amp;$L106)/$B$1</f>
        <v>0</v>
      </c>
      <c r="Q105" s="6"/>
      <c r="R105" s="6"/>
      <c r="S105" s="6"/>
      <c r="T105" s="6"/>
    </row>
    <row r="106" spans="9:20" x14ac:dyDescent="0.15">
      <c r="K106" s="2"/>
      <c r="M106" s="6"/>
      <c r="N106" s="6"/>
      <c r="O106" s="6"/>
      <c r="P106" s="6"/>
      <c r="Q106" s="6"/>
      <c r="R106" s="6"/>
      <c r="S106" s="6"/>
      <c r="T106" s="6"/>
    </row>
    <row r="107" spans="9:20" x14ac:dyDescent="0.15">
      <c r="K107" s="2"/>
      <c r="M107" s="6"/>
      <c r="N107" s="6"/>
      <c r="O107" s="6"/>
      <c r="P107" s="6"/>
      <c r="Q107" s="6"/>
      <c r="R107" s="6"/>
      <c r="S107" s="6"/>
      <c r="T107" s="6"/>
    </row>
    <row r="108" spans="9:20" x14ac:dyDescent="0.15">
      <c r="K108" s="2"/>
      <c r="M108" s="6"/>
      <c r="N108" s="6"/>
      <c r="O108" s="6"/>
      <c r="P108" s="6"/>
      <c r="Q108" s="6"/>
      <c r="R108" s="6"/>
      <c r="S108" s="6"/>
      <c r="T108" s="6"/>
    </row>
    <row r="109" spans="9:20" x14ac:dyDescent="0.15">
      <c r="K109" s="2"/>
      <c r="M109" s="6"/>
      <c r="N109" s="6"/>
      <c r="O109" s="6"/>
      <c r="P109" s="6"/>
      <c r="Q109" s="6"/>
      <c r="R109" s="6"/>
      <c r="S109" s="6"/>
      <c r="T109" s="6"/>
    </row>
    <row r="110" spans="9:20" x14ac:dyDescent="0.15">
      <c r="K110" s="2"/>
      <c r="M110" s="6"/>
      <c r="N110" s="6"/>
      <c r="O110" s="6"/>
      <c r="P110" s="6"/>
      <c r="Q110" s="6"/>
      <c r="R110" s="6"/>
      <c r="S110" s="6"/>
      <c r="T110" s="6"/>
    </row>
    <row r="111" spans="9:20" x14ac:dyDescent="0.15">
      <c r="K111" s="2"/>
      <c r="M111" s="6"/>
      <c r="N111" s="6"/>
      <c r="O111" s="6"/>
      <c r="P111" s="6"/>
      <c r="Q111" s="6"/>
      <c r="R111" s="6"/>
      <c r="S111" s="6"/>
      <c r="T111" s="6"/>
    </row>
    <row r="112" spans="9:20" x14ac:dyDescent="0.15">
      <c r="K112" s="2"/>
      <c r="M112" s="6"/>
      <c r="N112" s="6"/>
      <c r="O112" s="6"/>
      <c r="P112" s="6"/>
      <c r="Q112" s="6"/>
      <c r="R112" s="6"/>
      <c r="S112" s="6"/>
      <c r="T112" s="6"/>
    </row>
    <row r="113" spans="11:20" x14ac:dyDescent="0.15">
      <c r="K113" s="2"/>
      <c r="M113" s="6"/>
      <c r="N113" s="6"/>
      <c r="O113" s="6"/>
      <c r="P113" s="6"/>
      <c r="Q113" s="6"/>
      <c r="R113" s="6"/>
      <c r="S113" s="6"/>
      <c r="T113" s="6"/>
    </row>
    <row r="114" spans="11:20" x14ac:dyDescent="0.15">
      <c r="K114" s="2"/>
      <c r="M114" s="6"/>
      <c r="N114" s="6"/>
      <c r="O114" s="6"/>
      <c r="P114" s="6"/>
      <c r="Q114" s="6"/>
      <c r="R114" s="6"/>
      <c r="S114" s="6"/>
      <c r="T114" s="6"/>
    </row>
    <row r="115" spans="11:20" x14ac:dyDescent="0.15">
      <c r="K115" s="2"/>
      <c r="M115" s="6"/>
      <c r="N115" s="6"/>
      <c r="O115" s="6"/>
      <c r="P115" s="6"/>
      <c r="Q115" s="6"/>
      <c r="R115" s="6"/>
      <c r="S115" s="6"/>
      <c r="T115" s="6"/>
    </row>
    <row r="116" spans="11:20" x14ac:dyDescent="0.15">
      <c r="K116" s="2"/>
      <c r="M116" s="6"/>
      <c r="N116" s="6"/>
      <c r="O116" s="6"/>
      <c r="P116" s="6"/>
      <c r="Q116" s="6"/>
      <c r="R116" s="6"/>
      <c r="S116" s="6"/>
      <c r="T116" s="6"/>
    </row>
    <row r="117" spans="11:20" x14ac:dyDescent="0.15">
      <c r="K117" s="2"/>
      <c r="M117" s="6"/>
      <c r="N117" s="6"/>
      <c r="O117" s="6"/>
      <c r="P117" s="6"/>
      <c r="Q117" s="6"/>
      <c r="R117" s="6"/>
      <c r="S117" s="6"/>
      <c r="T117" s="6"/>
    </row>
    <row r="118" spans="11:20" x14ac:dyDescent="0.15">
      <c r="K118" s="2"/>
      <c r="M118" s="6"/>
      <c r="N118" s="6"/>
      <c r="O118" s="6"/>
      <c r="P118" s="6"/>
      <c r="Q118" s="6"/>
      <c r="R118" s="6"/>
      <c r="S118" s="6"/>
      <c r="T118" s="6"/>
    </row>
    <row r="119" spans="11:20" x14ac:dyDescent="0.15">
      <c r="K119" s="2"/>
      <c r="M119" s="6"/>
      <c r="N119" s="6"/>
      <c r="O119" s="6"/>
      <c r="P119" s="6"/>
      <c r="Q119" s="6"/>
      <c r="R119" s="6"/>
      <c r="S119" s="6"/>
      <c r="T119" s="6"/>
    </row>
    <row r="120" spans="11:20" x14ac:dyDescent="0.15">
      <c r="K120" s="2"/>
      <c r="M120" s="6"/>
      <c r="N120" s="6"/>
      <c r="O120" s="6"/>
      <c r="P120" s="6"/>
      <c r="Q120" s="6"/>
      <c r="R120" s="6"/>
      <c r="S120" s="6"/>
      <c r="T120" s="6"/>
    </row>
    <row r="121" spans="11:20" x14ac:dyDescent="0.15">
      <c r="K121" s="2"/>
      <c r="M121" s="6"/>
      <c r="N121" s="6"/>
      <c r="O121" s="6"/>
      <c r="P121" s="6"/>
      <c r="Q121" s="6"/>
      <c r="R121" s="6"/>
      <c r="S121" s="6"/>
      <c r="T121" s="6"/>
    </row>
    <row r="122" spans="11:20" x14ac:dyDescent="0.15">
      <c r="K122" s="2"/>
      <c r="M122" s="6"/>
      <c r="N122" s="6"/>
      <c r="O122" s="6"/>
      <c r="P122" s="6"/>
      <c r="Q122" s="6"/>
      <c r="R122" s="6"/>
      <c r="S122" s="6"/>
      <c r="T122" s="6"/>
    </row>
    <row r="123" spans="11:20" x14ac:dyDescent="0.15">
      <c r="K123" s="2"/>
      <c r="M123" s="6"/>
      <c r="N123" s="6"/>
      <c r="O123" s="6"/>
      <c r="P123" s="6"/>
      <c r="Q123" s="6"/>
      <c r="R123" s="6"/>
      <c r="S123" s="6"/>
      <c r="T123" s="6"/>
    </row>
    <row r="124" spans="11:20" x14ac:dyDescent="0.15">
      <c r="K124" s="2"/>
      <c r="M124" s="6"/>
      <c r="N124" s="6"/>
      <c r="O124" s="6"/>
      <c r="P124" s="6"/>
      <c r="Q124" s="6"/>
      <c r="R124" s="6"/>
      <c r="S124" s="6"/>
      <c r="T124" s="6"/>
    </row>
    <row r="125" spans="11:20" x14ac:dyDescent="0.15">
      <c r="K125" s="2"/>
      <c r="M125" s="6"/>
      <c r="N125" s="6"/>
      <c r="O125" s="6"/>
      <c r="P125" s="6"/>
      <c r="Q125" s="6"/>
      <c r="R125" s="6"/>
      <c r="S125" s="6"/>
      <c r="T125" s="6"/>
    </row>
    <row r="126" spans="11:20" x14ac:dyDescent="0.15">
      <c r="K126" s="2"/>
      <c r="M126" s="6"/>
      <c r="N126" s="6"/>
      <c r="O126" s="6"/>
      <c r="P126" s="6"/>
      <c r="Q126" s="6"/>
      <c r="R126" s="6"/>
      <c r="S126" s="6"/>
      <c r="T126" s="6"/>
    </row>
    <row r="127" spans="11:20" x14ac:dyDescent="0.15">
      <c r="K127" s="2"/>
      <c r="M127" s="6"/>
      <c r="N127" s="6"/>
      <c r="O127" s="6"/>
      <c r="P127" s="6"/>
      <c r="Q127" s="6"/>
      <c r="R127" s="6"/>
      <c r="S127" s="6"/>
      <c r="T127" s="6"/>
    </row>
    <row r="128" spans="11:20" x14ac:dyDescent="0.15">
      <c r="K128" s="2"/>
      <c r="M128" s="6"/>
      <c r="N128" s="6"/>
      <c r="O128" s="6"/>
      <c r="P128" s="6"/>
      <c r="Q128" s="6"/>
      <c r="R128" s="6"/>
      <c r="S128" s="6"/>
      <c r="T128" s="6"/>
    </row>
    <row r="129" spans="11:20" x14ac:dyDescent="0.15">
      <c r="K129" s="2"/>
      <c r="M129" s="6"/>
      <c r="N129" s="6"/>
      <c r="O129" s="6"/>
      <c r="P129" s="6"/>
      <c r="Q129" s="6"/>
      <c r="R129" s="6"/>
      <c r="S129" s="6"/>
      <c r="T129" s="6"/>
    </row>
    <row r="130" spans="11:20" x14ac:dyDescent="0.15">
      <c r="K130" s="2"/>
      <c r="M130" s="6"/>
      <c r="N130" s="6"/>
      <c r="O130" s="6"/>
      <c r="P130" s="6"/>
      <c r="Q130" s="6"/>
      <c r="R130" s="6"/>
      <c r="S130" s="6"/>
      <c r="T130" s="6"/>
    </row>
    <row r="131" spans="11:20" x14ac:dyDescent="0.15">
      <c r="K131" s="2"/>
      <c r="M131" s="6"/>
      <c r="N131" s="6"/>
      <c r="O131" s="6"/>
      <c r="P131" s="6"/>
      <c r="Q131" s="6"/>
      <c r="R131" s="6"/>
      <c r="S131" s="6"/>
      <c r="T131" s="6"/>
    </row>
    <row r="132" spans="11:20" x14ac:dyDescent="0.15">
      <c r="K132" s="2"/>
      <c r="M132" s="6"/>
      <c r="N132" s="6"/>
      <c r="O132" s="6"/>
      <c r="P132" s="6"/>
      <c r="Q132" s="6"/>
      <c r="R132" s="6"/>
      <c r="S132" s="6"/>
      <c r="T132" s="6"/>
    </row>
    <row r="133" spans="11:20" x14ac:dyDescent="0.15">
      <c r="K133" s="2"/>
      <c r="M133" s="6"/>
      <c r="N133" s="6"/>
      <c r="O133" s="6"/>
      <c r="P133" s="6"/>
      <c r="Q133" s="6"/>
      <c r="R133" s="6"/>
      <c r="S133" s="6"/>
      <c r="T133" s="6"/>
    </row>
    <row r="134" spans="11:20" x14ac:dyDescent="0.15">
      <c r="K134" s="2"/>
      <c r="M134" s="6"/>
      <c r="N134" s="6"/>
      <c r="O134" s="6"/>
      <c r="P134" s="6"/>
      <c r="Q134" s="6"/>
      <c r="R134" s="6"/>
      <c r="S134" s="6"/>
      <c r="T134" s="6"/>
    </row>
    <row r="135" spans="11:20" x14ac:dyDescent="0.15">
      <c r="K135" s="2"/>
      <c r="M135" s="6"/>
      <c r="N135" s="6"/>
      <c r="O135" s="6"/>
      <c r="P135" s="6"/>
      <c r="Q135" s="6"/>
      <c r="R135" s="6"/>
      <c r="S135" s="6"/>
      <c r="T135" s="6"/>
    </row>
    <row r="136" spans="11:20" x14ac:dyDescent="0.15">
      <c r="K136" s="2"/>
      <c r="M136" s="6"/>
      <c r="N136" s="6"/>
      <c r="O136" s="6"/>
      <c r="P136" s="6"/>
      <c r="Q136" s="6"/>
      <c r="R136" s="6"/>
      <c r="S136" s="6"/>
      <c r="T136" s="6"/>
    </row>
    <row r="137" spans="11:20" x14ac:dyDescent="0.15">
      <c r="K137" s="2"/>
      <c r="M137" s="6"/>
      <c r="N137" s="6"/>
      <c r="O137" s="6"/>
      <c r="P137" s="6"/>
      <c r="Q137" s="6"/>
      <c r="R137" s="6"/>
      <c r="S137" s="6"/>
      <c r="T137" s="6"/>
    </row>
    <row r="138" spans="11:20" x14ac:dyDescent="0.15">
      <c r="K138" s="2"/>
      <c r="M138" s="6"/>
      <c r="N138" s="6"/>
      <c r="O138" s="6"/>
      <c r="P138" s="6"/>
      <c r="Q138" s="6"/>
      <c r="R138" s="6"/>
      <c r="S138" s="6"/>
      <c r="T138" s="6"/>
    </row>
    <row r="139" spans="11:20" x14ac:dyDescent="0.15">
      <c r="K139" s="2"/>
      <c r="M139" s="6"/>
      <c r="N139" s="6"/>
      <c r="O139" s="6"/>
      <c r="P139" s="6"/>
      <c r="Q139" s="6"/>
      <c r="R139" s="6"/>
      <c r="S139" s="6"/>
      <c r="T139" s="6"/>
    </row>
    <row r="140" spans="11:20" x14ac:dyDescent="0.15">
      <c r="K140" s="2"/>
      <c r="M140" s="6"/>
      <c r="N140" s="6"/>
      <c r="O140" s="6"/>
      <c r="P140" s="6"/>
      <c r="Q140" s="6"/>
      <c r="R140" s="6"/>
      <c r="S140" s="6"/>
      <c r="T140" s="6"/>
    </row>
    <row r="141" spans="11:20" x14ac:dyDescent="0.15">
      <c r="K141" s="2"/>
      <c r="M141" s="6"/>
      <c r="N141" s="6"/>
      <c r="O141" s="6"/>
      <c r="P141" s="6"/>
      <c r="Q141" s="6"/>
      <c r="R141" s="6"/>
      <c r="S141" s="6"/>
      <c r="T141" s="6"/>
    </row>
    <row r="142" spans="11:20" x14ac:dyDescent="0.15">
      <c r="K142" s="2"/>
      <c r="M142" s="6"/>
      <c r="N142" s="6"/>
      <c r="O142" s="6"/>
      <c r="P142" s="6"/>
      <c r="Q142" s="6"/>
      <c r="R142" s="6"/>
      <c r="S142" s="6"/>
      <c r="T142" s="6"/>
    </row>
    <row r="143" spans="11:20" x14ac:dyDescent="0.15">
      <c r="K143" s="2"/>
      <c r="M143" s="6"/>
      <c r="N143" s="6"/>
      <c r="O143" s="6"/>
      <c r="P143" s="6"/>
      <c r="Q143" s="6"/>
      <c r="R143" s="6"/>
      <c r="S143" s="6"/>
      <c r="T143" s="6"/>
    </row>
    <row r="144" spans="11:20" x14ac:dyDescent="0.15">
      <c r="K144" s="2"/>
      <c r="M144" s="6"/>
      <c r="N144" s="6"/>
      <c r="O144" s="6"/>
      <c r="P144" s="6"/>
      <c r="Q144" s="6"/>
      <c r="R144" s="6"/>
      <c r="S144" s="6"/>
      <c r="T144" s="6"/>
    </row>
    <row r="145" spans="11:20" x14ac:dyDescent="0.15">
      <c r="K145" s="2"/>
      <c r="M145" s="6"/>
      <c r="N145" s="6"/>
      <c r="O145" s="6"/>
      <c r="P145" s="6"/>
      <c r="Q145" s="6"/>
      <c r="R145" s="6"/>
      <c r="S145" s="6"/>
      <c r="T145" s="6"/>
    </row>
    <row r="146" spans="11:20" x14ac:dyDescent="0.15">
      <c r="K146" s="2"/>
      <c r="M146" s="6"/>
      <c r="N146" s="6"/>
      <c r="O146" s="6"/>
      <c r="P146" s="6"/>
      <c r="Q146" s="6"/>
      <c r="R146" s="6"/>
      <c r="S146" s="6"/>
      <c r="T146" s="6"/>
    </row>
    <row r="147" spans="11:20" x14ac:dyDescent="0.15">
      <c r="K147" s="2"/>
      <c r="M147" s="6"/>
      <c r="N147" s="6"/>
      <c r="O147" s="6"/>
      <c r="P147" s="6"/>
      <c r="Q147" s="6"/>
      <c r="R147" s="6"/>
      <c r="S147" s="6"/>
      <c r="T147" s="6"/>
    </row>
    <row r="148" spans="11:20" x14ac:dyDescent="0.15">
      <c r="K148" s="2"/>
      <c r="M148" s="6"/>
      <c r="N148" s="6"/>
      <c r="O148" s="6"/>
      <c r="P148" s="6"/>
      <c r="Q148" s="6"/>
      <c r="R148" s="6"/>
      <c r="S148" s="6"/>
      <c r="T148" s="6"/>
    </row>
    <row r="149" spans="11:20" x14ac:dyDescent="0.15">
      <c r="K149" s="2"/>
      <c r="M149" s="6"/>
      <c r="N149" s="6"/>
      <c r="O149" s="6"/>
      <c r="P149" s="6"/>
      <c r="Q149" s="6"/>
      <c r="R149" s="6"/>
      <c r="S149" s="6"/>
      <c r="T149" s="6"/>
    </row>
    <row r="150" spans="11:20" x14ac:dyDescent="0.15">
      <c r="K150" s="2"/>
      <c r="M150" s="6"/>
      <c r="N150" s="6"/>
      <c r="O150" s="6"/>
      <c r="P150" s="6"/>
      <c r="Q150" s="6"/>
      <c r="R150" s="6"/>
      <c r="S150" s="6"/>
      <c r="T150" s="6"/>
    </row>
    <row r="151" spans="11:20" x14ac:dyDescent="0.15">
      <c r="K151" s="2"/>
      <c r="M151" s="6"/>
      <c r="N151" s="6"/>
      <c r="O151" s="6"/>
      <c r="P151" s="6"/>
      <c r="Q151" s="6"/>
      <c r="R151" s="6"/>
      <c r="S151" s="6"/>
      <c r="T151" s="6"/>
    </row>
    <row r="152" spans="11:20" x14ac:dyDescent="0.15">
      <c r="K152" s="2"/>
      <c r="M152" s="6"/>
      <c r="N152" s="6"/>
      <c r="O152" s="6"/>
      <c r="P152" s="6"/>
      <c r="Q152" s="6"/>
      <c r="R152" s="6"/>
      <c r="S152" s="6"/>
      <c r="T152" s="6"/>
    </row>
    <row r="153" spans="11:20" x14ac:dyDescent="0.15">
      <c r="K153" s="2"/>
      <c r="M153" s="6"/>
      <c r="N153" s="6"/>
      <c r="O153" s="6"/>
      <c r="P153" s="6"/>
      <c r="Q153" s="6"/>
      <c r="R153" s="6"/>
      <c r="S153" s="6"/>
      <c r="T153" s="6"/>
    </row>
    <row r="154" spans="11:20" x14ac:dyDescent="0.15">
      <c r="K154" s="2"/>
      <c r="M154" s="6"/>
      <c r="N154" s="6"/>
      <c r="O154" s="6"/>
      <c r="P154" s="6"/>
      <c r="Q154" s="6"/>
      <c r="R154" s="6"/>
      <c r="S154" s="6"/>
      <c r="T154" s="6"/>
    </row>
    <row r="155" spans="11:20" x14ac:dyDescent="0.15">
      <c r="K155" s="2"/>
      <c r="M155" s="6"/>
      <c r="N155" s="6"/>
      <c r="O155" s="6"/>
      <c r="P155" s="6"/>
      <c r="Q155" s="6"/>
      <c r="R155" s="6"/>
      <c r="S155" s="6"/>
      <c r="T155" s="6"/>
    </row>
    <row r="156" spans="11:20" x14ac:dyDescent="0.15">
      <c r="K156" s="2"/>
      <c r="M156" s="6"/>
      <c r="N156" s="6"/>
      <c r="O156" s="6"/>
      <c r="P156" s="6"/>
      <c r="Q156" s="6"/>
      <c r="R156" s="6"/>
      <c r="S156" s="6"/>
      <c r="T156" s="6"/>
    </row>
    <row r="157" spans="11:20" x14ac:dyDescent="0.15">
      <c r="K157" s="2"/>
      <c r="M157" s="6"/>
      <c r="N157" s="6"/>
      <c r="O157" s="6"/>
      <c r="P157" s="6"/>
      <c r="Q157" s="6"/>
      <c r="R157" s="6"/>
      <c r="S157" s="6"/>
      <c r="T157" s="6"/>
    </row>
    <row r="158" spans="11:20" x14ac:dyDescent="0.15">
      <c r="K158" s="2"/>
      <c r="M158" s="6"/>
      <c r="N158" s="6"/>
      <c r="O158" s="6"/>
      <c r="P158" s="6"/>
      <c r="Q158" s="6"/>
      <c r="R158" s="6"/>
      <c r="S158" s="6"/>
      <c r="T158" s="6"/>
    </row>
    <row r="159" spans="11:20" x14ac:dyDescent="0.15">
      <c r="K159" s="2"/>
      <c r="M159" s="6"/>
      <c r="N159" s="6"/>
      <c r="O159" s="6"/>
      <c r="P159" s="6"/>
      <c r="Q159" s="6"/>
      <c r="R159" s="6"/>
      <c r="S159" s="6"/>
      <c r="T159" s="6"/>
    </row>
    <row r="160" spans="11:20" x14ac:dyDescent="0.15">
      <c r="K160" s="2"/>
      <c r="M160" s="6"/>
      <c r="N160" s="6"/>
      <c r="O160" s="6"/>
      <c r="P160" s="6"/>
      <c r="Q160" s="6"/>
      <c r="R160" s="6"/>
      <c r="S160" s="6"/>
      <c r="T160" s="6"/>
    </row>
    <row r="161" spans="11:20" x14ac:dyDescent="0.15">
      <c r="K161" s="2"/>
      <c r="M161" s="6"/>
      <c r="N161" s="6"/>
      <c r="O161" s="6"/>
      <c r="P161" s="6"/>
      <c r="Q161" s="6"/>
      <c r="R161" s="6"/>
      <c r="S161" s="6"/>
      <c r="T161" s="6"/>
    </row>
    <row r="162" spans="11:20" x14ac:dyDescent="0.15">
      <c r="K162" s="2"/>
      <c r="M162" s="6"/>
      <c r="N162" s="6"/>
      <c r="O162" s="6"/>
      <c r="P162" s="6"/>
      <c r="Q162" s="6"/>
      <c r="R162" s="6"/>
      <c r="S162" s="6"/>
      <c r="T162" s="6"/>
    </row>
    <row r="163" spans="11:20" x14ac:dyDescent="0.15">
      <c r="K163" s="2"/>
      <c r="M163" s="6"/>
      <c r="N163" s="6"/>
      <c r="O163" s="6"/>
      <c r="P163" s="6"/>
      <c r="Q163" s="6"/>
      <c r="R163" s="6"/>
      <c r="S163" s="6"/>
      <c r="T163" s="6"/>
    </row>
    <row r="164" spans="11:20" x14ac:dyDescent="0.15">
      <c r="K164" s="2"/>
      <c r="M164" s="6"/>
      <c r="N164" s="6"/>
      <c r="O164" s="6"/>
      <c r="P164" s="6"/>
      <c r="Q164" s="6"/>
      <c r="R164" s="6"/>
      <c r="S164" s="6"/>
      <c r="T164" s="6"/>
    </row>
    <row r="165" spans="11:20" x14ac:dyDescent="0.15">
      <c r="K165" s="2"/>
      <c r="M165" s="6"/>
      <c r="N165" s="6"/>
      <c r="O165" s="6"/>
      <c r="P165" s="6"/>
      <c r="Q165" s="6"/>
      <c r="R165" s="6"/>
      <c r="S165" s="6"/>
      <c r="T165" s="6"/>
    </row>
    <row r="166" spans="11:20" x14ac:dyDescent="0.15">
      <c r="K166" s="2"/>
      <c r="M166" s="6"/>
      <c r="N166" s="6"/>
      <c r="O166" s="6"/>
      <c r="P166" s="6"/>
      <c r="Q166" s="6"/>
      <c r="R166" s="6"/>
      <c r="S166" s="6"/>
      <c r="T166" s="6"/>
    </row>
    <row r="167" spans="11:20" x14ac:dyDescent="0.15">
      <c r="K167" s="2"/>
      <c r="M167" s="6"/>
      <c r="N167" s="6"/>
      <c r="O167" s="6"/>
      <c r="P167" s="6"/>
      <c r="Q167" s="6"/>
      <c r="R167" s="6"/>
      <c r="S167" s="6"/>
      <c r="T167" s="6"/>
    </row>
    <row r="168" spans="11:20" x14ac:dyDescent="0.15">
      <c r="K168" s="2"/>
      <c r="M168" s="6"/>
      <c r="N168" s="6"/>
      <c r="O168" s="6"/>
      <c r="P168" s="6"/>
      <c r="Q168" s="6"/>
      <c r="R168" s="6"/>
      <c r="S168" s="6"/>
      <c r="T168" s="6"/>
    </row>
    <row r="169" spans="11:20" x14ac:dyDescent="0.15">
      <c r="K169" s="2"/>
      <c r="M169" s="6"/>
      <c r="N169" s="6"/>
      <c r="O169" s="6"/>
      <c r="P169" s="6"/>
      <c r="Q169" s="6"/>
      <c r="R169" s="6"/>
      <c r="S169" s="6"/>
      <c r="T169" s="6"/>
    </row>
    <row r="170" spans="11:20" x14ac:dyDescent="0.15">
      <c r="K170" s="2"/>
      <c r="M170" s="6"/>
      <c r="N170" s="6"/>
      <c r="O170" s="6"/>
      <c r="P170" s="6"/>
      <c r="Q170" s="6"/>
      <c r="R170" s="6"/>
      <c r="S170" s="6"/>
      <c r="T170" s="6"/>
    </row>
    <row r="171" spans="11:20" x14ac:dyDescent="0.15">
      <c r="K171" s="2"/>
      <c r="M171" s="6"/>
      <c r="N171" s="6"/>
      <c r="O171" s="6"/>
      <c r="P171" s="6"/>
      <c r="Q171" s="6"/>
      <c r="R171" s="6"/>
      <c r="S171" s="6"/>
      <c r="T171" s="6"/>
    </row>
    <row r="172" spans="11:20" x14ac:dyDescent="0.15">
      <c r="K172" s="2"/>
      <c r="M172" s="6"/>
      <c r="N172" s="6"/>
      <c r="O172" s="6"/>
      <c r="P172" s="6"/>
      <c r="Q172" s="6"/>
      <c r="R172" s="6"/>
      <c r="S172" s="6"/>
      <c r="T172" s="6"/>
    </row>
    <row r="173" spans="11:20" x14ac:dyDescent="0.15">
      <c r="K173" s="2"/>
      <c r="M173" s="6"/>
      <c r="N173" s="6"/>
      <c r="O173" s="6"/>
      <c r="P173" s="6"/>
      <c r="Q173" s="6"/>
      <c r="R173" s="6"/>
      <c r="S173" s="6"/>
      <c r="T173" s="6"/>
    </row>
    <row r="174" spans="11:20" x14ac:dyDescent="0.15">
      <c r="K174" s="2"/>
      <c r="M174" s="6"/>
      <c r="N174" s="6"/>
      <c r="O174" s="6"/>
      <c r="P174" s="6"/>
      <c r="Q174" s="6"/>
      <c r="R174" s="6"/>
      <c r="S174" s="6"/>
      <c r="T174" s="6"/>
    </row>
    <row r="175" spans="11:20" x14ac:dyDescent="0.15">
      <c r="K175" s="2"/>
      <c r="M175" s="6"/>
      <c r="N175" s="6"/>
      <c r="O175" s="6"/>
      <c r="P175" s="6"/>
      <c r="Q175" s="6"/>
      <c r="R175" s="6"/>
      <c r="S175" s="6"/>
      <c r="T175" s="6"/>
    </row>
    <row r="176" spans="11:20" x14ac:dyDescent="0.15">
      <c r="K176" s="2"/>
      <c r="M176" s="6"/>
      <c r="N176" s="6"/>
      <c r="O176" s="6"/>
      <c r="P176" s="6"/>
      <c r="Q176" s="6"/>
      <c r="R176" s="6"/>
      <c r="S176" s="6"/>
      <c r="T176" s="6"/>
    </row>
    <row r="177" spans="11:20" x14ac:dyDescent="0.15">
      <c r="K177" s="2"/>
      <c r="M177" s="6"/>
      <c r="N177" s="6"/>
      <c r="O177" s="6"/>
      <c r="P177" s="6"/>
      <c r="Q177" s="6"/>
      <c r="R177" s="6"/>
      <c r="S177" s="6"/>
      <c r="T177" s="6"/>
    </row>
    <row r="178" spans="11:20" x14ac:dyDescent="0.15">
      <c r="K178" s="2"/>
      <c r="M178" s="6"/>
      <c r="N178" s="6"/>
      <c r="O178" s="6"/>
      <c r="P178" s="6"/>
      <c r="Q178" s="6"/>
      <c r="R178" s="6"/>
      <c r="S178" s="6"/>
      <c r="T178" s="6"/>
    </row>
    <row r="179" spans="11:20" x14ac:dyDescent="0.15">
      <c r="K179" s="2"/>
      <c r="M179" s="6"/>
      <c r="N179" s="6"/>
      <c r="O179" s="6"/>
      <c r="P179" s="6"/>
      <c r="Q179" s="6"/>
      <c r="R179" s="6"/>
      <c r="S179" s="6"/>
      <c r="T179" s="6"/>
    </row>
    <row r="180" spans="11:20" x14ac:dyDescent="0.15">
      <c r="K180" s="2"/>
      <c r="M180" s="6"/>
      <c r="N180" s="6"/>
      <c r="O180" s="6"/>
      <c r="P180" s="6"/>
      <c r="Q180" s="6"/>
      <c r="R180" s="6"/>
      <c r="S180" s="6"/>
      <c r="T180" s="6"/>
    </row>
    <row r="181" spans="11:20" x14ac:dyDescent="0.15">
      <c r="K181" s="2"/>
      <c r="M181" s="6"/>
      <c r="N181" s="6"/>
      <c r="O181" s="6"/>
      <c r="P181" s="6"/>
      <c r="Q181" s="6"/>
      <c r="R181" s="6"/>
      <c r="S181" s="6"/>
      <c r="T181" s="6"/>
    </row>
    <row r="182" spans="11:20" x14ac:dyDescent="0.15">
      <c r="K182" s="2"/>
      <c r="M182" s="6"/>
      <c r="N182" s="6"/>
      <c r="O182" s="6"/>
      <c r="P182" s="6"/>
      <c r="Q182" s="6"/>
      <c r="R182" s="6"/>
      <c r="S182" s="6"/>
      <c r="T182" s="6"/>
    </row>
    <row r="183" spans="11:20" x14ac:dyDescent="0.15">
      <c r="K183" s="2"/>
      <c r="M183" s="6"/>
      <c r="N183" s="6"/>
      <c r="O183" s="6"/>
      <c r="P183" s="6"/>
      <c r="Q183" s="6"/>
      <c r="R183" s="6"/>
      <c r="S183" s="6"/>
      <c r="T183" s="6"/>
    </row>
    <row r="184" spans="11:20" x14ac:dyDescent="0.15">
      <c r="K184" s="2"/>
      <c r="M184" s="6"/>
      <c r="N184" s="6"/>
      <c r="O184" s="6"/>
      <c r="P184" s="6"/>
      <c r="Q184" s="6"/>
      <c r="R184" s="6"/>
      <c r="S184" s="6"/>
      <c r="T184" s="6"/>
    </row>
    <row r="185" spans="11:20" x14ac:dyDescent="0.15">
      <c r="K185" s="2"/>
      <c r="M185" s="6"/>
      <c r="N185" s="6"/>
      <c r="O185" s="6"/>
      <c r="P185" s="6"/>
      <c r="Q185" s="6"/>
      <c r="R185" s="6"/>
      <c r="S185" s="6"/>
      <c r="T185" s="6"/>
    </row>
    <row r="186" spans="11:20" x14ac:dyDescent="0.15">
      <c r="K186" s="2"/>
      <c r="M186" s="6"/>
      <c r="N186" s="6"/>
      <c r="O186" s="6"/>
      <c r="P186" s="6"/>
      <c r="Q186" s="6"/>
      <c r="R186" s="6"/>
      <c r="S186" s="6"/>
      <c r="T186" s="6"/>
    </row>
    <row r="187" spans="11:20" x14ac:dyDescent="0.15">
      <c r="K187" s="2"/>
      <c r="M187" s="6"/>
      <c r="N187" s="6"/>
      <c r="O187" s="6"/>
      <c r="P187" s="6"/>
      <c r="Q187" s="6"/>
      <c r="R187" s="6"/>
      <c r="S187" s="6"/>
      <c r="T187" s="6"/>
    </row>
    <row r="188" spans="11:20" x14ac:dyDescent="0.15">
      <c r="K188" s="2"/>
      <c r="M188" s="6"/>
      <c r="N188" s="6"/>
      <c r="O188" s="6"/>
      <c r="P188" s="6"/>
      <c r="Q188" s="6"/>
      <c r="R188" s="6"/>
      <c r="S188" s="6"/>
      <c r="T188" s="6"/>
    </row>
    <row r="189" spans="11:20" x14ac:dyDescent="0.15">
      <c r="K189" s="2"/>
      <c r="M189" s="6"/>
      <c r="N189" s="6"/>
      <c r="O189" s="6"/>
      <c r="P189" s="6"/>
      <c r="Q189" s="6"/>
      <c r="R189" s="6"/>
      <c r="S189" s="6"/>
      <c r="T189" s="6"/>
    </row>
    <row r="190" spans="11:20" x14ac:dyDescent="0.15">
      <c r="K190" s="2"/>
      <c r="M190" s="6"/>
      <c r="N190" s="6"/>
      <c r="O190" s="6"/>
      <c r="P190" s="6"/>
      <c r="Q190" s="6"/>
      <c r="R190" s="6"/>
      <c r="S190" s="6"/>
      <c r="T190" s="6"/>
    </row>
    <row r="191" spans="11:20" x14ac:dyDescent="0.15">
      <c r="K191" s="2"/>
      <c r="M191" s="6"/>
      <c r="N191" s="6"/>
      <c r="O191" s="6"/>
      <c r="P191" s="6"/>
      <c r="Q191" s="6"/>
      <c r="R191" s="6"/>
      <c r="S191" s="6"/>
      <c r="T191" s="6"/>
    </row>
    <row r="192" spans="11:20" x14ac:dyDescent="0.15">
      <c r="K192" s="2"/>
      <c r="M192" s="6"/>
      <c r="N192" s="6"/>
      <c r="O192" s="6"/>
      <c r="P192" s="6"/>
      <c r="Q192" s="6"/>
      <c r="R192" s="6"/>
      <c r="S192" s="6"/>
      <c r="T192" s="6"/>
    </row>
    <row r="193" spans="11:20" x14ac:dyDescent="0.15">
      <c r="K193" s="2"/>
      <c r="M193" s="6"/>
      <c r="N193" s="6"/>
      <c r="O193" s="6"/>
      <c r="P193" s="6"/>
      <c r="Q193" s="6"/>
      <c r="R193" s="6"/>
      <c r="S193" s="6"/>
      <c r="T193" s="6"/>
    </row>
    <row r="194" spans="11:20" x14ac:dyDescent="0.15">
      <c r="K194" s="2"/>
      <c r="M194" s="6"/>
      <c r="N194" s="6"/>
      <c r="O194" s="6"/>
      <c r="P194" s="6"/>
      <c r="Q194" s="6"/>
      <c r="R194" s="6"/>
      <c r="S194" s="6"/>
      <c r="T194" s="6"/>
    </row>
    <row r="195" spans="11:20" x14ac:dyDescent="0.15">
      <c r="K195" s="2"/>
      <c r="M195" s="6"/>
      <c r="N195" s="6"/>
      <c r="O195" s="6"/>
      <c r="P195" s="6"/>
      <c r="Q195" s="6"/>
      <c r="R195" s="6"/>
      <c r="S195" s="6"/>
      <c r="T195" s="6"/>
    </row>
    <row r="196" spans="11:20" x14ac:dyDescent="0.15">
      <c r="K196" s="2"/>
      <c r="M196" s="6"/>
      <c r="N196" s="6"/>
      <c r="O196" s="6"/>
      <c r="P196" s="6"/>
      <c r="Q196" s="6"/>
      <c r="R196" s="6"/>
      <c r="S196" s="6"/>
      <c r="T196" s="6"/>
    </row>
    <row r="197" spans="11:20" x14ac:dyDescent="0.15">
      <c r="K197" s="2"/>
      <c r="M197" s="6"/>
      <c r="N197" s="6"/>
      <c r="O197" s="6"/>
      <c r="P197" s="6"/>
      <c r="Q197" s="6"/>
      <c r="R197" s="6"/>
      <c r="S197" s="6"/>
      <c r="T197" s="6"/>
    </row>
    <row r="198" spans="11:20" x14ac:dyDescent="0.15">
      <c r="K198" s="2"/>
      <c r="M198" s="6"/>
      <c r="N198" s="6"/>
      <c r="O198" s="6"/>
      <c r="P198" s="6"/>
      <c r="Q198" s="6"/>
      <c r="R198" s="6"/>
      <c r="S198" s="6"/>
      <c r="T198" s="6"/>
    </row>
    <row r="199" spans="11:20" x14ac:dyDescent="0.15">
      <c r="K199" s="2"/>
      <c r="M199" s="6"/>
      <c r="N199" s="6"/>
      <c r="O199" s="6"/>
      <c r="P199" s="6"/>
      <c r="Q199" s="6"/>
      <c r="R199" s="6"/>
      <c r="S199" s="6"/>
      <c r="T199" s="6"/>
    </row>
    <row r="200" spans="11:20" x14ac:dyDescent="0.15">
      <c r="K200" s="2"/>
      <c r="M200" s="6"/>
      <c r="N200" s="6"/>
      <c r="O200" s="6"/>
      <c r="P200" s="6"/>
      <c r="Q200" s="6"/>
      <c r="R200" s="6"/>
      <c r="S200" s="6"/>
      <c r="T200" s="6"/>
    </row>
    <row r="201" spans="11:20" x14ac:dyDescent="0.15">
      <c r="K201" s="2"/>
      <c r="M201" s="6"/>
      <c r="N201" s="6"/>
      <c r="O201" s="6"/>
      <c r="P201" s="6"/>
      <c r="Q201" s="6"/>
      <c r="R201" s="6"/>
      <c r="S201" s="6"/>
      <c r="T201" s="6"/>
    </row>
    <row r="202" spans="11:20" x14ac:dyDescent="0.15">
      <c r="K202" s="2"/>
      <c r="M202" s="6"/>
      <c r="N202" s="6"/>
      <c r="O202" s="6"/>
      <c r="P202" s="6"/>
      <c r="Q202" s="6"/>
      <c r="R202" s="6"/>
      <c r="S202" s="6"/>
      <c r="T202" s="6"/>
    </row>
    <row r="203" spans="11:20" x14ac:dyDescent="0.15">
      <c r="K203" s="2"/>
      <c r="M203" s="6"/>
      <c r="N203" s="6"/>
      <c r="O203" s="6"/>
      <c r="P203" s="6"/>
      <c r="Q203" s="6"/>
      <c r="R203" s="6"/>
      <c r="S203" s="6"/>
      <c r="T203" s="6"/>
    </row>
    <row r="204" spans="11:20" x14ac:dyDescent="0.15">
      <c r="K204" s="2"/>
      <c r="M204" s="6"/>
      <c r="N204" s="6"/>
      <c r="O204" s="6"/>
      <c r="P204" s="6"/>
      <c r="Q204" s="6"/>
      <c r="R204" s="6"/>
      <c r="S204" s="6"/>
      <c r="T204" s="6"/>
    </row>
    <row r="205" spans="11:20" x14ac:dyDescent="0.15">
      <c r="K205" s="2"/>
      <c r="M205" s="6"/>
      <c r="N205" s="6"/>
      <c r="O205" s="6"/>
      <c r="P205" s="6"/>
      <c r="Q205" s="6"/>
      <c r="R205" s="6"/>
      <c r="S205" s="6"/>
      <c r="T205" s="6"/>
    </row>
    <row r="206" spans="11:20" x14ac:dyDescent="0.15">
      <c r="K206" s="2"/>
      <c r="M206" s="6"/>
      <c r="N206" s="6"/>
      <c r="O206" s="6"/>
      <c r="P206" s="6"/>
      <c r="Q206" s="6"/>
      <c r="R206" s="6"/>
      <c r="S206" s="6"/>
      <c r="T206" s="6"/>
    </row>
    <row r="207" spans="11:20" x14ac:dyDescent="0.15">
      <c r="K207" s="2"/>
      <c r="M207" s="6"/>
      <c r="N207" s="6"/>
      <c r="O207" s="6"/>
      <c r="P207" s="6"/>
      <c r="Q207" s="6"/>
      <c r="R207" s="6"/>
      <c r="S207" s="6"/>
      <c r="T207" s="6"/>
    </row>
    <row r="208" spans="11:20" x14ac:dyDescent="0.15">
      <c r="K208" s="2"/>
      <c r="M208" s="6"/>
      <c r="N208" s="6"/>
      <c r="O208" s="6"/>
      <c r="P208" s="6"/>
      <c r="Q208" s="6"/>
      <c r="R208" s="6"/>
      <c r="S208" s="6"/>
      <c r="T208" s="6"/>
    </row>
    <row r="209" spans="11:20" x14ac:dyDescent="0.15">
      <c r="K209" s="2"/>
      <c r="M209" s="6"/>
      <c r="N209" s="6"/>
      <c r="O209" s="6"/>
      <c r="P209" s="6"/>
      <c r="Q209" s="6"/>
      <c r="R209" s="6"/>
      <c r="S209" s="6"/>
      <c r="T209" s="6"/>
    </row>
    <row r="210" spans="11:20" x14ac:dyDescent="0.15">
      <c r="K210" s="2"/>
      <c r="M210" s="6"/>
      <c r="N210" s="6"/>
      <c r="O210" s="6"/>
      <c r="P210" s="6"/>
      <c r="Q210" s="6"/>
      <c r="R210" s="6"/>
      <c r="S210" s="6"/>
      <c r="T210" s="6"/>
    </row>
    <row r="211" spans="11:20" x14ac:dyDescent="0.15">
      <c r="K211" s="2"/>
      <c r="M211" s="6"/>
      <c r="N211" s="6"/>
      <c r="O211" s="6"/>
      <c r="P211" s="6"/>
      <c r="Q211" s="6"/>
      <c r="R211" s="6"/>
      <c r="S211" s="6"/>
      <c r="T211" s="6"/>
    </row>
    <row r="212" spans="11:20" x14ac:dyDescent="0.15">
      <c r="K212" s="2"/>
      <c r="M212" s="6"/>
      <c r="N212" s="6"/>
      <c r="O212" s="6"/>
      <c r="P212" s="6"/>
      <c r="Q212" s="6"/>
      <c r="R212" s="6"/>
      <c r="S212" s="6"/>
      <c r="T212" s="6"/>
    </row>
    <row r="213" spans="11:20" x14ac:dyDescent="0.15">
      <c r="K213" s="2"/>
      <c r="M213" s="6"/>
      <c r="N213" s="6"/>
      <c r="O213" s="6"/>
      <c r="P213" s="6"/>
      <c r="Q213" s="6"/>
      <c r="R213" s="6"/>
      <c r="S213" s="6"/>
      <c r="T213" s="6"/>
    </row>
    <row r="214" spans="11:20" x14ac:dyDescent="0.15">
      <c r="K214" s="2"/>
      <c r="M214" s="6"/>
      <c r="N214" s="6"/>
      <c r="O214" s="6"/>
      <c r="P214" s="6"/>
      <c r="Q214" s="6"/>
      <c r="R214" s="6"/>
      <c r="S214" s="6"/>
      <c r="T214" s="6"/>
    </row>
    <row r="215" spans="11:20" x14ac:dyDescent="0.15">
      <c r="K215" s="2"/>
      <c r="M215" s="6"/>
      <c r="N215" s="6"/>
      <c r="O215" s="6"/>
      <c r="P215" s="6"/>
      <c r="Q215" s="6"/>
      <c r="R215" s="6"/>
      <c r="S215" s="6"/>
      <c r="T215" s="6"/>
    </row>
    <row r="216" spans="11:20" x14ac:dyDescent="0.15">
      <c r="K216" s="2"/>
      <c r="M216" s="6"/>
      <c r="N216" s="6"/>
      <c r="O216" s="6"/>
      <c r="P216" s="6"/>
      <c r="Q216" s="6"/>
      <c r="R216" s="6"/>
      <c r="S216" s="6"/>
      <c r="T216" s="6"/>
    </row>
    <row r="217" spans="11:20" x14ac:dyDescent="0.15">
      <c r="K217" s="2"/>
      <c r="M217" s="6"/>
      <c r="N217" s="6"/>
      <c r="O217" s="6"/>
      <c r="P217" s="6"/>
      <c r="Q217" s="6"/>
      <c r="R217" s="6"/>
      <c r="S217" s="6"/>
      <c r="T217" s="6"/>
    </row>
    <row r="218" spans="11:20" x14ac:dyDescent="0.15">
      <c r="K218" s="2"/>
      <c r="M218" s="6"/>
      <c r="N218" s="6"/>
      <c r="O218" s="6"/>
      <c r="P218" s="6"/>
      <c r="Q218" s="6"/>
      <c r="R218" s="6"/>
      <c r="S218" s="6"/>
      <c r="T218" s="6"/>
    </row>
    <row r="219" spans="11:20" x14ac:dyDescent="0.15">
      <c r="K219" s="2"/>
      <c r="M219" s="6"/>
      <c r="N219" s="6"/>
      <c r="O219" s="6"/>
      <c r="P219" s="6"/>
      <c r="Q219" s="6"/>
      <c r="R219" s="6"/>
      <c r="S219" s="6"/>
      <c r="T219" s="6"/>
    </row>
    <row r="220" spans="11:20" x14ac:dyDescent="0.15">
      <c r="K220" s="2"/>
      <c r="M220" s="6"/>
      <c r="N220" s="6"/>
      <c r="O220" s="6"/>
      <c r="P220" s="6"/>
      <c r="Q220" s="6"/>
      <c r="R220" s="6"/>
      <c r="S220" s="6"/>
      <c r="T220" s="6"/>
    </row>
    <row r="221" spans="11:20" x14ac:dyDescent="0.15">
      <c r="K221" s="2"/>
      <c r="M221" s="6"/>
      <c r="N221" s="6"/>
      <c r="O221" s="6"/>
      <c r="P221" s="6"/>
      <c r="Q221" s="6"/>
      <c r="R221" s="6"/>
      <c r="S221" s="6"/>
      <c r="T221" s="6"/>
    </row>
    <row r="222" spans="11:20" x14ac:dyDescent="0.15">
      <c r="K222" s="2"/>
      <c r="M222" s="6"/>
      <c r="N222" s="6"/>
      <c r="O222" s="6"/>
      <c r="P222" s="6"/>
      <c r="Q222" s="6"/>
      <c r="R222" s="6"/>
      <c r="S222" s="6"/>
      <c r="T222" s="6"/>
    </row>
    <row r="223" spans="11:20" x14ac:dyDescent="0.15">
      <c r="K223" s="2"/>
      <c r="M223" s="6"/>
      <c r="N223" s="6"/>
      <c r="O223" s="6"/>
      <c r="P223" s="6"/>
      <c r="Q223" s="6"/>
      <c r="R223" s="6"/>
      <c r="S223" s="6"/>
      <c r="T223" s="6"/>
    </row>
    <row r="224" spans="11:20" x14ac:dyDescent="0.15">
      <c r="K224" s="2"/>
      <c r="M224" s="6"/>
      <c r="N224" s="6"/>
      <c r="O224" s="6"/>
      <c r="P224" s="6"/>
      <c r="Q224" s="6"/>
      <c r="R224" s="6"/>
      <c r="S224" s="6"/>
      <c r="T224" s="6"/>
    </row>
    <row r="225" spans="11:20" x14ac:dyDescent="0.15">
      <c r="K225" s="2"/>
      <c r="M225" s="6"/>
      <c r="N225" s="6"/>
      <c r="O225" s="6"/>
      <c r="P225" s="6"/>
      <c r="Q225" s="6"/>
      <c r="R225" s="6"/>
      <c r="S225" s="6"/>
      <c r="T225" s="6"/>
    </row>
    <row r="226" spans="11:20" x14ac:dyDescent="0.15">
      <c r="K226" s="2"/>
      <c r="M226" s="6"/>
      <c r="N226" s="6"/>
      <c r="O226" s="6"/>
      <c r="P226" s="6"/>
      <c r="Q226" s="6"/>
      <c r="R226" s="6"/>
      <c r="S226" s="6"/>
      <c r="T226" s="6"/>
    </row>
    <row r="227" spans="11:20" x14ac:dyDescent="0.15">
      <c r="K227" s="2"/>
      <c r="M227" s="6"/>
      <c r="N227" s="6"/>
      <c r="O227" s="6"/>
      <c r="P227" s="6"/>
      <c r="Q227" s="6"/>
      <c r="R227" s="6"/>
      <c r="S227" s="6"/>
      <c r="T227" s="6"/>
    </row>
    <row r="228" spans="11:20" x14ac:dyDescent="0.15">
      <c r="K228" s="2"/>
      <c r="M228" s="6"/>
      <c r="N228" s="6"/>
      <c r="O228" s="6"/>
      <c r="P228" s="6"/>
      <c r="Q228" s="6"/>
      <c r="R228" s="6"/>
      <c r="S228" s="6"/>
      <c r="T228" s="6"/>
    </row>
    <row r="229" spans="11:20" x14ac:dyDescent="0.15">
      <c r="K229" s="2"/>
      <c r="M229" s="6"/>
      <c r="N229" s="6"/>
      <c r="O229" s="6"/>
      <c r="P229" s="6"/>
      <c r="Q229" s="6"/>
      <c r="R229" s="6"/>
      <c r="S229" s="6"/>
      <c r="T229" s="6"/>
    </row>
    <row r="230" spans="11:20" x14ac:dyDescent="0.15">
      <c r="K230" s="2"/>
      <c r="M230" s="6"/>
      <c r="N230" s="6"/>
      <c r="O230" s="6"/>
      <c r="P230" s="6"/>
      <c r="Q230" s="6"/>
      <c r="R230" s="6"/>
      <c r="S230" s="6"/>
      <c r="T230" s="6"/>
    </row>
    <row r="231" spans="11:20" x14ac:dyDescent="0.15">
      <c r="K231" s="2"/>
      <c r="M231" s="6"/>
      <c r="N231" s="6"/>
      <c r="O231" s="6"/>
      <c r="P231" s="6"/>
      <c r="Q231" s="6"/>
      <c r="R231" s="6"/>
      <c r="S231" s="6"/>
      <c r="T231" s="6"/>
    </row>
    <row r="232" spans="11:20" x14ac:dyDescent="0.15">
      <c r="K232" s="2"/>
      <c r="M232" s="6"/>
      <c r="N232" s="6"/>
      <c r="O232" s="6"/>
      <c r="P232" s="6"/>
      <c r="Q232" s="6"/>
      <c r="R232" s="6"/>
      <c r="S232" s="6"/>
      <c r="T232" s="6"/>
    </row>
    <row r="233" spans="11:20" x14ac:dyDescent="0.15">
      <c r="K233" s="2"/>
      <c r="M233" s="6"/>
      <c r="N233" s="6"/>
      <c r="O233" s="6"/>
      <c r="P233" s="6"/>
      <c r="Q233" s="6"/>
      <c r="R233" s="6"/>
      <c r="S233" s="6"/>
      <c r="T233" s="6"/>
    </row>
    <row r="234" spans="11:20" x14ac:dyDescent="0.15">
      <c r="K234" s="2"/>
      <c r="M234" s="6"/>
      <c r="N234" s="6"/>
      <c r="O234" s="6"/>
      <c r="P234" s="6"/>
      <c r="Q234" s="6"/>
      <c r="R234" s="6"/>
      <c r="S234" s="6"/>
      <c r="T234" s="6"/>
    </row>
    <row r="235" spans="11:20" x14ac:dyDescent="0.15">
      <c r="K235" s="2"/>
      <c r="M235" s="6"/>
      <c r="N235" s="6"/>
      <c r="O235" s="6"/>
      <c r="P235" s="6"/>
      <c r="Q235" s="6"/>
      <c r="R235" s="6"/>
      <c r="S235" s="6"/>
      <c r="T235" s="6"/>
    </row>
    <row r="236" spans="11:20" x14ac:dyDescent="0.15">
      <c r="K236" s="2"/>
      <c r="M236" s="6"/>
      <c r="N236" s="6"/>
      <c r="O236" s="6"/>
      <c r="P236" s="6"/>
      <c r="Q236" s="6"/>
      <c r="R236" s="6"/>
      <c r="S236" s="6"/>
      <c r="T236" s="6"/>
    </row>
    <row r="237" spans="11:20" x14ac:dyDescent="0.15">
      <c r="K237" s="2"/>
      <c r="M237" s="6"/>
      <c r="N237" s="6"/>
      <c r="O237" s="6"/>
      <c r="P237" s="6"/>
      <c r="Q237" s="6"/>
      <c r="R237" s="6"/>
      <c r="S237" s="6"/>
      <c r="T237" s="6"/>
    </row>
    <row r="238" spans="11:20" x14ac:dyDescent="0.15">
      <c r="K238" s="2"/>
      <c r="M238" s="6"/>
      <c r="N238" s="6"/>
      <c r="O238" s="6"/>
      <c r="P238" s="6"/>
      <c r="Q238" s="6"/>
      <c r="R238" s="6"/>
      <c r="S238" s="6"/>
      <c r="T238" s="6"/>
    </row>
    <row r="239" spans="11:20" x14ac:dyDescent="0.15">
      <c r="K239" s="2"/>
      <c r="M239" s="6"/>
      <c r="N239" s="6"/>
      <c r="O239" s="6"/>
      <c r="P239" s="6"/>
      <c r="Q239" s="6"/>
      <c r="R239" s="6"/>
      <c r="S239" s="6"/>
      <c r="T239" s="6"/>
    </row>
    <row r="240" spans="11:20" x14ac:dyDescent="0.15">
      <c r="K240" s="2"/>
      <c r="M240" s="6"/>
      <c r="N240" s="6"/>
      <c r="O240" s="6"/>
      <c r="P240" s="6"/>
      <c r="Q240" s="6"/>
      <c r="R240" s="6"/>
      <c r="S240" s="6"/>
      <c r="T240" s="6"/>
    </row>
    <row r="241" spans="11:20" x14ac:dyDescent="0.15">
      <c r="K241" s="2"/>
      <c r="M241" s="6"/>
      <c r="N241" s="6"/>
      <c r="O241" s="6"/>
      <c r="P241" s="6"/>
      <c r="Q241" s="6"/>
      <c r="R241" s="6"/>
      <c r="S241" s="6"/>
      <c r="T241" s="6"/>
    </row>
    <row r="242" spans="11:20" x14ac:dyDescent="0.15">
      <c r="K242" s="2"/>
      <c r="M242" s="6"/>
      <c r="N242" s="6"/>
      <c r="O242" s="6"/>
      <c r="P242" s="6"/>
      <c r="Q242" s="6"/>
      <c r="R242" s="6"/>
      <c r="S242" s="6"/>
      <c r="T242" s="6"/>
    </row>
    <row r="243" spans="11:20" x14ac:dyDescent="0.15">
      <c r="K243" s="2"/>
      <c r="M243" s="6"/>
      <c r="N243" s="6"/>
      <c r="O243" s="6"/>
      <c r="P243" s="6"/>
      <c r="Q243" s="6"/>
      <c r="R243" s="6"/>
      <c r="S243" s="6"/>
      <c r="T243" s="6"/>
    </row>
    <row r="244" spans="11:20" x14ac:dyDescent="0.15">
      <c r="K244" s="2"/>
      <c r="M244" s="6"/>
      <c r="N244" s="6"/>
      <c r="O244" s="6"/>
      <c r="P244" s="6"/>
      <c r="Q244" s="6"/>
      <c r="R244" s="6"/>
      <c r="S244" s="6"/>
      <c r="T244" s="6"/>
    </row>
    <row r="245" spans="11:20" x14ac:dyDescent="0.15">
      <c r="K245" s="2"/>
      <c r="M245" s="6"/>
      <c r="N245" s="6"/>
      <c r="O245" s="6"/>
      <c r="P245" s="6"/>
      <c r="Q245" s="6"/>
      <c r="R245" s="6"/>
      <c r="S245" s="6"/>
      <c r="T245" s="6"/>
    </row>
    <row r="246" spans="11:20" x14ac:dyDescent="0.15">
      <c r="K246" s="2"/>
      <c r="M246" s="6"/>
      <c r="N246" s="6"/>
      <c r="O246" s="6"/>
      <c r="P246" s="6"/>
      <c r="Q246" s="6"/>
      <c r="R246" s="6"/>
      <c r="S246" s="6"/>
      <c r="T246" s="6"/>
    </row>
    <row r="247" spans="11:20" x14ac:dyDescent="0.15">
      <c r="K247" s="2"/>
      <c r="M247" s="6"/>
      <c r="N247" s="6"/>
      <c r="O247" s="6"/>
      <c r="P247" s="6"/>
      <c r="Q247" s="6"/>
      <c r="R247" s="6"/>
      <c r="S247" s="6"/>
      <c r="T247" s="6"/>
    </row>
    <row r="248" spans="11:20" x14ac:dyDescent="0.15">
      <c r="K248" s="2"/>
      <c r="M248" s="6"/>
      <c r="N248" s="6"/>
      <c r="O248" s="6"/>
      <c r="P248" s="6"/>
      <c r="Q248" s="6"/>
      <c r="R248" s="6"/>
      <c r="S248" s="6"/>
      <c r="T248" s="6"/>
    </row>
    <row r="249" spans="11:20" x14ac:dyDescent="0.15">
      <c r="K249" s="2"/>
      <c r="M249" s="6"/>
      <c r="N249" s="6"/>
      <c r="O249" s="6"/>
      <c r="P249" s="6"/>
      <c r="Q249" s="6"/>
      <c r="R249" s="6"/>
      <c r="S249" s="6"/>
      <c r="T249" s="6"/>
    </row>
    <row r="250" spans="11:20" x14ac:dyDescent="0.15">
      <c r="K250" s="2"/>
      <c r="M250" s="6"/>
      <c r="N250" s="6"/>
      <c r="O250" s="6"/>
      <c r="P250" s="6"/>
      <c r="Q250" s="6"/>
      <c r="R250" s="6"/>
      <c r="S250" s="6"/>
      <c r="T250" s="6"/>
    </row>
    <row r="251" spans="11:20" x14ac:dyDescent="0.15">
      <c r="K251" s="2"/>
      <c r="M251" s="6"/>
      <c r="N251" s="6"/>
      <c r="O251" s="6"/>
      <c r="P251" s="6"/>
      <c r="Q251" s="6"/>
      <c r="R251" s="6"/>
      <c r="S251" s="6"/>
      <c r="T251" s="6"/>
    </row>
    <row r="252" spans="11:20" x14ac:dyDescent="0.15">
      <c r="K252" s="2"/>
      <c r="M252" s="6"/>
      <c r="N252" s="6"/>
      <c r="O252" s="6"/>
      <c r="P252" s="6"/>
      <c r="Q252" s="6"/>
      <c r="R252" s="6"/>
      <c r="S252" s="6"/>
      <c r="T252" s="6"/>
    </row>
    <row r="253" spans="11:20" x14ac:dyDescent="0.15">
      <c r="K253" s="2"/>
      <c r="M253" s="6"/>
      <c r="N253" s="6"/>
      <c r="O253" s="6"/>
      <c r="P253" s="6"/>
      <c r="Q253" s="6"/>
      <c r="R253" s="6"/>
      <c r="S253" s="6"/>
      <c r="T253" s="6"/>
    </row>
    <row r="254" spans="11:20" x14ac:dyDescent="0.15">
      <c r="K254" s="2"/>
      <c r="M254" s="6"/>
      <c r="N254" s="6"/>
      <c r="O254" s="6"/>
      <c r="P254" s="6"/>
      <c r="Q254" s="6"/>
      <c r="R254" s="6"/>
      <c r="S254" s="6"/>
      <c r="T254" s="6"/>
    </row>
    <row r="255" spans="11:20" x14ac:dyDescent="0.15">
      <c r="K255" s="2"/>
      <c r="M255" s="6"/>
      <c r="N255" s="6"/>
      <c r="O255" s="6"/>
      <c r="P255" s="6"/>
      <c r="Q255" s="6"/>
      <c r="R255" s="6"/>
      <c r="S255" s="6"/>
      <c r="T255" s="6"/>
    </row>
    <row r="256" spans="11:20" x14ac:dyDescent="0.15">
      <c r="K256" s="2"/>
      <c r="M256" s="6"/>
      <c r="N256" s="6"/>
      <c r="O256" s="6"/>
      <c r="P256" s="6"/>
      <c r="Q256" s="6"/>
      <c r="R256" s="6"/>
      <c r="S256" s="6"/>
      <c r="T256" s="6"/>
    </row>
    <row r="257" spans="11:20" x14ac:dyDescent="0.15">
      <c r="K257" s="2"/>
      <c r="M257" s="6"/>
      <c r="N257" s="6"/>
      <c r="O257" s="6"/>
      <c r="P257" s="6"/>
      <c r="Q257" s="6"/>
      <c r="R257" s="6"/>
      <c r="S257" s="6"/>
      <c r="T257" s="6"/>
    </row>
    <row r="258" spans="11:20" x14ac:dyDescent="0.15">
      <c r="K258" s="2"/>
      <c r="M258" s="6"/>
      <c r="N258" s="6"/>
      <c r="O258" s="6"/>
      <c r="P258" s="6"/>
      <c r="Q258" s="6"/>
      <c r="R258" s="6"/>
      <c r="S258" s="6"/>
      <c r="T258" s="6"/>
    </row>
    <row r="259" spans="11:20" x14ac:dyDescent="0.15">
      <c r="K259" s="2"/>
      <c r="M259" s="6"/>
      <c r="N259" s="6"/>
      <c r="O259" s="6"/>
      <c r="P259" s="6"/>
      <c r="Q259" s="6"/>
      <c r="R259" s="6"/>
      <c r="S259" s="6"/>
      <c r="T259" s="6"/>
    </row>
    <row r="260" spans="11:20" x14ac:dyDescent="0.15">
      <c r="K260" s="2"/>
      <c r="M260" s="6"/>
      <c r="N260" s="6"/>
      <c r="O260" s="6"/>
      <c r="P260" s="6"/>
      <c r="Q260" s="6"/>
      <c r="R260" s="6"/>
      <c r="S260" s="6"/>
      <c r="T260" s="6"/>
    </row>
    <row r="261" spans="11:20" x14ac:dyDescent="0.15">
      <c r="K261" s="2"/>
      <c r="M261" s="6"/>
      <c r="N261" s="6"/>
      <c r="O261" s="6"/>
      <c r="P261" s="6"/>
      <c r="Q261" s="6"/>
      <c r="R261" s="6"/>
      <c r="S261" s="6"/>
      <c r="T261" s="6"/>
    </row>
    <row r="262" spans="11:20" x14ac:dyDescent="0.15">
      <c r="K262" s="2"/>
      <c r="M262" s="6"/>
      <c r="N262" s="6"/>
      <c r="O262" s="6"/>
      <c r="P262" s="6"/>
      <c r="Q262" s="6"/>
      <c r="R262" s="6"/>
      <c r="S262" s="6"/>
      <c r="T262" s="6"/>
    </row>
    <row r="263" spans="11:20" x14ac:dyDescent="0.15">
      <c r="K263" s="2"/>
      <c r="M263" s="6"/>
      <c r="N263" s="6"/>
      <c r="O263" s="6"/>
      <c r="P263" s="6"/>
      <c r="Q263" s="6"/>
      <c r="R263" s="6"/>
      <c r="S263" s="6"/>
      <c r="T263" s="6"/>
    </row>
    <row r="264" spans="11:20" x14ac:dyDescent="0.15">
      <c r="K264" s="2"/>
      <c r="M264" s="6"/>
      <c r="N264" s="6"/>
      <c r="O264" s="6"/>
      <c r="P264" s="6"/>
      <c r="Q264" s="6"/>
      <c r="R264" s="6"/>
      <c r="S264" s="6"/>
      <c r="T264" s="6"/>
    </row>
    <row r="265" spans="11:20" x14ac:dyDescent="0.15">
      <c r="K265" s="2"/>
      <c r="M265" s="6"/>
      <c r="N265" s="6"/>
      <c r="O265" s="6"/>
      <c r="P265" s="6"/>
      <c r="Q265" s="6"/>
      <c r="R265" s="6"/>
      <c r="S265" s="6"/>
      <c r="T265" s="6"/>
    </row>
    <row r="266" spans="11:20" x14ac:dyDescent="0.15">
      <c r="K266" s="2"/>
      <c r="M266" s="6"/>
      <c r="N266" s="6"/>
      <c r="O266" s="6"/>
      <c r="P266" s="6"/>
      <c r="Q266" s="6"/>
      <c r="R266" s="6"/>
      <c r="S266" s="6"/>
      <c r="T266" s="6"/>
    </row>
    <row r="267" spans="11:20" x14ac:dyDescent="0.15">
      <c r="K267" s="2"/>
      <c r="M267" s="6"/>
      <c r="N267" s="6"/>
      <c r="O267" s="6"/>
      <c r="P267" s="6"/>
      <c r="Q267" s="6"/>
      <c r="R267" s="6"/>
      <c r="S267" s="6"/>
      <c r="T267" s="6"/>
    </row>
    <row r="268" spans="11:20" x14ac:dyDescent="0.15">
      <c r="K268" s="2"/>
      <c r="M268" s="6"/>
      <c r="N268" s="6"/>
      <c r="O268" s="6"/>
      <c r="P268" s="6"/>
      <c r="Q268" s="6"/>
      <c r="R268" s="6"/>
      <c r="S268" s="6"/>
      <c r="T268" s="6"/>
    </row>
    <row r="269" spans="11:20" x14ac:dyDescent="0.15">
      <c r="K269" s="2"/>
      <c r="M269" s="6"/>
      <c r="N269" s="6"/>
      <c r="O269" s="6"/>
      <c r="P269" s="6"/>
      <c r="Q269" s="6"/>
      <c r="R269" s="6"/>
      <c r="S269" s="6"/>
      <c r="T269" s="6"/>
    </row>
    <row r="270" spans="11:20" x14ac:dyDescent="0.15">
      <c r="K270" s="2"/>
      <c r="M270" s="6"/>
      <c r="N270" s="6"/>
      <c r="O270" s="6"/>
      <c r="P270" s="6"/>
      <c r="Q270" s="6"/>
      <c r="R270" s="6"/>
      <c r="S270" s="6"/>
      <c r="T270" s="6"/>
    </row>
    <row r="271" spans="11:20" x14ac:dyDescent="0.15">
      <c r="K271" s="2"/>
      <c r="M271" s="6"/>
      <c r="N271" s="6"/>
      <c r="O271" s="6"/>
      <c r="P271" s="6"/>
      <c r="Q271" s="6"/>
      <c r="R271" s="6"/>
      <c r="S271" s="6"/>
      <c r="T271" s="6"/>
    </row>
    <row r="272" spans="11:20" x14ac:dyDescent="0.15">
      <c r="K272" s="2"/>
      <c r="M272" s="6"/>
      <c r="N272" s="6"/>
      <c r="O272" s="6"/>
      <c r="P272" s="6"/>
      <c r="Q272" s="6"/>
      <c r="R272" s="6"/>
      <c r="S272" s="6"/>
      <c r="T272" s="6"/>
    </row>
    <row r="273" spans="11:20" x14ac:dyDescent="0.15">
      <c r="K273" s="2"/>
      <c r="M273" s="6"/>
      <c r="N273" s="6"/>
      <c r="O273" s="6"/>
      <c r="P273" s="6"/>
      <c r="Q273" s="6"/>
      <c r="R273" s="6"/>
      <c r="S273" s="6"/>
      <c r="T273" s="6"/>
    </row>
    <row r="274" spans="11:20" x14ac:dyDescent="0.15">
      <c r="K274" s="2"/>
      <c r="M274" s="6"/>
      <c r="N274" s="6"/>
      <c r="O274" s="6"/>
      <c r="P274" s="6"/>
      <c r="Q274" s="6"/>
      <c r="R274" s="6"/>
      <c r="S274" s="6"/>
      <c r="T274" s="6"/>
    </row>
    <row r="275" spans="11:20" x14ac:dyDescent="0.15">
      <c r="K275" s="2"/>
      <c r="M275" s="6"/>
      <c r="N275" s="6"/>
      <c r="O275" s="6"/>
      <c r="P275" s="6"/>
      <c r="Q275" s="6"/>
      <c r="R275" s="6"/>
      <c r="S275" s="6"/>
      <c r="T275" s="6"/>
    </row>
    <row r="276" spans="11:20" x14ac:dyDescent="0.15">
      <c r="K276" s="2"/>
      <c r="M276" s="6"/>
      <c r="N276" s="6"/>
      <c r="O276" s="6"/>
      <c r="P276" s="6"/>
      <c r="Q276" s="6"/>
      <c r="R276" s="6"/>
      <c r="S276" s="6"/>
      <c r="T276" s="6"/>
    </row>
    <row r="277" spans="11:20" x14ac:dyDescent="0.15">
      <c r="K277" s="2"/>
      <c r="M277" s="6"/>
      <c r="N277" s="6"/>
      <c r="O277" s="6"/>
      <c r="P277" s="6"/>
      <c r="Q277" s="6"/>
      <c r="R277" s="6"/>
      <c r="S277" s="6"/>
      <c r="T277" s="6"/>
    </row>
    <row r="278" spans="11:20" x14ac:dyDescent="0.15">
      <c r="K278" s="2"/>
      <c r="M278" s="6"/>
      <c r="N278" s="6"/>
      <c r="O278" s="6"/>
      <c r="P278" s="6"/>
      <c r="Q278" s="6"/>
      <c r="R278" s="6"/>
      <c r="S278" s="6"/>
      <c r="T278" s="6"/>
    </row>
    <row r="279" spans="11:20" x14ac:dyDescent="0.15">
      <c r="K279" s="2"/>
      <c r="M279" s="6"/>
      <c r="N279" s="6"/>
      <c r="O279" s="6"/>
      <c r="P279" s="6"/>
      <c r="Q279" s="6"/>
      <c r="R279" s="6"/>
      <c r="S279" s="6"/>
      <c r="T279" s="6"/>
    </row>
    <row r="280" spans="11:20" x14ac:dyDescent="0.15">
      <c r="K280" s="2"/>
      <c r="M280" s="6"/>
      <c r="N280" s="6"/>
      <c r="O280" s="6"/>
      <c r="P280" s="6"/>
      <c r="Q280" s="6"/>
      <c r="R280" s="6"/>
      <c r="S280" s="6"/>
      <c r="T280" s="6"/>
    </row>
    <row r="281" spans="11:20" x14ac:dyDescent="0.15">
      <c r="K281" s="2"/>
      <c r="M281" s="6"/>
      <c r="N281" s="6"/>
      <c r="O281" s="6"/>
      <c r="P281" s="6"/>
      <c r="Q281" s="6"/>
      <c r="R281" s="6"/>
      <c r="S281" s="6"/>
      <c r="T281" s="6"/>
    </row>
    <row r="282" spans="11:20" x14ac:dyDescent="0.15">
      <c r="K282" s="2"/>
      <c r="M282" s="6"/>
      <c r="N282" s="6"/>
      <c r="O282" s="6"/>
      <c r="P282" s="6"/>
      <c r="Q282" s="6"/>
      <c r="R282" s="6"/>
      <c r="S282" s="6"/>
      <c r="T282" s="6"/>
    </row>
    <row r="283" spans="11:20" x14ac:dyDescent="0.15">
      <c r="K283" s="2"/>
      <c r="M283" s="6"/>
      <c r="N283" s="6"/>
      <c r="O283" s="6"/>
      <c r="P283" s="6"/>
      <c r="Q283" s="6"/>
      <c r="R283" s="6"/>
      <c r="S283" s="6"/>
      <c r="T283" s="6"/>
    </row>
    <row r="284" spans="11:20" x14ac:dyDescent="0.15">
      <c r="K284" s="2"/>
      <c r="M284" s="6"/>
      <c r="N284" s="6"/>
      <c r="O284" s="6"/>
      <c r="P284" s="6"/>
      <c r="Q284" s="6"/>
      <c r="R284" s="6"/>
      <c r="S284" s="6"/>
      <c r="T284" s="6"/>
    </row>
    <row r="285" spans="11:20" x14ac:dyDescent="0.15">
      <c r="K285" s="2"/>
      <c r="M285" s="6"/>
      <c r="N285" s="6"/>
      <c r="O285" s="6"/>
      <c r="P285" s="6"/>
      <c r="Q285" s="6"/>
      <c r="R285" s="6"/>
      <c r="S285" s="6"/>
      <c r="T285" s="6"/>
    </row>
    <row r="286" spans="11:20" x14ac:dyDescent="0.15">
      <c r="K286" s="2"/>
      <c r="M286" s="6"/>
      <c r="N286" s="6"/>
      <c r="O286" s="6"/>
      <c r="P286" s="6"/>
      <c r="Q286" s="6"/>
      <c r="R286" s="6"/>
      <c r="S286" s="6"/>
      <c r="T286" s="6"/>
    </row>
    <row r="287" spans="11:20" x14ac:dyDescent="0.15">
      <c r="K287" s="2"/>
      <c r="M287" s="6"/>
      <c r="N287" s="6"/>
      <c r="O287" s="6"/>
      <c r="P287" s="6"/>
      <c r="Q287" s="6"/>
      <c r="R287" s="6"/>
      <c r="S287" s="6"/>
      <c r="T287" s="6"/>
    </row>
    <row r="288" spans="11:20" x14ac:dyDescent="0.15">
      <c r="K288" s="2"/>
      <c r="M288" s="6"/>
      <c r="N288" s="6"/>
      <c r="O288" s="6"/>
      <c r="P288" s="6"/>
      <c r="Q288" s="6"/>
      <c r="R288" s="6"/>
      <c r="S288" s="6"/>
      <c r="T288" s="6"/>
    </row>
    <row r="289" spans="11:20" x14ac:dyDescent="0.15">
      <c r="K289" s="2"/>
      <c r="M289" s="6"/>
      <c r="N289" s="6"/>
      <c r="O289" s="6"/>
      <c r="P289" s="6"/>
      <c r="Q289" s="6"/>
      <c r="R289" s="6"/>
      <c r="S289" s="6"/>
      <c r="T289" s="6"/>
    </row>
    <row r="290" spans="11:20" x14ac:dyDescent="0.15">
      <c r="K290" s="2"/>
      <c r="M290" s="6"/>
      <c r="N290" s="6"/>
      <c r="O290" s="6"/>
      <c r="P290" s="6"/>
      <c r="Q290" s="6"/>
      <c r="R290" s="6"/>
      <c r="S290" s="6"/>
      <c r="T290" s="6"/>
    </row>
    <row r="291" spans="11:20" x14ac:dyDescent="0.15">
      <c r="K291" s="2"/>
      <c r="M291" s="6"/>
      <c r="N291" s="6"/>
      <c r="O291" s="6"/>
      <c r="P291" s="6"/>
      <c r="Q291" s="6"/>
      <c r="R291" s="6"/>
      <c r="S291" s="6"/>
      <c r="T291" s="6"/>
    </row>
    <row r="292" spans="11:20" x14ac:dyDescent="0.15">
      <c r="K292" s="2"/>
      <c r="M292" s="6"/>
      <c r="N292" s="6"/>
      <c r="O292" s="6"/>
      <c r="P292" s="6"/>
      <c r="Q292" s="6"/>
      <c r="R292" s="6"/>
      <c r="S292" s="6"/>
      <c r="T292" s="6"/>
    </row>
    <row r="293" spans="11:20" x14ac:dyDescent="0.15">
      <c r="K293" s="2"/>
      <c r="M293" s="6"/>
      <c r="N293" s="6"/>
      <c r="O293" s="6"/>
      <c r="P293" s="6"/>
      <c r="Q293" s="6"/>
      <c r="R293" s="6"/>
      <c r="S293" s="6"/>
      <c r="T293" s="6"/>
    </row>
    <row r="294" spans="11:20" x14ac:dyDescent="0.15">
      <c r="K294" s="2"/>
      <c r="M294" s="6"/>
      <c r="N294" s="6"/>
      <c r="O294" s="6"/>
      <c r="P294" s="6"/>
      <c r="Q294" s="6"/>
      <c r="R294" s="6"/>
      <c r="S294" s="6"/>
      <c r="T294" s="6"/>
    </row>
    <row r="295" spans="11:20" x14ac:dyDescent="0.15">
      <c r="K295" s="2"/>
      <c r="M295" s="6"/>
      <c r="N295" s="6"/>
      <c r="O295" s="6"/>
      <c r="P295" s="6"/>
      <c r="Q295" s="6"/>
      <c r="R295" s="6"/>
      <c r="S295" s="6"/>
      <c r="T295" s="6"/>
    </row>
    <row r="296" spans="11:20" x14ac:dyDescent="0.15">
      <c r="K296" s="2"/>
      <c r="M296" s="6"/>
      <c r="N296" s="6"/>
      <c r="O296" s="6"/>
      <c r="P296" s="6"/>
      <c r="Q296" s="6"/>
      <c r="R296" s="6"/>
      <c r="S296" s="6"/>
      <c r="T296" s="6"/>
    </row>
    <row r="297" spans="11:20" x14ac:dyDescent="0.15">
      <c r="K297" s="2"/>
      <c r="M297" s="6"/>
      <c r="N297" s="6"/>
      <c r="O297" s="6"/>
      <c r="P297" s="6"/>
      <c r="Q297" s="6"/>
      <c r="R297" s="6"/>
      <c r="S297" s="6"/>
      <c r="T297" s="6"/>
    </row>
    <row r="298" spans="11:20" x14ac:dyDescent="0.15">
      <c r="K298" s="2"/>
      <c r="M298" s="6"/>
      <c r="N298" s="6"/>
      <c r="O298" s="6"/>
      <c r="P298" s="6"/>
      <c r="Q298" s="6"/>
      <c r="R298" s="6"/>
      <c r="S298" s="6"/>
      <c r="T298" s="6"/>
    </row>
    <row r="299" spans="11:20" x14ac:dyDescent="0.15">
      <c r="K299" s="2"/>
      <c r="M299" s="6"/>
      <c r="N299" s="6"/>
      <c r="O299" s="6"/>
      <c r="P299" s="6"/>
      <c r="Q299" s="6"/>
      <c r="R299" s="6"/>
      <c r="S299" s="6"/>
      <c r="T299" s="6"/>
    </row>
    <row r="300" spans="11:20" x14ac:dyDescent="0.15">
      <c r="K300" s="2"/>
      <c r="M300" s="6"/>
      <c r="N300" s="6"/>
      <c r="O300" s="6"/>
      <c r="P300" s="6"/>
      <c r="Q300" s="6"/>
      <c r="R300" s="6"/>
      <c r="S300" s="6"/>
      <c r="T300" s="6"/>
    </row>
    <row r="301" spans="11:20" x14ac:dyDescent="0.15">
      <c r="K301" s="2"/>
      <c r="M301" s="6"/>
      <c r="N301" s="6"/>
      <c r="O301" s="6"/>
      <c r="P301" s="6"/>
      <c r="Q301" s="6"/>
      <c r="R301" s="6"/>
      <c r="S301" s="6"/>
      <c r="T301" s="6"/>
    </row>
    <row r="302" spans="11:20" x14ac:dyDescent="0.15">
      <c r="K302" s="2"/>
      <c r="M302" s="6"/>
      <c r="N302" s="6"/>
      <c r="O302" s="6"/>
      <c r="P302" s="6"/>
      <c r="Q302" s="6"/>
      <c r="R302" s="6"/>
      <c r="S302" s="6"/>
      <c r="T302" s="6"/>
    </row>
    <row r="303" spans="11:20" x14ac:dyDescent="0.15">
      <c r="K303" s="2"/>
      <c r="M303" s="6"/>
      <c r="N303" s="6"/>
      <c r="O303" s="6"/>
      <c r="P303" s="6"/>
      <c r="Q303" s="6"/>
      <c r="R303" s="6"/>
      <c r="S303" s="6"/>
      <c r="T303" s="6"/>
    </row>
    <row r="304" spans="11:20" x14ac:dyDescent="0.15">
      <c r="K304" s="2"/>
      <c r="M304" s="6"/>
      <c r="N304" s="6"/>
      <c r="O304" s="6"/>
      <c r="P304" s="6"/>
      <c r="Q304" s="6"/>
      <c r="R304" s="6"/>
      <c r="S304" s="6"/>
      <c r="T304" s="6"/>
    </row>
    <row r="305" spans="11:20" x14ac:dyDescent="0.15">
      <c r="K305" s="2"/>
      <c r="M305" s="6"/>
      <c r="N305" s="6"/>
      <c r="O305" s="6"/>
      <c r="P305" s="6"/>
      <c r="Q305" s="6"/>
      <c r="R305" s="6"/>
      <c r="S305" s="6"/>
      <c r="T305" s="6"/>
    </row>
    <row r="306" spans="11:20" x14ac:dyDescent="0.15">
      <c r="K306" s="2"/>
      <c r="M306" s="6"/>
      <c r="N306" s="6"/>
      <c r="O306" s="6"/>
      <c r="P306" s="6"/>
      <c r="Q306" s="6"/>
      <c r="R306" s="6"/>
      <c r="S306" s="6"/>
      <c r="T306" s="6"/>
    </row>
    <row r="307" spans="11:20" x14ac:dyDescent="0.15">
      <c r="K307" s="2"/>
      <c r="M307" s="6"/>
      <c r="N307" s="6"/>
      <c r="O307" s="6"/>
      <c r="P307" s="6"/>
      <c r="Q307" s="6"/>
      <c r="R307" s="6"/>
      <c r="S307" s="6"/>
      <c r="T307" s="6"/>
    </row>
    <row r="308" spans="11:20" x14ac:dyDescent="0.15">
      <c r="K308" s="2"/>
      <c r="M308" s="6"/>
      <c r="N308" s="6"/>
      <c r="O308" s="6"/>
      <c r="P308" s="6"/>
      <c r="Q308" s="6"/>
      <c r="R308" s="6"/>
      <c r="S308" s="6"/>
      <c r="T308" s="6"/>
    </row>
    <row r="309" spans="11:20" x14ac:dyDescent="0.15">
      <c r="K309" s="2"/>
      <c r="M309" s="6"/>
      <c r="N309" s="6"/>
      <c r="O309" s="6"/>
      <c r="P309" s="6"/>
      <c r="Q309" s="6"/>
      <c r="R309" s="6"/>
      <c r="S309" s="6"/>
      <c r="T309" s="6"/>
    </row>
    <row r="310" spans="11:20" x14ac:dyDescent="0.15">
      <c r="K310" s="2"/>
      <c r="M310" s="6"/>
      <c r="N310" s="6"/>
      <c r="O310" s="6"/>
      <c r="P310" s="6"/>
      <c r="Q310" s="6"/>
      <c r="R310" s="6"/>
      <c r="S310" s="6"/>
      <c r="T310" s="6"/>
    </row>
    <row r="311" spans="11:20" x14ac:dyDescent="0.15">
      <c r="K311" s="2"/>
      <c r="M311" s="6"/>
      <c r="N311" s="6"/>
      <c r="O311" s="6"/>
      <c r="P311" s="6"/>
      <c r="Q311" s="6"/>
      <c r="R311" s="6"/>
      <c r="S311" s="6"/>
      <c r="T311" s="6"/>
    </row>
    <row r="312" spans="11:20" x14ac:dyDescent="0.15">
      <c r="K312" s="2"/>
      <c r="M312" s="6"/>
      <c r="N312" s="6"/>
      <c r="O312" s="6"/>
      <c r="P312" s="6"/>
      <c r="Q312" s="6"/>
      <c r="R312" s="6"/>
      <c r="S312" s="6"/>
      <c r="T312" s="6"/>
    </row>
    <row r="313" spans="11:20" x14ac:dyDescent="0.15">
      <c r="K313" s="2"/>
      <c r="M313" s="6"/>
      <c r="N313" s="6"/>
      <c r="O313" s="6"/>
      <c r="P313" s="6"/>
      <c r="Q313" s="6"/>
      <c r="R313" s="6"/>
      <c r="S313" s="6"/>
      <c r="T313" s="6"/>
    </row>
    <row r="314" spans="11:20" x14ac:dyDescent="0.15">
      <c r="K314" s="2"/>
      <c r="M314" s="6"/>
      <c r="N314" s="6"/>
      <c r="O314" s="6"/>
      <c r="P314" s="6"/>
      <c r="Q314" s="6"/>
      <c r="R314" s="6"/>
      <c r="S314" s="6"/>
      <c r="T314" s="6"/>
    </row>
    <row r="315" spans="11:20" x14ac:dyDescent="0.15">
      <c r="K315" s="2"/>
      <c r="M315" s="6"/>
      <c r="N315" s="6"/>
      <c r="O315" s="6"/>
      <c r="P315" s="6"/>
      <c r="Q315" s="6"/>
      <c r="R315" s="6"/>
      <c r="S315" s="6"/>
      <c r="T315" s="6"/>
    </row>
    <row r="316" spans="11:20" x14ac:dyDescent="0.15">
      <c r="K316" s="2"/>
      <c r="M316" s="6"/>
      <c r="N316" s="6"/>
      <c r="O316" s="6"/>
      <c r="P316" s="6"/>
      <c r="Q316" s="6"/>
      <c r="R316" s="6"/>
      <c r="S316" s="6"/>
      <c r="T316" s="6"/>
    </row>
    <row r="317" spans="11:20" x14ac:dyDescent="0.15">
      <c r="K317" s="2"/>
      <c r="M317" s="6"/>
      <c r="N317" s="6"/>
      <c r="O317" s="6"/>
      <c r="P317" s="6"/>
      <c r="Q317" s="6"/>
      <c r="R317" s="6"/>
      <c r="S317" s="6"/>
      <c r="T317" s="6"/>
    </row>
    <row r="318" spans="11:20" x14ac:dyDescent="0.15">
      <c r="K318" s="2"/>
      <c r="M318" s="6"/>
      <c r="N318" s="6"/>
      <c r="O318" s="6"/>
      <c r="P318" s="6"/>
      <c r="Q318" s="6"/>
      <c r="R318" s="6"/>
      <c r="S318" s="6"/>
      <c r="T318" s="6"/>
    </row>
    <row r="319" spans="11:20" x14ac:dyDescent="0.15">
      <c r="K319" s="2"/>
      <c r="M319" s="6"/>
      <c r="N319" s="6"/>
      <c r="O319" s="6"/>
      <c r="P319" s="6"/>
      <c r="Q319" s="6"/>
      <c r="R319" s="6"/>
      <c r="S319" s="6"/>
      <c r="T319" s="6"/>
    </row>
    <row r="320" spans="11:20" x14ac:dyDescent="0.15">
      <c r="K320" s="2"/>
      <c r="M320" s="6"/>
      <c r="N320" s="6"/>
      <c r="O320" s="6"/>
      <c r="P320" s="6"/>
      <c r="Q320" s="6"/>
      <c r="R320" s="6"/>
      <c r="S320" s="6"/>
      <c r="T320" s="6"/>
    </row>
    <row r="321" spans="11:20" x14ac:dyDescent="0.15">
      <c r="K321" s="2"/>
      <c r="M321" s="6"/>
      <c r="N321" s="6"/>
      <c r="O321" s="6"/>
      <c r="P321" s="6"/>
      <c r="Q321" s="6"/>
      <c r="R321" s="6"/>
      <c r="S321" s="6"/>
      <c r="T321" s="6"/>
    </row>
    <row r="322" spans="11:20" x14ac:dyDescent="0.15">
      <c r="K322" s="2"/>
      <c r="M322" s="6"/>
      <c r="N322" s="6"/>
      <c r="O322" s="6"/>
      <c r="P322" s="6"/>
      <c r="Q322" s="6"/>
      <c r="R322" s="6"/>
      <c r="S322" s="6"/>
      <c r="T322" s="6"/>
    </row>
    <row r="323" spans="11:20" x14ac:dyDescent="0.15">
      <c r="K323" s="2"/>
      <c r="M323" s="6"/>
      <c r="N323" s="6"/>
      <c r="O323" s="6"/>
      <c r="P323" s="6"/>
      <c r="Q323" s="6"/>
      <c r="R323" s="6"/>
      <c r="S323" s="6"/>
      <c r="T323" s="6"/>
    </row>
    <row r="324" spans="11:20" x14ac:dyDescent="0.15">
      <c r="K324" s="2"/>
      <c r="M324" s="6"/>
      <c r="N324" s="6"/>
      <c r="O324" s="6"/>
      <c r="P324" s="6"/>
      <c r="Q324" s="6"/>
      <c r="R324" s="6"/>
      <c r="S324" s="6"/>
      <c r="T324" s="6"/>
    </row>
    <row r="325" spans="11:20" x14ac:dyDescent="0.15">
      <c r="K325" s="2"/>
      <c r="M325" s="6"/>
      <c r="N325" s="6"/>
      <c r="O325" s="6"/>
      <c r="P325" s="6"/>
      <c r="Q325" s="6"/>
      <c r="R325" s="6"/>
      <c r="S325" s="6"/>
      <c r="T325" s="6"/>
    </row>
    <row r="326" spans="11:20" x14ac:dyDescent="0.15">
      <c r="K326" s="2"/>
      <c r="M326" s="6"/>
      <c r="N326" s="6"/>
      <c r="O326" s="6"/>
      <c r="P326" s="6"/>
      <c r="Q326" s="6"/>
      <c r="R326" s="6"/>
      <c r="S326" s="6"/>
      <c r="T326" s="6"/>
    </row>
    <row r="327" spans="11:20" x14ac:dyDescent="0.15">
      <c r="K327" s="2"/>
      <c r="M327" s="6"/>
      <c r="N327" s="6"/>
      <c r="O327" s="6"/>
      <c r="P327" s="6"/>
      <c r="Q327" s="6"/>
      <c r="R327" s="6"/>
      <c r="S327" s="6"/>
      <c r="T327" s="6"/>
    </row>
    <row r="328" spans="11:20" x14ac:dyDescent="0.15">
      <c r="K328" s="2"/>
      <c r="M328" s="6"/>
      <c r="N328" s="6"/>
      <c r="O328" s="6"/>
      <c r="P328" s="6"/>
      <c r="Q328" s="6"/>
      <c r="R328" s="6"/>
      <c r="S328" s="6"/>
      <c r="T328" s="6"/>
    </row>
    <row r="329" spans="11:20" x14ac:dyDescent="0.15">
      <c r="K329" s="2"/>
      <c r="M329" s="6"/>
      <c r="N329" s="6"/>
      <c r="O329" s="6"/>
      <c r="P329" s="6"/>
      <c r="Q329" s="6"/>
      <c r="R329" s="6"/>
      <c r="S329" s="6"/>
      <c r="T329" s="6"/>
    </row>
    <row r="330" spans="11:20" x14ac:dyDescent="0.15">
      <c r="K330" s="2"/>
      <c r="M330" s="6"/>
      <c r="N330" s="6"/>
      <c r="O330" s="6"/>
      <c r="P330" s="6"/>
      <c r="Q330" s="6"/>
      <c r="R330" s="6"/>
      <c r="S330" s="6"/>
      <c r="T330" s="6"/>
    </row>
    <row r="331" spans="11:20" x14ac:dyDescent="0.15">
      <c r="K331" s="2"/>
      <c r="M331" s="6"/>
      <c r="N331" s="6"/>
      <c r="O331" s="6"/>
      <c r="P331" s="6"/>
      <c r="Q331" s="6"/>
      <c r="R331" s="6"/>
      <c r="S331" s="6"/>
      <c r="T331" s="6"/>
    </row>
    <row r="332" spans="11:20" x14ac:dyDescent="0.15">
      <c r="K332" s="2"/>
      <c r="M332" s="6"/>
      <c r="N332" s="6"/>
      <c r="O332" s="6"/>
      <c r="P332" s="6"/>
      <c r="Q332" s="6"/>
      <c r="R332" s="6"/>
      <c r="S332" s="6"/>
      <c r="T332" s="6"/>
    </row>
    <row r="333" spans="11:20" x14ac:dyDescent="0.15">
      <c r="K333" s="2"/>
      <c r="M333" s="6"/>
      <c r="N333" s="6"/>
      <c r="O333" s="6"/>
      <c r="P333" s="6"/>
      <c r="Q333" s="6"/>
      <c r="R333" s="6"/>
      <c r="S333" s="6"/>
      <c r="T333" s="6"/>
    </row>
    <row r="334" spans="11:20" x14ac:dyDescent="0.15">
      <c r="K334" s="2"/>
      <c r="M334" s="6"/>
      <c r="N334" s="6"/>
      <c r="O334" s="6"/>
      <c r="P334" s="6"/>
      <c r="Q334" s="6"/>
      <c r="R334" s="6"/>
      <c r="S334" s="6"/>
      <c r="T334" s="6"/>
    </row>
    <row r="335" spans="11:20" x14ac:dyDescent="0.15">
      <c r="K335" s="2"/>
      <c r="M335" s="6"/>
      <c r="N335" s="6"/>
      <c r="O335" s="6"/>
      <c r="P335" s="6"/>
      <c r="Q335" s="6"/>
      <c r="R335" s="6"/>
      <c r="S335" s="6"/>
      <c r="T335" s="6"/>
    </row>
    <row r="336" spans="11:20" x14ac:dyDescent="0.15">
      <c r="K336" s="2"/>
      <c r="M336" s="6"/>
      <c r="N336" s="6"/>
      <c r="O336" s="6"/>
      <c r="P336" s="6"/>
      <c r="Q336" s="6"/>
      <c r="R336" s="6"/>
      <c r="S336" s="6"/>
      <c r="T336" s="6"/>
    </row>
    <row r="337" spans="11:20" x14ac:dyDescent="0.15">
      <c r="K337" s="2"/>
      <c r="M337" s="6"/>
      <c r="N337" s="6"/>
      <c r="O337" s="6"/>
      <c r="P337" s="6"/>
      <c r="Q337" s="6"/>
      <c r="R337" s="6"/>
      <c r="S337" s="6"/>
      <c r="T337" s="6"/>
    </row>
    <row r="338" spans="11:20" x14ac:dyDescent="0.15">
      <c r="K338" s="2"/>
      <c r="M338" s="6"/>
      <c r="N338" s="6"/>
      <c r="O338" s="6"/>
      <c r="P338" s="6"/>
      <c r="Q338" s="6"/>
      <c r="R338" s="6"/>
      <c r="S338" s="6"/>
      <c r="T338" s="6"/>
    </row>
    <row r="339" spans="11:20" x14ac:dyDescent="0.15">
      <c r="K339" s="2"/>
      <c r="M339" s="6"/>
      <c r="N339" s="6"/>
      <c r="O339" s="6"/>
      <c r="P339" s="6"/>
      <c r="Q339" s="6"/>
      <c r="R339" s="6"/>
      <c r="S339" s="6"/>
      <c r="T339" s="6"/>
    </row>
    <row r="340" spans="11:20" x14ac:dyDescent="0.15">
      <c r="K340" s="2"/>
      <c r="M340" s="6"/>
      <c r="N340" s="6"/>
      <c r="O340" s="6"/>
      <c r="P340" s="6"/>
      <c r="Q340" s="6"/>
      <c r="R340" s="6"/>
      <c r="S340" s="6"/>
      <c r="T340" s="6"/>
    </row>
    <row r="341" spans="11:20" x14ac:dyDescent="0.15">
      <c r="K341" s="2"/>
      <c r="M341" s="6"/>
      <c r="N341" s="6"/>
      <c r="O341" s="6"/>
      <c r="P341" s="6"/>
      <c r="Q341" s="6"/>
      <c r="R341" s="6"/>
      <c r="S341" s="6"/>
      <c r="T341" s="6"/>
    </row>
    <row r="342" spans="11:20" x14ac:dyDescent="0.15">
      <c r="K342" s="2"/>
      <c r="M342" s="6"/>
      <c r="N342" s="6"/>
      <c r="O342" s="6"/>
      <c r="P342" s="6"/>
      <c r="Q342" s="6"/>
      <c r="R342" s="6"/>
      <c r="S342" s="6"/>
      <c r="T342" s="6"/>
    </row>
    <row r="343" spans="11:20" x14ac:dyDescent="0.15">
      <c r="K343" s="2"/>
      <c r="M343" s="6"/>
      <c r="N343" s="6"/>
      <c r="O343" s="6"/>
      <c r="P343" s="6"/>
      <c r="Q343" s="6"/>
      <c r="R343" s="6"/>
      <c r="S343" s="6"/>
      <c r="T343" s="6"/>
    </row>
    <row r="344" spans="11:20" x14ac:dyDescent="0.15">
      <c r="K344" s="2"/>
      <c r="M344" s="6"/>
      <c r="N344" s="6"/>
      <c r="O344" s="6"/>
      <c r="P344" s="6"/>
      <c r="Q344" s="6"/>
      <c r="R344" s="6"/>
      <c r="S344" s="6"/>
      <c r="T344" s="6"/>
    </row>
    <row r="345" spans="11:20" x14ac:dyDescent="0.15">
      <c r="K345" s="2"/>
      <c r="M345" s="6"/>
      <c r="N345" s="6"/>
      <c r="O345" s="6"/>
      <c r="P345" s="6"/>
      <c r="Q345" s="6"/>
      <c r="R345" s="6"/>
      <c r="S345" s="6"/>
      <c r="T345" s="6"/>
    </row>
    <row r="346" spans="11:20" x14ac:dyDescent="0.15">
      <c r="K346" s="2"/>
      <c r="M346" s="6"/>
      <c r="N346" s="6"/>
      <c r="O346" s="6"/>
      <c r="P346" s="6"/>
      <c r="Q346" s="6"/>
      <c r="R346" s="6"/>
      <c r="S346" s="6"/>
      <c r="T346" s="6"/>
    </row>
    <row r="347" spans="11:20" x14ac:dyDescent="0.15">
      <c r="K347" s="2"/>
      <c r="M347" s="6"/>
      <c r="N347" s="6"/>
      <c r="O347" s="6"/>
      <c r="P347" s="6"/>
      <c r="Q347" s="6"/>
      <c r="R347" s="6"/>
      <c r="S347" s="6"/>
      <c r="T347" s="6"/>
    </row>
    <row r="348" spans="11:20" x14ac:dyDescent="0.15">
      <c r="K348" s="2"/>
      <c r="M348" s="6"/>
      <c r="N348" s="6"/>
      <c r="O348" s="6"/>
      <c r="P348" s="6"/>
      <c r="Q348" s="6"/>
      <c r="R348" s="6"/>
      <c r="S348" s="6"/>
      <c r="T348" s="6"/>
    </row>
    <row r="349" spans="11:20" x14ac:dyDescent="0.15">
      <c r="K349" s="2"/>
      <c r="M349" s="6"/>
      <c r="N349" s="6"/>
      <c r="O349" s="6"/>
      <c r="P349" s="6"/>
      <c r="Q349" s="6"/>
      <c r="R349" s="6"/>
      <c r="S349" s="6"/>
      <c r="T349" s="6"/>
    </row>
    <row r="350" spans="11:20" x14ac:dyDescent="0.15">
      <c r="K350" s="2"/>
      <c r="M350" s="6"/>
      <c r="N350" s="6"/>
      <c r="O350" s="6"/>
      <c r="P350" s="6"/>
      <c r="Q350" s="6"/>
      <c r="R350" s="6"/>
      <c r="S350" s="6"/>
      <c r="T350" s="6"/>
    </row>
    <row r="351" spans="11:20" x14ac:dyDescent="0.15">
      <c r="K351" s="2"/>
      <c r="M351" s="6"/>
      <c r="N351" s="6"/>
      <c r="O351" s="6"/>
      <c r="P351" s="6"/>
      <c r="Q351" s="6"/>
      <c r="R351" s="6"/>
      <c r="S351" s="6"/>
      <c r="T351" s="6"/>
    </row>
    <row r="352" spans="11:20" x14ac:dyDescent="0.15">
      <c r="K352" s="2"/>
      <c r="M352" s="6"/>
      <c r="N352" s="6"/>
      <c r="O352" s="6"/>
      <c r="P352" s="6"/>
      <c r="Q352" s="6"/>
      <c r="R352" s="6"/>
      <c r="S352" s="6"/>
      <c r="T352" s="6"/>
    </row>
    <row r="353" spans="11:20" x14ac:dyDescent="0.15">
      <c r="K353" s="2"/>
      <c r="M353" s="6"/>
      <c r="N353" s="6"/>
      <c r="O353" s="6"/>
      <c r="P353" s="6"/>
      <c r="Q353" s="6"/>
      <c r="R353" s="6"/>
      <c r="S353" s="6"/>
      <c r="T353" s="6"/>
    </row>
    <row r="354" spans="11:20" x14ac:dyDescent="0.15">
      <c r="K354" s="2"/>
      <c r="M354" s="6"/>
      <c r="N354" s="6"/>
      <c r="O354" s="6"/>
      <c r="P354" s="6"/>
      <c r="Q354" s="6"/>
      <c r="R354" s="6"/>
      <c r="S354" s="6"/>
      <c r="T354" s="6"/>
    </row>
    <row r="355" spans="11:20" x14ac:dyDescent="0.15">
      <c r="K355" s="2"/>
      <c r="M355" s="6"/>
      <c r="N355" s="6"/>
      <c r="O355" s="6"/>
      <c r="P355" s="6"/>
      <c r="Q355" s="6"/>
      <c r="R355" s="6"/>
      <c r="S355" s="6"/>
      <c r="T355" s="6"/>
    </row>
    <row r="356" spans="11:20" x14ac:dyDescent="0.15">
      <c r="K356" s="2"/>
      <c r="M356" s="6"/>
      <c r="N356" s="6"/>
      <c r="O356" s="6"/>
      <c r="P356" s="6"/>
      <c r="Q356" s="6"/>
      <c r="R356" s="6"/>
      <c r="S356" s="6"/>
      <c r="T356" s="6"/>
    </row>
    <row r="357" spans="11:20" x14ac:dyDescent="0.15">
      <c r="K357" s="2"/>
      <c r="M357" s="6"/>
      <c r="N357" s="6"/>
      <c r="O357" s="6"/>
      <c r="P357" s="6"/>
      <c r="Q357" s="6"/>
      <c r="R357" s="6"/>
      <c r="S357" s="6"/>
      <c r="T357" s="6"/>
    </row>
    <row r="358" spans="11:20" x14ac:dyDescent="0.15">
      <c r="K358" s="2"/>
      <c r="M358" s="6"/>
      <c r="N358" s="6"/>
      <c r="O358" s="6"/>
      <c r="P358" s="6"/>
      <c r="Q358" s="6"/>
      <c r="R358" s="6"/>
      <c r="S358" s="6"/>
      <c r="T358" s="6"/>
    </row>
    <row r="359" spans="11:20" x14ac:dyDescent="0.15">
      <c r="K359" s="2"/>
      <c r="M359" s="6"/>
      <c r="N359" s="6"/>
      <c r="O359" s="6"/>
      <c r="P359" s="6"/>
      <c r="Q359" s="6"/>
      <c r="R359" s="6"/>
      <c r="S359" s="6"/>
      <c r="T359" s="6"/>
    </row>
    <row r="360" spans="11:20" x14ac:dyDescent="0.15">
      <c r="K360" s="2"/>
      <c r="M360" s="6"/>
      <c r="N360" s="6"/>
      <c r="O360" s="6"/>
      <c r="P360" s="6"/>
      <c r="Q360" s="6"/>
      <c r="R360" s="6"/>
      <c r="S360" s="6"/>
      <c r="T360" s="6"/>
    </row>
    <row r="361" spans="11:20" x14ac:dyDescent="0.15">
      <c r="K361" s="2"/>
      <c r="M361" s="6"/>
      <c r="N361" s="6"/>
      <c r="O361" s="6"/>
      <c r="P361" s="6"/>
      <c r="Q361" s="6"/>
      <c r="R361" s="6"/>
      <c r="S361" s="6"/>
      <c r="T361" s="6"/>
    </row>
    <row r="362" spans="11:20" x14ac:dyDescent="0.15">
      <c r="K362" s="2"/>
      <c r="M362" s="6"/>
      <c r="N362" s="6"/>
      <c r="O362" s="6"/>
      <c r="P362" s="6"/>
      <c r="Q362" s="6"/>
      <c r="R362" s="6"/>
      <c r="S362" s="6"/>
      <c r="T362" s="6"/>
    </row>
    <row r="363" spans="11:20" x14ac:dyDescent="0.15">
      <c r="K363" s="2"/>
      <c r="M363" s="6"/>
      <c r="N363" s="6"/>
      <c r="O363" s="6"/>
      <c r="P363" s="6"/>
      <c r="Q363" s="6"/>
      <c r="R363" s="6"/>
      <c r="S363" s="6"/>
      <c r="T363" s="6"/>
    </row>
    <row r="364" spans="11:20" x14ac:dyDescent="0.15">
      <c r="K364" s="2"/>
      <c r="M364" s="6"/>
      <c r="N364" s="6"/>
      <c r="O364" s="6"/>
      <c r="P364" s="6"/>
      <c r="Q364" s="6"/>
      <c r="R364" s="6"/>
      <c r="S364" s="6"/>
      <c r="T364" s="6"/>
    </row>
    <row r="365" spans="11:20" x14ac:dyDescent="0.15">
      <c r="K365" s="2"/>
      <c r="M365" s="6"/>
      <c r="N365" s="6"/>
      <c r="O365" s="6"/>
      <c r="P365" s="6"/>
      <c r="Q365" s="6"/>
      <c r="R365" s="6"/>
      <c r="S365" s="6"/>
      <c r="T365" s="6"/>
    </row>
    <row r="366" spans="11:20" x14ac:dyDescent="0.15">
      <c r="K366" s="2"/>
      <c r="M366" s="6"/>
      <c r="N366" s="6"/>
      <c r="O366" s="6"/>
      <c r="P366" s="6"/>
      <c r="Q366" s="6"/>
      <c r="R366" s="6"/>
      <c r="S366" s="6"/>
      <c r="T366" s="6"/>
    </row>
    <row r="367" spans="11:20" x14ac:dyDescent="0.15">
      <c r="K367" s="2"/>
      <c r="M367" s="6"/>
      <c r="N367" s="6"/>
      <c r="O367" s="6"/>
      <c r="P367" s="6"/>
      <c r="Q367" s="6"/>
      <c r="R367" s="6"/>
      <c r="S367" s="6"/>
      <c r="T367" s="6"/>
    </row>
    <row r="368" spans="11:20" x14ac:dyDescent="0.15">
      <c r="K368" s="2"/>
      <c r="M368" s="6"/>
      <c r="N368" s="6"/>
      <c r="O368" s="6"/>
      <c r="P368" s="6"/>
      <c r="Q368" s="6"/>
      <c r="R368" s="6"/>
      <c r="S368" s="6"/>
      <c r="T368" s="6"/>
    </row>
    <row r="369" spans="11:20" x14ac:dyDescent="0.15">
      <c r="K369" s="2"/>
      <c r="M369" s="6"/>
      <c r="N369" s="6"/>
      <c r="O369" s="6"/>
      <c r="P369" s="6"/>
      <c r="Q369" s="6"/>
      <c r="R369" s="6"/>
      <c r="S369" s="6"/>
      <c r="T369" s="6"/>
    </row>
    <row r="370" spans="11:20" x14ac:dyDescent="0.15">
      <c r="K370" s="2"/>
      <c r="M370" s="6"/>
      <c r="N370" s="6"/>
      <c r="O370" s="6"/>
      <c r="P370" s="6"/>
      <c r="Q370" s="6"/>
      <c r="R370" s="6"/>
      <c r="S370" s="6"/>
      <c r="T370" s="6"/>
    </row>
    <row r="371" spans="11:20" x14ac:dyDescent="0.15">
      <c r="K371" s="2"/>
      <c r="M371" s="6"/>
      <c r="N371" s="6"/>
      <c r="O371" s="6"/>
      <c r="P371" s="6"/>
      <c r="Q371" s="6"/>
      <c r="R371" s="6"/>
      <c r="S371" s="6"/>
      <c r="T371" s="6"/>
    </row>
    <row r="372" spans="11:20" x14ac:dyDescent="0.15">
      <c r="K372" s="2"/>
      <c r="M372" s="6"/>
      <c r="N372" s="6"/>
      <c r="O372" s="6"/>
      <c r="P372" s="6"/>
      <c r="Q372" s="6"/>
      <c r="R372" s="6"/>
      <c r="S372" s="6"/>
      <c r="T372" s="6"/>
    </row>
    <row r="373" spans="11:20" x14ac:dyDescent="0.15">
      <c r="K373" s="2"/>
      <c r="M373" s="6"/>
      <c r="N373" s="6"/>
      <c r="O373" s="6"/>
      <c r="P373" s="6"/>
      <c r="Q373" s="6"/>
      <c r="R373" s="6"/>
      <c r="S373" s="6"/>
      <c r="T373" s="6"/>
    </row>
    <row r="374" spans="11:20" x14ac:dyDescent="0.15">
      <c r="K374" s="2"/>
      <c r="M374" s="6"/>
      <c r="N374" s="6"/>
      <c r="O374" s="6"/>
      <c r="P374" s="6"/>
      <c r="Q374" s="6"/>
      <c r="R374" s="6"/>
      <c r="S374" s="6"/>
      <c r="T374" s="6"/>
    </row>
    <row r="375" spans="11:20" x14ac:dyDescent="0.15">
      <c r="K375" s="2"/>
      <c r="M375" s="6"/>
      <c r="N375" s="6"/>
      <c r="O375" s="6"/>
      <c r="P375" s="6"/>
      <c r="Q375" s="6"/>
      <c r="R375" s="6"/>
      <c r="S375" s="6"/>
      <c r="T375" s="6"/>
    </row>
    <row r="376" spans="11:20" x14ac:dyDescent="0.15">
      <c r="K376" s="2"/>
      <c r="M376" s="6"/>
      <c r="N376" s="6"/>
      <c r="O376" s="6"/>
      <c r="P376" s="6"/>
      <c r="Q376" s="6"/>
      <c r="R376" s="6"/>
      <c r="S376" s="6"/>
      <c r="T376" s="6"/>
    </row>
    <row r="377" spans="11:20" x14ac:dyDescent="0.15">
      <c r="K377" s="2"/>
      <c r="M377" s="6"/>
      <c r="N377" s="6"/>
      <c r="O377" s="6"/>
      <c r="P377" s="6"/>
      <c r="Q377" s="6"/>
      <c r="R377" s="6"/>
      <c r="S377" s="6"/>
      <c r="T377" s="6"/>
    </row>
    <row r="378" spans="11:20" x14ac:dyDescent="0.15">
      <c r="K378" s="2"/>
      <c r="M378" s="6"/>
      <c r="N378" s="6"/>
      <c r="O378" s="6"/>
      <c r="P378" s="6"/>
      <c r="Q378" s="6"/>
      <c r="R378" s="6"/>
      <c r="S378" s="6"/>
      <c r="T378" s="6"/>
    </row>
    <row r="379" spans="11:20" x14ac:dyDescent="0.15">
      <c r="K379" s="2"/>
      <c r="M379" s="6"/>
      <c r="N379" s="6"/>
      <c r="O379" s="6"/>
      <c r="P379" s="6"/>
      <c r="Q379" s="6"/>
      <c r="R379" s="6"/>
      <c r="S379" s="6"/>
      <c r="T379" s="6"/>
    </row>
    <row r="380" spans="11:20" x14ac:dyDescent="0.15">
      <c r="K380" s="2"/>
      <c r="M380" s="6"/>
      <c r="N380" s="6"/>
      <c r="O380" s="6"/>
      <c r="P380" s="6"/>
      <c r="Q380" s="6"/>
      <c r="R380" s="6"/>
      <c r="S380" s="6"/>
      <c r="T380" s="6"/>
    </row>
    <row r="381" spans="11:20" x14ac:dyDescent="0.15">
      <c r="K381" s="2"/>
      <c r="M381" s="6"/>
      <c r="N381" s="6"/>
      <c r="O381" s="6"/>
      <c r="P381" s="6"/>
      <c r="Q381" s="6"/>
      <c r="R381" s="6"/>
      <c r="S381" s="6"/>
      <c r="T381" s="6"/>
    </row>
    <row r="382" spans="11:20" x14ac:dyDescent="0.15">
      <c r="K382" s="2"/>
      <c r="M382" s="6"/>
      <c r="N382" s="6"/>
      <c r="O382" s="6"/>
      <c r="P382" s="6"/>
      <c r="Q382" s="6"/>
      <c r="R382" s="6"/>
      <c r="S382" s="6"/>
      <c r="T382" s="6"/>
    </row>
    <row r="383" spans="11:20" x14ac:dyDescent="0.15">
      <c r="K383" s="2"/>
      <c r="M383" s="6"/>
      <c r="N383" s="6"/>
      <c r="O383" s="6"/>
      <c r="P383" s="6"/>
      <c r="Q383" s="6"/>
      <c r="R383" s="6"/>
      <c r="S383" s="6"/>
      <c r="T383" s="6"/>
    </row>
    <row r="384" spans="11:20" x14ac:dyDescent="0.15">
      <c r="K384" s="2"/>
      <c r="M384" s="6"/>
      <c r="N384" s="6"/>
      <c r="O384" s="6"/>
      <c r="P384" s="6"/>
      <c r="Q384" s="6"/>
      <c r="R384" s="6"/>
      <c r="S384" s="6"/>
      <c r="T384" s="6"/>
    </row>
    <row r="385" spans="11:20" x14ac:dyDescent="0.15">
      <c r="K385" s="2"/>
      <c r="M385" s="6"/>
      <c r="N385" s="6"/>
      <c r="O385" s="6"/>
      <c r="P385" s="6"/>
      <c r="Q385" s="6"/>
      <c r="R385" s="6"/>
      <c r="S385" s="6"/>
      <c r="T385" s="6"/>
    </row>
    <row r="386" spans="11:20" x14ac:dyDescent="0.15">
      <c r="K386" s="2"/>
      <c r="M386" s="6"/>
      <c r="N386" s="6"/>
      <c r="O386" s="6"/>
      <c r="P386" s="6"/>
      <c r="Q386" s="6"/>
      <c r="R386" s="6"/>
      <c r="S386" s="6"/>
      <c r="T386" s="6"/>
    </row>
    <row r="387" spans="11:20" x14ac:dyDescent="0.15">
      <c r="K387" s="2"/>
      <c r="M387" s="6"/>
      <c r="N387" s="6"/>
      <c r="O387" s="6"/>
      <c r="P387" s="6"/>
      <c r="Q387" s="6"/>
      <c r="R387" s="6"/>
      <c r="S387" s="6"/>
      <c r="T387" s="6"/>
    </row>
    <row r="388" spans="11:20" x14ac:dyDescent="0.15">
      <c r="K388" s="2"/>
      <c r="M388" s="6"/>
      <c r="N388" s="6"/>
      <c r="O388" s="6"/>
      <c r="P388" s="6"/>
      <c r="Q388" s="6"/>
      <c r="R388" s="6"/>
      <c r="S388" s="6"/>
      <c r="T388" s="6"/>
    </row>
    <row r="389" spans="11:20" x14ac:dyDescent="0.15">
      <c r="K389" s="2"/>
      <c r="M389" s="6"/>
      <c r="N389" s="6"/>
      <c r="O389" s="6"/>
      <c r="P389" s="6"/>
      <c r="Q389" s="6"/>
      <c r="R389" s="6"/>
      <c r="S389" s="6"/>
      <c r="T389" s="6"/>
    </row>
    <row r="390" spans="11:20" x14ac:dyDescent="0.15">
      <c r="K390" s="2"/>
      <c r="M390" s="6"/>
      <c r="N390" s="6"/>
      <c r="O390" s="6"/>
      <c r="P390" s="6"/>
      <c r="Q390" s="6"/>
      <c r="R390" s="6"/>
      <c r="S390" s="6"/>
      <c r="T390" s="6"/>
    </row>
    <row r="391" spans="11:20" x14ac:dyDescent="0.15">
      <c r="K391" s="2"/>
      <c r="M391" s="6"/>
      <c r="N391" s="6"/>
      <c r="O391" s="6"/>
      <c r="P391" s="6"/>
      <c r="Q391" s="6"/>
      <c r="R391" s="6"/>
      <c r="S391" s="6"/>
      <c r="T391" s="6"/>
    </row>
    <row r="392" spans="11:20" x14ac:dyDescent="0.15">
      <c r="K392" s="2"/>
      <c r="M392" s="6"/>
      <c r="N392" s="6"/>
      <c r="O392" s="6"/>
      <c r="P392" s="6"/>
      <c r="Q392" s="6"/>
      <c r="R392" s="6"/>
      <c r="S392" s="6"/>
      <c r="T392" s="6"/>
    </row>
    <row r="393" spans="11:20" x14ac:dyDescent="0.15">
      <c r="K393" s="2"/>
      <c r="M393" s="6"/>
      <c r="N393" s="6"/>
      <c r="O393" s="6"/>
      <c r="P393" s="6"/>
      <c r="Q393" s="6"/>
      <c r="R393" s="6"/>
      <c r="S393" s="6"/>
      <c r="T393" s="6"/>
    </row>
    <row r="394" spans="11:20" x14ac:dyDescent="0.15">
      <c r="K394" s="2"/>
      <c r="M394" s="6"/>
      <c r="N394" s="6"/>
      <c r="O394" s="6"/>
      <c r="P394" s="6"/>
      <c r="Q394" s="6"/>
      <c r="R394" s="6"/>
      <c r="S394" s="6"/>
      <c r="T394" s="6"/>
    </row>
    <row r="395" spans="11:20" x14ac:dyDescent="0.15">
      <c r="K395" s="2"/>
      <c r="M395" s="6"/>
      <c r="N395" s="6"/>
      <c r="O395" s="6"/>
      <c r="P395" s="6"/>
      <c r="Q395" s="6"/>
      <c r="R395" s="6"/>
      <c r="S395" s="6"/>
      <c r="T395" s="6"/>
    </row>
    <row r="396" spans="11:20" x14ac:dyDescent="0.15">
      <c r="K396" s="2"/>
      <c r="M396" s="6"/>
      <c r="N396" s="6"/>
      <c r="O396" s="6"/>
      <c r="P396" s="6"/>
      <c r="Q396" s="6"/>
      <c r="R396" s="6"/>
      <c r="S396" s="6"/>
      <c r="T396" s="6"/>
    </row>
    <row r="397" spans="11:20" x14ac:dyDescent="0.15">
      <c r="K397" s="2"/>
      <c r="M397" s="6"/>
      <c r="N397" s="6"/>
      <c r="O397" s="6"/>
      <c r="P397" s="6"/>
      <c r="Q397" s="6"/>
      <c r="R397" s="6"/>
      <c r="S397" s="6"/>
      <c r="T397" s="6"/>
    </row>
    <row r="398" spans="11:20" x14ac:dyDescent="0.15">
      <c r="K398" s="2"/>
      <c r="M398" s="6"/>
      <c r="N398" s="6"/>
      <c r="O398" s="6"/>
      <c r="P398" s="6"/>
      <c r="Q398" s="6"/>
      <c r="R398" s="6"/>
      <c r="S398" s="6"/>
      <c r="T398" s="6"/>
    </row>
    <row r="399" spans="11:20" x14ac:dyDescent="0.15">
      <c r="K399" s="2"/>
      <c r="M399" s="6"/>
      <c r="N399" s="6"/>
      <c r="O399" s="6"/>
      <c r="P399" s="6"/>
      <c r="Q399" s="6"/>
      <c r="R399" s="6"/>
      <c r="S399" s="6"/>
      <c r="T399" s="6"/>
    </row>
    <row r="400" spans="11:20" x14ac:dyDescent="0.15">
      <c r="K400" s="2"/>
      <c r="M400" s="6"/>
      <c r="N400" s="6"/>
      <c r="O400" s="6"/>
      <c r="P400" s="6"/>
      <c r="Q400" s="6"/>
      <c r="R400" s="6"/>
      <c r="S400" s="6"/>
      <c r="T400" s="6"/>
    </row>
    <row r="401" spans="11:20" x14ac:dyDescent="0.15">
      <c r="K401" s="2"/>
      <c r="M401" s="6"/>
      <c r="N401" s="6"/>
      <c r="O401" s="6"/>
      <c r="P401" s="6"/>
      <c r="Q401" s="6"/>
      <c r="R401" s="6"/>
      <c r="S401" s="6"/>
      <c r="T401" s="6"/>
    </row>
    <row r="402" spans="11:20" x14ac:dyDescent="0.15">
      <c r="K402" s="2"/>
      <c r="M402" s="6"/>
      <c r="N402" s="6"/>
      <c r="O402" s="6"/>
      <c r="P402" s="6"/>
      <c r="Q402" s="6"/>
      <c r="R402" s="6"/>
      <c r="S402" s="6"/>
      <c r="T402" s="6"/>
    </row>
    <row r="403" spans="11:20" x14ac:dyDescent="0.15">
      <c r="K403" s="2"/>
      <c r="M403" s="6"/>
      <c r="N403" s="6"/>
      <c r="O403" s="6"/>
      <c r="P403" s="6"/>
      <c r="Q403" s="6"/>
      <c r="R403" s="6"/>
      <c r="S403" s="6"/>
      <c r="T403" s="6"/>
    </row>
    <row r="404" spans="11:20" x14ac:dyDescent="0.15">
      <c r="K404" s="2"/>
      <c r="M404" s="6"/>
      <c r="N404" s="6"/>
      <c r="O404" s="6"/>
      <c r="P404" s="6"/>
      <c r="Q404" s="6"/>
      <c r="R404" s="6"/>
      <c r="S404" s="6"/>
      <c r="T404" s="6"/>
    </row>
    <row r="405" spans="11:20" x14ac:dyDescent="0.15">
      <c r="K405" s="2"/>
      <c r="M405" s="6"/>
      <c r="N405" s="6"/>
      <c r="O405" s="6"/>
      <c r="P405" s="6"/>
      <c r="Q405" s="6"/>
      <c r="R405" s="6"/>
      <c r="S405" s="6"/>
      <c r="T405" s="6"/>
    </row>
    <row r="406" spans="11:20" x14ac:dyDescent="0.15">
      <c r="K406" s="2"/>
      <c r="M406" s="6"/>
      <c r="N406" s="6"/>
      <c r="O406" s="6"/>
      <c r="P406" s="6"/>
      <c r="Q406" s="6"/>
      <c r="R406" s="6"/>
      <c r="S406" s="6"/>
      <c r="T406" s="6"/>
    </row>
    <row r="407" spans="11:20" x14ac:dyDescent="0.15">
      <c r="K407" s="2"/>
      <c r="M407" s="6"/>
      <c r="N407" s="6"/>
      <c r="O407" s="6"/>
      <c r="P407" s="6"/>
      <c r="Q407" s="6"/>
      <c r="R407" s="6"/>
      <c r="S407" s="6"/>
      <c r="T407" s="6"/>
    </row>
    <row r="408" spans="11:20" x14ac:dyDescent="0.15">
      <c r="K408" s="2"/>
      <c r="M408" s="6"/>
      <c r="N408" s="6"/>
      <c r="O408" s="6"/>
      <c r="P408" s="6"/>
      <c r="Q408" s="6"/>
      <c r="R408" s="6"/>
      <c r="S408" s="6"/>
      <c r="T408" s="6"/>
    </row>
    <row r="409" spans="11:20" x14ac:dyDescent="0.15">
      <c r="K409" s="2"/>
      <c r="M409" s="6"/>
      <c r="N409" s="6"/>
      <c r="O409" s="6"/>
      <c r="P409" s="6"/>
      <c r="Q409" s="6"/>
      <c r="R409" s="6"/>
      <c r="S409" s="6"/>
      <c r="T409" s="6"/>
    </row>
    <row r="410" spans="11:20" x14ac:dyDescent="0.15">
      <c r="K410" s="2"/>
      <c r="M410" s="6"/>
      <c r="N410" s="6"/>
      <c r="O410" s="6"/>
      <c r="P410" s="6"/>
      <c r="Q410" s="6"/>
      <c r="R410" s="6"/>
      <c r="S410" s="6"/>
      <c r="T410" s="6"/>
    </row>
    <row r="411" spans="11:20" x14ac:dyDescent="0.15">
      <c r="K411" s="2"/>
      <c r="M411" s="6"/>
      <c r="N411" s="6"/>
      <c r="O411" s="6"/>
      <c r="P411" s="6"/>
      <c r="Q411" s="6"/>
      <c r="R411" s="6"/>
      <c r="S411" s="6"/>
      <c r="T411" s="6"/>
    </row>
    <row r="412" spans="11:20" x14ac:dyDescent="0.15">
      <c r="K412" s="2"/>
      <c r="M412" s="6"/>
      <c r="N412" s="6"/>
      <c r="O412" s="6"/>
      <c r="P412" s="6"/>
      <c r="Q412" s="6"/>
      <c r="R412" s="6"/>
      <c r="S412" s="6"/>
      <c r="T412" s="6"/>
    </row>
    <row r="413" spans="11:20" x14ac:dyDescent="0.15">
      <c r="K413" s="2"/>
      <c r="M413" s="6"/>
      <c r="N413" s="6"/>
      <c r="O413" s="6"/>
      <c r="P413" s="6"/>
      <c r="Q413" s="6"/>
      <c r="R413" s="6"/>
      <c r="S413" s="6"/>
      <c r="T413" s="6"/>
    </row>
    <row r="414" spans="11:20" x14ac:dyDescent="0.15">
      <c r="K414" s="2"/>
      <c r="M414" s="6"/>
      <c r="N414" s="6"/>
      <c r="O414" s="6"/>
      <c r="P414" s="6"/>
      <c r="Q414" s="6"/>
      <c r="R414" s="6"/>
      <c r="S414" s="6"/>
      <c r="T414" s="6"/>
    </row>
    <row r="415" spans="11:20" x14ac:dyDescent="0.15">
      <c r="K415" s="2"/>
      <c r="M415" s="6"/>
      <c r="N415" s="6"/>
      <c r="O415" s="6"/>
      <c r="P415" s="6"/>
      <c r="Q415" s="6"/>
      <c r="R415" s="6"/>
      <c r="S415" s="6"/>
      <c r="T415" s="6"/>
    </row>
    <row r="416" spans="11:20" x14ac:dyDescent="0.15">
      <c r="K416" s="2"/>
      <c r="M416" s="6"/>
      <c r="N416" s="6"/>
      <c r="O416" s="6"/>
      <c r="P416" s="6"/>
      <c r="Q416" s="6"/>
      <c r="R416" s="6"/>
      <c r="S416" s="6"/>
      <c r="T416" s="6"/>
    </row>
    <row r="417" spans="11:20" x14ac:dyDescent="0.15">
      <c r="K417" s="2"/>
      <c r="M417" s="6"/>
      <c r="N417" s="6"/>
      <c r="O417" s="6"/>
      <c r="P417" s="6"/>
      <c r="Q417" s="6"/>
      <c r="R417" s="6"/>
      <c r="S417" s="6"/>
      <c r="T417" s="6"/>
    </row>
    <row r="418" spans="11:20" x14ac:dyDescent="0.15">
      <c r="K418" s="2"/>
      <c r="M418" s="6"/>
      <c r="N418" s="6"/>
      <c r="O418" s="6"/>
      <c r="P418" s="6"/>
      <c r="Q418" s="6"/>
      <c r="R418" s="6"/>
      <c r="S418" s="6"/>
      <c r="T418" s="6"/>
    </row>
    <row r="419" spans="11:20" x14ac:dyDescent="0.15">
      <c r="K419" s="2"/>
      <c r="M419" s="6"/>
      <c r="N419" s="6"/>
      <c r="O419" s="6"/>
      <c r="P419" s="6"/>
      <c r="Q419" s="6"/>
      <c r="R419" s="6"/>
      <c r="S419" s="6"/>
      <c r="T419" s="6"/>
    </row>
    <row r="420" spans="11:20" x14ac:dyDescent="0.15">
      <c r="K420" s="2"/>
      <c r="M420" s="6"/>
      <c r="N420" s="6"/>
      <c r="O420" s="6"/>
      <c r="P420" s="6"/>
      <c r="Q420" s="6"/>
      <c r="R420" s="6"/>
      <c r="S420" s="6"/>
      <c r="T420" s="6"/>
    </row>
    <row r="421" spans="11:20" x14ac:dyDescent="0.15">
      <c r="K421" s="2"/>
      <c r="M421" s="6"/>
      <c r="N421" s="6"/>
      <c r="O421" s="6"/>
      <c r="P421" s="6"/>
      <c r="Q421" s="6"/>
      <c r="R421" s="6"/>
      <c r="S421" s="6"/>
      <c r="T421" s="6"/>
    </row>
    <row r="422" spans="11:20" x14ac:dyDescent="0.15">
      <c r="K422" s="2"/>
      <c r="M422" s="6"/>
      <c r="N422" s="6"/>
      <c r="O422" s="6"/>
      <c r="P422" s="6"/>
      <c r="Q422" s="6"/>
      <c r="R422" s="6"/>
      <c r="S422" s="6"/>
      <c r="T422" s="6"/>
    </row>
    <row r="423" spans="11:20" x14ac:dyDescent="0.15">
      <c r="K423" s="2"/>
      <c r="M423" s="6"/>
      <c r="N423" s="6"/>
      <c r="O423" s="6"/>
      <c r="P423" s="6"/>
      <c r="Q423" s="6"/>
      <c r="R423" s="6"/>
      <c r="S423" s="6"/>
      <c r="T423" s="6"/>
    </row>
    <row r="424" spans="11:20" x14ac:dyDescent="0.15">
      <c r="K424" s="2"/>
      <c r="M424" s="6"/>
      <c r="N424" s="6"/>
      <c r="O424" s="6"/>
      <c r="P424" s="6"/>
      <c r="Q424" s="6"/>
      <c r="R424" s="6"/>
      <c r="S424" s="6"/>
      <c r="T424" s="6"/>
    </row>
    <row r="425" spans="11:20" x14ac:dyDescent="0.15">
      <c r="K425" s="2"/>
      <c r="M425" s="6"/>
      <c r="N425" s="6"/>
      <c r="O425" s="6"/>
      <c r="P425" s="6"/>
      <c r="Q425" s="6"/>
      <c r="R425" s="6"/>
      <c r="S425" s="6"/>
      <c r="T425" s="6"/>
    </row>
    <row r="426" spans="11:20" x14ac:dyDescent="0.15">
      <c r="K426" s="2"/>
      <c r="M426" s="6"/>
      <c r="N426" s="6"/>
      <c r="O426" s="6"/>
      <c r="P426" s="6"/>
      <c r="Q426" s="6"/>
      <c r="R426" s="6"/>
      <c r="S426" s="6"/>
      <c r="T426" s="6"/>
    </row>
    <row r="427" spans="11:20" x14ac:dyDescent="0.15">
      <c r="K427" s="2"/>
      <c r="M427" s="6"/>
      <c r="N427" s="6"/>
      <c r="O427" s="6"/>
      <c r="P427" s="6"/>
      <c r="Q427" s="6"/>
      <c r="R427" s="6"/>
      <c r="S427" s="6"/>
      <c r="T427" s="6"/>
    </row>
    <row r="428" spans="11:20" x14ac:dyDescent="0.15">
      <c r="K428" s="2"/>
      <c r="M428" s="6"/>
      <c r="N428" s="6"/>
      <c r="O428" s="6"/>
      <c r="P428" s="6"/>
      <c r="Q428" s="6"/>
      <c r="R428" s="6"/>
      <c r="S428" s="6"/>
      <c r="T428" s="6"/>
    </row>
    <row r="429" spans="11:20" x14ac:dyDescent="0.15">
      <c r="K429" s="2"/>
      <c r="M429" s="6"/>
      <c r="N429" s="6"/>
      <c r="O429" s="6"/>
      <c r="P429" s="6"/>
      <c r="Q429" s="6"/>
      <c r="R429" s="6"/>
      <c r="S429" s="6"/>
      <c r="T429" s="6"/>
    </row>
    <row r="430" spans="11:20" x14ac:dyDescent="0.15">
      <c r="K430" s="2"/>
      <c r="M430" s="6"/>
      <c r="N430" s="6"/>
      <c r="O430" s="6"/>
      <c r="P430" s="6"/>
      <c r="Q430" s="6"/>
      <c r="R430" s="6"/>
      <c r="S430" s="6"/>
      <c r="T430" s="6"/>
    </row>
    <row r="431" spans="11:20" x14ac:dyDescent="0.15">
      <c r="K431" s="2"/>
      <c r="M431" s="6"/>
      <c r="N431" s="6"/>
      <c r="O431" s="6"/>
      <c r="P431" s="6"/>
      <c r="Q431" s="6"/>
      <c r="R431" s="6"/>
      <c r="S431" s="6"/>
      <c r="T431" s="6"/>
    </row>
    <row r="432" spans="11:20" x14ac:dyDescent="0.15">
      <c r="K432" s="2"/>
      <c r="M432" s="6"/>
      <c r="N432" s="6"/>
      <c r="O432" s="6"/>
      <c r="P432" s="6"/>
      <c r="Q432" s="6"/>
      <c r="R432" s="6"/>
      <c r="S432" s="6"/>
      <c r="T432" s="6"/>
    </row>
    <row r="433" spans="11:20" x14ac:dyDescent="0.15">
      <c r="K433" s="2"/>
      <c r="M433" s="6"/>
      <c r="N433" s="6"/>
      <c r="O433" s="6"/>
      <c r="P433" s="6"/>
      <c r="Q433" s="6"/>
      <c r="R433" s="6"/>
      <c r="S433" s="6"/>
      <c r="T433" s="6"/>
    </row>
    <row r="434" spans="11:20" x14ac:dyDescent="0.15">
      <c r="K434" s="2"/>
      <c r="M434" s="6"/>
      <c r="N434" s="6"/>
      <c r="O434" s="6"/>
      <c r="P434" s="6"/>
      <c r="Q434" s="6"/>
      <c r="R434" s="6"/>
      <c r="S434" s="6"/>
      <c r="T434" s="6"/>
    </row>
    <row r="435" spans="11:20" x14ac:dyDescent="0.15">
      <c r="K435" s="2"/>
      <c r="M435" s="6"/>
      <c r="N435" s="6"/>
      <c r="O435" s="6"/>
      <c r="P435" s="6"/>
      <c r="Q435" s="6"/>
      <c r="R435" s="6"/>
      <c r="S435" s="6"/>
      <c r="T435" s="6"/>
    </row>
    <row r="436" spans="11:20" x14ac:dyDescent="0.15">
      <c r="K436" s="2"/>
      <c r="M436" s="6"/>
      <c r="N436" s="6"/>
      <c r="O436" s="6"/>
      <c r="P436" s="6"/>
      <c r="Q436" s="6"/>
      <c r="R436" s="6"/>
      <c r="S436" s="6"/>
      <c r="T436" s="6"/>
    </row>
    <row r="437" spans="11:20" x14ac:dyDescent="0.15">
      <c r="K437" s="2"/>
      <c r="M437" s="6"/>
      <c r="N437" s="6"/>
      <c r="O437" s="6"/>
      <c r="P437" s="6"/>
      <c r="Q437" s="6"/>
      <c r="R437" s="6"/>
      <c r="S437" s="6"/>
      <c r="T437" s="6"/>
    </row>
    <row r="438" spans="11:20" x14ac:dyDescent="0.15">
      <c r="K438" s="2"/>
      <c r="M438" s="6"/>
      <c r="N438" s="6"/>
      <c r="O438" s="6"/>
      <c r="P438" s="6"/>
      <c r="Q438" s="6"/>
      <c r="R438" s="6"/>
      <c r="S438" s="6"/>
      <c r="T438" s="6"/>
    </row>
    <row r="439" spans="11:20" x14ac:dyDescent="0.15">
      <c r="K439" s="2"/>
      <c r="M439" s="6"/>
      <c r="N439" s="6"/>
      <c r="O439" s="6"/>
      <c r="P439" s="6"/>
      <c r="Q439" s="6"/>
      <c r="R439" s="6"/>
      <c r="S439" s="6"/>
      <c r="T439" s="6"/>
    </row>
    <row r="440" spans="11:20" x14ac:dyDescent="0.15">
      <c r="K440" s="2"/>
      <c r="M440" s="6"/>
      <c r="N440" s="6"/>
      <c r="O440" s="6"/>
      <c r="P440" s="6"/>
      <c r="Q440" s="6"/>
      <c r="R440" s="6"/>
      <c r="S440" s="6"/>
      <c r="T440" s="6"/>
    </row>
    <row r="441" spans="11:20" x14ac:dyDescent="0.15">
      <c r="K441" s="2"/>
      <c r="M441" s="6"/>
      <c r="N441" s="6"/>
      <c r="O441" s="6"/>
      <c r="P441" s="6"/>
      <c r="Q441" s="6"/>
      <c r="R441" s="6"/>
      <c r="S441" s="6"/>
      <c r="T441" s="6"/>
    </row>
    <row r="442" spans="11:20" x14ac:dyDescent="0.15">
      <c r="K442" s="2"/>
      <c r="M442" s="6"/>
      <c r="N442" s="6"/>
      <c r="O442" s="6"/>
      <c r="P442" s="6"/>
      <c r="Q442" s="6"/>
      <c r="R442" s="6"/>
      <c r="S442" s="6"/>
      <c r="T442" s="6"/>
    </row>
    <row r="443" spans="11:20" x14ac:dyDescent="0.15">
      <c r="K443" s="2"/>
      <c r="M443" s="6"/>
      <c r="N443" s="6"/>
      <c r="O443" s="6"/>
      <c r="P443" s="6"/>
      <c r="Q443" s="6"/>
      <c r="R443" s="6"/>
      <c r="S443" s="6"/>
      <c r="T443" s="6"/>
    </row>
    <row r="444" spans="11:20" x14ac:dyDescent="0.15">
      <c r="K444" s="2"/>
      <c r="M444" s="6"/>
      <c r="N444" s="6"/>
      <c r="O444" s="6"/>
      <c r="P444" s="6"/>
      <c r="Q444" s="6"/>
      <c r="R444" s="6"/>
      <c r="S444" s="6"/>
      <c r="T444" s="6"/>
    </row>
    <row r="445" spans="11:20" x14ac:dyDescent="0.15">
      <c r="K445" s="2"/>
      <c r="M445" s="6"/>
      <c r="N445" s="6"/>
      <c r="O445" s="6"/>
      <c r="P445" s="6"/>
      <c r="Q445" s="6"/>
      <c r="R445" s="6"/>
      <c r="S445" s="6"/>
      <c r="T445" s="6"/>
    </row>
    <row r="446" spans="11:20" x14ac:dyDescent="0.15">
      <c r="K446" s="2"/>
      <c r="M446" s="6"/>
      <c r="N446" s="6"/>
      <c r="O446" s="6"/>
      <c r="P446" s="6"/>
      <c r="Q446" s="6"/>
      <c r="R446" s="6"/>
      <c r="S446" s="6"/>
      <c r="T446" s="6"/>
    </row>
    <row r="447" spans="11:20" x14ac:dyDescent="0.15">
      <c r="K447" s="2"/>
      <c r="M447" s="6"/>
      <c r="N447" s="6"/>
      <c r="O447" s="6"/>
      <c r="P447" s="6"/>
      <c r="Q447" s="6"/>
      <c r="R447" s="6"/>
      <c r="S447" s="6"/>
      <c r="T447" s="6"/>
    </row>
    <row r="448" spans="11:20" x14ac:dyDescent="0.15">
      <c r="K448" s="2"/>
      <c r="M448" s="6"/>
      <c r="N448" s="6"/>
      <c r="O448" s="6"/>
      <c r="P448" s="6"/>
      <c r="Q448" s="6"/>
      <c r="R448" s="6"/>
      <c r="S448" s="6"/>
      <c r="T448" s="6"/>
    </row>
    <row r="449" spans="11:20" x14ac:dyDescent="0.15">
      <c r="K449" s="2"/>
      <c r="M449" s="6"/>
      <c r="N449" s="6"/>
      <c r="O449" s="6"/>
      <c r="P449" s="6"/>
      <c r="Q449" s="6"/>
      <c r="R449" s="6"/>
      <c r="S449" s="6"/>
      <c r="T449" s="6"/>
    </row>
    <row r="450" spans="11:20" x14ac:dyDescent="0.15">
      <c r="K450" s="2"/>
      <c r="M450" s="6"/>
      <c r="N450" s="6"/>
      <c r="O450" s="6"/>
      <c r="P450" s="6"/>
      <c r="Q450" s="6"/>
      <c r="R450" s="6"/>
      <c r="S450" s="6"/>
      <c r="T450" s="6"/>
    </row>
    <row r="451" spans="11:20" x14ac:dyDescent="0.15">
      <c r="K451" s="2"/>
      <c r="M451" s="6"/>
      <c r="N451" s="6"/>
      <c r="O451" s="6"/>
      <c r="P451" s="6"/>
      <c r="Q451" s="6"/>
      <c r="R451" s="6"/>
      <c r="S451" s="6"/>
      <c r="T451" s="6"/>
    </row>
    <row r="452" spans="11:20" x14ac:dyDescent="0.15">
      <c r="K452" s="2"/>
      <c r="M452" s="6"/>
      <c r="N452" s="6"/>
      <c r="O452" s="6"/>
      <c r="P452" s="6"/>
      <c r="Q452" s="6"/>
      <c r="R452" s="6"/>
      <c r="S452" s="6"/>
      <c r="T452" s="6"/>
    </row>
    <row r="453" spans="11:20" x14ac:dyDescent="0.15">
      <c r="K453" s="2"/>
      <c r="M453" s="6"/>
      <c r="N453" s="6"/>
      <c r="O453" s="6"/>
      <c r="P453" s="6"/>
      <c r="Q453" s="6"/>
      <c r="R453" s="6"/>
      <c r="S453" s="6"/>
      <c r="T453" s="6"/>
    </row>
    <row r="454" spans="11:20" x14ac:dyDescent="0.15">
      <c r="K454" s="2"/>
      <c r="M454" s="6"/>
      <c r="N454" s="6"/>
      <c r="O454" s="6"/>
      <c r="P454" s="6"/>
      <c r="Q454" s="6"/>
      <c r="R454" s="6"/>
      <c r="S454" s="6"/>
      <c r="T454" s="6"/>
    </row>
    <row r="455" spans="11:20" x14ac:dyDescent="0.15">
      <c r="K455" s="2"/>
      <c r="M455" s="6"/>
      <c r="N455" s="6"/>
      <c r="O455" s="6"/>
      <c r="P455" s="6"/>
      <c r="Q455" s="6"/>
      <c r="R455" s="6"/>
      <c r="S455" s="6"/>
      <c r="T455" s="6"/>
    </row>
    <row r="456" spans="11:20" x14ac:dyDescent="0.15">
      <c r="K456" s="2"/>
      <c r="M456" s="6"/>
      <c r="N456" s="6"/>
      <c r="O456" s="6"/>
      <c r="P456" s="6"/>
      <c r="Q456" s="6"/>
      <c r="R456" s="6"/>
      <c r="S456" s="6"/>
      <c r="T456" s="6"/>
    </row>
    <row r="457" spans="11:20" x14ac:dyDescent="0.15">
      <c r="K457" s="2"/>
      <c r="M457" s="6"/>
      <c r="N457" s="6"/>
      <c r="O457" s="6"/>
      <c r="P457" s="6"/>
      <c r="Q457" s="6"/>
      <c r="R457" s="6"/>
      <c r="S457" s="6"/>
      <c r="T457" s="6"/>
    </row>
    <row r="458" spans="11:20" x14ac:dyDescent="0.15">
      <c r="K458" s="2"/>
      <c r="M458" s="6"/>
      <c r="N458" s="6"/>
      <c r="O458" s="6"/>
      <c r="P458" s="6"/>
      <c r="Q458" s="6"/>
      <c r="R458" s="6"/>
      <c r="S458" s="6"/>
      <c r="T458" s="6"/>
    </row>
    <row r="459" spans="11:20" x14ac:dyDescent="0.15">
      <c r="K459" s="2"/>
      <c r="M459" s="6"/>
      <c r="N459" s="6"/>
      <c r="O459" s="6"/>
      <c r="P459" s="6"/>
      <c r="Q459" s="6"/>
      <c r="R459" s="6"/>
      <c r="S459" s="6"/>
      <c r="T459" s="6"/>
    </row>
    <row r="460" spans="11:20" x14ac:dyDescent="0.15">
      <c r="K460" s="2"/>
      <c r="M460" s="6"/>
      <c r="N460" s="6"/>
      <c r="O460" s="6"/>
      <c r="P460" s="6"/>
      <c r="Q460" s="6"/>
      <c r="R460" s="6"/>
      <c r="S460" s="6"/>
      <c r="T460" s="6"/>
    </row>
    <row r="461" spans="11:20" x14ac:dyDescent="0.15">
      <c r="K461" s="2"/>
      <c r="M461" s="6"/>
      <c r="N461" s="6"/>
      <c r="O461" s="6"/>
      <c r="P461" s="6"/>
      <c r="Q461" s="6"/>
      <c r="R461" s="6"/>
      <c r="S461" s="6"/>
      <c r="T461" s="6"/>
    </row>
    <row r="462" spans="11:20" x14ac:dyDescent="0.15">
      <c r="K462" s="2"/>
      <c r="M462" s="6"/>
      <c r="N462" s="6"/>
      <c r="O462" s="6"/>
      <c r="P462" s="6"/>
      <c r="Q462" s="6"/>
      <c r="R462" s="6"/>
      <c r="S462" s="6"/>
      <c r="T462" s="6"/>
    </row>
    <row r="463" spans="11:20" x14ac:dyDescent="0.15">
      <c r="K463" s="2"/>
      <c r="M463" s="6"/>
      <c r="N463" s="6"/>
      <c r="O463" s="6"/>
      <c r="P463" s="6"/>
      <c r="Q463" s="6"/>
      <c r="R463" s="6"/>
      <c r="S463" s="6"/>
      <c r="T463" s="6"/>
    </row>
    <row r="464" spans="11:20" x14ac:dyDescent="0.15">
      <c r="K464" s="2"/>
      <c r="M464" s="6"/>
      <c r="N464" s="6"/>
      <c r="O464" s="6"/>
      <c r="P464" s="6"/>
      <c r="Q464" s="6"/>
      <c r="R464" s="6"/>
      <c r="S464" s="6"/>
      <c r="T464" s="6"/>
    </row>
    <row r="465" spans="11:20" x14ac:dyDescent="0.15">
      <c r="K465" s="2"/>
      <c r="M465" s="6"/>
      <c r="N465" s="6"/>
      <c r="O465" s="6"/>
      <c r="P465" s="6"/>
      <c r="Q465" s="6"/>
      <c r="R465" s="6"/>
      <c r="S465" s="6"/>
      <c r="T465" s="6"/>
    </row>
    <row r="466" spans="11:20" x14ac:dyDescent="0.15">
      <c r="K466" s="2"/>
      <c r="M466" s="6"/>
      <c r="N466" s="6"/>
      <c r="O466" s="6"/>
      <c r="P466" s="6"/>
      <c r="Q466" s="6"/>
      <c r="R466" s="6"/>
      <c r="S466" s="6"/>
      <c r="T466" s="6"/>
    </row>
    <row r="467" spans="11:20" x14ac:dyDescent="0.15">
      <c r="K467" s="2"/>
      <c r="M467" s="6"/>
      <c r="N467" s="6"/>
      <c r="O467" s="6"/>
      <c r="P467" s="6"/>
      <c r="Q467" s="6"/>
      <c r="R467" s="6"/>
      <c r="S467" s="6"/>
      <c r="T467" s="6"/>
    </row>
    <row r="468" spans="11:20" x14ac:dyDescent="0.15">
      <c r="K468" s="2"/>
      <c r="M468" s="6"/>
      <c r="N468" s="6"/>
      <c r="O468" s="6"/>
      <c r="P468" s="6"/>
      <c r="Q468" s="6"/>
      <c r="R468" s="6"/>
      <c r="S468" s="6"/>
      <c r="T468" s="6"/>
    </row>
    <row r="469" spans="11:20" x14ac:dyDescent="0.15">
      <c r="K469" s="2"/>
      <c r="M469" s="6"/>
      <c r="N469" s="6"/>
      <c r="O469" s="6"/>
      <c r="P469" s="6"/>
      <c r="Q469" s="6"/>
      <c r="R469" s="6"/>
      <c r="S469" s="6"/>
      <c r="T469" s="6"/>
    </row>
    <row r="470" spans="11:20" x14ac:dyDescent="0.15">
      <c r="K470" s="2"/>
      <c r="M470" s="6"/>
      <c r="N470" s="6"/>
      <c r="O470" s="6"/>
      <c r="P470" s="6"/>
      <c r="Q470" s="6"/>
      <c r="R470" s="6"/>
      <c r="S470" s="6"/>
      <c r="T470" s="6"/>
    </row>
    <row r="471" spans="11:20" x14ac:dyDescent="0.15">
      <c r="K471" s="2"/>
      <c r="M471" s="6"/>
      <c r="N471" s="6"/>
      <c r="O471" s="6"/>
      <c r="P471" s="6"/>
      <c r="Q471" s="6"/>
      <c r="R471" s="6"/>
      <c r="S471" s="6"/>
      <c r="T471" s="6"/>
    </row>
    <row r="472" spans="11:20" x14ac:dyDescent="0.15">
      <c r="K472" s="2"/>
      <c r="M472" s="6"/>
      <c r="N472" s="6"/>
      <c r="O472" s="6"/>
      <c r="P472" s="6"/>
      <c r="Q472" s="6"/>
      <c r="R472" s="6"/>
      <c r="S472" s="6"/>
      <c r="T472" s="6"/>
    </row>
    <row r="473" spans="11:20" x14ac:dyDescent="0.15">
      <c r="K473" s="2"/>
      <c r="M473" s="6"/>
      <c r="N473" s="6"/>
      <c r="O473" s="6"/>
      <c r="P473" s="6"/>
      <c r="Q473" s="6"/>
      <c r="R473" s="6"/>
      <c r="S473" s="6"/>
      <c r="T473" s="6"/>
    </row>
    <row r="474" spans="11:20" x14ac:dyDescent="0.15">
      <c r="K474" s="2"/>
      <c r="M474" s="6"/>
      <c r="N474" s="6"/>
      <c r="O474" s="6"/>
      <c r="P474" s="6"/>
      <c r="Q474" s="6"/>
      <c r="R474" s="6"/>
      <c r="S474" s="6"/>
      <c r="T474" s="6"/>
    </row>
    <row r="475" spans="11:20" x14ac:dyDescent="0.15">
      <c r="K475" s="2"/>
      <c r="M475" s="6"/>
      <c r="N475" s="6"/>
      <c r="O475" s="6"/>
      <c r="P475" s="6"/>
      <c r="Q475" s="6"/>
      <c r="R475" s="6"/>
      <c r="S475" s="6"/>
      <c r="T475" s="6"/>
    </row>
    <row r="476" spans="11:20" x14ac:dyDescent="0.15">
      <c r="K476" s="2"/>
      <c r="M476" s="6"/>
      <c r="N476" s="6"/>
      <c r="O476" s="6"/>
      <c r="P476" s="6"/>
      <c r="Q476" s="6"/>
      <c r="R476" s="6"/>
      <c r="S476" s="6"/>
      <c r="T476" s="6"/>
    </row>
    <row r="477" spans="11:20" x14ac:dyDescent="0.15">
      <c r="K477" s="2"/>
      <c r="M477" s="6"/>
      <c r="N477" s="6"/>
      <c r="O477" s="6"/>
      <c r="P477" s="6"/>
      <c r="Q477" s="6"/>
      <c r="R477" s="6"/>
      <c r="S477" s="6"/>
      <c r="T477" s="6"/>
    </row>
    <row r="478" spans="11:20" x14ac:dyDescent="0.15">
      <c r="K478" s="2"/>
      <c r="M478" s="6"/>
      <c r="N478" s="6"/>
      <c r="O478" s="6"/>
      <c r="P478" s="6"/>
      <c r="Q478" s="6"/>
      <c r="R478" s="6"/>
      <c r="S478" s="6"/>
      <c r="T478" s="6"/>
    </row>
    <row r="479" spans="11:20" x14ac:dyDescent="0.15">
      <c r="K479" s="2"/>
      <c r="M479" s="6"/>
      <c r="N479" s="6"/>
      <c r="O479" s="6"/>
      <c r="P479" s="6"/>
      <c r="Q479" s="6"/>
      <c r="R479" s="6"/>
      <c r="S479" s="6"/>
      <c r="T479" s="6"/>
    </row>
    <row r="480" spans="11:20" x14ac:dyDescent="0.15">
      <c r="K480" s="2"/>
      <c r="M480" s="6"/>
      <c r="N480" s="6"/>
      <c r="O480" s="6"/>
      <c r="P480" s="6"/>
      <c r="Q480" s="6"/>
      <c r="R480" s="6"/>
      <c r="S480" s="6"/>
      <c r="T480" s="6"/>
    </row>
    <row r="481" spans="11:20" x14ac:dyDescent="0.15">
      <c r="K481" s="2"/>
      <c r="M481" s="6"/>
      <c r="N481" s="6"/>
      <c r="O481" s="6"/>
      <c r="P481" s="6"/>
      <c r="Q481" s="6"/>
      <c r="R481" s="6"/>
      <c r="S481" s="6"/>
      <c r="T481" s="6"/>
    </row>
    <row r="482" spans="11:20" x14ac:dyDescent="0.15">
      <c r="K482" s="2"/>
      <c r="M482" s="6"/>
      <c r="N482" s="6"/>
      <c r="O482" s="6"/>
      <c r="P482" s="6"/>
      <c r="Q482" s="6"/>
      <c r="R482" s="6"/>
      <c r="S482" s="6"/>
      <c r="T482" s="6"/>
    </row>
    <row r="483" spans="11:20" x14ac:dyDescent="0.15">
      <c r="K483" s="2"/>
      <c r="M483" s="6"/>
      <c r="N483" s="6"/>
      <c r="O483" s="6"/>
      <c r="P483" s="6"/>
      <c r="Q483" s="6"/>
      <c r="R483" s="6"/>
      <c r="S483" s="6"/>
      <c r="T483" s="6"/>
    </row>
    <row r="484" spans="11:20" x14ac:dyDescent="0.15">
      <c r="K484" s="2"/>
      <c r="M484" s="6"/>
      <c r="N484" s="6"/>
      <c r="O484" s="6"/>
      <c r="P484" s="6"/>
      <c r="Q484" s="6"/>
      <c r="R484" s="6"/>
      <c r="S484" s="6"/>
      <c r="T484" s="6"/>
    </row>
    <row r="485" spans="11:20" x14ac:dyDescent="0.15">
      <c r="K485" s="2"/>
      <c r="M485" s="6"/>
      <c r="N485" s="6"/>
      <c r="O485" s="6"/>
      <c r="P485" s="6"/>
      <c r="Q485" s="6"/>
      <c r="R485" s="6"/>
      <c r="S485" s="6"/>
      <c r="T485" s="6"/>
    </row>
    <row r="486" spans="11:20" x14ac:dyDescent="0.15">
      <c r="K486" s="2"/>
      <c r="M486" s="6"/>
      <c r="N486" s="6"/>
      <c r="O486" s="6"/>
      <c r="P486" s="6"/>
      <c r="Q486" s="6"/>
      <c r="R486" s="6"/>
      <c r="S486" s="6"/>
      <c r="T486" s="6"/>
    </row>
    <row r="487" spans="11:20" x14ac:dyDescent="0.15">
      <c r="K487" s="2"/>
      <c r="M487" s="6"/>
      <c r="N487" s="6"/>
      <c r="O487" s="6"/>
      <c r="P487" s="6"/>
      <c r="Q487" s="6"/>
      <c r="R487" s="6"/>
      <c r="S487" s="6"/>
      <c r="T487" s="6"/>
    </row>
    <row r="488" spans="11:20" x14ac:dyDescent="0.15">
      <c r="K488" s="2"/>
      <c r="M488" s="6"/>
      <c r="N488" s="6"/>
      <c r="O488" s="6"/>
      <c r="P488" s="6"/>
      <c r="Q488" s="6"/>
      <c r="R488" s="6"/>
      <c r="S488" s="6"/>
      <c r="T488" s="6"/>
    </row>
    <row r="489" spans="11:20" x14ac:dyDescent="0.15">
      <c r="K489" s="2"/>
      <c r="M489" s="6"/>
      <c r="N489" s="6"/>
      <c r="O489" s="6"/>
      <c r="P489" s="6"/>
      <c r="Q489" s="6"/>
      <c r="R489" s="6"/>
      <c r="S489" s="6"/>
      <c r="T489" s="6"/>
    </row>
    <row r="490" spans="11:20" x14ac:dyDescent="0.15">
      <c r="K490" s="2"/>
      <c r="M490" s="6"/>
      <c r="N490" s="6"/>
      <c r="O490" s="6"/>
      <c r="P490" s="6"/>
      <c r="Q490" s="6"/>
      <c r="R490" s="6"/>
      <c r="S490" s="6"/>
      <c r="T490" s="6"/>
    </row>
    <row r="491" spans="11:20" x14ac:dyDescent="0.15">
      <c r="K491" s="2"/>
      <c r="M491" s="6"/>
      <c r="N491" s="6"/>
      <c r="O491" s="6"/>
      <c r="P491" s="6"/>
      <c r="Q491" s="6"/>
      <c r="R491" s="6"/>
      <c r="S491" s="6"/>
      <c r="T491" s="6"/>
    </row>
    <row r="492" spans="11:20" x14ac:dyDescent="0.15">
      <c r="K492" s="2"/>
      <c r="M492" s="6"/>
      <c r="N492" s="6"/>
      <c r="O492" s="6"/>
      <c r="P492" s="6"/>
      <c r="Q492" s="6"/>
      <c r="R492" s="6"/>
      <c r="S492" s="6"/>
      <c r="T492" s="6"/>
    </row>
    <row r="493" spans="11:20" x14ac:dyDescent="0.15">
      <c r="K493" s="2"/>
      <c r="M493" s="6"/>
      <c r="N493" s="6"/>
      <c r="O493" s="6"/>
      <c r="P493" s="6"/>
      <c r="Q493" s="6"/>
      <c r="R493" s="6"/>
      <c r="S493" s="6"/>
      <c r="T493" s="6"/>
    </row>
    <row r="494" spans="11:20" x14ac:dyDescent="0.15">
      <c r="K494" s="2"/>
      <c r="M494" s="6"/>
      <c r="N494" s="6"/>
      <c r="O494" s="6"/>
      <c r="P494" s="6"/>
      <c r="Q494" s="6"/>
      <c r="R494" s="6"/>
      <c r="S494" s="6"/>
      <c r="T494" s="6"/>
    </row>
    <row r="495" spans="11:20" x14ac:dyDescent="0.15">
      <c r="K495" s="2"/>
      <c r="M495" s="6"/>
      <c r="N495" s="6"/>
      <c r="O495" s="6"/>
      <c r="P495" s="6"/>
      <c r="Q495" s="6"/>
      <c r="R495" s="6"/>
      <c r="S495" s="6"/>
      <c r="T495" s="6"/>
    </row>
    <row r="496" spans="11:20" x14ac:dyDescent="0.15">
      <c r="K496" s="2"/>
      <c r="M496" s="6"/>
      <c r="N496" s="6"/>
      <c r="O496" s="6"/>
      <c r="P496" s="6"/>
      <c r="Q496" s="6"/>
      <c r="R496" s="6"/>
      <c r="S496" s="6"/>
      <c r="T496" s="6"/>
    </row>
    <row r="497" spans="11:20" x14ac:dyDescent="0.15">
      <c r="K497" s="2"/>
      <c r="M497" s="6"/>
      <c r="N497" s="6"/>
      <c r="O497" s="6"/>
      <c r="P497" s="6"/>
      <c r="Q497" s="6"/>
      <c r="R497" s="6"/>
      <c r="S497" s="6"/>
      <c r="T497" s="6"/>
    </row>
    <row r="498" spans="11:20" x14ac:dyDescent="0.15">
      <c r="K498" s="2"/>
      <c r="M498" s="6"/>
      <c r="N498" s="6"/>
      <c r="O498" s="6"/>
      <c r="P498" s="6"/>
      <c r="Q498" s="6"/>
      <c r="R498" s="6"/>
      <c r="S498" s="6"/>
      <c r="T498" s="6"/>
    </row>
    <row r="499" spans="11:20" x14ac:dyDescent="0.15">
      <c r="K499" s="2"/>
      <c r="M499" s="6"/>
      <c r="N499" s="6"/>
      <c r="O499" s="6"/>
      <c r="P499" s="6"/>
      <c r="Q499" s="6"/>
      <c r="R499" s="6"/>
      <c r="S499" s="6"/>
      <c r="T499" s="6"/>
    </row>
    <row r="500" spans="11:20" x14ac:dyDescent="0.15">
      <c r="K500" s="2"/>
      <c r="M500" s="6"/>
      <c r="N500" s="6"/>
      <c r="O500" s="6"/>
      <c r="P500" s="6"/>
      <c r="Q500" s="6"/>
      <c r="R500" s="6"/>
      <c r="S500" s="6"/>
      <c r="T500" s="6"/>
    </row>
    <row r="501" spans="11:20" x14ac:dyDescent="0.15">
      <c r="K501" s="2"/>
      <c r="M501" s="6"/>
      <c r="N501" s="6"/>
      <c r="O501" s="6"/>
      <c r="P501" s="6"/>
      <c r="Q501" s="6"/>
      <c r="R501" s="6"/>
      <c r="S501" s="6"/>
      <c r="T501" s="6"/>
    </row>
    <row r="502" spans="11:20" x14ac:dyDescent="0.15">
      <c r="K502" s="2"/>
      <c r="M502" s="6"/>
      <c r="N502" s="6"/>
      <c r="O502" s="6"/>
      <c r="P502" s="6"/>
      <c r="Q502" s="6"/>
      <c r="R502" s="6"/>
      <c r="S502" s="6"/>
      <c r="T502" s="6"/>
    </row>
    <row r="503" spans="11:20" x14ac:dyDescent="0.15">
      <c r="K503" s="2"/>
      <c r="M503" s="6"/>
      <c r="N503" s="6"/>
      <c r="O503" s="6"/>
      <c r="P503" s="6"/>
      <c r="Q503" s="6"/>
      <c r="R503" s="6"/>
      <c r="S503" s="6"/>
      <c r="T503" s="6"/>
    </row>
    <row r="504" spans="11:20" x14ac:dyDescent="0.15">
      <c r="K504" s="2"/>
      <c r="M504" s="6"/>
      <c r="N504" s="6"/>
      <c r="O504" s="6"/>
      <c r="P504" s="6"/>
      <c r="Q504" s="6"/>
      <c r="R504" s="6"/>
      <c r="S504" s="6"/>
      <c r="T504" s="6"/>
    </row>
    <row r="505" spans="11:20" x14ac:dyDescent="0.15">
      <c r="K505" s="2"/>
      <c r="M505" s="6"/>
      <c r="N505" s="6"/>
      <c r="O505" s="6"/>
      <c r="P505" s="6"/>
      <c r="Q505" s="6"/>
      <c r="R505" s="6"/>
      <c r="S505" s="6"/>
      <c r="T505" s="6"/>
    </row>
    <row r="506" spans="11:20" x14ac:dyDescent="0.15">
      <c r="K506" s="2"/>
      <c r="M506" s="6"/>
      <c r="N506" s="6"/>
      <c r="O506" s="6"/>
      <c r="P506" s="6"/>
      <c r="Q506" s="6"/>
      <c r="R506" s="6"/>
      <c r="S506" s="6"/>
      <c r="T506" s="6"/>
    </row>
    <row r="507" spans="11:20" x14ac:dyDescent="0.15">
      <c r="K507" s="2"/>
      <c r="M507" s="6"/>
      <c r="N507" s="6"/>
      <c r="O507" s="6"/>
      <c r="P507" s="6"/>
      <c r="Q507" s="6"/>
      <c r="R507" s="6"/>
      <c r="S507" s="6"/>
      <c r="T507" s="6"/>
    </row>
    <row r="508" spans="11:20" x14ac:dyDescent="0.15">
      <c r="K508" s="2"/>
      <c r="M508" s="6"/>
      <c r="N508" s="6"/>
      <c r="O508" s="6"/>
      <c r="P508" s="6"/>
      <c r="Q508" s="6"/>
      <c r="R508" s="6"/>
      <c r="S508" s="6"/>
      <c r="T508" s="6"/>
    </row>
    <row r="509" spans="11:20" x14ac:dyDescent="0.15">
      <c r="K509" s="2"/>
      <c r="M509" s="6"/>
      <c r="N509" s="6"/>
      <c r="O509" s="6"/>
      <c r="P509" s="6"/>
      <c r="Q509" s="6"/>
      <c r="R509" s="6"/>
      <c r="S509" s="6"/>
      <c r="T509" s="6"/>
    </row>
    <row r="510" spans="11:20" x14ac:dyDescent="0.15">
      <c r="K510" s="2"/>
      <c r="M510" s="6"/>
      <c r="N510" s="6"/>
      <c r="O510" s="6"/>
      <c r="P510" s="6"/>
      <c r="Q510" s="6"/>
      <c r="R510" s="6"/>
      <c r="S510" s="6"/>
      <c r="T510" s="6"/>
    </row>
    <row r="511" spans="11:20" x14ac:dyDescent="0.15">
      <c r="K511" s="2"/>
      <c r="M511" s="6"/>
      <c r="N511" s="6"/>
      <c r="O511" s="6"/>
      <c r="P511" s="6"/>
      <c r="Q511" s="6"/>
      <c r="R511" s="6"/>
      <c r="S511" s="6"/>
      <c r="T511" s="6"/>
    </row>
    <row r="512" spans="11:20" x14ac:dyDescent="0.15">
      <c r="K512" s="2"/>
      <c r="M512" s="6"/>
      <c r="N512" s="6"/>
      <c r="O512" s="6"/>
      <c r="P512" s="6"/>
      <c r="Q512" s="6"/>
      <c r="R512" s="6"/>
      <c r="S512" s="6"/>
      <c r="T512" s="6"/>
    </row>
    <row r="513" spans="11:20" x14ac:dyDescent="0.15">
      <c r="K513" s="2"/>
      <c r="M513" s="6"/>
      <c r="N513" s="6"/>
      <c r="O513" s="6"/>
      <c r="P513" s="6"/>
      <c r="Q513" s="6"/>
      <c r="R513" s="6"/>
      <c r="S513" s="6"/>
      <c r="T513" s="6"/>
    </row>
    <row r="514" spans="11:20" x14ac:dyDescent="0.15">
      <c r="K514" s="2"/>
      <c r="M514" s="6"/>
      <c r="N514" s="6"/>
      <c r="O514" s="6"/>
      <c r="P514" s="6"/>
      <c r="Q514" s="6"/>
      <c r="R514" s="6"/>
      <c r="S514" s="6"/>
      <c r="T514" s="6"/>
    </row>
    <row r="515" spans="11:20" x14ac:dyDescent="0.15">
      <c r="K515" s="2"/>
      <c r="M515" s="6"/>
      <c r="N515" s="6"/>
      <c r="O515" s="6"/>
      <c r="P515" s="6"/>
      <c r="Q515" s="6"/>
      <c r="R515" s="6"/>
      <c r="S515" s="6"/>
      <c r="T515" s="6"/>
    </row>
    <row r="516" spans="11:20" x14ac:dyDescent="0.15">
      <c r="K516" s="2"/>
      <c r="M516" s="6"/>
      <c r="N516" s="6"/>
      <c r="O516" s="6"/>
      <c r="P516" s="6"/>
      <c r="Q516" s="6"/>
      <c r="R516" s="6"/>
      <c r="S516" s="6"/>
      <c r="T516" s="6"/>
    </row>
    <row r="517" spans="11:20" x14ac:dyDescent="0.15">
      <c r="K517" s="2"/>
      <c r="M517" s="6"/>
      <c r="N517" s="6"/>
      <c r="O517" s="6"/>
      <c r="P517" s="6"/>
      <c r="Q517" s="6"/>
      <c r="R517" s="6"/>
      <c r="S517" s="6"/>
      <c r="T517" s="6"/>
    </row>
    <row r="518" spans="11:20" x14ac:dyDescent="0.15">
      <c r="K518" s="2"/>
      <c r="M518" s="6"/>
      <c r="N518" s="6"/>
      <c r="O518" s="6"/>
      <c r="P518" s="6"/>
      <c r="Q518" s="6"/>
      <c r="R518" s="6"/>
      <c r="S518" s="6"/>
      <c r="T518" s="6"/>
    </row>
    <row r="519" spans="11:20" x14ac:dyDescent="0.15">
      <c r="K519" s="2"/>
      <c r="M519" s="6"/>
      <c r="N519" s="6"/>
      <c r="O519" s="6"/>
      <c r="P519" s="6"/>
      <c r="Q519" s="6"/>
      <c r="R519" s="6"/>
      <c r="S519" s="6"/>
      <c r="T519" s="6"/>
    </row>
    <row r="520" spans="11:20" x14ac:dyDescent="0.15">
      <c r="K520" s="2"/>
      <c r="M520" s="6"/>
      <c r="N520" s="6"/>
      <c r="O520" s="6"/>
      <c r="P520" s="6"/>
      <c r="Q520" s="6"/>
      <c r="R520" s="6"/>
      <c r="S520" s="6"/>
      <c r="T520" s="6"/>
    </row>
    <row r="521" spans="11:20" x14ac:dyDescent="0.15">
      <c r="K521" s="2"/>
      <c r="M521" s="6"/>
      <c r="N521" s="6"/>
      <c r="O521" s="6"/>
      <c r="P521" s="6"/>
      <c r="Q521" s="6"/>
      <c r="R521" s="6"/>
      <c r="S521" s="6"/>
      <c r="T521" s="6"/>
    </row>
    <row r="522" spans="11:20" x14ac:dyDescent="0.15">
      <c r="K522" s="2"/>
      <c r="M522" s="6"/>
      <c r="N522" s="6"/>
      <c r="O522" s="6"/>
      <c r="P522" s="6"/>
      <c r="Q522" s="6"/>
      <c r="R522" s="6"/>
      <c r="S522" s="6"/>
      <c r="T522" s="6"/>
    </row>
    <row r="523" spans="11:20" x14ac:dyDescent="0.15">
      <c r="K523" s="2"/>
      <c r="M523" s="6"/>
      <c r="N523" s="6"/>
      <c r="O523" s="6"/>
      <c r="P523" s="6"/>
      <c r="Q523" s="6"/>
      <c r="R523" s="6"/>
      <c r="S523" s="6"/>
      <c r="T523" s="6"/>
    </row>
    <row r="524" spans="11:20" x14ac:dyDescent="0.15">
      <c r="K524" s="2"/>
      <c r="M524" s="6"/>
      <c r="N524" s="6"/>
      <c r="O524" s="6"/>
      <c r="P524" s="6"/>
      <c r="Q524" s="6"/>
      <c r="R524" s="6"/>
      <c r="S524" s="6"/>
      <c r="T524" s="6"/>
    </row>
    <row r="525" spans="11:20" x14ac:dyDescent="0.15">
      <c r="K525" s="2"/>
      <c r="M525" s="6"/>
      <c r="N525" s="6"/>
      <c r="O525" s="6"/>
      <c r="P525" s="6"/>
      <c r="Q525" s="6"/>
      <c r="R525" s="6"/>
      <c r="S525" s="6"/>
      <c r="T525" s="6"/>
    </row>
    <row r="526" spans="11:20" x14ac:dyDescent="0.15">
      <c r="K526" s="2"/>
      <c r="M526" s="6"/>
      <c r="N526" s="6"/>
      <c r="O526" s="6"/>
      <c r="P526" s="6"/>
      <c r="Q526" s="6"/>
      <c r="R526" s="6"/>
      <c r="S526" s="6"/>
      <c r="T526" s="6"/>
    </row>
    <row r="527" spans="11:20" x14ac:dyDescent="0.15">
      <c r="K527" s="2"/>
      <c r="M527" s="6"/>
      <c r="N527" s="6"/>
      <c r="O527" s="6"/>
      <c r="P527" s="6"/>
      <c r="Q527" s="6"/>
      <c r="R527" s="6"/>
      <c r="S527" s="6"/>
      <c r="T527" s="6"/>
    </row>
    <row r="528" spans="11:20" x14ac:dyDescent="0.15">
      <c r="K528" s="2"/>
      <c r="M528" s="6"/>
      <c r="N528" s="6"/>
      <c r="O528" s="6"/>
      <c r="P528" s="6"/>
      <c r="Q528" s="6"/>
      <c r="R528" s="6"/>
      <c r="S528" s="6"/>
      <c r="T528" s="6"/>
    </row>
    <row r="529" spans="11:20" x14ac:dyDescent="0.15">
      <c r="K529" s="2"/>
      <c r="M529" s="6"/>
      <c r="N529" s="6"/>
      <c r="O529" s="6"/>
      <c r="P529" s="6"/>
      <c r="Q529" s="6"/>
      <c r="R529" s="6"/>
      <c r="S529" s="6"/>
      <c r="T529" s="6"/>
    </row>
    <row r="530" spans="11:20" x14ac:dyDescent="0.15">
      <c r="K530" s="2"/>
      <c r="M530" s="6"/>
      <c r="N530" s="6"/>
      <c r="O530" s="6"/>
      <c r="P530" s="6"/>
      <c r="Q530" s="6"/>
      <c r="R530" s="6"/>
      <c r="S530" s="6"/>
      <c r="T530" s="6"/>
    </row>
    <row r="531" spans="11:20" x14ac:dyDescent="0.15">
      <c r="K531" s="2"/>
      <c r="M531" s="6"/>
      <c r="N531" s="6"/>
      <c r="O531" s="6"/>
      <c r="P531" s="6"/>
      <c r="Q531" s="6"/>
      <c r="R531" s="6"/>
      <c r="S531" s="6"/>
      <c r="T531" s="6"/>
    </row>
    <row r="532" spans="11:20" x14ac:dyDescent="0.15">
      <c r="K532" s="2"/>
      <c r="M532" s="6"/>
      <c r="N532" s="6"/>
      <c r="O532" s="6"/>
      <c r="P532" s="6"/>
      <c r="Q532" s="6"/>
      <c r="R532" s="6"/>
      <c r="S532" s="6"/>
      <c r="T532" s="6"/>
    </row>
    <row r="533" spans="11:20" x14ac:dyDescent="0.15">
      <c r="K533" s="2"/>
      <c r="M533" s="6"/>
      <c r="N533" s="6"/>
      <c r="O533" s="6"/>
      <c r="P533" s="6"/>
      <c r="Q533" s="6"/>
      <c r="R533" s="6"/>
      <c r="S533" s="6"/>
      <c r="T533" s="6"/>
    </row>
    <row r="534" spans="11:20" x14ac:dyDescent="0.15">
      <c r="K534" s="2"/>
      <c r="M534" s="6"/>
      <c r="N534" s="6"/>
      <c r="O534" s="6"/>
      <c r="P534" s="6"/>
      <c r="Q534" s="6"/>
      <c r="R534" s="6"/>
      <c r="S534" s="6"/>
      <c r="T534" s="6"/>
    </row>
    <row r="535" spans="11:20" x14ac:dyDescent="0.15">
      <c r="K535" s="2"/>
      <c r="M535" s="6"/>
      <c r="N535" s="6"/>
      <c r="O535" s="6"/>
      <c r="P535" s="6"/>
      <c r="Q535" s="6"/>
      <c r="R535" s="6"/>
      <c r="S535" s="6"/>
      <c r="T535" s="6"/>
    </row>
    <row r="536" spans="11:20" x14ac:dyDescent="0.15">
      <c r="K536" s="2"/>
      <c r="M536" s="6"/>
      <c r="N536" s="6"/>
      <c r="O536" s="6"/>
      <c r="P536" s="6"/>
      <c r="Q536" s="6"/>
      <c r="R536" s="6"/>
      <c r="S536" s="6"/>
      <c r="T536" s="6"/>
    </row>
    <row r="537" spans="11:20" x14ac:dyDescent="0.15">
      <c r="K537" s="2"/>
      <c r="M537" s="6"/>
      <c r="N537" s="6"/>
      <c r="O537" s="6"/>
      <c r="P537" s="6"/>
      <c r="Q537" s="6"/>
      <c r="R537" s="6"/>
      <c r="S537" s="6"/>
      <c r="T537" s="6"/>
    </row>
    <row r="538" spans="11:20" x14ac:dyDescent="0.15">
      <c r="K538" s="2"/>
      <c r="M538" s="6"/>
      <c r="N538" s="6"/>
      <c r="O538" s="6"/>
      <c r="P538" s="6"/>
      <c r="Q538" s="6"/>
      <c r="R538" s="6"/>
      <c r="S538" s="6"/>
      <c r="T538" s="6"/>
    </row>
    <row r="539" spans="11:20" x14ac:dyDescent="0.15">
      <c r="K539" s="2"/>
      <c r="M539" s="6"/>
      <c r="N539" s="6"/>
      <c r="O539" s="6"/>
      <c r="P539" s="6"/>
      <c r="Q539" s="6"/>
      <c r="R539" s="6"/>
      <c r="S539" s="6"/>
      <c r="T539" s="6"/>
    </row>
    <row r="540" spans="11:20" x14ac:dyDescent="0.15">
      <c r="K540" s="2"/>
      <c r="M540" s="6"/>
      <c r="N540" s="6"/>
      <c r="O540" s="6"/>
      <c r="P540" s="6"/>
      <c r="Q540" s="6"/>
      <c r="R540" s="6"/>
      <c r="S540" s="6"/>
      <c r="T540" s="6"/>
    </row>
    <row r="541" spans="11:20" x14ac:dyDescent="0.15">
      <c r="K541" s="2"/>
      <c r="M541" s="6"/>
      <c r="N541" s="6"/>
      <c r="O541" s="6"/>
      <c r="P541" s="6"/>
      <c r="Q541" s="6"/>
      <c r="R541" s="6"/>
      <c r="S541" s="6"/>
      <c r="T541" s="6"/>
    </row>
    <row r="542" spans="11:20" x14ac:dyDescent="0.15">
      <c r="K542" s="2"/>
      <c r="M542" s="6"/>
      <c r="N542" s="6"/>
      <c r="O542" s="6"/>
      <c r="P542" s="6"/>
      <c r="Q542" s="6"/>
      <c r="R542" s="6"/>
      <c r="S542" s="6"/>
      <c r="T542" s="6"/>
    </row>
    <row r="543" spans="11:20" x14ac:dyDescent="0.15">
      <c r="K543" s="2"/>
      <c r="M543" s="6"/>
      <c r="N543" s="6"/>
      <c r="O543" s="6"/>
      <c r="P543" s="6"/>
      <c r="Q543" s="6"/>
      <c r="R543" s="6"/>
      <c r="S543" s="6"/>
      <c r="T543" s="6"/>
    </row>
    <row r="544" spans="11:20" x14ac:dyDescent="0.15">
      <c r="K544" s="2"/>
      <c r="M544" s="6"/>
      <c r="N544" s="6"/>
      <c r="O544" s="6"/>
      <c r="P544" s="6"/>
      <c r="Q544" s="6"/>
      <c r="R544" s="6"/>
      <c r="S544" s="6"/>
      <c r="T544" s="6"/>
    </row>
    <row r="545" spans="11:20" x14ac:dyDescent="0.15">
      <c r="K545" s="2"/>
      <c r="M545" s="6"/>
      <c r="N545" s="6"/>
      <c r="O545" s="6"/>
      <c r="P545" s="6"/>
      <c r="Q545" s="6"/>
      <c r="R545" s="6"/>
      <c r="S545" s="6"/>
      <c r="T545" s="6"/>
    </row>
    <row r="546" spans="11:20" x14ac:dyDescent="0.15">
      <c r="K546" s="2"/>
      <c r="M546" s="6"/>
      <c r="N546" s="6"/>
      <c r="O546" s="6"/>
      <c r="P546" s="6"/>
      <c r="Q546" s="6"/>
      <c r="R546" s="6"/>
      <c r="S546" s="6"/>
      <c r="T546" s="6"/>
    </row>
    <row r="547" spans="11:20" x14ac:dyDescent="0.15">
      <c r="K547" s="2"/>
      <c r="M547" s="6"/>
      <c r="N547" s="6"/>
      <c r="O547" s="6"/>
      <c r="P547" s="6"/>
      <c r="Q547" s="6"/>
      <c r="R547" s="6"/>
      <c r="S547" s="6"/>
      <c r="T547" s="6"/>
    </row>
    <row r="548" spans="11:20" x14ac:dyDescent="0.15">
      <c r="K548" s="2"/>
      <c r="M548" s="6"/>
      <c r="N548" s="6"/>
      <c r="O548" s="6"/>
      <c r="P548" s="6"/>
      <c r="Q548" s="6"/>
      <c r="R548" s="6"/>
      <c r="S548" s="6"/>
      <c r="T548" s="6"/>
    </row>
    <row r="549" spans="11:20" x14ac:dyDescent="0.15">
      <c r="K549" s="2"/>
      <c r="M549" s="6"/>
      <c r="N549" s="6"/>
      <c r="O549" s="6"/>
      <c r="P549" s="6"/>
      <c r="Q549" s="6"/>
      <c r="R549" s="6"/>
      <c r="S549" s="6"/>
      <c r="T549" s="6"/>
    </row>
    <row r="550" spans="11:20" x14ac:dyDescent="0.15">
      <c r="K550" s="2"/>
      <c r="M550" s="6"/>
      <c r="N550" s="6"/>
      <c r="O550" s="6"/>
      <c r="P550" s="6"/>
      <c r="Q550" s="6"/>
      <c r="R550" s="6"/>
      <c r="S550" s="6"/>
      <c r="T550" s="6"/>
    </row>
    <row r="551" spans="11:20" x14ac:dyDescent="0.15">
      <c r="K551" s="2"/>
      <c r="M551" s="6"/>
      <c r="N551" s="6"/>
      <c r="O551" s="6"/>
      <c r="P551" s="6"/>
      <c r="Q551" s="6"/>
      <c r="R551" s="6"/>
      <c r="S551" s="6"/>
      <c r="T551" s="6"/>
    </row>
    <row r="552" spans="11:20" x14ac:dyDescent="0.15">
      <c r="K552" s="2"/>
      <c r="M552" s="6"/>
      <c r="N552" s="6"/>
      <c r="O552" s="6"/>
      <c r="P552" s="6"/>
      <c r="Q552" s="6"/>
      <c r="R552" s="6"/>
      <c r="S552" s="6"/>
      <c r="T552" s="6"/>
    </row>
    <row r="553" spans="11:20" x14ac:dyDescent="0.15">
      <c r="K553" s="2"/>
      <c r="M553" s="6"/>
      <c r="N553" s="6"/>
      <c r="O553" s="6"/>
      <c r="P553" s="6"/>
      <c r="Q553" s="6"/>
      <c r="R553" s="6"/>
      <c r="S553" s="6"/>
      <c r="T553" s="6"/>
    </row>
    <row r="554" spans="11:20" x14ac:dyDescent="0.15">
      <c r="K554" s="2"/>
      <c r="M554" s="6"/>
      <c r="N554" s="6"/>
      <c r="O554" s="6"/>
      <c r="P554" s="6"/>
      <c r="Q554" s="6"/>
      <c r="R554" s="6"/>
      <c r="S554" s="6"/>
      <c r="T554" s="6"/>
    </row>
    <row r="555" spans="11:20" x14ac:dyDescent="0.15">
      <c r="K555" s="2"/>
      <c r="M555" s="6"/>
      <c r="N555" s="6"/>
      <c r="O555" s="6"/>
      <c r="P555" s="6"/>
      <c r="Q555" s="6"/>
      <c r="R555" s="6"/>
      <c r="S555" s="6"/>
      <c r="T555" s="6"/>
    </row>
    <row r="556" spans="11:20" x14ac:dyDescent="0.15">
      <c r="K556" s="2"/>
      <c r="M556" s="6"/>
      <c r="N556" s="6"/>
      <c r="O556" s="6"/>
      <c r="P556" s="6"/>
      <c r="Q556" s="6"/>
      <c r="R556" s="6"/>
      <c r="S556" s="6"/>
      <c r="T556" s="6"/>
    </row>
    <row r="557" spans="11:20" x14ac:dyDescent="0.15">
      <c r="K557" s="2"/>
      <c r="M557" s="6"/>
      <c r="N557" s="6"/>
      <c r="O557" s="6"/>
      <c r="P557" s="6"/>
      <c r="Q557" s="6"/>
      <c r="R557" s="6"/>
      <c r="S557" s="6"/>
      <c r="T557" s="6"/>
    </row>
    <row r="558" spans="11:20" x14ac:dyDescent="0.15">
      <c r="K558" s="2"/>
      <c r="M558" s="6"/>
      <c r="N558" s="6"/>
      <c r="O558" s="6"/>
      <c r="P558" s="6"/>
      <c r="Q558" s="6"/>
      <c r="R558" s="6"/>
      <c r="S558" s="6"/>
      <c r="T558" s="6"/>
    </row>
    <row r="559" spans="11:20" x14ac:dyDescent="0.15">
      <c r="K559" s="2"/>
      <c r="M559" s="6"/>
      <c r="N559" s="6"/>
      <c r="O559" s="6"/>
      <c r="P559" s="6"/>
      <c r="Q559" s="6"/>
      <c r="R559" s="6"/>
      <c r="S559" s="6"/>
      <c r="T559" s="6"/>
    </row>
    <row r="560" spans="11:20" x14ac:dyDescent="0.15">
      <c r="K560" s="2"/>
      <c r="M560" s="6"/>
      <c r="N560" s="6"/>
      <c r="O560" s="6"/>
      <c r="P560" s="6"/>
      <c r="Q560" s="6"/>
      <c r="R560" s="6"/>
      <c r="S560" s="6"/>
      <c r="T560" s="6"/>
    </row>
    <row r="561" spans="11:20" x14ac:dyDescent="0.15">
      <c r="K561" s="2"/>
      <c r="M561" s="6"/>
      <c r="N561" s="6"/>
      <c r="O561" s="6"/>
      <c r="P561" s="6"/>
      <c r="Q561" s="6"/>
      <c r="R561" s="6"/>
      <c r="S561" s="6"/>
      <c r="T561" s="6"/>
    </row>
    <row r="562" spans="11:20" x14ac:dyDescent="0.15">
      <c r="K562" s="2"/>
      <c r="M562" s="6"/>
      <c r="N562" s="6"/>
      <c r="O562" s="6"/>
      <c r="P562" s="6"/>
      <c r="Q562" s="6"/>
      <c r="R562" s="6"/>
      <c r="S562" s="6"/>
      <c r="T562" s="6"/>
    </row>
    <row r="563" spans="11:20" x14ac:dyDescent="0.15">
      <c r="K563" s="2"/>
      <c r="M563" s="6"/>
      <c r="N563" s="6"/>
      <c r="O563" s="6"/>
      <c r="P563" s="6"/>
      <c r="Q563" s="6"/>
      <c r="R563" s="6"/>
      <c r="S563" s="6"/>
      <c r="T563" s="6"/>
    </row>
    <row r="564" spans="11:20" x14ac:dyDescent="0.15">
      <c r="K564" s="2"/>
      <c r="M564" s="6"/>
      <c r="N564" s="6"/>
      <c r="O564" s="6"/>
      <c r="P564" s="6"/>
      <c r="Q564" s="6"/>
      <c r="R564" s="6"/>
      <c r="S564" s="6"/>
      <c r="T564" s="6"/>
    </row>
    <row r="565" spans="11:20" x14ac:dyDescent="0.15">
      <c r="K565" s="2"/>
      <c r="M565" s="6"/>
      <c r="N565" s="6"/>
      <c r="O565" s="6"/>
      <c r="P565" s="6"/>
      <c r="Q565" s="6"/>
      <c r="R565" s="6"/>
      <c r="S565" s="6"/>
      <c r="T565" s="6"/>
    </row>
    <row r="566" spans="11:20" x14ac:dyDescent="0.15">
      <c r="K566" s="2"/>
      <c r="M566" s="6"/>
      <c r="N566" s="6"/>
      <c r="O566" s="6"/>
      <c r="P566" s="6"/>
      <c r="Q566" s="6"/>
      <c r="R566" s="6"/>
      <c r="S566" s="6"/>
      <c r="T566" s="6"/>
    </row>
    <row r="567" spans="11:20" x14ac:dyDescent="0.15">
      <c r="K567" s="2"/>
      <c r="M567" s="6"/>
      <c r="N567" s="6"/>
      <c r="O567" s="6"/>
      <c r="P567" s="6"/>
      <c r="Q567" s="6"/>
      <c r="R567" s="6"/>
      <c r="S567" s="6"/>
      <c r="T567" s="6"/>
    </row>
    <row r="568" spans="11:20" x14ac:dyDescent="0.15">
      <c r="K568" s="2"/>
      <c r="M568" s="6"/>
      <c r="N568" s="6"/>
      <c r="O568" s="6"/>
      <c r="P568" s="6"/>
      <c r="Q568" s="6"/>
      <c r="R568" s="6"/>
      <c r="S568" s="6"/>
      <c r="T568" s="6"/>
    </row>
    <row r="569" spans="11:20" x14ac:dyDescent="0.15">
      <c r="K569" s="2"/>
      <c r="M569" s="6"/>
      <c r="N569" s="6"/>
      <c r="O569" s="6"/>
      <c r="P569" s="6"/>
      <c r="Q569" s="6"/>
      <c r="R569" s="6"/>
      <c r="S569" s="6"/>
      <c r="T569" s="6"/>
    </row>
    <row r="570" spans="11:20" x14ac:dyDescent="0.15">
      <c r="K570" s="2"/>
      <c r="M570" s="6"/>
      <c r="N570" s="6"/>
      <c r="O570" s="6"/>
      <c r="P570" s="6"/>
      <c r="Q570" s="6"/>
      <c r="R570" s="6"/>
      <c r="S570" s="6"/>
      <c r="T570" s="6"/>
    </row>
    <row r="571" spans="11:20" x14ac:dyDescent="0.15">
      <c r="K571" s="2"/>
      <c r="M571" s="6"/>
      <c r="N571" s="6"/>
      <c r="O571" s="6"/>
      <c r="P571" s="6"/>
      <c r="Q571" s="6"/>
      <c r="R571" s="6"/>
      <c r="S571" s="6"/>
      <c r="T571" s="6"/>
    </row>
    <row r="572" spans="11:20" x14ac:dyDescent="0.15">
      <c r="K572" s="2"/>
      <c r="M572" s="6"/>
      <c r="N572" s="6"/>
      <c r="O572" s="6"/>
      <c r="P572" s="6"/>
      <c r="Q572" s="6"/>
      <c r="R572" s="6"/>
      <c r="S572" s="6"/>
      <c r="T572" s="6"/>
    </row>
    <row r="573" spans="11:20" x14ac:dyDescent="0.15">
      <c r="K573" s="2"/>
      <c r="M573" s="6"/>
      <c r="N573" s="6"/>
      <c r="O573" s="6"/>
      <c r="P573" s="6"/>
      <c r="Q573" s="6"/>
      <c r="R573" s="6"/>
      <c r="S573" s="6"/>
      <c r="T573" s="6"/>
    </row>
    <row r="574" spans="11:20" x14ac:dyDescent="0.15">
      <c r="K574" s="2"/>
      <c r="M574" s="6"/>
      <c r="N574" s="6"/>
      <c r="O574" s="6"/>
      <c r="P574" s="6"/>
      <c r="Q574" s="6"/>
      <c r="R574" s="6"/>
      <c r="S574" s="6"/>
      <c r="T574" s="6"/>
    </row>
    <row r="575" spans="11:20" x14ac:dyDescent="0.15">
      <c r="K575" s="2"/>
      <c r="M575" s="6"/>
      <c r="N575" s="6"/>
      <c r="O575" s="6"/>
      <c r="P575" s="6"/>
      <c r="Q575" s="6"/>
      <c r="R575" s="6"/>
      <c r="S575" s="6"/>
      <c r="T575" s="6"/>
    </row>
    <row r="576" spans="11:20" x14ac:dyDescent="0.15">
      <c r="K576" s="2"/>
      <c r="M576" s="6"/>
      <c r="N576" s="6"/>
      <c r="O576" s="6"/>
      <c r="P576" s="6"/>
      <c r="Q576" s="6"/>
      <c r="R576" s="6"/>
      <c r="S576" s="6"/>
      <c r="T576" s="6"/>
    </row>
    <row r="577" spans="11:20" x14ac:dyDescent="0.15">
      <c r="K577" s="2"/>
      <c r="M577" s="6"/>
      <c r="N577" s="6"/>
      <c r="O577" s="6"/>
      <c r="P577" s="6"/>
      <c r="Q577" s="6"/>
      <c r="R577" s="6"/>
      <c r="S577" s="6"/>
      <c r="T577" s="6"/>
    </row>
    <row r="578" spans="11:20" x14ac:dyDescent="0.15">
      <c r="K578" s="2"/>
      <c r="M578" s="6"/>
      <c r="N578" s="6"/>
      <c r="O578" s="6"/>
      <c r="P578" s="6"/>
      <c r="Q578" s="6"/>
      <c r="R578" s="6"/>
      <c r="S578" s="6"/>
      <c r="T578" s="6"/>
    </row>
    <row r="579" spans="11:20" x14ac:dyDescent="0.15">
      <c r="K579" s="2"/>
      <c r="M579" s="6"/>
      <c r="N579" s="6"/>
      <c r="O579" s="6"/>
      <c r="P579" s="6"/>
      <c r="Q579" s="6"/>
      <c r="R579" s="6"/>
      <c r="S579" s="6"/>
      <c r="T579" s="6"/>
    </row>
    <row r="580" spans="11:20" x14ac:dyDescent="0.15">
      <c r="K580" s="2"/>
      <c r="M580" s="6"/>
      <c r="N580" s="6"/>
      <c r="O580" s="6"/>
      <c r="P580" s="6"/>
      <c r="Q580" s="6"/>
      <c r="R580" s="6"/>
      <c r="S580" s="6"/>
      <c r="T580" s="6"/>
    </row>
    <row r="581" spans="11:20" x14ac:dyDescent="0.15">
      <c r="K581" s="2"/>
      <c r="M581" s="6"/>
      <c r="N581" s="6"/>
      <c r="O581" s="6"/>
      <c r="P581" s="6"/>
      <c r="Q581" s="6"/>
      <c r="R581" s="6"/>
      <c r="S581" s="6"/>
      <c r="T581" s="6"/>
    </row>
    <row r="582" spans="11:20" x14ac:dyDescent="0.15">
      <c r="K582" s="2"/>
      <c r="M582" s="6"/>
      <c r="N582" s="6"/>
      <c r="O582" s="6"/>
      <c r="P582" s="6"/>
      <c r="Q582" s="6"/>
      <c r="R582" s="6"/>
      <c r="S582" s="6"/>
      <c r="T582" s="6"/>
    </row>
    <row r="583" spans="11:20" x14ac:dyDescent="0.15">
      <c r="K583" s="2"/>
      <c r="M583" s="6"/>
      <c r="N583" s="6"/>
      <c r="O583" s="6"/>
      <c r="P583" s="6"/>
      <c r="Q583" s="6"/>
      <c r="R583" s="6"/>
      <c r="S583" s="6"/>
      <c r="T583" s="6"/>
    </row>
    <row r="584" spans="11:20" x14ac:dyDescent="0.15">
      <c r="K584" s="2"/>
      <c r="M584" s="6"/>
      <c r="N584" s="6"/>
      <c r="O584" s="6"/>
      <c r="P584" s="6"/>
      <c r="Q584" s="6"/>
      <c r="R584" s="6"/>
      <c r="S584" s="6"/>
      <c r="T584" s="6"/>
    </row>
    <row r="585" spans="11:20" x14ac:dyDescent="0.15">
      <c r="K585" s="2"/>
      <c r="M585" s="6"/>
      <c r="N585" s="6"/>
      <c r="O585" s="6"/>
      <c r="P585" s="6"/>
      <c r="Q585" s="6"/>
      <c r="R585" s="6"/>
      <c r="S585" s="6"/>
      <c r="T585" s="6"/>
    </row>
    <row r="586" spans="11:20" x14ac:dyDescent="0.15">
      <c r="K586" s="2"/>
      <c r="M586" s="6"/>
      <c r="N586" s="6"/>
      <c r="O586" s="6"/>
      <c r="P586" s="6"/>
      <c r="Q586" s="6"/>
      <c r="R586" s="6"/>
      <c r="S586" s="6"/>
      <c r="T586" s="6"/>
    </row>
    <row r="587" spans="11:20" x14ac:dyDescent="0.15">
      <c r="K587" s="2"/>
      <c r="M587" s="6"/>
      <c r="N587" s="6"/>
      <c r="O587" s="6"/>
      <c r="P587" s="6"/>
      <c r="Q587" s="6"/>
      <c r="R587" s="6"/>
      <c r="S587" s="6"/>
      <c r="T587" s="6"/>
    </row>
    <row r="588" spans="11:20" x14ac:dyDescent="0.15">
      <c r="K588" s="2"/>
      <c r="M588" s="6"/>
      <c r="N588" s="6"/>
      <c r="O588" s="6"/>
      <c r="P588" s="6"/>
      <c r="Q588" s="6"/>
      <c r="R588" s="6"/>
      <c r="S588" s="6"/>
      <c r="T588" s="6"/>
    </row>
    <row r="589" spans="11:20" x14ac:dyDescent="0.15">
      <c r="K589" s="2"/>
      <c r="M589" s="6"/>
      <c r="N589" s="6"/>
      <c r="O589" s="6"/>
      <c r="P589" s="6"/>
      <c r="Q589" s="6"/>
      <c r="R589" s="6"/>
      <c r="S589" s="6"/>
      <c r="T589" s="6"/>
    </row>
    <row r="590" spans="11:20" x14ac:dyDescent="0.15">
      <c r="K590" s="2"/>
      <c r="M590" s="6"/>
      <c r="N590" s="6"/>
      <c r="O590" s="6"/>
      <c r="P590" s="6"/>
      <c r="Q590" s="6"/>
      <c r="R590" s="6"/>
      <c r="S590" s="6"/>
      <c r="T590" s="6"/>
    </row>
    <row r="591" spans="11:20" x14ac:dyDescent="0.15">
      <c r="K591" s="2"/>
      <c r="M591" s="6"/>
      <c r="N591" s="6"/>
      <c r="O591" s="6"/>
      <c r="P591" s="6"/>
      <c r="Q591" s="6"/>
      <c r="R591" s="6"/>
      <c r="S591" s="6"/>
      <c r="T591" s="6"/>
    </row>
    <row r="592" spans="11:20" x14ac:dyDescent="0.15">
      <c r="K592" s="2"/>
      <c r="M592" s="6"/>
      <c r="N592" s="6"/>
      <c r="O592" s="6"/>
      <c r="P592" s="6"/>
      <c r="Q592" s="6"/>
      <c r="R592" s="6"/>
      <c r="S592" s="6"/>
      <c r="T592" s="6"/>
    </row>
    <row r="593" spans="11:20" x14ac:dyDescent="0.15">
      <c r="K593" s="2"/>
      <c r="M593" s="6"/>
      <c r="N593" s="6"/>
      <c r="O593" s="6"/>
      <c r="P593" s="6"/>
      <c r="Q593" s="6"/>
      <c r="R593" s="6"/>
      <c r="S593" s="6"/>
      <c r="T593" s="6"/>
    </row>
    <row r="594" spans="11:20" x14ac:dyDescent="0.15">
      <c r="K594" s="2"/>
      <c r="M594" s="6"/>
      <c r="N594" s="6"/>
      <c r="O594" s="6"/>
      <c r="P594" s="6"/>
      <c r="Q594" s="6"/>
      <c r="R594" s="6"/>
      <c r="S594" s="6"/>
      <c r="T594" s="6"/>
    </row>
    <row r="595" spans="11:20" x14ac:dyDescent="0.15">
      <c r="K595" s="2"/>
      <c r="M595" s="6"/>
      <c r="N595" s="6"/>
      <c r="O595" s="6"/>
      <c r="P595" s="6"/>
      <c r="Q595" s="6"/>
      <c r="R595" s="6"/>
      <c r="S595" s="6"/>
      <c r="T595" s="6"/>
    </row>
    <row r="596" spans="11:20" x14ac:dyDescent="0.15">
      <c r="K596" s="2"/>
      <c r="M596" s="6"/>
      <c r="N596" s="6"/>
      <c r="O596" s="6"/>
      <c r="P596" s="6"/>
      <c r="Q596" s="6"/>
      <c r="R596" s="6"/>
      <c r="S596" s="6"/>
      <c r="T596" s="6"/>
    </row>
    <row r="597" spans="11:20" x14ac:dyDescent="0.15">
      <c r="K597" s="2"/>
      <c r="M597" s="6"/>
      <c r="N597" s="6"/>
      <c r="O597" s="6"/>
      <c r="P597" s="6"/>
      <c r="Q597" s="6"/>
      <c r="R597" s="6"/>
      <c r="S597" s="6"/>
      <c r="T597" s="6"/>
    </row>
    <row r="598" spans="11:20" x14ac:dyDescent="0.15">
      <c r="K598" s="2"/>
      <c r="M598" s="6"/>
      <c r="N598" s="6"/>
      <c r="O598" s="6"/>
      <c r="P598" s="6"/>
      <c r="Q598" s="6"/>
      <c r="R598" s="6"/>
      <c r="S598" s="6"/>
      <c r="T598" s="6"/>
    </row>
    <row r="599" spans="11:20" x14ac:dyDescent="0.15">
      <c r="K599" s="2"/>
      <c r="M599" s="6"/>
      <c r="N599" s="6"/>
      <c r="O599" s="6"/>
      <c r="P599" s="6"/>
      <c r="Q599" s="6"/>
      <c r="R599" s="6"/>
      <c r="S599" s="6"/>
      <c r="T599" s="6"/>
    </row>
    <row r="600" spans="11:20" x14ac:dyDescent="0.15">
      <c r="K600" s="2"/>
      <c r="M600" s="6"/>
      <c r="N600" s="6"/>
      <c r="O600" s="6"/>
      <c r="P600" s="6"/>
      <c r="Q600" s="6"/>
      <c r="R600" s="6"/>
      <c r="S600" s="6"/>
      <c r="T600" s="6"/>
    </row>
    <row r="601" spans="11:20" x14ac:dyDescent="0.15">
      <c r="K601" s="2"/>
      <c r="M601" s="6"/>
      <c r="N601" s="6"/>
      <c r="O601" s="6"/>
      <c r="P601" s="6"/>
      <c r="Q601" s="6"/>
      <c r="R601" s="6"/>
      <c r="S601" s="6"/>
      <c r="T601" s="6"/>
    </row>
    <row r="602" spans="11:20" x14ac:dyDescent="0.15">
      <c r="K602" s="2"/>
      <c r="M602" s="6"/>
      <c r="N602" s="6"/>
      <c r="O602" s="6"/>
      <c r="P602" s="6"/>
      <c r="Q602" s="6"/>
      <c r="R602" s="6"/>
      <c r="S602" s="6"/>
      <c r="T602" s="6"/>
    </row>
    <row r="603" spans="11:20" x14ac:dyDescent="0.15">
      <c r="K603" s="2"/>
      <c r="M603" s="6"/>
      <c r="N603" s="6"/>
      <c r="O603" s="6"/>
      <c r="P603" s="6"/>
      <c r="Q603" s="6"/>
      <c r="R603" s="6"/>
      <c r="S603" s="6"/>
      <c r="T603" s="6"/>
    </row>
    <row r="604" spans="11:20" x14ac:dyDescent="0.15">
      <c r="K604" s="2"/>
      <c r="M604" s="6"/>
      <c r="N604" s="6"/>
      <c r="O604" s="6"/>
      <c r="P604" s="6"/>
      <c r="Q604" s="6"/>
      <c r="R604" s="6"/>
      <c r="S604" s="6"/>
      <c r="T604" s="6"/>
    </row>
    <row r="605" spans="11:20" x14ac:dyDescent="0.15">
      <c r="K605" s="2"/>
      <c r="M605" s="6"/>
      <c r="N605" s="6"/>
      <c r="O605" s="6"/>
      <c r="P605" s="6"/>
      <c r="Q605" s="6"/>
      <c r="R605" s="6"/>
      <c r="S605" s="6"/>
      <c r="T605" s="6"/>
    </row>
    <row r="606" spans="11:20" x14ac:dyDescent="0.15">
      <c r="K606" s="2"/>
      <c r="M606" s="6"/>
      <c r="N606" s="6"/>
      <c r="O606" s="6"/>
      <c r="P606" s="6"/>
      <c r="Q606" s="6"/>
      <c r="R606" s="6"/>
      <c r="S606" s="6"/>
      <c r="T606" s="6"/>
    </row>
    <row r="607" spans="11:20" x14ac:dyDescent="0.15">
      <c r="K607" s="2"/>
      <c r="M607" s="6"/>
      <c r="N607" s="6"/>
      <c r="O607" s="6"/>
      <c r="P607" s="6"/>
      <c r="Q607" s="6"/>
      <c r="R607" s="6"/>
      <c r="S607" s="6"/>
      <c r="T607" s="6"/>
    </row>
    <row r="608" spans="11:20" x14ac:dyDescent="0.15">
      <c r="K608" s="2"/>
      <c r="M608" s="6"/>
      <c r="N608" s="6"/>
      <c r="O608" s="6"/>
      <c r="P608" s="6"/>
      <c r="Q608" s="6"/>
      <c r="R608" s="6"/>
      <c r="S608" s="6"/>
      <c r="T608" s="6"/>
    </row>
    <row r="609" spans="11:20" x14ac:dyDescent="0.15">
      <c r="K609" s="2"/>
      <c r="M609" s="6"/>
      <c r="N609" s="6"/>
      <c r="O609" s="6"/>
      <c r="P609" s="6"/>
      <c r="Q609" s="6"/>
      <c r="R609" s="6"/>
      <c r="S609" s="6"/>
      <c r="T609" s="6"/>
    </row>
    <row r="610" spans="11:20" x14ac:dyDescent="0.15">
      <c r="K610" s="2"/>
      <c r="M610" s="6"/>
      <c r="N610" s="6"/>
      <c r="O610" s="6"/>
      <c r="P610" s="6"/>
      <c r="Q610" s="6"/>
      <c r="R610" s="6"/>
      <c r="S610" s="6"/>
      <c r="T610" s="6"/>
    </row>
    <row r="611" spans="11:20" x14ac:dyDescent="0.15">
      <c r="K611" s="2"/>
      <c r="M611" s="6"/>
      <c r="N611" s="6"/>
      <c r="O611" s="6"/>
      <c r="P611" s="6"/>
      <c r="Q611" s="6"/>
      <c r="R611" s="6"/>
      <c r="S611" s="6"/>
      <c r="T611" s="6"/>
    </row>
    <row r="612" spans="11:20" x14ac:dyDescent="0.15">
      <c r="K612" s="2"/>
      <c r="M612" s="6"/>
      <c r="N612" s="6"/>
      <c r="O612" s="6"/>
      <c r="P612" s="6"/>
      <c r="Q612" s="6"/>
      <c r="R612" s="6"/>
      <c r="S612" s="6"/>
      <c r="T612" s="6"/>
    </row>
    <row r="613" spans="11:20" x14ac:dyDescent="0.15">
      <c r="K613" s="2"/>
      <c r="M613" s="6"/>
      <c r="N613" s="6"/>
      <c r="O613" s="6"/>
      <c r="P613" s="6"/>
      <c r="Q613" s="6"/>
      <c r="R613" s="6"/>
      <c r="S613" s="6"/>
      <c r="T613" s="6"/>
    </row>
    <row r="614" spans="11:20" x14ac:dyDescent="0.15">
      <c r="K614" s="2"/>
      <c r="M614" s="6"/>
      <c r="N614" s="6"/>
      <c r="O614" s="6"/>
      <c r="P614" s="6"/>
      <c r="Q614" s="6"/>
      <c r="R614" s="6"/>
      <c r="S614" s="6"/>
      <c r="T614" s="6"/>
    </row>
    <row r="615" spans="11:20" x14ac:dyDescent="0.15">
      <c r="K615" s="2"/>
      <c r="M615" s="6"/>
      <c r="N615" s="6"/>
      <c r="O615" s="6"/>
      <c r="P615" s="6"/>
      <c r="Q615" s="6"/>
      <c r="R615" s="6"/>
      <c r="S615" s="6"/>
      <c r="T615" s="6"/>
    </row>
    <row r="616" spans="11:20" x14ac:dyDescent="0.15">
      <c r="K616" s="2"/>
      <c r="M616" s="6"/>
      <c r="N616" s="6"/>
      <c r="O616" s="6"/>
      <c r="P616" s="6"/>
      <c r="Q616" s="6"/>
      <c r="R616" s="6"/>
      <c r="S616" s="6"/>
      <c r="T616" s="6"/>
    </row>
    <row r="617" spans="11:20" x14ac:dyDescent="0.15">
      <c r="K617" s="2"/>
      <c r="M617" s="6"/>
      <c r="N617" s="6"/>
      <c r="O617" s="6"/>
      <c r="P617" s="6"/>
      <c r="Q617" s="6"/>
      <c r="R617" s="6"/>
      <c r="S617" s="6"/>
      <c r="T617" s="6"/>
    </row>
    <row r="618" spans="11:20" x14ac:dyDescent="0.15">
      <c r="K618" s="2"/>
      <c r="M618" s="6"/>
      <c r="N618" s="6"/>
      <c r="O618" s="6"/>
      <c r="P618" s="6"/>
      <c r="Q618" s="6"/>
      <c r="R618" s="6"/>
      <c r="S618" s="6"/>
      <c r="T618" s="6"/>
    </row>
    <row r="619" spans="11:20" x14ac:dyDescent="0.15">
      <c r="K619" s="2"/>
      <c r="M619" s="6"/>
      <c r="N619" s="6"/>
      <c r="O619" s="6"/>
      <c r="P619" s="6"/>
      <c r="Q619" s="6"/>
      <c r="R619" s="6"/>
      <c r="S619" s="6"/>
      <c r="T619" s="6"/>
    </row>
    <row r="620" spans="11:20" x14ac:dyDescent="0.15">
      <c r="K620" s="2"/>
      <c r="M620" s="6"/>
      <c r="N620" s="6"/>
      <c r="O620" s="6"/>
      <c r="P620" s="6"/>
      <c r="Q620" s="6"/>
      <c r="R620" s="6"/>
      <c r="S620" s="6"/>
      <c r="T620" s="6"/>
    </row>
    <row r="621" spans="11:20" x14ac:dyDescent="0.15">
      <c r="K621" s="2"/>
      <c r="M621" s="6"/>
      <c r="N621" s="6"/>
      <c r="O621" s="6"/>
      <c r="P621" s="6"/>
      <c r="Q621" s="6"/>
      <c r="R621" s="6"/>
      <c r="S621" s="6"/>
      <c r="T621" s="6"/>
    </row>
    <row r="622" spans="11:20" x14ac:dyDescent="0.15">
      <c r="K622" s="2"/>
      <c r="M622" s="6"/>
      <c r="N622" s="6"/>
      <c r="O622" s="6"/>
      <c r="P622" s="6"/>
      <c r="Q622" s="6"/>
      <c r="R622" s="6"/>
      <c r="S622" s="6"/>
      <c r="T622" s="6"/>
    </row>
    <row r="623" spans="11:20" x14ac:dyDescent="0.15">
      <c r="K623" s="2"/>
      <c r="M623" s="6"/>
      <c r="N623" s="6"/>
      <c r="O623" s="6"/>
      <c r="P623" s="6"/>
      <c r="Q623" s="6"/>
      <c r="R623" s="6"/>
      <c r="S623" s="6"/>
      <c r="T623" s="6"/>
    </row>
    <row r="624" spans="11:20" x14ac:dyDescent="0.15">
      <c r="K624" s="2"/>
      <c r="M624" s="6"/>
      <c r="N624" s="6"/>
      <c r="O624" s="6"/>
      <c r="P624" s="6"/>
      <c r="Q624" s="6"/>
      <c r="R624" s="6"/>
      <c r="S624" s="6"/>
      <c r="T624" s="6"/>
    </row>
    <row r="625" spans="11:20" x14ac:dyDescent="0.15">
      <c r="K625" s="2"/>
      <c r="M625" s="6"/>
      <c r="N625" s="6"/>
      <c r="O625" s="6"/>
      <c r="P625" s="6"/>
      <c r="Q625" s="6"/>
      <c r="R625" s="6"/>
      <c r="S625" s="6"/>
      <c r="T625" s="6"/>
    </row>
    <row r="626" spans="11:20" x14ac:dyDescent="0.15">
      <c r="K626" s="2"/>
      <c r="M626" s="6"/>
      <c r="N626" s="6"/>
      <c r="O626" s="6"/>
      <c r="P626" s="6"/>
      <c r="Q626" s="6"/>
      <c r="R626" s="6"/>
      <c r="S626" s="6"/>
      <c r="T626" s="6"/>
    </row>
    <row r="627" spans="11:20" x14ac:dyDescent="0.15">
      <c r="K627" s="2"/>
      <c r="M627" s="6"/>
      <c r="N627" s="6"/>
      <c r="O627" s="6"/>
      <c r="P627" s="6"/>
      <c r="Q627" s="6"/>
      <c r="R627" s="6"/>
      <c r="S627" s="6"/>
      <c r="T627" s="6"/>
    </row>
    <row r="628" spans="11:20" x14ac:dyDescent="0.15">
      <c r="K628" s="2"/>
      <c r="M628" s="6"/>
      <c r="N628" s="6"/>
      <c r="O628" s="6"/>
      <c r="P628" s="6"/>
      <c r="Q628" s="6"/>
      <c r="R628" s="6"/>
      <c r="S628" s="6"/>
      <c r="T628" s="6"/>
    </row>
    <row r="629" spans="11:20" x14ac:dyDescent="0.15">
      <c r="K629" s="2"/>
      <c r="M629" s="6"/>
      <c r="N629" s="6"/>
      <c r="O629" s="6"/>
      <c r="P629" s="6"/>
      <c r="Q629" s="6"/>
      <c r="R629" s="6"/>
      <c r="S629" s="6"/>
      <c r="T629" s="6"/>
    </row>
    <row r="630" spans="11:20" x14ac:dyDescent="0.15">
      <c r="K630" s="2"/>
      <c r="M630" s="6"/>
      <c r="N630" s="6"/>
      <c r="O630" s="6"/>
      <c r="P630" s="6"/>
      <c r="Q630" s="6"/>
      <c r="R630" s="6"/>
      <c r="S630" s="6"/>
      <c r="T630" s="6"/>
    </row>
    <row r="631" spans="11:20" x14ac:dyDescent="0.15">
      <c r="K631" s="2"/>
      <c r="M631" s="6"/>
      <c r="N631" s="6"/>
      <c r="O631" s="6"/>
      <c r="P631" s="6"/>
      <c r="Q631" s="6"/>
      <c r="R631" s="6"/>
      <c r="S631" s="6"/>
      <c r="T631" s="6"/>
    </row>
    <row r="632" spans="11:20" x14ac:dyDescent="0.15">
      <c r="K632" s="2"/>
      <c r="M632" s="6"/>
      <c r="N632" s="6"/>
      <c r="O632" s="6"/>
      <c r="P632" s="6"/>
      <c r="Q632" s="6"/>
      <c r="R632" s="6"/>
      <c r="S632" s="6"/>
      <c r="T632" s="6"/>
    </row>
    <row r="633" spans="11:20" x14ac:dyDescent="0.15">
      <c r="K633" s="2"/>
      <c r="M633" s="6"/>
      <c r="N633" s="6"/>
      <c r="O633" s="6"/>
      <c r="P633" s="6"/>
      <c r="Q633" s="6"/>
      <c r="R633" s="6"/>
      <c r="S633" s="6"/>
      <c r="T633" s="6"/>
    </row>
    <row r="634" spans="11:20" x14ac:dyDescent="0.15">
      <c r="K634" s="2"/>
      <c r="M634" s="6"/>
      <c r="N634" s="6"/>
      <c r="O634" s="6"/>
      <c r="P634" s="6"/>
      <c r="Q634" s="6"/>
      <c r="R634" s="6"/>
      <c r="S634" s="6"/>
      <c r="T634" s="6"/>
    </row>
    <row r="635" spans="11:20" x14ac:dyDescent="0.15">
      <c r="K635" s="2"/>
      <c r="M635" s="6"/>
      <c r="N635" s="6"/>
      <c r="O635" s="6"/>
      <c r="P635" s="6"/>
      <c r="Q635" s="6"/>
      <c r="R635" s="6"/>
      <c r="S635" s="6"/>
      <c r="T635" s="6"/>
    </row>
    <row r="636" spans="11:20" x14ac:dyDescent="0.15">
      <c r="K636" s="2"/>
      <c r="M636" s="6"/>
      <c r="N636" s="6"/>
      <c r="O636" s="6"/>
      <c r="P636" s="6"/>
      <c r="Q636" s="6"/>
      <c r="R636" s="6"/>
      <c r="S636" s="6"/>
      <c r="T636" s="6"/>
    </row>
    <row r="637" spans="11:20" x14ac:dyDescent="0.15">
      <c r="K637" s="2"/>
      <c r="M637" s="6"/>
      <c r="N637" s="6"/>
      <c r="O637" s="6"/>
      <c r="P637" s="6"/>
      <c r="Q637" s="6"/>
      <c r="R637" s="6"/>
      <c r="S637" s="6"/>
      <c r="T637" s="6"/>
    </row>
    <row r="638" spans="11:20" x14ac:dyDescent="0.15">
      <c r="K638" s="2"/>
      <c r="M638" s="6"/>
      <c r="N638" s="6"/>
      <c r="O638" s="6"/>
      <c r="P638" s="6"/>
      <c r="Q638" s="6"/>
      <c r="R638" s="6"/>
      <c r="S638" s="6"/>
      <c r="T638" s="6"/>
    </row>
    <row r="639" spans="11:20" x14ac:dyDescent="0.15">
      <c r="K639" s="2"/>
      <c r="M639" s="6"/>
      <c r="N639" s="6"/>
      <c r="O639" s="6"/>
      <c r="P639" s="6"/>
      <c r="Q639" s="6"/>
      <c r="R639" s="6"/>
      <c r="S639" s="6"/>
      <c r="T639" s="6"/>
    </row>
    <row r="640" spans="11:20" x14ac:dyDescent="0.15">
      <c r="K640" s="2"/>
      <c r="M640" s="6"/>
      <c r="N640" s="6"/>
      <c r="O640" s="6"/>
      <c r="P640" s="6"/>
      <c r="Q640" s="6"/>
      <c r="R640" s="6"/>
      <c r="S640" s="6"/>
      <c r="T640" s="6"/>
    </row>
    <row r="641" spans="11:20" x14ac:dyDescent="0.15">
      <c r="K641" s="2"/>
      <c r="M641" s="6"/>
      <c r="N641" s="6"/>
      <c r="O641" s="6"/>
      <c r="P641" s="6"/>
      <c r="Q641" s="6"/>
      <c r="R641" s="6"/>
      <c r="S641" s="6"/>
      <c r="T641" s="6"/>
    </row>
    <row r="642" spans="11:20" x14ac:dyDescent="0.15">
      <c r="K642" s="2"/>
      <c r="M642" s="6"/>
      <c r="N642" s="6"/>
      <c r="O642" s="6"/>
      <c r="P642" s="6"/>
      <c r="Q642" s="6"/>
      <c r="R642" s="6"/>
      <c r="S642" s="6"/>
      <c r="T642" s="6"/>
    </row>
    <row r="643" spans="11:20" x14ac:dyDescent="0.15">
      <c r="K643" s="2"/>
      <c r="M643" s="6"/>
      <c r="N643" s="6"/>
      <c r="O643" s="6"/>
      <c r="P643" s="6"/>
      <c r="Q643" s="6"/>
      <c r="R643" s="6"/>
      <c r="S643" s="6"/>
      <c r="T643" s="6"/>
    </row>
    <row r="644" spans="11:20" x14ac:dyDescent="0.15">
      <c r="K644" s="2"/>
      <c r="M644" s="6"/>
      <c r="N644" s="6"/>
      <c r="O644" s="6"/>
      <c r="P644" s="6"/>
      <c r="Q644" s="6"/>
      <c r="R644" s="6"/>
      <c r="S644" s="6"/>
      <c r="T644" s="6"/>
    </row>
    <row r="645" spans="11:20" x14ac:dyDescent="0.15">
      <c r="K645" s="2"/>
      <c r="M645" s="6"/>
      <c r="N645" s="6"/>
      <c r="O645" s="6"/>
      <c r="P645" s="6"/>
      <c r="Q645" s="6"/>
      <c r="R645" s="6"/>
      <c r="S645" s="6"/>
      <c r="T645" s="6"/>
    </row>
    <row r="646" spans="11:20" x14ac:dyDescent="0.15">
      <c r="K646" s="2"/>
      <c r="M646" s="6"/>
      <c r="N646" s="6"/>
      <c r="O646" s="6"/>
      <c r="P646" s="6"/>
      <c r="Q646" s="6"/>
      <c r="R646" s="6"/>
      <c r="S646" s="6"/>
      <c r="T646" s="6"/>
    </row>
    <row r="647" spans="11:20" x14ac:dyDescent="0.15">
      <c r="K647" s="2"/>
      <c r="M647" s="6"/>
      <c r="N647" s="6"/>
      <c r="O647" s="6"/>
      <c r="P647" s="6"/>
      <c r="Q647" s="6"/>
      <c r="R647" s="6"/>
      <c r="S647" s="6"/>
      <c r="T647" s="6"/>
    </row>
    <row r="648" spans="11:20" x14ac:dyDescent="0.15">
      <c r="K648" s="2"/>
      <c r="M648" s="6"/>
      <c r="N648" s="6"/>
      <c r="O648" s="6"/>
      <c r="P648" s="6"/>
      <c r="Q648" s="6"/>
      <c r="R648" s="6"/>
      <c r="S648" s="6"/>
      <c r="T648" s="6"/>
    </row>
    <row r="649" spans="11:20" x14ac:dyDescent="0.15">
      <c r="K649" s="2"/>
      <c r="M649" s="6"/>
      <c r="N649" s="6"/>
      <c r="O649" s="6"/>
      <c r="P649" s="6"/>
      <c r="Q649" s="6"/>
      <c r="R649" s="6"/>
      <c r="S649" s="6"/>
      <c r="T649" s="6"/>
    </row>
    <row r="650" spans="11:20" x14ac:dyDescent="0.15">
      <c r="K650" s="2"/>
      <c r="M650" s="6"/>
      <c r="N650" s="6"/>
      <c r="O650" s="6"/>
      <c r="P650" s="6"/>
      <c r="Q650" s="6"/>
      <c r="R650" s="6"/>
      <c r="S650" s="6"/>
      <c r="T650" s="6"/>
    </row>
    <row r="651" spans="11:20" x14ac:dyDescent="0.15">
      <c r="K651" s="2"/>
      <c r="M651" s="6"/>
      <c r="N651" s="6"/>
      <c r="O651" s="6"/>
      <c r="P651" s="6"/>
      <c r="Q651" s="6"/>
      <c r="R651" s="6"/>
      <c r="S651" s="6"/>
      <c r="T651" s="6"/>
    </row>
    <row r="652" spans="11:20" x14ac:dyDescent="0.15">
      <c r="K652" s="2"/>
      <c r="M652" s="6"/>
      <c r="N652" s="6"/>
      <c r="O652" s="6"/>
      <c r="P652" s="6"/>
      <c r="Q652" s="6"/>
      <c r="R652" s="6"/>
      <c r="S652" s="6"/>
      <c r="T652" s="6"/>
    </row>
    <row r="653" spans="11:20" x14ac:dyDescent="0.15">
      <c r="K653" s="2"/>
      <c r="M653" s="6"/>
      <c r="N653" s="6"/>
      <c r="O653" s="6"/>
      <c r="P653" s="6"/>
      <c r="Q653" s="6"/>
      <c r="R653" s="6"/>
      <c r="S653" s="6"/>
      <c r="T653" s="6"/>
    </row>
    <row r="654" spans="11:20" x14ac:dyDescent="0.15">
      <c r="K654" s="2"/>
      <c r="M654" s="6"/>
      <c r="N654" s="6"/>
      <c r="O654" s="6"/>
      <c r="P654" s="6"/>
      <c r="Q654" s="6"/>
      <c r="R654" s="6"/>
      <c r="S654" s="6"/>
      <c r="T654" s="6"/>
    </row>
    <row r="655" spans="11:20" x14ac:dyDescent="0.15">
      <c r="K655" s="2"/>
      <c r="M655" s="6"/>
      <c r="N655" s="6"/>
      <c r="O655" s="6"/>
      <c r="P655" s="6"/>
      <c r="Q655" s="6"/>
      <c r="R655" s="6"/>
      <c r="S655" s="6"/>
      <c r="T655" s="6"/>
    </row>
    <row r="656" spans="11:20" x14ac:dyDescent="0.15">
      <c r="K656" s="2"/>
      <c r="M656" s="6"/>
      <c r="N656" s="6"/>
      <c r="O656" s="6"/>
      <c r="P656" s="6"/>
      <c r="Q656" s="6"/>
      <c r="R656" s="6"/>
      <c r="S656" s="6"/>
      <c r="T656" s="6"/>
    </row>
    <row r="657" spans="11:20" x14ac:dyDescent="0.15">
      <c r="K657" s="2"/>
      <c r="M657" s="6"/>
      <c r="N657" s="6"/>
      <c r="O657" s="6"/>
      <c r="P657" s="6"/>
      <c r="Q657" s="6"/>
      <c r="R657" s="6"/>
      <c r="S657" s="6"/>
      <c r="T657" s="6"/>
    </row>
    <row r="658" spans="11:20" x14ac:dyDescent="0.15">
      <c r="K658" s="2"/>
      <c r="M658" s="6"/>
      <c r="N658" s="6"/>
      <c r="O658" s="6"/>
      <c r="P658" s="6"/>
      <c r="Q658" s="6"/>
      <c r="R658" s="6"/>
      <c r="S658" s="6"/>
      <c r="T658" s="6"/>
    </row>
    <row r="659" spans="11:20" x14ac:dyDescent="0.15">
      <c r="K659" s="2"/>
      <c r="M659" s="6"/>
      <c r="N659" s="6"/>
      <c r="O659" s="6"/>
      <c r="P659" s="6"/>
      <c r="Q659" s="6"/>
      <c r="R659" s="6"/>
      <c r="S659" s="6"/>
      <c r="T659" s="6"/>
    </row>
    <row r="660" spans="11:20" x14ac:dyDescent="0.15">
      <c r="K660" s="2"/>
      <c r="M660" s="6"/>
      <c r="N660" s="6"/>
      <c r="O660" s="6"/>
      <c r="P660" s="6"/>
      <c r="Q660" s="6"/>
      <c r="R660" s="6"/>
      <c r="S660" s="6"/>
      <c r="T660" s="6"/>
    </row>
    <row r="661" spans="11:20" x14ac:dyDescent="0.15">
      <c r="K661" s="2"/>
      <c r="M661" s="6"/>
      <c r="N661" s="6"/>
      <c r="O661" s="6"/>
      <c r="P661" s="6"/>
      <c r="Q661" s="6"/>
      <c r="R661" s="6"/>
      <c r="S661" s="6"/>
      <c r="T661" s="6"/>
    </row>
    <row r="662" spans="11:20" x14ac:dyDescent="0.15">
      <c r="K662" s="2"/>
      <c r="M662" s="6"/>
      <c r="N662" s="6"/>
      <c r="O662" s="6"/>
      <c r="P662" s="6"/>
      <c r="Q662" s="6"/>
      <c r="R662" s="6"/>
      <c r="S662" s="6"/>
      <c r="T662" s="6"/>
    </row>
    <row r="663" spans="11:20" x14ac:dyDescent="0.15">
      <c r="K663" s="2"/>
      <c r="M663" s="6"/>
      <c r="N663" s="6"/>
      <c r="O663" s="6"/>
      <c r="P663" s="6"/>
      <c r="Q663" s="6"/>
      <c r="R663" s="6"/>
      <c r="S663" s="6"/>
      <c r="T663" s="6"/>
    </row>
    <row r="664" spans="11:20" x14ac:dyDescent="0.15">
      <c r="K664" s="2"/>
      <c r="M664" s="6"/>
      <c r="N664" s="6"/>
      <c r="O664" s="6"/>
      <c r="P664" s="6"/>
      <c r="Q664" s="6"/>
      <c r="R664" s="6"/>
      <c r="S664" s="6"/>
      <c r="T664" s="6"/>
    </row>
    <row r="665" spans="11:20" x14ac:dyDescent="0.15">
      <c r="K665" s="2"/>
      <c r="M665" s="6"/>
      <c r="N665" s="6"/>
      <c r="O665" s="6"/>
      <c r="P665" s="6"/>
      <c r="Q665" s="6"/>
      <c r="R665" s="6"/>
      <c r="S665" s="6"/>
      <c r="T665" s="6"/>
    </row>
    <row r="666" spans="11:20" x14ac:dyDescent="0.15">
      <c r="K666" s="2"/>
      <c r="M666" s="6"/>
      <c r="N666" s="6"/>
      <c r="O666" s="6"/>
      <c r="P666" s="6"/>
      <c r="Q666" s="6"/>
      <c r="R666" s="6"/>
      <c r="S666" s="6"/>
      <c r="T666" s="6"/>
    </row>
    <row r="667" spans="11:20" x14ac:dyDescent="0.15">
      <c r="K667" s="2"/>
      <c r="M667" s="6"/>
      <c r="N667" s="6"/>
      <c r="O667" s="6"/>
      <c r="P667" s="6"/>
      <c r="Q667" s="6"/>
      <c r="R667" s="6"/>
      <c r="S667" s="6"/>
      <c r="T667" s="6"/>
    </row>
    <row r="668" spans="11:20" x14ac:dyDescent="0.15">
      <c r="K668" s="2"/>
      <c r="M668" s="6"/>
      <c r="N668" s="6"/>
      <c r="O668" s="6"/>
      <c r="P668" s="6"/>
      <c r="Q668" s="6"/>
      <c r="R668" s="6"/>
      <c r="S668" s="6"/>
      <c r="T668" s="6"/>
    </row>
    <row r="669" spans="11:20" x14ac:dyDescent="0.15">
      <c r="K669" s="2"/>
      <c r="M669" s="6"/>
      <c r="N669" s="6"/>
      <c r="O669" s="6"/>
      <c r="P669" s="6"/>
      <c r="Q669" s="6"/>
      <c r="R669" s="6"/>
      <c r="S669" s="6"/>
      <c r="T669" s="6"/>
    </row>
    <row r="670" spans="11:20" x14ac:dyDescent="0.15">
      <c r="K670" s="2"/>
      <c r="M670" s="6"/>
      <c r="N670" s="6"/>
      <c r="O670" s="6"/>
      <c r="P670" s="6"/>
      <c r="Q670" s="6"/>
      <c r="R670" s="6"/>
      <c r="S670" s="6"/>
      <c r="T670" s="6"/>
    </row>
    <row r="671" spans="11:20" x14ac:dyDescent="0.15">
      <c r="K671" s="2"/>
      <c r="M671" s="6"/>
      <c r="N671" s="6"/>
      <c r="O671" s="6"/>
      <c r="P671" s="6"/>
      <c r="Q671" s="6"/>
      <c r="R671" s="6"/>
      <c r="S671" s="6"/>
      <c r="T671" s="6"/>
    </row>
    <row r="672" spans="11:20" x14ac:dyDescent="0.15">
      <c r="K672" s="2"/>
      <c r="M672" s="6"/>
      <c r="N672" s="6"/>
      <c r="O672" s="6"/>
      <c r="P672" s="6"/>
      <c r="Q672" s="6"/>
      <c r="R672" s="6"/>
      <c r="S672" s="6"/>
      <c r="T672" s="6"/>
    </row>
    <row r="673" spans="11:20" x14ac:dyDescent="0.15">
      <c r="K673" s="2"/>
      <c r="M673" s="6"/>
      <c r="N673" s="6"/>
      <c r="O673" s="6"/>
      <c r="P673" s="6"/>
      <c r="Q673" s="6"/>
      <c r="R673" s="6"/>
      <c r="S673" s="6"/>
      <c r="T673" s="6"/>
    </row>
    <row r="674" spans="11:20" x14ac:dyDescent="0.15">
      <c r="K674" s="2"/>
      <c r="M674" s="6"/>
      <c r="N674" s="6"/>
      <c r="O674" s="6"/>
      <c r="P674" s="6"/>
      <c r="Q674" s="6"/>
      <c r="R674" s="6"/>
      <c r="S674" s="6"/>
      <c r="T674" s="6"/>
    </row>
    <row r="675" spans="11:20" x14ac:dyDescent="0.15">
      <c r="K675" s="2"/>
      <c r="M675" s="6"/>
      <c r="N675" s="6"/>
      <c r="O675" s="6"/>
      <c r="P675" s="6"/>
      <c r="Q675" s="6"/>
      <c r="R675" s="6"/>
      <c r="S675" s="6"/>
      <c r="T675" s="6"/>
    </row>
    <row r="676" spans="11:20" x14ac:dyDescent="0.15">
      <c r="K676" s="2"/>
      <c r="M676" s="6"/>
      <c r="N676" s="6"/>
      <c r="O676" s="6"/>
      <c r="P676" s="6"/>
      <c r="Q676" s="6"/>
      <c r="R676" s="6"/>
      <c r="S676" s="6"/>
      <c r="T676" s="6"/>
    </row>
    <row r="677" spans="11:20" x14ac:dyDescent="0.15">
      <c r="K677" s="2"/>
      <c r="M677" s="6"/>
      <c r="N677" s="6"/>
      <c r="O677" s="6"/>
      <c r="P677" s="6"/>
      <c r="Q677" s="6"/>
      <c r="R677" s="6"/>
      <c r="S677" s="6"/>
      <c r="T677" s="6"/>
    </row>
    <row r="678" spans="11:20" x14ac:dyDescent="0.15">
      <c r="K678" s="2"/>
      <c r="M678" s="6"/>
      <c r="N678" s="6"/>
      <c r="O678" s="6"/>
      <c r="P678" s="6"/>
      <c r="Q678" s="6"/>
      <c r="R678" s="6"/>
      <c r="S678" s="6"/>
      <c r="T678" s="6"/>
    </row>
    <row r="679" spans="11:20" x14ac:dyDescent="0.15">
      <c r="K679" s="2"/>
      <c r="M679" s="6"/>
      <c r="N679" s="6"/>
      <c r="O679" s="6"/>
      <c r="P679" s="6"/>
      <c r="Q679" s="6"/>
      <c r="R679" s="6"/>
      <c r="S679" s="6"/>
      <c r="T679" s="6"/>
    </row>
    <row r="680" spans="11:20" x14ac:dyDescent="0.15">
      <c r="K680" s="2"/>
      <c r="M680" s="6"/>
      <c r="N680" s="6"/>
      <c r="O680" s="6"/>
      <c r="P680" s="6"/>
      <c r="Q680" s="6"/>
      <c r="R680" s="6"/>
      <c r="S680" s="6"/>
      <c r="T680" s="6"/>
    </row>
    <row r="681" spans="11:20" x14ac:dyDescent="0.15">
      <c r="K681" s="2"/>
      <c r="M681" s="6"/>
      <c r="N681" s="6"/>
      <c r="O681" s="6"/>
      <c r="P681" s="6"/>
      <c r="Q681" s="6"/>
      <c r="R681" s="6"/>
      <c r="S681" s="6"/>
      <c r="T681" s="6"/>
    </row>
    <row r="682" spans="11:20" x14ac:dyDescent="0.15">
      <c r="K682" s="2"/>
      <c r="M682" s="6"/>
      <c r="N682" s="6"/>
      <c r="O682" s="6"/>
      <c r="P682" s="6"/>
      <c r="Q682" s="6"/>
      <c r="R682" s="6"/>
      <c r="S682" s="6"/>
      <c r="T682" s="6"/>
    </row>
    <row r="683" spans="11:20" x14ac:dyDescent="0.15">
      <c r="K683" s="2"/>
      <c r="M683" s="6"/>
      <c r="N683" s="6"/>
      <c r="O683" s="6"/>
      <c r="P683" s="6"/>
      <c r="Q683" s="6"/>
      <c r="R683" s="6"/>
      <c r="S683" s="6"/>
      <c r="T683" s="6"/>
    </row>
    <row r="684" spans="11:20" x14ac:dyDescent="0.15">
      <c r="K684" s="2"/>
      <c r="M684" s="6"/>
      <c r="N684" s="6"/>
      <c r="O684" s="6"/>
      <c r="P684" s="6"/>
      <c r="Q684" s="6"/>
      <c r="R684" s="6"/>
      <c r="S684" s="6"/>
      <c r="T684" s="6"/>
    </row>
    <row r="685" spans="11:20" x14ac:dyDescent="0.15">
      <c r="K685" s="2"/>
      <c r="M685" s="6"/>
      <c r="N685" s="6"/>
      <c r="O685" s="6"/>
      <c r="P685" s="6"/>
      <c r="Q685" s="6"/>
      <c r="R685" s="6"/>
      <c r="S685" s="6"/>
      <c r="T685" s="6"/>
    </row>
    <row r="686" spans="11:20" x14ac:dyDescent="0.15">
      <c r="K686" s="2"/>
      <c r="M686" s="6"/>
      <c r="N686" s="6"/>
      <c r="O686" s="6"/>
      <c r="P686" s="6"/>
      <c r="Q686" s="6"/>
      <c r="R686" s="6"/>
      <c r="S686" s="6"/>
      <c r="T686" s="6"/>
    </row>
    <row r="687" spans="11:20" x14ac:dyDescent="0.15">
      <c r="K687" s="2"/>
      <c r="M687" s="6"/>
      <c r="N687" s="6"/>
      <c r="O687" s="6"/>
      <c r="P687" s="6"/>
      <c r="Q687" s="6"/>
      <c r="R687" s="6"/>
      <c r="S687" s="6"/>
      <c r="T687" s="6"/>
    </row>
    <row r="688" spans="11:20" x14ac:dyDescent="0.15">
      <c r="K688" s="2"/>
      <c r="M688" s="6"/>
      <c r="N688" s="6"/>
      <c r="O688" s="6"/>
      <c r="P688" s="6"/>
      <c r="Q688" s="6"/>
      <c r="R688" s="6"/>
      <c r="S688" s="6"/>
      <c r="T688" s="6"/>
    </row>
    <row r="689" spans="11:20" x14ac:dyDescent="0.15">
      <c r="K689" s="2"/>
      <c r="M689" s="6"/>
      <c r="N689" s="6"/>
      <c r="O689" s="6"/>
      <c r="P689" s="6"/>
      <c r="Q689" s="6"/>
      <c r="R689" s="6"/>
      <c r="S689" s="6"/>
      <c r="T689" s="6"/>
    </row>
    <row r="690" spans="11:20" x14ac:dyDescent="0.15">
      <c r="K690" s="2"/>
      <c r="M690" s="6"/>
      <c r="N690" s="6"/>
      <c r="O690" s="6"/>
      <c r="P690" s="6"/>
      <c r="Q690" s="6"/>
      <c r="R690" s="6"/>
      <c r="S690" s="6"/>
      <c r="T690" s="6"/>
    </row>
    <row r="691" spans="11:20" x14ac:dyDescent="0.15">
      <c r="K691" s="2"/>
      <c r="M691" s="6"/>
      <c r="N691" s="6"/>
      <c r="O691" s="6"/>
      <c r="P691" s="6"/>
      <c r="Q691" s="6"/>
      <c r="R691" s="6"/>
      <c r="S691" s="6"/>
      <c r="T691" s="6"/>
    </row>
    <row r="692" spans="11:20" x14ac:dyDescent="0.15">
      <c r="K692" s="2"/>
      <c r="M692" s="6"/>
      <c r="N692" s="6"/>
      <c r="O692" s="6"/>
      <c r="P692" s="6"/>
      <c r="Q692" s="6"/>
      <c r="R692" s="6"/>
      <c r="S692" s="6"/>
      <c r="T692" s="6"/>
    </row>
    <row r="693" spans="11:20" x14ac:dyDescent="0.15">
      <c r="K693" s="2"/>
      <c r="M693" s="6"/>
      <c r="N693" s="6"/>
      <c r="O693" s="6"/>
      <c r="P693" s="6"/>
      <c r="Q693" s="6"/>
      <c r="R693" s="6"/>
      <c r="S693" s="6"/>
      <c r="T693" s="6"/>
    </row>
    <row r="694" spans="11:20" x14ac:dyDescent="0.15">
      <c r="K694" s="2"/>
      <c r="M694" s="6"/>
      <c r="N694" s="6"/>
      <c r="O694" s="6"/>
      <c r="P694" s="6"/>
      <c r="Q694" s="6"/>
      <c r="R694" s="6"/>
      <c r="S694" s="6"/>
      <c r="T694" s="6"/>
    </row>
    <row r="695" spans="11:20" x14ac:dyDescent="0.15">
      <c r="K695" s="2"/>
      <c r="M695" s="6"/>
      <c r="N695" s="6"/>
      <c r="O695" s="6"/>
      <c r="P695" s="6"/>
      <c r="Q695" s="6"/>
      <c r="R695" s="6"/>
      <c r="S695" s="6"/>
      <c r="T695" s="6"/>
    </row>
    <row r="696" spans="11:20" x14ac:dyDescent="0.15">
      <c r="K696" s="2"/>
      <c r="M696" s="6"/>
      <c r="N696" s="6"/>
      <c r="O696" s="6"/>
      <c r="P696" s="6"/>
      <c r="Q696" s="6"/>
      <c r="R696" s="6"/>
      <c r="S696" s="6"/>
      <c r="T696" s="6"/>
    </row>
    <row r="697" spans="11:20" x14ac:dyDescent="0.15">
      <c r="K697" s="2"/>
      <c r="M697" s="6"/>
      <c r="N697" s="6"/>
      <c r="O697" s="6"/>
      <c r="P697" s="6"/>
      <c r="Q697" s="6"/>
      <c r="R697" s="6"/>
      <c r="S697" s="6"/>
      <c r="T697" s="6"/>
    </row>
    <row r="698" spans="11:20" x14ac:dyDescent="0.15">
      <c r="K698" s="2"/>
      <c r="M698" s="6"/>
      <c r="N698" s="6"/>
      <c r="O698" s="6"/>
      <c r="P698" s="6"/>
      <c r="Q698" s="6"/>
      <c r="R698" s="6"/>
      <c r="S698" s="6"/>
      <c r="T698" s="6"/>
    </row>
    <row r="699" spans="11:20" x14ac:dyDescent="0.15">
      <c r="K699" s="2"/>
      <c r="M699" s="6"/>
      <c r="N699" s="6"/>
      <c r="O699" s="6"/>
      <c r="P699" s="6"/>
      <c r="Q699" s="6"/>
      <c r="R699" s="6"/>
      <c r="S699" s="6"/>
      <c r="T699" s="6"/>
    </row>
    <row r="700" spans="11:20" x14ac:dyDescent="0.15">
      <c r="K700" s="2"/>
      <c r="M700" s="6"/>
      <c r="N700" s="6"/>
      <c r="O700" s="6"/>
      <c r="P700" s="6"/>
      <c r="Q700" s="6"/>
      <c r="R700" s="6"/>
      <c r="S700" s="6"/>
      <c r="T700" s="6"/>
    </row>
    <row r="701" spans="11:20" x14ac:dyDescent="0.15">
      <c r="K701" s="2"/>
      <c r="M701" s="6"/>
      <c r="N701" s="6"/>
      <c r="O701" s="6"/>
      <c r="P701" s="6"/>
      <c r="Q701" s="6"/>
      <c r="R701" s="6"/>
      <c r="S701" s="6"/>
      <c r="T701" s="6"/>
    </row>
    <row r="702" spans="11:20" x14ac:dyDescent="0.15">
      <c r="K702" s="2"/>
      <c r="M702" s="6"/>
      <c r="N702" s="6"/>
      <c r="O702" s="6"/>
      <c r="P702" s="6"/>
      <c r="Q702" s="6"/>
      <c r="R702" s="6"/>
      <c r="S702" s="6"/>
      <c r="T702" s="6"/>
    </row>
    <row r="703" spans="11:20" x14ac:dyDescent="0.15">
      <c r="K703" s="2"/>
      <c r="M703" s="6"/>
      <c r="N703" s="6"/>
      <c r="O703" s="6"/>
      <c r="P703" s="6"/>
      <c r="Q703" s="6"/>
      <c r="R703" s="6"/>
      <c r="S703" s="6"/>
      <c r="T703" s="6"/>
    </row>
    <row r="704" spans="11:20" x14ac:dyDescent="0.15">
      <c r="K704" s="2"/>
      <c r="M704" s="6"/>
      <c r="N704" s="6"/>
      <c r="O704" s="6"/>
      <c r="P704" s="6"/>
      <c r="Q704" s="6"/>
      <c r="R704" s="6"/>
      <c r="S704" s="6"/>
      <c r="T704" s="6"/>
    </row>
    <row r="705" spans="11:20" x14ac:dyDescent="0.15">
      <c r="K705" s="2"/>
      <c r="M705" s="6"/>
      <c r="N705" s="6"/>
      <c r="O705" s="6"/>
      <c r="P705" s="6"/>
      <c r="Q705" s="6"/>
      <c r="R705" s="6"/>
      <c r="S705" s="6"/>
      <c r="T705" s="6"/>
    </row>
    <row r="706" spans="11:20" x14ac:dyDescent="0.15">
      <c r="K706" s="2"/>
      <c r="M706" s="6"/>
      <c r="N706" s="6"/>
      <c r="O706" s="6"/>
      <c r="P706" s="6"/>
      <c r="Q706" s="6"/>
      <c r="R706" s="6"/>
      <c r="S706" s="6"/>
      <c r="T706" s="6"/>
    </row>
    <row r="707" spans="11:20" x14ac:dyDescent="0.15">
      <c r="K707" s="2"/>
      <c r="M707" s="6"/>
      <c r="N707" s="6"/>
      <c r="O707" s="6"/>
      <c r="P707" s="6"/>
      <c r="Q707" s="6"/>
      <c r="R707" s="6"/>
      <c r="S707" s="6"/>
      <c r="T707" s="6"/>
    </row>
    <row r="708" spans="11:20" x14ac:dyDescent="0.15">
      <c r="K708" s="2"/>
      <c r="M708" s="6"/>
      <c r="N708" s="6"/>
      <c r="O708" s="6"/>
      <c r="P708" s="6"/>
      <c r="Q708" s="6"/>
      <c r="R708" s="6"/>
      <c r="S708" s="6"/>
      <c r="T708" s="6"/>
    </row>
    <row r="709" spans="11:20" x14ac:dyDescent="0.15">
      <c r="K709" s="2"/>
      <c r="M709" s="6"/>
      <c r="N709" s="6"/>
      <c r="O709" s="6"/>
      <c r="P709" s="6"/>
      <c r="Q709" s="6"/>
      <c r="R709" s="6"/>
      <c r="S709" s="6"/>
      <c r="T709" s="6"/>
    </row>
    <row r="710" spans="11:20" x14ac:dyDescent="0.15">
      <c r="K710" s="2"/>
      <c r="M710" s="6"/>
      <c r="N710" s="6"/>
      <c r="O710" s="6"/>
      <c r="P710" s="6"/>
      <c r="Q710" s="6"/>
      <c r="R710" s="6"/>
      <c r="S710" s="6"/>
      <c r="T710" s="6"/>
    </row>
    <row r="711" spans="11:20" x14ac:dyDescent="0.15">
      <c r="K711" s="2"/>
      <c r="M711" s="6"/>
      <c r="N711" s="6"/>
      <c r="O711" s="6"/>
      <c r="P711" s="6"/>
      <c r="Q711" s="6"/>
      <c r="R711" s="6"/>
      <c r="S711" s="6"/>
      <c r="T711" s="6"/>
    </row>
    <row r="712" spans="11:20" x14ac:dyDescent="0.15">
      <c r="K712" s="2"/>
      <c r="M712" s="6"/>
      <c r="N712" s="6"/>
      <c r="O712" s="6"/>
      <c r="P712" s="6"/>
      <c r="Q712" s="6"/>
      <c r="R712" s="6"/>
      <c r="S712" s="6"/>
      <c r="T712" s="6"/>
    </row>
    <row r="713" spans="11:20" x14ac:dyDescent="0.15">
      <c r="K713" s="2"/>
      <c r="M713" s="6"/>
      <c r="N713" s="6"/>
      <c r="O713" s="6"/>
      <c r="P713" s="6"/>
      <c r="Q713" s="6"/>
      <c r="R713" s="6"/>
      <c r="S713" s="6"/>
      <c r="T713" s="6"/>
    </row>
    <row r="714" spans="11:20" x14ac:dyDescent="0.15">
      <c r="K714" s="2"/>
      <c r="M714" s="6"/>
      <c r="N714" s="6"/>
      <c r="O714" s="6"/>
      <c r="P714" s="6"/>
      <c r="Q714" s="6"/>
      <c r="R714" s="6"/>
      <c r="S714" s="6"/>
      <c r="T714" s="6"/>
    </row>
    <row r="715" spans="11:20" x14ac:dyDescent="0.15">
      <c r="K715" s="2"/>
      <c r="M715" s="6"/>
      <c r="N715" s="6"/>
      <c r="O715" s="6"/>
      <c r="P715" s="6"/>
      <c r="Q715" s="6"/>
      <c r="R715" s="6"/>
      <c r="S715" s="6"/>
      <c r="T715" s="6"/>
    </row>
    <row r="716" spans="11:20" x14ac:dyDescent="0.15">
      <c r="K716" s="2"/>
      <c r="M716" s="6"/>
      <c r="N716" s="6"/>
      <c r="O716" s="6"/>
      <c r="P716" s="6"/>
      <c r="Q716" s="6"/>
      <c r="R716" s="6"/>
      <c r="S716" s="6"/>
      <c r="T716" s="6"/>
    </row>
    <row r="717" spans="11:20" x14ac:dyDescent="0.15">
      <c r="K717" s="2"/>
      <c r="M717" s="6"/>
      <c r="N717" s="6"/>
      <c r="O717" s="6"/>
      <c r="P717" s="6"/>
      <c r="Q717" s="6"/>
      <c r="R717" s="6"/>
      <c r="S717" s="6"/>
      <c r="T717" s="6"/>
    </row>
    <row r="718" spans="11:20" x14ac:dyDescent="0.15">
      <c r="K718" s="2"/>
      <c r="M718" s="6"/>
      <c r="N718" s="6"/>
      <c r="O718" s="6"/>
      <c r="P718" s="6"/>
      <c r="Q718" s="6"/>
      <c r="R718" s="6"/>
      <c r="S718" s="6"/>
      <c r="T718" s="6"/>
    </row>
    <row r="719" spans="11:20" x14ac:dyDescent="0.15">
      <c r="K719" s="2"/>
      <c r="M719" s="6"/>
      <c r="N719" s="6"/>
      <c r="O719" s="6"/>
      <c r="P719" s="6"/>
      <c r="Q719" s="6"/>
      <c r="R719" s="6"/>
      <c r="S719" s="6"/>
      <c r="T719" s="6"/>
    </row>
    <row r="720" spans="11:20" x14ac:dyDescent="0.15">
      <c r="K720" s="2"/>
      <c r="M720" s="6"/>
      <c r="N720" s="6"/>
      <c r="O720" s="6"/>
      <c r="P720" s="6"/>
      <c r="Q720" s="6"/>
      <c r="R720" s="6"/>
      <c r="S720" s="6"/>
      <c r="T720" s="6"/>
    </row>
    <row r="721" spans="11:20" x14ac:dyDescent="0.15">
      <c r="K721" s="2"/>
      <c r="M721" s="6"/>
      <c r="N721" s="6"/>
      <c r="O721" s="6"/>
      <c r="P721" s="6"/>
      <c r="Q721" s="6"/>
      <c r="R721" s="6"/>
      <c r="S721" s="6"/>
      <c r="T721" s="6"/>
    </row>
    <row r="722" spans="11:20" x14ac:dyDescent="0.15">
      <c r="K722" s="2"/>
      <c r="M722" s="6"/>
      <c r="N722" s="6"/>
      <c r="O722" s="6"/>
      <c r="P722" s="6"/>
      <c r="Q722" s="6"/>
      <c r="R722" s="6"/>
      <c r="S722" s="6"/>
      <c r="T722" s="6"/>
    </row>
    <row r="723" spans="11:20" x14ac:dyDescent="0.15">
      <c r="K723" s="2"/>
      <c r="M723" s="6"/>
      <c r="N723" s="6"/>
      <c r="O723" s="6"/>
      <c r="P723" s="6"/>
      <c r="Q723" s="6"/>
      <c r="R723" s="6"/>
      <c r="S723" s="6"/>
      <c r="T723" s="6"/>
    </row>
    <row r="724" spans="11:20" x14ac:dyDescent="0.15">
      <c r="K724" s="2"/>
      <c r="M724" s="6"/>
      <c r="N724" s="6"/>
      <c r="O724" s="6"/>
      <c r="P724" s="6"/>
      <c r="Q724" s="6"/>
      <c r="R724" s="6"/>
      <c r="S724" s="6"/>
      <c r="T724" s="6"/>
    </row>
    <row r="725" spans="11:20" x14ac:dyDescent="0.15">
      <c r="K725" s="2"/>
      <c r="M725" s="6"/>
      <c r="N725" s="6"/>
      <c r="O725" s="6"/>
      <c r="P725" s="6"/>
      <c r="Q725" s="6"/>
      <c r="R725" s="6"/>
      <c r="S725" s="6"/>
      <c r="T725" s="6"/>
    </row>
    <row r="726" spans="11:20" x14ac:dyDescent="0.15">
      <c r="K726" s="2"/>
      <c r="M726" s="6"/>
      <c r="N726" s="6"/>
      <c r="O726" s="6"/>
      <c r="P726" s="6"/>
      <c r="Q726" s="6"/>
      <c r="R726" s="6"/>
      <c r="S726" s="6"/>
      <c r="T726" s="6"/>
    </row>
    <row r="727" spans="11:20" x14ac:dyDescent="0.15">
      <c r="K727" s="2"/>
      <c r="M727" s="6"/>
      <c r="N727" s="6"/>
      <c r="O727" s="6"/>
      <c r="P727" s="6"/>
      <c r="Q727" s="6"/>
      <c r="R727" s="6"/>
      <c r="S727" s="6"/>
      <c r="T727" s="6"/>
    </row>
    <row r="728" spans="11:20" x14ac:dyDescent="0.15">
      <c r="K728" s="2"/>
      <c r="M728" s="6"/>
      <c r="N728" s="6"/>
      <c r="O728" s="6"/>
      <c r="P728" s="6"/>
      <c r="Q728" s="6"/>
      <c r="R728" s="6"/>
      <c r="S728" s="6"/>
      <c r="T728" s="6"/>
    </row>
    <row r="729" spans="11:20" x14ac:dyDescent="0.15">
      <c r="K729" s="2"/>
      <c r="M729" s="6"/>
      <c r="N729" s="6"/>
      <c r="O729" s="6"/>
      <c r="P729" s="6"/>
      <c r="Q729" s="6"/>
      <c r="R729" s="6"/>
      <c r="S729" s="6"/>
      <c r="T729" s="6"/>
    </row>
    <row r="730" spans="11:20" x14ac:dyDescent="0.15">
      <c r="K730" s="2"/>
      <c r="M730" s="6"/>
      <c r="N730" s="6"/>
      <c r="O730" s="6"/>
      <c r="P730" s="6"/>
      <c r="Q730" s="6"/>
      <c r="R730" s="6"/>
      <c r="S730" s="6"/>
      <c r="T730" s="6"/>
    </row>
    <row r="731" spans="11:20" x14ac:dyDescent="0.15">
      <c r="K731" s="2"/>
      <c r="M731" s="6"/>
      <c r="N731" s="6"/>
      <c r="O731" s="6"/>
      <c r="P731" s="6"/>
      <c r="Q731" s="6"/>
      <c r="R731" s="6"/>
      <c r="S731" s="6"/>
      <c r="T731" s="6"/>
    </row>
    <row r="732" spans="11:20" x14ac:dyDescent="0.15">
      <c r="K732" s="2"/>
      <c r="M732" s="6"/>
      <c r="N732" s="6"/>
      <c r="O732" s="6"/>
      <c r="P732" s="6"/>
      <c r="Q732" s="6"/>
      <c r="R732" s="6"/>
      <c r="S732" s="6"/>
      <c r="T732" s="6"/>
    </row>
    <row r="733" spans="11:20" x14ac:dyDescent="0.15">
      <c r="K733" s="2"/>
      <c r="M733" s="6"/>
      <c r="N733" s="6"/>
      <c r="O733" s="6"/>
      <c r="P733" s="6"/>
      <c r="Q733" s="6"/>
      <c r="R733" s="6"/>
      <c r="S733" s="6"/>
      <c r="T733" s="6"/>
    </row>
    <row r="734" spans="11:20" x14ac:dyDescent="0.15">
      <c r="K734" s="2"/>
      <c r="M734" s="6"/>
      <c r="N734" s="6"/>
      <c r="O734" s="6"/>
      <c r="P734" s="6"/>
      <c r="Q734" s="6"/>
      <c r="R734" s="6"/>
      <c r="S734" s="6"/>
      <c r="T734" s="6"/>
    </row>
    <row r="735" spans="11:20" x14ac:dyDescent="0.15">
      <c r="K735" s="2"/>
      <c r="M735" s="6"/>
      <c r="N735" s="6"/>
      <c r="O735" s="6"/>
      <c r="P735" s="6"/>
      <c r="Q735" s="6"/>
      <c r="R735" s="6"/>
      <c r="S735" s="6"/>
      <c r="T735" s="6"/>
    </row>
    <row r="736" spans="11:20" x14ac:dyDescent="0.15">
      <c r="K736" s="2"/>
      <c r="M736" s="6"/>
      <c r="N736" s="6"/>
      <c r="O736" s="6"/>
      <c r="P736" s="6"/>
      <c r="Q736" s="6"/>
      <c r="R736" s="6"/>
      <c r="S736" s="6"/>
      <c r="T736" s="6"/>
    </row>
    <row r="737" spans="11:20" x14ac:dyDescent="0.15">
      <c r="K737" s="2"/>
      <c r="M737" s="6"/>
      <c r="N737" s="6"/>
      <c r="O737" s="6"/>
      <c r="P737" s="6"/>
      <c r="Q737" s="6"/>
      <c r="R737" s="6"/>
      <c r="S737" s="6"/>
      <c r="T737" s="6"/>
    </row>
    <row r="738" spans="11:20" x14ac:dyDescent="0.15">
      <c r="K738" s="2"/>
      <c r="M738" s="6"/>
      <c r="N738" s="6"/>
      <c r="O738" s="6"/>
      <c r="P738" s="6"/>
      <c r="Q738" s="6"/>
      <c r="R738" s="6"/>
      <c r="S738" s="6"/>
      <c r="T738" s="6"/>
    </row>
    <row r="739" spans="11:20" x14ac:dyDescent="0.15">
      <c r="K739" s="2"/>
      <c r="M739" s="6"/>
      <c r="N739" s="6"/>
      <c r="O739" s="6"/>
      <c r="P739" s="6"/>
      <c r="Q739" s="6"/>
      <c r="R739" s="6"/>
      <c r="S739" s="6"/>
      <c r="T739" s="6"/>
    </row>
    <row r="740" spans="11:20" x14ac:dyDescent="0.15">
      <c r="K740" s="2"/>
      <c r="M740" s="6"/>
      <c r="N740" s="6"/>
      <c r="O740" s="6"/>
      <c r="P740" s="6"/>
      <c r="Q740" s="6"/>
      <c r="R740" s="6"/>
      <c r="S740" s="6"/>
      <c r="T740" s="6"/>
    </row>
    <row r="741" spans="11:20" x14ac:dyDescent="0.15">
      <c r="K741" s="2"/>
      <c r="M741" s="6"/>
      <c r="N741" s="6"/>
      <c r="O741" s="6"/>
      <c r="P741" s="6"/>
      <c r="Q741" s="6"/>
      <c r="R741" s="6"/>
      <c r="S741" s="6"/>
      <c r="T741" s="6"/>
    </row>
    <row r="742" spans="11:20" x14ac:dyDescent="0.15">
      <c r="K742" s="2"/>
      <c r="M742" s="6"/>
      <c r="N742" s="6"/>
      <c r="O742" s="6"/>
      <c r="P742" s="6"/>
      <c r="Q742" s="6"/>
      <c r="R742" s="6"/>
      <c r="S742" s="6"/>
      <c r="T742" s="6"/>
    </row>
    <row r="743" spans="11:20" x14ac:dyDescent="0.15">
      <c r="K743" s="2"/>
      <c r="M743" s="6"/>
      <c r="N743" s="6"/>
      <c r="O743" s="6"/>
      <c r="P743" s="6"/>
      <c r="Q743" s="6"/>
      <c r="R743" s="6"/>
      <c r="S743" s="6"/>
      <c r="T743" s="6"/>
    </row>
    <row r="744" spans="11:20" x14ac:dyDescent="0.15">
      <c r="K744" s="2"/>
      <c r="M744" s="6"/>
      <c r="N744" s="6"/>
      <c r="O744" s="6"/>
      <c r="P744" s="6"/>
      <c r="Q744" s="6"/>
      <c r="R744" s="6"/>
      <c r="S744" s="6"/>
      <c r="T744" s="6"/>
    </row>
    <row r="745" spans="11:20" x14ac:dyDescent="0.15">
      <c r="K745" s="2"/>
      <c r="M745" s="6"/>
      <c r="N745" s="6"/>
      <c r="O745" s="6"/>
      <c r="P745" s="6"/>
      <c r="Q745" s="6"/>
      <c r="R745" s="6"/>
      <c r="S745" s="6"/>
      <c r="T745" s="6"/>
    </row>
    <row r="746" spans="11:20" x14ac:dyDescent="0.15">
      <c r="K746" s="2"/>
      <c r="M746" s="6"/>
      <c r="N746" s="6"/>
      <c r="O746" s="6"/>
      <c r="P746" s="6"/>
      <c r="Q746" s="6"/>
      <c r="R746" s="6"/>
      <c r="S746" s="6"/>
      <c r="T746" s="6"/>
    </row>
    <row r="747" spans="11:20" x14ac:dyDescent="0.15">
      <c r="K747" s="2"/>
      <c r="M747" s="6"/>
      <c r="N747" s="6"/>
      <c r="O747" s="6"/>
      <c r="P747" s="6"/>
      <c r="Q747" s="6"/>
      <c r="R747" s="6"/>
      <c r="S747" s="6"/>
      <c r="T747" s="6"/>
    </row>
    <row r="748" spans="11:20" x14ac:dyDescent="0.15">
      <c r="K748" s="2"/>
      <c r="M748" s="6"/>
      <c r="N748" s="6"/>
      <c r="O748" s="6"/>
      <c r="P748" s="6"/>
      <c r="Q748" s="6"/>
      <c r="R748" s="6"/>
      <c r="S748" s="6"/>
      <c r="T748" s="6"/>
    </row>
    <row r="749" spans="11:20" x14ac:dyDescent="0.15">
      <c r="K749" s="2"/>
      <c r="M749" s="6"/>
      <c r="N749" s="6"/>
      <c r="O749" s="6"/>
      <c r="P749" s="6"/>
      <c r="Q749" s="6"/>
      <c r="R749" s="6"/>
      <c r="S749" s="6"/>
      <c r="T749" s="6"/>
    </row>
    <row r="750" spans="11:20" x14ac:dyDescent="0.15">
      <c r="K750" s="2"/>
      <c r="M750" s="6"/>
      <c r="N750" s="6"/>
      <c r="O750" s="6"/>
      <c r="P750" s="6"/>
      <c r="Q750" s="6"/>
      <c r="R750" s="6"/>
      <c r="S750" s="6"/>
      <c r="T750" s="6"/>
    </row>
    <row r="751" spans="11:20" x14ac:dyDescent="0.15">
      <c r="K751" s="2"/>
      <c r="M751" s="6"/>
      <c r="N751" s="6"/>
      <c r="O751" s="6"/>
      <c r="P751" s="6"/>
      <c r="Q751" s="6"/>
      <c r="R751" s="6"/>
      <c r="S751" s="6"/>
      <c r="T751" s="6"/>
    </row>
    <row r="752" spans="11:20" x14ac:dyDescent="0.15">
      <c r="K752" s="2"/>
      <c r="M752" s="6"/>
      <c r="N752" s="6"/>
      <c r="O752" s="6"/>
      <c r="P752" s="6"/>
      <c r="Q752" s="6"/>
      <c r="R752" s="6"/>
      <c r="S752" s="6"/>
      <c r="T752" s="6"/>
    </row>
    <row r="753" spans="11:20" x14ac:dyDescent="0.15">
      <c r="K753" s="2"/>
      <c r="M753" s="6"/>
      <c r="N753" s="6"/>
      <c r="O753" s="6"/>
      <c r="P753" s="6"/>
      <c r="Q753" s="6"/>
      <c r="R753" s="6"/>
      <c r="S753" s="6"/>
      <c r="T753" s="6"/>
    </row>
    <row r="754" spans="11:20" x14ac:dyDescent="0.15">
      <c r="K754" s="2"/>
      <c r="M754" s="6"/>
      <c r="N754" s="6"/>
      <c r="O754" s="6"/>
      <c r="P754" s="6"/>
      <c r="Q754" s="6"/>
      <c r="R754" s="6"/>
      <c r="S754" s="6"/>
      <c r="T754" s="6"/>
    </row>
    <row r="755" spans="11:20" x14ac:dyDescent="0.15">
      <c r="K755" s="2"/>
      <c r="M755" s="6"/>
      <c r="N755" s="6"/>
      <c r="O755" s="6"/>
      <c r="P755" s="6"/>
      <c r="Q755" s="6"/>
      <c r="R755" s="6"/>
      <c r="S755" s="6"/>
      <c r="T755" s="6"/>
    </row>
    <row r="756" spans="11:20" x14ac:dyDescent="0.15">
      <c r="K756" s="2"/>
      <c r="M756" s="6"/>
      <c r="N756" s="6"/>
      <c r="O756" s="6"/>
      <c r="P756" s="6"/>
      <c r="Q756" s="6"/>
      <c r="R756" s="6"/>
      <c r="S756" s="6"/>
      <c r="T756" s="6"/>
    </row>
    <row r="757" spans="11:20" x14ac:dyDescent="0.15">
      <c r="K757" s="2"/>
      <c r="M757" s="6"/>
      <c r="N757" s="6"/>
      <c r="O757" s="6"/>
      <c r="P757" s="6"/>
      <c r="Q757" s="6"/>
      <c r="R757" s="6"/>
      <c r="S757" s="6"/>
      <c r="T757" s="6"/>
    </row>
    <row r="758" spans="11:20" x14ac:dyDescent="0.15">
      <c r="K758" s="2"/>
      <c r="M758" s="6"/>
      <c r="N758" s="6"/>
      <c r="O758" s="6"/>
      <c r="P758" s="6"/>
      <c r="Q758" s="6"/>
      <c r="R758" s="6"/>
      <c r="S758" s="6"/>
      <c r="T758" s="6"/>
    </row>
    <row r="759" spans="11:20" x14ac:dyDescent="0.15">
      <c r="K759" s="2"/>
      <c r="M759" s="6"/>
      <c r="N759" s="6"/>
      <c r="O759" s="6"/>
      <c r="P759" s="6"/>
      <c r="Q759" s="6"/>
      <c r="R759" s="6"/>
      <c r="S759" s="6"/>
      <c r="T759" s="6"/>
    </row>
    <row r="760" spans="11:20" x14ac:dyDescent="0.15">
      <c r="K760" s="2"/>
      <c r="M760" s="6"/>
      <c r="N760" s="6"/>
      <c r="O760" s="6"/>
      <c r="P760" s="6"/>
      <c r="Q760" s="6"/>
      <c r="R760" s="6"/>
      <c r="S760" s="6"/>
      <c r="T760" s="6"/>
    </row>
    <row r="761" spans="11:20" x14ac:dyDescent="0.15">
      <c r="K761" s="2"/>
      <c r="M761" s="6"/>
      <c r="N761" s="6"/>
      <c r="O761" s="6"/>
      <c r="P761" s="6"/>
      <c r="Q761" s="6"/>
      <c r="R761" s="6"/>
      <c r="S761" s="6"/>
      <c r="T761" s="6"/>
    </row>
    <row r="762" spans="11:20" x14ac:dyDescent="0.15">
      <c r="K762" s="2"/>
      <c r="M762" s="6"/>
      <c r="N762" s="6"/>
      <c r="O762" s="6"/>
      <c r="P762" s="6"/>
      <c r="Q762" s="6"/>
      <c r="R762" s="6"/>
      <c r="S762" s="6"/>
      <c r="T762" s="6"/>
    </row>
    <row r="763" spans="11:20" x14ac:dyDescent="0.15">
      <c r="K763" s="2"/>
      <c r="M763" s="6"/>
      <c r="N763" s="6"/>
      <c r="O763" s="6"/>
      <c r="P763" s="6"/>
      <c r="Q763" s="6"/>
      <c r="R763" s="6"/>
      <c r="S763" s="6"/>
      <c r="T763" s="6"/>
    </row>
    <row r="764" spans="11:20" x14ac:dyDescent="0.15">
      <c r="K764" s="2"/>
      <c r="M764" s="6"/>
      <c r="N764" s="6"/>
      <c r="O764" s="6"/>
      <c r="P764" s="6"/>
      <c r="Q764" s="6"/>
      <c r="R764" s="6"/>
      <c r="S764" s="6"/>
      <c r="T764" s="6"/>
    </row>
    <row r="765" spans="11:20" x14ac:dyDescent="0.15">
      <c r="K765" s="2"/>
      <c r="M765" s="6"/>
      <c r="N765" s="6"/>
      <c r="O765" s="6"/>
      <c r="P765" s="6"/>
      <c r="Q765" s="6"/>
      <c r="R765" s="6"/>
      <c r="S765" s="6"/>
      <c r="T765" s="6"/>
    </row>
    <row r="766" spans="11:20" x14ac:dyDescent="0.15">
      <c r="K766" s="2"/>
      <c r="M766" s="6"/>
      <c r="N766" s="6"/>
      <c r="O766" s="6"/>
      <c r="P766" s="6"/>
      <c r="Q766" s="6"/>
      <c r="R766" s="6"/>
      <c r="S766" s="6"/>
      <c r="T766" s="6"/>
    </row>
    <row r="767" spans="11:20" x14ac:dyDescent="0.15">
      <c r="K767" s="2"/>
      <c r="M767" s="6"/>
      <c r="N767" s="6"/>
      <c r="O767" s="6"/>
      <c r="P767" s="6"/>
      <c r="Q767" s="6"/>
      <c r="R767" s="6"/>
      <c r="S767" s="6"/>
      <c r="T767" s="6"/>
    </row>
    <row r="768" spans="11:20" x14ac:dyDescent="0.15">
      <c r="K768" s="2"/>
      <c r="M768" s="6"/>
      <c r="N768" s="6"/>
      <c r="O768" s="6"/>
      <c r="P768" s="6"/>
      <c r="Q768" s="6"/>
      <c r="R768" s="6"/>
      <c r="S768" s="6"/>
      <c r="T768" s="6"/>
    </row>
    <row r="769" spans="11:20" x14ac:dyDescent="0.15">
      <c r="K769" s="2"/>
      <c r="M769" s="6"/>
      <c r="N769" s="6"/>
      <c r="O769" s="6"/>
      <c r="P769" s="6"/>
      <c r="Q769" s="6"/>
      <c r="R769" s="6"/>
      <c r="S769" s="6"/>
      <c r="T769" s="6"/>
    </row>
    <row r="770" spans="11:20" x14ac:dyDescent="0.15">
      <c r="K770" s="2"/>
      <c r="M770" s="6"/>
      <c r="N770" s="6"/>
      <c r="O770" s="6"/>
      <c r="P770" s="6"/>
      <c r="Q770" s="6"/>
      <c r="R770" s="6"/>
      <c r="S770" s="6"/>
      <c r="T770" s="6"/>
    </row>
    <row r="771" spans="11:20" x14ac:dyDescent="0.15">
      <c r="K771" s="2"/>
      <c r="M771" s="6"/>
      <c r="N771" s="6"/>
      <c r="O771" s="6"/>
      <c r="P771" s="6"/>
      <c r="Q771" s="6"/>
      <c r="R771" s="6"/>
      <c r="S771" s="6"/>
      <c r="T771" s="6"/>
    </row>
    <row r="772" spans="11:20" x14ac:dyDescent="0.15">
      <c r="K772" s="2"/>
      <c r="M772" s="6"/>
      <c r="N772" s="6"/>
      <c r="O772" s="6"/>
      <c r="P772" s="6"/>
      <c r="Q772" s="6"/>
      <c r="R772" s="6"/>
      <c r="S772" s="6"/>
      <c r="T772" s="6"/>
    </row>
    <row r="773" spans="11:20" x14ac:dyDescent="0.15">
      <c r="K773" s="2"/>
      <c r="M773" s="6"/>
      <c r="N773" s="6"/>
      <c r="O773" s="6"/>
      <c r="P773" s="6"/>
      <c r="Q773" s="6"/>
      <c r="R773" s="6"/>
      <c r="S773" s="6"/>
      <c r="T773" s="6"/>
    </row>
    <row r="774" spans="11:20" x14ac:dyDescent="0.15">
      <c r="K774" s="2"/>
      <c r="M774" s="6"/>
      <c r="N774" s="6"/>
      <c r="O774" s="6"/>
      <c r="P774" s="6"/>
      <c r="Q774" s="6"/>
      <c r="R774" s="6"/>
      <c r="S774" s="6"/>
      <c r="T774" s="6"/>
    </row>
    <row r="775" spans="11:20" x14ac:dyDescent="0.15">
      <c r="K775" s="2"/>
      <c r="M775" s="6"/>
      <c r="N775" s="6"/>
      <c r="O775" s="6"/>
      <c r="P775" s="6"/>
      <c r="Q775" s="6"/>
      <c r="R775" s="6"/>
      <c r="S775" s="6"/>
      <c r="T775" s="6"/>
    </row>
    <row r="776" spans="11:20" x14ac:dyDescent="0.15">
      <c r="K776" s="2"/>
      <c r="M776" s="6"/>
      <c r="N776" s="6"/>
      <c r="O776" s="6"/>
      <c r="P776" s="6"/>
      <c r="Q776" s="6"/>
      <c r="R776" s="6"/>
      <c r="S776" s="6"/>
      <c r="T776" s="6"/>
    </row>
    <row r="777" spans="11:20" x14ac:dyDescent="0.15">
      <c r="K777" s="2"/>
      <c r="M777" s="6"/>
      <c r="N777" s="6"/>
      <c r="O777" s="6"/>
      <c r="P777" s="6"/>
      <c r="Q777" s="6"/>
      <c r="R777" s="6"/>
      <c r="S777" s="6"/>
      <c r="T777" s="6"/>
    </row>
    <row r="778" spans="11:20" x14ac:dyDescent="0.15">
      <c r="K778" s="2"/>
      <c r="M778" s="6"/>
      <c r="N778" s="6"/>
      <c r="O778" s="6"/>
      <c r="P778" s="6"/>
      <c r="Q778" s="6"/>
      <c r="R778" s="6"/>
      <c r="S778" s="6"/>
      <c r="T778" s="6"/>
    </row>
    <row r="779" spans="11:20" x14ac:dyDescent="0.15">
      <c r="K779" s="2"/>
      <c r="M779" s="6"/>
      <c r="N779" s="6"/>
      <c r="O779" s="6"/>
      <c r="P779" s="6"/>
      <c r="Q779" s="6"/>
      <c r="R779" s="6"/>
      <c r="S779" s="6"/>
      <c r="T779" s="6"/>
    </row>
    <row r="780" spans="11:20" x14ac:dyDescent="0.15">
      <c r="K780" s="2"/>
      <c r="M780" s="6"/>
      <c r="N780" s="6"/>
      <c r="O780" s="6"/>
      <c r="P780" s="6"/>
      <c r="Q780" s="6"/>
      <c r="R780" s="6"/>
      <c r="S780" s="6"/>
      <c r="T780" s="6"/>
    </row>
    <row r="781" spans="11:20" x14ac:dyDescent="0.15">
      <c r="K781" s="2"/>
      <c r="M781" s="6"/>
      <c r="N781" s="6"/>
      <c r="O781" s="6"/>
      <c r="P781" s="6"/>
      <c r="Q781" s="6"/>
      <c r="R781" s="6"/>
      <c r="S781" s="6"/>
      <c r="T781" s="6"/>
    </row>
    <row r="782" spans="11:20" x14ac:dyDescent="0.15">
      <c r="K782" s="2"/>
      <c r="M782" s="6"/>
      <c r="N782" s="6"/>
      <c r="O782" s="6"/>
      <c r="P782" s="6"/>
      <c r="Q782" s="6"/>
      <c r="R782" s="6"/>
      <c r="S782" s="6"/>
      <c r="T782" s="6"/>
    </row>
    <row r="783" spans="11:20" x14ac:dyDescent="0.15">
      <c r="K783" s="2"/>
      <c r="M783" s="6"/>
      <c r="N783" s="6"/>
      <c r="O783" s="6"/>
      <c r="P783" s="6"/>
      <c r="Q783" s="6"/>
      <c r="R783" s="6"/>
      <c r="S783" s="6"/>
      <c r="T783" s="6"/>
    </row>
    <row r="784" spans="11:20" x14ac:dyDescent="0.15">
      <c r="K784" s="2"/>
      <c r="M784" s="6"/>
      <c r="N784" s="6"/>
      <c r="O784" s="6"/>
      <c r="P784" s="6"/>
      <c r="Q784" s="6"/>
      <c r="R784" s="6"/>
      <c r="S784" s="6"/>
      <c r="T784" s="6"/>
    </row>
    <row r="785" spans="11:20" x14ac:dyDescent="0.15">
      <c r="K785" s="2"/>
      <c r="M785" s="6"/>
      <c r="N785" s="6"/>
      <c r="O785" s="6"/>
      <c r="P785" s="6"/>
      <c r="Q785" s="6"/>
      <c r="R785" s="6"/>
      <c r="S785" s="6"/>
      <c r="T785" s="6"/>
    </row>
    <row r="786" spans="11:20" x14ac:dyDescent="0.15">
      <c r="K786" s="2"/>
      <c r="M786" s="6"/>
      <c r="N786" s="6"/>
      <c r="O786" s="6"/>
      <c r="P786" s="6"/>
      <c r="Q786" s="6"/>
      <c r="R786" s="6"/>
      <c r="S786" s="6"/>
      <c r="T786" s="6"/>
    </row>
    <row r="787" spans="11:20" x14ac:dyDescent="0.15">
      <c r="K787" s="2"/>
      <c r="M787" s="6"/>
      <c r="N787" s="6"/>
      <c r="O787" s="6"/>
      <c r="P787" s="6"/>
      <c r="Q787" s="6"/>
      <c r="R787" s="6"/>
      <c r="S787" s="6"/>
      <c r="T787" s="6"/>
    </row>
    <row r="788" spans="11:20" x14ac:dyDescent="0.15">
      <c r="K788" s="2"/>
      <c r="M788" s="6"/>
      <c r="N788" s="6"/>
      <c r="O788" s="6"/>
      <c r="P788" s="6"/>
      <c r="Q788" s="6"/>
      <c r="R788" s="6"/>
      <c r="S788" s="6"/>
      <c r="T788" s="6"/>
    </row>
    <row r="789" spans="11:20" x14ac:dyDescent="0.15">
      <c r="K789" s="2"/>
      <c r="M789" s="6"/>
      <c r="N789" s="6"/>
      <c r="O789" s="6"/>
      <c r="P789" s="6"/>
      <c r="Q789" s="6"/>
      <c r="R789" s="6"/>
      <c r="S789" s="6"/>
      <c r="T789" s="6"/>
    </row>
    <row r="790" spans="11:20" x14ac:dyDescent="0.15">
      <c r="K790" s="2"/>
      <c r="M790" s="6"/>
      <c r="N790" s="6"/>
      <c r="O790" s="6"/>
      <c r="P790" s="6"/>
      <c r="Q790" s="6"/>
      <c r="R790" s="6"/>
      <c r="S790" s="6"/>
      <c r="T790" s="6"/>
    </row>
    <row r="791" spans="11:20" x14ac:dyDescent="0.15">
      <c r="K791" s="2"/>
      <c r="M791" s="6"/>
      <c r="N791" s="6"/>
      <c r="O791" s="6"/>
      <c r="P791" s="6"/>
      <c r="Q791" s="6"/>
      <c r="R791" s="6"/>
      <c r="S791" s="6"/>
      <c r="T791" s="6"/>
    </row>
    <row r="792" spans="11:20" x14ac:dyDescent="0.15">
      <c r="K792" s="2"/>
      <c r="M792" s="6"/>
      <c r="N792" s="6"/>
      <c r="O792" s="6"/>
      <c r="P792" s="6"/>
      <c r="Q792" s="6"/>
      <c r="R792" s="6"/>
      <c r="S792" s="6"/>
      <c r="T792" s="6"/>
    </row>
    <row r="793" spans="11:20" x14ac:dyDescent="0.15">
      <c r="K793" s="2"/>
      <c r="M793" s="6"/>
      <c r="N793" s="6"/>
      <c r="O793" s="6"/>
      <c r="P793" s="6"/>
      <c r="Q793" s="6"/>
      <c r="R793" s="6"/>
      <c r="S793" s="6"/>
      <c r="T793" s="6"/>
    </row>
    <row r="794" spans="11:20" x14ac:dyDescent="0.15">
      <c r="K794" s="2"/>
      <c r="M794" s="6"/>
      <c r="N794" s="6"/>
      <c r="O794" s="6"/>
      <c r="P794" s="6"/>
      <c r="Q794" s="6"/>
      <c r="R794" s="6"/>
      <c r="S794" s="6"/>
      <c r="T794" s="6"/>
    </row>
    <row r="795" spans="11:20" x14ac:dyDescent="0.15">
      <c r="K795" s="2"/>
      <c r="M795" s="6"/>
      <c r="N795" s="6"/>
      <c r="O795" s="6"/>
      <c r="P795" s="6"/>
      <c r="Q795" s="6"/>
      <c r="R795" s="6"/>
      <c r="S795" s="6"/>
      <c r="T795" s="6"/>
    </row>
    <row r="796" spans="11:20" x14ac:dyDescent="0.15">
      <c r="K796" s="2"/>
      <c r="M796" s="6"/>
      <c r="N796" s="6"/>
      <c r="O796" s="6"/>
      <c r="P796" s="6"/>
      <c r="Q796" s="6"/>
      <c r="R796" s="6"/>
      <c r="S796" s="6"/>
      <c r="T796" s="6"/>
    </row>
    <row r="797" spans="11:20" x14ac:dyDescent="0.15">
      <c r="K797" s="2"/>
      <c r="M797" s="6"/>
      <c r="N797" s="6"/>
      <c r="O797" s="6"/>
      <c r="P797" s="6"/>
      <c r="Q797" s="6"/>
      <c r="R797" s="6"/>
      <c r="S797" s="6"/>
      <c r="T797" s="6"/>
    </row>
    <row r="798" spans="11:20" x14ac:dyDescent="0.15">
      <c r="K798" s="2"/>
      <c r="M798" s="6"/>
      <c r="N798" s="6"/>
      <c r="O798" s="6"/>
      <c r="P798" s="6"/>
      <c r="Q798" s="6"/>
      <c r="R798" s="6"/>
      <c r="S798" s="6"/>
      <c r="T798" s="6"/>
    </row>
    <row r="799" spans="11:20" x14ac:dyDescent="0.15">
      <c r="K799" s="2"/>
      <c r="M799" s="6"/>
      <c r="N799" s="6"/>
      <c r="O799" s="6"/>
      <c r="P799" s="6"/>
      <c r="Q799" s="6"/>
      <c r="R799" s="6"/>
      <c r="S799" s="6"/>
      <c r="T799" s="6"/>
    </row>
    <row r="800" spans="11:20" x14ac:dyDescent="0.15">
      <c r="K800" s="2"/>
      <c r="M800" s="6"/>
      <c r="N800" s="6"/>
      <c r="O800" s="6"/>
      <c r="P800" s="6"/>
      <c r="Q800" s="6"/>
      <c r="R800" s="6"/>
      <c r="S800" s="6"/>
      <c r="T800" s="6"/>
    </row>
    <row r="801" spans="11:20" x14ac:dyDescent="0.15">
      <c r="K801" s="2"/>
      <c r="M801" s="6"/>
      <c r="N801" s="6"/>
      <c r="O801" s="6"/>
      <c r="P801" s="6"/>
      <c r="Q801" s="6"/>
      <c r="R801" s="6"/>
      <c r="S801" s="6"/>
      <c r="T801" s="6"/>
    </row>
    <row r="802" spans="11:20" x14ac:dyDescent="0.15">
      <c r="K802" s="2"/>
      <c r="M802" s="6"/>
      <c r="N802" s="6"/>
      <c r="O802" s="6"/>
      <c r="P802" s="6"/>
      <c r="Q802" s="6"/>
      <c r="R802" s="6"/>
      <c r="S802" s="6"/>
      <c r="T802" s="6"/>
    </row>
    <row r="803" spans="11:20" x14ac:dyDescent="0.15">
      <c r="K803" s="2"/>
      <c r="M803" s="6"/>
      <c r="N803" s="6"/>
      <c r="O803" s="6"/>
      <c r="P803" s="6"/>
      <c r="Q803" s="6"/>
      <c r="R803" s="6"/>
      <c r="S803" s="6"/>
      <c r="T803" s="6"/>
    </row>
    <row r="804" spans="11:20" x14ac:dyDescent="0.15">
      <c r="K804" s="2"/>
      <c r="M804" s="6"/>
      <c r="N804" s="6"/>
      <c r="O804" s="6"/>
      <c r="P804" s="6"/>
      <c r="Q804" s="6"/>
      <c r="R804" s="6"/>
      <c r="S804" s="6"/>
      <c r="T804" s="6"/>
    </row>
    <row r="805" spans="11:20" x14ac:dyDescent="0.15">
      <c r="K805" s="2"/>
      <c r="M805" s="6"/>
      <c r="N805" s="6"/>
      <c r="O805" s="6"/>
      <c r="P805" s="6"/>
      <c r="Q805" s="6"/>
      <c r="R805" s="6"/>
      <c r="S805" s="6"/>
      <c r="T805" s="6"/>
    </row>
    <row r="806" spans="11:20" x14ac:dyDescent="0.15">
      <c r="K806" s="2"/>
      <c r="M806" s="6"/>
      <c r="N806" s="6"/>
      <c r="O806" s="6"/>
      <c r="P806" s="6"/>
      <c r="Q806" s="6"/>
      <c r="R806" s="6"/>
      <c r="S806" s="6"/>
      <c r="T806" s="6"/>
    </row>
    <row r="807" spans="11:20" x14ac:dyDescent="0.15">
      <c r="K807" s="2"/>
      <c r="M807" s="6"/>
      <c r="N807" s="6"/>
      <c r="O807" s="6"/>
      <c r="P807" s="6"/>
      <c r="Q807" s="6"/>
      <c r="R807" s="6"/>
      <c r="S807" s="6"/>
      <c r="T807" s="6"/>
    </row>
    <row r="808" spans="11:20" x14ac:dyDescent="0.15">
      <c r="K808" s="2"/>
      <c r="M808" s="6"/>
      <c r="N808" s="6"/>
      <c r="O808" s="6"/>
      <c r="P808" s="6"/>
      <c r="Q808" s="6"/>
      <c r="R808" s="6"/>
      <c r="S808" s="6"/>
      <c r="T808" s="6"/>
    </row>
    <row r="809" spans="11:20" x14ac:dyDescent="0.15">
      <c r="K809" s="2"/>
      <c r="M809" s="6"/>
      <c r="N809" s="6"/>
      <c r="O809" s="6"/>
      <c r="P809" s="6"/>
      <c r="Q809" s="6"/>
      <c r="R809" s="6"/>
      <c r="S809" s="6"/>
      <c r="T809" s="6"/>
    </row>
    <row r="810" spans="11:20" x14ac:dyDescent="0.15">
      <c r="K810" s="2"/>
      <c r="M810" s="6"/>
      <c r="N810" s="6"/>
      <c r="O810" s="6"/>
      <c r="P810" s="6"/>
      <c r="Q810" s="6"/>
      <c r="R810" s="6"/>
      <c r="S810" s="6"/>
      <c r="T810" s="6"/>
    </row>
    <row r="811" spans="11:20" x14ac:dyDescent="0.15">
      <c r="K811" s="2"/>
      <c r="M811" s="6"/>
      <c r="N811" s="6"/>
      <c r="O811" s="6"/>
      <c r="P811" s="6"/>
      <c r="Q811" s="6"/>
      <c r="R811" s="6"/>
      <c r="S811" s="6"/>
      <c r="T811" s="6"/>
    </row>
    <row r="812" spans="11:20" x14ac:dyDescent="0.15">
      <c r="K812" s="2"/>
      <c r="M812" s="6"/>
      <c r="N812" s="6"/>
      <c r="O812" s="6"/>
      <c r="P812" s="6"/>
      <c r="Q812" s="6"/>
      <c r="R812" s="6"/>
      <c r="S812" s="6"/>
      <c r="T812" s="6"/>
    </row>
    <row r="813" spans="11:20" x14ac:dyDescent="0.15">
      <c r="K813" s="2"/>
      <c r="M813" s="6"/>
      <c r="N813" s="6"/>
      <c r="O813" s="6"/>
      <c r="P813" s="6"/>
      <c r="Q813" s="6"/>
      <c r="R813" s="6"/>
      <c r="S813" s="6"/>
      <c r="T813" s="6"/>
    </row>
    <row r="814" spans="11:20" x14ac:dyDescent="0.15">
      <c r="K814" s="2"/>
      <c r="M814" s="6"/>
      <c r="N814" s="6"/>
      <c r="O814" s="6"/>
      <c r="P814" s="6"/>
      <c r="Q814" s="6"/>
      <c r="R814" s="6"/>
      <c r="S814" s="6"/>
      <c r="T814" s="6"/>
    </row>
    <row r="815" spans="11:20" x14ac:dyDescent="0.15">
      <c r="K815" s="2"/>
      <c r="M815" s="6"/>
      <c r="N815" s="6"/>
      <c r="O815" s="6"/>
      <c r="P815" s="6"/>
      <c r="Q815" s="6"/>
      <c r="R815" s="6"/>
      <c r="S815" s="6"/>
      <c r="T815" s="6"/>
    </row>
    <row r="816" spans="11:20" x14ac:dyDescent="0.15">
      <c r="K816" s="2"/>
      <c r="M816" s="6"/>
      <c r="N816" s="6"/>
      <c r="O816" s="6"/>
      <c r="P816" s="6"/>
      <c r="Q816" s="6"/>
      <c r="R816" s="6"/>
      <c r="S816" s="6"/>
      <c r="T816" s="6"/>
    </row>
    <row r="817" spans="11:20" x14ac:dyDescent="0.15">
      <c r="K817" s="2"/>
      <c r="M817" s="6"/>
      <c r="N817" s="6"/>
      <c r="O817" s="6"/>
      <c r="P817" s="6"/>
      <c r="Q817" s="6"/>
      <c r="R817" s="6"/>
      <c r="S817" s="6"/>
      <c r="T817" s="6"/>
    </row>
    <row r="818" spans="11:20" x14ac:dyDescent="0.15">
      <c r="K818" s="2"/>
      <c r="M818" s="6"/>
      <c r="N818" s="6"/>
      <c r="O818" s="6"/>
      <c r="P818" s="6"/>
      <c r="Q818" s="6"/>
      <c r="R818" s="6"/>
      <c r="S818" s="6"/>
      <c r="T818" s="6"/>
    </row>
    <row r="819" spans="11:20" x14ac:dyDescent="0.15">
      <c r="K819" s="2"/>
      <c r="M819" s="6"/>
      <c r="N819" s="6"/>
      <c r="O819" s="6"/>
      <c r="P819" s="6"/>
      <c r="Q819" s="6"/>
      <c r="R819" s="6"/>
      <c r="S819" s="6"/>
      <c r="T819" s="6"/>
    </row>
    <row r="820" spans="11:20" x14ac:dyDescent="0.15">
      <c r="K820" s="2"/>
      <c r="M820" s="6"/>
      <c r="N820" s="6"/>
      <c r="O820" s="6"/>
      <c r="P820" s="6"/>
      <c r="Q820" s="6"/>
      <c r="R820" s="6"/>
      <c r="S820" s="6"/>
      <c r="T820" s="6"/>
    </row>
    <row r="821" spans="11:20" x14ac:dyDescent="0.15">
      <c r="K821" s="2"/>
      <c r="M821" s="6"/>
      <c r="N821" s="6"/>
      <c r="O821" s="6"/>
      <c r="P821" s="6"/>
      <c r="Q821" s="6"/>
      <c r="R821" s="6"/>
      <c r="S821" s="6"/>
      <c r="T821" s="6"/>
    </row>
    <row r="822" spans="11:20" x14ac:dyDescent="0.15">
      <c r="K822" s="2"/>
      <c r="M822" s="6"/>
      <c r="N822" s="6"/>
      <c r="O822" s="6"/>
      <c r="P822" s="6"/>
      <c r="Q822" s="6"/>
      <c r="R822" s="6"/>
      <c r="S822" s="6"/>
      <c r="T822" s="6"/>
    </row>
    <row r="823" spans="11:20" x14ac:dyDescent="0.15">
      <c r="K823" s="2"/>
      <c r="M823" s="6"/>
      <c r="N823" s="6"/>
      <c r="O823" s="6"/>
      <c r="P823" s="6"/>
      <c r="Q823" s="6"/>
      <c r="R823" s="6"/>
      <c r="S823" s="6"/>
      <c r="T823" s="6"/>
    </row>
    <row r="824" spans="11:20" x14ac:dyDescent="0.15">
      <c r="K824" s="2"/>
      <c r="M824" s="6"/>
      <c r="N824" s="6"/>
      <c r="O824" s="6"/>
      <c r="P824" s="6"/>
      <c r="Q824" s="6"/>
      <c r="R824" s="6"/>
      <c r="S824" s="6"/>
      <c r="T824" s="6"/>
    </row>
    <row r="825" spans="11:20" x14ac:dyDescent="0.15">
      <c r="K825" s="2"/>
      <c r="M825" s="6"/>
      <c r="N825" s="6"/>
      <c r="O825" s="6"/>
      <c r="P825" s="6"/>
      <c r="Q825" s="6"/>
      <c r="R825" s="6"/>
      <c r="S825" s="6"/>
      <c r="T825" s="6"/>
    </row>
    <row r="826" spans="11:20" x14ac:dyDescent="0.15">
      <c r="K826" s="2"/>
      <c r="M826" s="6"/>
      <c r="N826" s="6"/>
      <c r="O826" s="6"/>
      <c r="P826" s="6"/>
      <c r="Q826" s="6"/>
      <c r="R826" s="6"/>
      <c r="S826" s="6"/>
      <c r="T826" s="6"/>
    </row>
    <row r="827" spans="11:20" x14ac:dyDescent="0.15">
      <c r="K827" s="2"/>
      <c r="M827" s="6"/>
      <c r="N827" s="6"/>
      <c r="O827" s="6"/>
      <c r="P827" s="6"/>
      <c r="Q827" s="6"/>
      <c r="R827" s="6"/>
      <c r="S827" s="6"/>
      <c r="T827" s="6"/>
    </row>
    <row r="828" spans="11:20" x14ac:dyDescent="0.15">
      <c r="K828" s="2"/>
      <c r="M828" s="6"/>
      <c r="N828" s="6"/>
      <c r="O828" s="6"/>
      <c r="P828" s="6"/>
      <c r="Q828" s="6"/>
      <c r="R828" s="6"/>
      <c r="S828" s="6"/>
      <c r="T828" s="6"/>
    </row>
    <row r="829" spans="11:20" x14ac:dyDescent="0.15">
      <c r="K829" s="2"/>
      <c r="M829" s="6"/>
      <c r="N829" s="6"/>
      <c r="O829" s="6"/>
      <c r="P829" s="6"/>
      <c r="Q829" s="6"/>
      <c r="R829" s="6"/>
      <c r="S829" s="6"/>
      <c r="T829" s="6"/>
    </row>
    <row r="830" spans="11:20" x14ac:dyDescent="0.15">
      <c r="K830" s="2"/>
      <c r="M830" s="6"/>
      <c r="N830" s="6"/>
      <c r="O830" s="6"/>
      <c r="P830" s="6"/>
      <c r="Q830" s="6"/>
      <c r="R830" s="6"/>
      <c r="S830" s="6"/>
      <c r="T830" s="6"/>
    </row>
    <row r="831" spans="11:20" x14ac:dyDescent="0.15">
      <c r="K831" s="2"/>
      <c r="M831" s="6"/>
      <c r="N831" s="6"/>
      <c r="O831" s="6"/>
      <c r="P831" s="6"/>
      <c r="Q831" s="6"/>
      <c r="R831" s="6"/>
      <c r="S831" s="6"/>
      <c r="T831" s="6"/>
    </row>
    <row r="832" spans="11:20" x14ac:dyDescent="0.15">
      <c r="K832" s="2"/>
      <c r="M832" s="6"/>
      <c r="N832" s="6"/>
      <c r="O832" s="6"/>
      <c r="P832" s="6"/>
      <c r="Q832" s="6"/>
      <c r="R832" s="6"/>
      <c r="S832" s="6"/>
      <c r="T832" s="6"/>
    </row>
    <row r="833" spans="11:20" x14ac:dyDescent="0.15">
      <c r="K833" s="2"/>
      <c r="M833" s="6"/>
      <c r="N833" s="6"/>
      <c r="O833" s="6"/>
      <c r="P833" s="6"/>
      <c r="Q833" s="6"/>
      <c r="R833" s="6"/>
      <c r="S833" s="6"/>
      <c r="T833" s="6"/>
    </row>
    <row r="834" spans="11:20" x14ac:dyDescent="0.15">
      <c r="K834" s="2"/>
      <c r="M834" s="6"/>
      <c r="N834" s="6"/>
      <c r="O834" s="6"/>
      <c r="P834" s="6"/>
      <c r="Q834" s="6"/>
      <c r="R834" s="6"/>
      <c r="S834" s="6"/>
      <c r="T834" s="6"/>
    </row>
    <row r="835" spans="11:20" x14ac:dyDescent="0.15">
      <c r="K835" s="2"/>
      <c r="M835" s="6"/>
      <c r="N835" s="6"/>
      <c r="O835" s="6"/>
      <c r="P835" s="6"/>
      <c r="Q835" s="6"/>
      <c r="R835" s="6"/>
      <c r="S835" s="6"/>
      <c r="T835" s="6"/>
    </row>
    <row r="836" spans="11:20" x14ac:dyDescent="0.15">
      <c r="K836" s="2"/>
      <c r="M836" s="6"/>
      <c r="N836" s="6"/>
      <c r="O836" s="6"/>
      <c r="P836" s="6"/>
      <c r="Q836" s="6"/>
      <c r="R836" s="6"/>
      <c r="S836" s="6"/>
      <c r="T836" s="6"/>
    </row>
    <row r="837" spans="11:20" x14ac:dyDescent="0.15">
      <c r="K837" s="2"/>
      <c r="M837" s="6"/>
      <c r="N837" s="6"/>
      <c r="O837" s="6"/>
      <c r="P837" s="6"/>
      <c r="Q837" s="6"/>
      <c r="R837" s="6"/>
      <c r="S837" s="6"/>
      <c r="T837" s="6"/>
    </row>
    <row r="838" spans="11:20" x14ac:dyDescent="0.15">
      <c r="K838" s="2"/>
      <c r="M838" s="6"/>
      <c r="N838" s="6"/>
      <c r="O838" s="6"/>
      <c r="P838" s="6"/>
      <c r="Q838" s="6"/>
      <c r="R838" s="6"/>
      <c r="S838" s="6"/>
      <c r="T838" s="6"/>
    </row>
    <row r="839" spans="11:20" x14ac:dyDescent="0.15">
      <c r="K839" s="2"/>
      <c r="M839" s="6"/>
      <c r="N839" s="6"/>
      <c r="O839" s="6"/>
      <c r="P839" s="6"/>
      <c r="Q839" s="6"/>
      <c r="R839" s="6"/>
      <c r="S839" s="6"/>
      <c r="T839" s="6"/>
    </row>
    <row r="840" spans="11:20" x14ac:dyDescent="0.15">
      <c r="K840" s="2"/>
      <c r="M840" s="6"/>
      <c r="N840" s="6"/>
      <c r="O840" s="6"/>
      <c r="P840" s="6"/>
      <c r="Q840" s="6"/>
      <c r="R840" s="6"/>
      <c r="S840" s="6"/>
      <c r="T840" s="6"/>
    </row>
    <row r="841" spans="11:20" x14ac:dyDescent="0.15">
      <c r="K841" s="2"/>
      <c r="M841" s="6"/>
      <c r="N841" s="6"/>
      <c r="O841" s="6"/>
      <c r="P841" s="6"/>
      <c r="Q841" s="6"/>
      <c r="R841" s="6"/>
      <c r="S841" s="6"/>
      <c r="T841" s="6"/>
    </row>
    <row r="842" spans="11:20" x14ac:dyDescent="0.15">
      <c r="K842" s="2"/>
      <c r="M842" s="6"/>
      <c r="N842" s="6"/>
      <c r="O842" s="6"/>
      <c r="P842" s="6"/>
      <c r="Q842" s="6"/>
      <c r="R842" s="6"/>
      <c r="S842" s="6"/>
      <c r="T842" s="6"/>
    </row>
    <row r="843" spans="11:20" x14ac:dyDescent="0.15">
      <c r="K843" s="2"/>
      <c r="M843" s="6"/>
      <c r="N843" s="6"/>
      <c r="O843" s="6"/>
      <c r="P843" s="6"/>
      <c r="Q843" s="6"/>
      <c r="R843" s="6"/>
      <c r="S843" s="6"/>
      <c r="T843" s="6"/>
    </row>
    <row r="844" spans="11:20" x14ac:dyDescent="0.15">
      <c r="K844" s="2"/>
      <c r="M844" s="6"/>
      <c r="N844" s="6"/>
      <c r="O844" s="6"/>
      <c r="P844" s="6"/>
      <c r="Q844" s="6"/>
      <c r="R844" s="6"/>
      <c r="S844" s="6"/>
      <c r="T844" s="6"/>
    </row>
    <row r="845" spans="11:20" x14ac:dyDescent="0.15">
      <c r="K845" s="2"/>
      <c r="M845" s="6"/>
      <c r="N845" s="6"/>
      <c r="O845" s="6"/>
      <c r="P845" s="6"/>
      <c r="Q845" s="6"/>
      <c r="R845" s="6"/>
      <c r="S845" s="6"/>
      <c r="T845" s="6"/>
    </row>
    <row r="846" spans="11:20" x14ac:dyDescent="0.15">
      <c r="K846" s="2"/>
      <c r="M846" s="6"/>
      <c r="N846" s="6"/>
      <c r="O846" s="6"/>
      <c r="P846" s="6"/>
      <c r="Q846" s="6"/>
      <c r="R846" s="6"/>
      <c r="S846" s="6"/>
      <c r="T846" s="6"/>
    </row>
    <row r="847" spans="11:20" x14ac:dyDescent="0.15">
      <c r="K847" s="2"/>
      <c r="M847" s="6"/>
      <c r="N847" s="6"/>
      <c r="O847" s="6"/>
      <c r="P847" s="6"/>
      <c r="Q847" s="6"/>
      <c r="R847" s="6"/>
      <c r="S847" s="6"/>
      <c r="T847" s="6"/>
    </row>
    <row r="848" spans="11:20" x14ac:dyDescent="0.15">
      <c r="K848" s="2"/>
      <c r="M848" s="6"/>
      <c r="N848" s="6"/>
      <c r="O848" s="6"/>
      <c r="P848" s="6"/>
      <c r="Q848" s="6"/>
      <c r="R848" s="6"/>
      <c r="S848" s="6"/>
      <c r="T848" s="6"/>
    </row>
    <row r="849" spans="11:20" x14ac:dyDescent="0.15">
      <c r="K849" s="2"/>
      <c r="M849" s="6"/>
      <c r="N849" s="6"/>
      <c r="O849" s="6"/>
      <c r="P849" s="6"/>
      <c r="Q849" s="6"/>
      <c r="R849" s="6"/>
      <c r="S849" s="6"/>
      <c r="T849" s="6"/>
    </row>
    <row r="850" spans="11:20" x14ac:dyDescent="0.15">
      <c r="K850" s="2"/>
      <c r="M850" s="6"/>
      <c r="N850" s="6"/>
      <c r="O850" s="6"/>
      <c r="P850" s="6"/>
      <c r="Q850" s="6"/>
      <c r="R850" s="6"/>
      <c r="S850" s="6"/>
      <c r="T850" s="6"/>
    </row>
    <row r="851" spans="11:20" x14ac:dyDescent="0.15">
      <c r="K851" s="2"/>
      <c r="M851" s="6"/>
      <c r="N851" s="6"/>
      <c r="O851" s="6"/>
      <c r="P851" s="6"/>
      <c r="Q851" s="6"/>
      <c r="R851" s="6"/>
      <c r="S851" s="6"/>
      <c r="T851" s="6"/>
    </row>
    <row r="852" spans="11:20" x14ac:dyDescent="0.15">
      <c r="K852" s="2"/>
      <c r="M852" s="6"/>
      <c r="N852" s="6"/>
      <c r="O852" s="6"/>
      <c r="P852" s="6"/>
      <c r="Q852" s="6"/>
      <c r="R852" s="6"/>
      <c r="S852" s="6"/>
      <c r="T852" s="6"/>
    </row>
    <row r="853" spans="11:20" x14ac:dyDescent="0.15">
      <c r="K853" s="2"/>
      <c r="M853" s="6"/>
      <c r="N853" s="6"/>
      <c r="O853" s="6"/>
      <c r="P853" s="6"/>
      <c r="Q853" s="6"/>
      <c r="R853" s="6"/>
      <c r="S853" s="6"/>
      <c r="T853" s="6"/>
    </row>
    <row r="854" spans="11:20" x14ac:dyDescent="0.15">
      <c r="K854" s="2"/>
      <c r="M854" s="6"/>
      <c r="N854" s="6"/>
      <c r="O854" s="6"/>
      <c r="P854" s="6"/>
      <c r="Q854" s="6"/>
      <c r="R854" s="6"/>
      <c r="S854" s="6"/>
      <c r="T854" s="6"/>
    </row>
    <row r="855" spans="11:20" x14ac:dyDescent="0.15">
      <c r="K855" s="2"/>
      <c r="M855" s="6"/>
      <c r="N855" s="6"/>
      <c r="O855" s="6"/>
      <c r="P855" s="6"/>
      <c r="Q855" s="6"/>
      <c r="R855" s="6"/>
      <c r="S855" s="6"/>
      <c r="T855" s="6"/>
    </row>
    <row r="856" spans="11:20" x14ac:dyDescent="0.15">
      <c r="K856" s="2"/>
      <c r="M856" s="6"/>
      <c r="N856" s="6"/>
      <c r="O856" s="6"/>
      <c r="P856" s="6"/>
      <c r="Q856" s="6"/>
      <c r="R856" s="6"/>
      <c r="S856" s="6"/>
      <c r="T856" s="6"/>
    </row>
    <row r="857" spans="11:20" x14ac:dyDescent="0.15">
      <c r="K857" s="2"/>
      <c r="M857" s="6"/>
      <c r="N857" s="6"/>
      <c r="O857" s="6"/>
      <c r="P857" s="6"/>
      <c r="Q857" s="6"/>
      <c r="R857" s="6"/>
      <c r="S857" s="6"/>
      <c r="T857" s="6"/>
    </row>
    <row r="858" spans="11:20" x14ac:dyDescent="0.15">
      <c r="K858" s="2"/>
      <c r="M858" s="6"/>
      <c r="N858" s="6"/>
      <c r="O858" s="6"/>
      <c r="P858" s="6"/>
      <c r="Q858" s="6"/>
      <c r="R858" s="6"/>
      <c r="S858" s="6"/>
      <c r="T858" s="6"/>
    </row>
    <row r="859" spans="11:20" x14ac:dyDescent="0.15">
      <c r="K859" s="2"/>
      <c r="M859" s="6"/>
      <c r="N859" s="6"/>
      <c r="O859" s="6"/>
      <c r="P859" s="6"/>
      <c r="Q859" s="6"/>
      <c r="R859" s="6"/>
      <c r="S859" s="6"/>
      <c r="T859" s="6"/>
    </row>
    <row r="860" spans="11:20" x14ac:dyDescent="0.15">
      <c r="K860" s="2"/>
      <c r="M860" s="6"/>
      <c r="N860" s="6"/>
      <c r="O860" s="6"/>
      <c r="P860" s="6"/>
      <c r="Q860" s="6"/>
      <c r="R860" s="6"/>
      <c r="S860" s="6"/>
      <c r="T860" s="6"/>
    </row>
    <row r="861" spans="11:20" x14ac:dyDescent="0.15">
      <c r="K861" s="2"/>
      <c r="M861" s="6"/>
      <c r="N861" s="6"/>
      <c r="O861" s="6"/>
      <c r="P861" s="6"/>
      <c r="Q861" s="6"/>
      <c r="R861" s="6"/>
      <c r="S861" s="6"/>
      <c r="T861" s="6"/>
    </row>
    <row r="862" spans="11:20" x14ac:dyDescent="0.15">
      <c r="K862" s="2"/>
      <c r="M862" s="6"/>
      <c r="N862" s="6"/>
      <c r="O862" s="6"/>
      <c r="P862" s="6"/>
      <c r="Q862" s="6"/>
      <c r="R862" s="6"/>
      <c r="S862" s="6"/>
      <c r="T862" s="6"/>
    </row>
    <row r="863" spans="11:20" x14ac:dyDescent="0.15">
      <c r="K863" s="2"/>
      <c r="M863" s="6"/>
      <c r="N863" s="6"/>
      <c r="O863" s="6"/>
      <c r="P863" s="6"/>
      <c r="Q863" s="6"/>
      <c r="R863" s="6"/>
      <c r="S863" s="6"/>
      <c r="T863" s="6"/>
    </row>
    <row r="864" spans="11:20" x14ac:dyDescent="0.15">
      <c r="K864" s="2"/>
      <c r="M864" s="6"/>
      <c r="N864" s="6"/>
      <c r="O864" s="6"/>
      <c r="P864" s="6"/>
      <c r="Q864" s="6"/>
      <c r="R864" s="6"/>
      <c r="S864" s="6"/>
      <c r="T864" s="6"/>
    </row>
    <row r="865" spans="11:20" x14ac:dyDescent="0.15">
      <c r="K865" s="2"/>
      <c r="M865" s="6"/>
      <c r="N865" s="6"/>
      <c r="O865" s="6"/>
      <c r="P865" s="6"/>
      <c r="Q865" s="6"/>
      <c r="R865" s="6"/>
      <c r="S865" s="6"/>
      <c r="T865" s="6"/>
    </row>
    <row r="866" spans="11:20" x14ac:dyDescent="0.15">
      <c r="K866" s="2"/>
      <c r="M866" s="6"/>
      <c r="N866" s="6"/>
      <c r="O866" s="6"/>
      <c r="P866" s="6"/>
      <c r="Q866" s="6"/>
      <c r="R866" s="6"/>
      <c r="S866" s="6"/>
      <c r="T866" s="6"/>
    </row>
    <row r="867" spans="11:20" x14ac:dyDescent="0.15">
      <c r="K867" s="2"/>
      <c r="M867" s="6"/>
      <c r="N867" s="6"/>
      <c r="O867" s="6"/>
      <c r="P867" s="6"/>
      <c r="Q867" s="6"/>
      <c r="R867" s="6"/>
      <c r="S867" s="6"/>
      <c r="T867" s="6"/>
    </row>
    <row r="868" spans="11:20" x14ac:dyDescent="0.15">
      <c r="K868" s="2"/>
      <c r="M868" s="6"/>
      <c r="N868" s="6"/>
      <c r="O868" s="6"/>
      <c r="P868" s="6"/>
      <c r="Q868" s="6"/>
      <c r="R868" s="6"/>
      <c r="S868" s="6"/>
      <c r="T868" s="6"/>
    </row>
    <row r="869" spans="11:20" x14ac:dyDescent="0.15">
      <c r="K869" s="2"/>
      <c r="M869" s="6"/>
      <c r="N869" s="6"/>
      <c r="O869" s="6"/>
      <c r="P869" s="6"/>
      <c r="Q869" s="6"/>
      <c r="R869" s="6"/>
      <c r="S869" s="6"/>
      <c r="T869" s="6"/>
    </row>
    <row r="870" spans="11:20" x14ac:dyDescent="0.15">
      <c r="K870" s="2"/>
      <c r="M870" s="6"/>
      <c r="N870" s="6"/>
      <c r="O870" s="6"/>
      <c r="P870" s="6"/>
      <c r="Q870" s="6"/>
      <c r="R870" s="6"/>
      <c r="S870" s="6"/>
      <c r="T870" s="6"/>
    </row>
    <row r="871" spans="11:20" x14ac:dyDescent="0.15">
      <c r="K871" s="2"/>
      <c r="M871" s="6"/>
      <c r="N871" s="6"/>
      <c r="O871" s="6"/>
      <c r="P871" s="6"/>
      <c r="Q871" s="6"/>
      <c r="R871" s="6"/>
      <c r="S871" s="6"/>
      <c r="T871" s="6"/>
    </row>
    <row r="872" spans="11:20" x14ac:dyDescent="0.15">
      <c r="K872" s="2"/>
      <c r="M872" s="6"/>
      <c r="N872" s="6"/>
      <c r="O872" s="6"/>
      <c r="P872" s="6"/>
      <c r="Q872" s="6"/>
      <c r="R872" s="6"/>
      <c r="S872" s="6"/>
      <c r="T872" s="6"/>
    </row>
    <row r="873" spans="11:20" x14ac:dyDescent="0.15">
      <c r="K873" s="2"/>
      <c r="M873" s="6"/>
      <c r="N873" s="6"/>
      <c r="O873" s="6"/>
      <c r="P873" s="6"/>
      <c r="Q873" s="6"/>
      <c r="R873" s="6"/>
      <c r="S873" s="6"/>
      <c r="T873" s="6"/>
    </row>
    <row r="874" spans="11:20" x14ac:dyDescent="0.15">
      <c r="K874" s="2"/>
      <c r="M874" s="6"/>
      <c r="N874" s="6"/>
      <c r="O874" s="6"/>
      <c r="P874" s="6"/>
      <c r="Q874" s="6"/>
      <c r="R874" s="6"/>
      <c r="S874" s="6"/>
      <c r="T874" s="6"/>
    </row>
    <row r="875" spans="11:20" x14ac:dyDescent="0.15">
      <c r="K875" s="2"/>
      <c r="M875" s="6"/>
      <c r="N875" s="6"/>
      <c r="O875" s="6"/>
      <c r="P875" s="6"/>
      <c r="Q875" s="6"/>
      <c r="R875" s="6"/>
      <c r="S875" s="6"/>
      <c r="T875" s="6"/>
    </row>
    <row r="876" spans="11:20" x14ac:dyDescent="0.15">
      <c r="K876" s="2"/>
      <c r="M876" s="6"/>
      <c r="N876" s="6"/>
      <c r="O876" s="6"/>
      <c r="P876" s="6"/>
      <c r="Q876" s="6"/>
      <c r="R876" s="6"/>
      <c r="S876" s="6"/>
      <c r="T876" s="6"/>
    </row>
    <row r="877" spans="11:20" x14ac:dyDescent="0.15">
      <c r="K877" s="2"/>
      <c r="M877" s="6"/>
      <c r="N877" s="6"/>
      <c r="O877" s="6"/>
      <c r="P877" s="6"/>
      <c r="Q877" s="6"/>
      <c r="R877" s="6"/>
      <c r="S877" s="6"/>
      <c r="T877" s="6"/>
    </row>
    <row r="878" spans="11:20" x14ac:dyDescent="0.15">
      <c r="K878" s="2"/>
      <c r="M878" s="6"/>
      <c r="N878" s="6"/>
      <c r="O878" s="6"/>
      <c r="P878" s="6"/>
      <c r="Q878" s="6"/>
      <c r="R878" s="6"/>
      <c r="S878" s="6"/>
      <c r="T878" s="6"/>
    </row>
    <row r="879" spans="11:20" x14ac:dyDescent="0.15">
      <c r="K879" s="2"/>
      <c r="M879" s="6"/>
      <c r="N879" s="6"/>
      <c r="O879" s="6"/>
      <c r="P879" s="6"/>
      <c r="Q879" s="6"/>
      <c r="R879" s="6"/>
      <c r="S879" s="6"/>
      <c r="T879" s="6"/>
    </row>
    <row r="880" spans="11:20" x14ac:dyDescent="0.15">
      <c r="K880" s="2"/>
      <c r="M880" s="6"/>
      <c r="N880" s="6"/>
      <c r="O880" s="6"/>
      <c r="P880" s="6"/>
      <c r="Q880" s="6"/>
      <c r="R880" s="6"/>
      <c r="S880" s="6"/>
      <c r="T880" s="6"/>
    </row>
    <row r="881" spans="11:20" x14ac:dyDescent="0.15">
      <c r="K881" s="2"/>
      <c r="M881" s="6"/>
      <c r="N881" s="6"/>
      <c r="O881" s="6"/>
      <c r="P881" s="6"/>
      <c r="Q881" s="6"/>
      <c r="R881" s="6"/>
      <c r="S881" s="6"/>
      <c r="T881" s="6"/>
    </row>
    <row r="882" spans="11:20" x14ac:dyDescent="0.15">
      <c r="K882" s="2"/>
      <c r="M882" s="6"/>
      <c r="N882" s="6"/>
      <c r="O882" s="6"/>
      <c r="P882" s="6"/>
      <c r="Q882" s="6"/>
      <c r="R882" s="6"/>
      <c r="S882" s="6"/>
      <c r="T882" s="6"/>
    </row>
    <row r="883" spans="11:20" x14ac:dyDescent="0.15">
      <c r="K883" s="2"/>
      <c r="M883" s="6"/>
      <c r="N883" s="6"/>
      <c r="O883" s="6"/>
      <c r="P883" s="6"/>
      <c r="Q883" s="6"/>
      <c r="R883" s="6"/>
      <c r="S883" s="6"/>
      <c r="T883" s="6"/>
    </row>
    <row r="884" spans="11:20" x14ac:dyDescent="0.15">
      <c r="K884" s="2"/>
      <c r="M884" s="6"/>
      <c r="N884" s="6"/>
      <c r="O884" s="6"/>
      <c r="P884" s="6"/>
      <c r="Q884" s="6"/>
      <c r="R884" s="6"/>
      <c r="S884" s="6"/>
      <c r="T884" s="6"/>
    </row>
    <row r="885" spans="11:20" x14ac:dyDescent="0.15">
      <c r="K885" s="2"/>
      <c r="M885" s="6"/>
      <c r="N885" s="6"/>
      <c r="O885" s="6"/>
      <c r="P885" s="6"/>
      <c r="Q885" s="6"/>
      <c r="R885" s="6"/>
      <c r="S885" s="6"/>
      <c r="T885" s="6"/>
    </row>
    <row r="886" spans="11:20" x14ac:dyDescent="0.15">
      <c r="K886" s="2"/>
      <c r="M886" s="6"/>
      <c r="N886" s="6"/>
      <c r="O886" s="6"/>
      <c r="P886" s="6"/>
      <c r="Q886" s="6"/>
      <c r="R886" s="6"/>
      <c r="S886" s="6"/>
      <c r="T886" s="6"/>
    </row>
    <row r="887" spans="11:20" x14ac:dyDescent="0.15">
      <c r="K887" s="2"/>
      <c r="M887" s="6"/>
      <c r="N887" s="6"/>
      <c r="O887" s="6"/>
      <c r="P887" s="6"/>
      <c r="Q887" s="6"/>
      <c r="R887" s="6"/>
      <c r="S887" s="6"/>
      <c r="T887" s="6"/>
    </row>
    <row r="888" spans="11:20" x14ac:dyDescent="0.15">
      <c r="K888" s="2"/>
      <c r="M888" s="6"/>
      <c r="N888" s="6"/>
      <c r="O888" s="6"/>
      <c r="P888" s="6"/>
      <c r="Q888" s="6"/>
      <c r="R888" s="6"/>
      <c r="S888" s="6"/>
      <c r="T888" s="6"/>
    </row>
    <row r="889" spans="11:20" x14ac:dyDescent="0.15">
      <c r="K889" s="2"/>
      <c r="M889" s="6"/>
      <c r="N889" s="6"/>
      <c r="O889" s="6"/>
      <c r="P889" s="6"/>
      <c r="Q889" s="6"/>
      <c r="R889" s="6"/>
      <c r="S889" s="6"/>
      <c r="T889" s="6"/>
    </row>
    <row r="890" spans="11:20" x14ac:dyDescent="0.15">
      <c r="K890" s="2"/>
      <c r="M890" s="6"/>
      <c r="N890" s="6"/>
      <c r="O890" s="6"/>
      <c r="P890" s="6"/>
      <c r="Q890" s="6"/>
      <c r="R890" s="6"/>
      <c r="S890" s="6"/>
      <c r="T890" s="6"/>
    </row>
    <row r="891" spans="11:20" x14ac:dyDescent="0.15">
      <c r="K891" s="2"/>
      <c r="M891" s="6"/>
      <c r="N891" s="6"/>
      <c r="O891" s="6"/>
      <c r="P891" s="6"/>
      <c r="Q891" s="6"/>
      <c r="R891" s="6"/>
      <c r="S891" s="6"/>
      <c r="T891" s="6"/>
    </row>
    <row r="892" spans="11:20" x14ac:dyDescent="0.15">
      <c r="K892" s="2"/>
      <c r="M892" s="6"/>
      <c r="N892" s="6"/>
      <c r="O892" s="6"/>
      <c r="P892" s="6"/>
      <c r="Q892" s="6"/>
      <c r="R892" s="6"/>
      <c r="S892" s="6"/>
      <c r="T892" s="6"/>
    </row>
    <row r="893" spans="11:20" x14ac:dyDescent="0.15">
      <c r="K893" s="2"/>
      <c r="M893" s="6"/>
      <c r="N893" s="6"/>
      <c r="O893" s="6"/>
      <c r="P893" s="6"/>
      <c r="Q893" s="6"/>
      <c r="R893" s="6"/>
      <c r="S893" s="6"/>
      <c r="T893" s="6"/>
    </row>
    <row r="894" spans="11:20" x14ac:dyDescent="0.15">
      <c r="K894" s="2"/>
      <c r="M894" s="6"/>
      <c r="N894" s="6"/>
      <c r="O894" s="6"/>
      <c r="P894" s="6"/>
      <c r="Q894" s="6"/>
      <c r="R894" s="6"/>
      <c r="S894" s="6"/>
      <c r="T894" s="6"/>
    </row>
    <row r="895" spans="11:20" x14ac:dyDescent="0.15">
      <c r="K895" s="2"/>
      <c r="M895" s="6"/>
      <c r="N895" s="6"/>
      <c r="O895" s="6"/>
      <c r="P895" s="6"/>
      <c r="Q895" s="6"/>
      <c r="R895" s="6"/>
      <c r="S895" s="6"/>
      <c r="T895" s="6"/>
    </row>
    <row r="896" spans="11:20" x14ac:dyDescent="0.15">
      <c r="K896" s="2"/>
      <c r="M896" s="6"/>
      <c r="N896" s="6"/>
      <c r="O896" s="6"/>
      <c r="P896" s="6"/>
      <c r="Q896" s="6"/>
      <c r="R896" s="6"/>
      <c r="S896" s="6"/>
      <c r="T896" s="6"/>
    </row>
    <row r="897" spans="11:20" x14ac:dyDescent="0.15">
      <c r="K897" s="2"/>
      <c r="M897" s="6"/>
      <c r="N897" s="6"/>
      <c r="O897" s="6"/>
      <c r="P897" s="6"/>
      <c r="Q897" s="6"/>
      <c r="R897" s="6"/>
      <c r="S897" s="6"/>
      <c r="T897" s="6"/>
    </row>
    <row r="898" spans="11:20" x14ac:dyDescent="0.15">
      <c r="K898" s="2"/>
      <c r="M898" s="6"/>
      <c r="N898" s="6"/>
      <c r="O898" s="6"/>
      <c r="P898" s="6"/>
      <c r="Q898" s="6"/>
      <c r="R898" s="6"/>
      <c r="S898" s="6"/>
      <c r="T898" s="6"/>
    </row>
    <row r="899" spans="11:20" x14ac:dyDescent="0.15">
      <c r="K899" s="2"/>
      <c r="M899" s="6"/>
      <c r="N899" s="6"/>
      <c r="O899" s="6"/>
      <c r="P899" s="6"/>
      <c r="Q899" s="6"/>
      <c r="R899" s="6"/>
      <c r="S899" s="6"/>
      <c r="T899" s="6"/>
    </row>
    <row r="900" spans="11:20" x14ac:dyDescent="0.15">
      <c r="K900" s="2"/>
      <c r="M900" s="6"/>
      <c r="N900" s="6"/>
      <c r="O900" s="6"/>
      <c r="P900" s="6"/>
      <c r="Q900" s="6"/>
      <c r="R900" s="6"/>
      <c r="S900" s="6"/>
      <c r="T900" s="6"/>
    </row>
    <row r="901" spans="11:20" x14ac:dyDescent="0.15">
      <c r="K901" s="2"/>
      <c r="M901" s="6"/>
      <c r="N901" s="6"/>
      <c r="O901" s="6"/>
      <c r="P901" s="6"/>
      <c r="Q901" s="6"/>
      <c r="R901" s="6"/>
      <c r="S901" s="6"/>
      <c r="T901" s="6"/>
    </row>
    <row r="902" spans="11:20" x14ac:dyDescent="0.15">
      <c r="K902" s="2"/>
      <c r="M902" s="6"/>
      <c r="N902" s="6"/>
      <c r="O902" s="6"/>
      <c r="P902" s="6"/>
      <c r="Q902" s="6"/>
      <c r="R902" s="6"/>
      <c r="S902" s="6"/>
      <c r="T902" s="6"/>
    </row>
    <row r="903" spans="11:20" x14ac:dyDescent="0.15">
      <c r="K903" s="2"/>
      <c r="M903" s="6"/>
      <c r="N903" s="6"/>
      <c r="O903" s="6"/>
      <c r="P903" s="6"/>
      <c r="Q903" s="6"/>
      <c r="R903" s="6"/>
      <c r="S903" s="6"/>
      <c r="T903" s="6"/>
    </row>
    <row r="904" spans="11:20" x14ac:dyDescent="0.15">
      <c r="K904" s="2"/>
      <c r="M904" s="6"/>
      <c r="N904" s="6"/>
      <c r="O904" s="6"/>
      <c r="P904" s="6"/>
      <c r="Q904" s="6"/>
      <c r="R904" s="6"/>
      <c r="S904" s="6"/>
      <c r="T904" s="6"/>
    </row>
    <row r="905" spans="11:20" x14ac:dyDescent="0.15">
      <c r="K905" s="2"/>
      <c r="M905" s="6"/>
      <c r="N905" s="6"/>
      <c r="O905" s="6"/>
      <c r="P905" s="6"/>
      <c r="Q905" s="6"/>
      <c r="R905" s="6"/>
      <c r="S905" s="6"/>
      <c r="T905" s="6"/>
    </row>
    <row r="906" spans="11:20" x14ac:dyDescent="0.15">
      <c r="K906" s="2"/>
      <c r="M906" s="6"/>
      <c r="N906" s="6"/>
      <c r="O906" s="6"/>
      <c r="P906" s="6"/>
      <c r="Q906" s="6"/>
      <c r="R906" s="6"/>
      <c r="S906" s="6"/>
      <c r="T906" s="6"/>
    </row>
    <row r="907" spans="11:20" x14ac:dyDescent="0.15">
      <c r="K907" s="2"/>
      <c r="M907" s="6"/>
      <c r="N907" s="6"/>
      <c r="O907" s="6"/>
      <c r="P907" s="6"/>
      <c r="Q907" s="6"/>
      <c r="R907" s="6"/>
      <c r="S907" s="6"/>
      <c r="T907" s="6"/>
    </row>
    <row r="908" spans="11:20" x14ac:dyDescent="0.15">
      <c r="K908" s="2"/>
      <c r="M908" s="6"/>
      <c r="N908" s="6"/>
      <c r="O908" s="6"/>
      <c r="P908" s="6"/>
      <c r="Q908" s="6"/>
      <c r="R908" s="6"/>
      <c r="S908" s="6"/>
      <c r="T908" s="6"/>
    </row>
    <row r="909" spans="11:20" x14ac:dyDescent="0.15">
      <c r="K909" s="2"/>
      <c r="M909" s="6"/>
      <c r="N909" s="6"/>
      <c r="O909" s="6"/>
      <c r="P909" s="6"/>
      <c r="Q909" s="6"/>
      <c r="R909" s="6"/>
      <c r="S909" s="6"/>
      <c r="T909" s="6"/>
    </row>
    <row r="910" spans="11:20" x14ac:dyDescent="0.15">
      <c r="K910" s="2"/>
      <c r="M910" s="6"/>
      <c r="N910" s="6"/>
      <c r="O910" s="6"/>
      <c r="P910" s="6"/>
      <c r="Q910" s="6"/>
      <c r="R910" s="6"/>
      <c r="S910" s="6"/>
      <c r="T910" s="6"/>
    </row>
    <row r="911" spans="11:20" x14ac:dyDescent="0.15">
      <c r="K911" s="2"/>
      <c r="M911" s="6"/>
      <c r="N911" s="6"/>
      <c r="O911" s="6"/>
      <c r="P911" s="6"/>
      <c r="Q911" s="6"/>
      <c r="R911" s="6"/>
      <c r="S911" s="6"/>
      <c r="T911" s="6"/>
    </row>
    <row r="912" spans="11:20" x14ac:dyDescent="0.15">
      <c r="K912" s="2"/>
      <c r="M912" s="6"/>
      <c r="N912" s="6"/>
      <c r="O912" s="6"/>
      <c r="P912" s="6"/>
      <c r="Q912" s="6"/>
      <c r="R912" s="6"/>
      <c r="S912" s="6"/>
      <c r="T912" s="6"/>
    </row>
    <row r="913" spans="11:20" x14ac:dyDescent="0.15">
      <c r="K913" s="2"/>
      <c r="M913" s="6"/>
      <c r="N913" s="6"/>
      <c r="O913" s="6"/>
      <c r="P913" s="6"/>
      <c r="Q913" s="6"/>
      <c r="R913" s="6"/>
      <c r="S913" s="6"/>
      <c r="T913" s="6"/>
    </row>
    <row r="914" spans="11:20" x14ac:dyDescent="0.15">
      <c r="K914" s="2"/>
      <c r="M914" s="6"/>
      <c r="N914" s="6"/>
      <c r="O914" s="6"/>
      <c r="P914" s="6"/>
      <c r="Q914" s="6"/>
      <c r="R914" s="6"/>
      <c r="S914" s="6"/>
      <c r="T914" s="6"/>
    </row>
    <row r="915" spans="11:20" x14ac:dyDescent="0.15">
      <c r="K915" s="2"/>
      <c r="M915" s="6"/>
      <c r="N915" s="6"/>
      <c r="O915" s="6"/>
      <c r="P915" s="6"/>
      <c r="Q915" s="6"/>
      <c r="R915" s="6"/>
      <c r="S915" s="6"/>
      <c r="T915" s="6"/>
    </row>
    <row r="916" spans="11:20" x14ac:dyDescent="0.15">
      <c r="K916" s="2"/>
      <c r="M916" s="6"/>
      <c r="N916" s="6"/>
      <c r="O916" s="6"/>
      <c r="P916" s="6"/>
      <c r="Q916" s="6"/>
      <c r="R916" s="6"/>
      <c r="S916" s="6"/>
      <c r="T916" s="6"/>
    </row>
    <row r="917" spans="11:20" x14ac:dyDescent="0.15">
      <c r="K917" s="2"/>
      <c r="M917" s="6"/>
      <c r="N917" s="6"/>
      <c r="O917" s="6"/>
      <c r="P917" s="6"/>
      <c r="Q917" s="6"/>
      <c r="R917" s="6"/>
      <c r="S917" s="6"/>
      <c r="T917" s="6"/>
    </row>
    <row r="918" spans="11:20" x14ac:dyDescent="0.15">
      <c r="K918" s="2"/>
      <c r="M918" s="6"/>
      <c r="N918" s="6"/>
      <c r="O918" s="6"/>
      <c r="P918" s="6"/>
      <c r="Q918" s="6"/>
      <c r="R918" s="6"/>
      <c r="S918" s="6"/>
      <c r="T918" s="6"/>
    </row>
    <row r="919" spans="11:20" x14ac:dyDescent="0.15">
      <c r="K919" s="2"/>
      <c r="M919" s="6"/>
      <c r="N919" s="6"/>
      <c r="O919" s="6"/>
      <c r="P919" s="6"/>
      <c r="Q919" s="6"/>
      <c r="R919" s="6"/>
      <c r="S919" s="6"/>
      <c r="T919" s="6"/>
    </row>
    <row r="920" spans="11:20" x14ac:dyDescent="0.15">
      <c r="K920" s="2"/>
      <c r="M920" s="6"/>
      <c r="N920" s="6"/>
      <c r="O920" s="6"/>
      <c r="P920" s="6"/>
      <c r="Q920" s="6"/>
      <c r="R920" s="6"/>
      <c r="S920" s="6"/>
      <c r="T920" s="6"/>
    </row>
    <row r="921" spans="11:20" x14ac:dyDescent="0.15">
      <c r="K921" s="2"/>
      <c r="M921" s="6"/>
      <c r="N921" s="6"/>
      <c r="O921" s="6"/>
      <c r="P921" s="6"/>
      <c r="Q921" s="6"/>
      <c r="R921" s="6"/>
      <c r="S921" s="6"/>
      <c r="T921" s="6"/>
    </row>
    <row r="922" spans="11:20" x14ac:dyDescent="0.15">
      <c r="K922" s="2"/>
      <c r="M922" s="6"/>
      <c r="N922" s="6"/>
      <c r="O922" s="6"/>
      <c r="P922" s="6"/>
      <c r="Q922" s="6"/>
      <c r="R922" s="6"/>
      <c r="S922" s="6"/>
      <c r="T922" s="6"/>
    </row>
    <row r="923" spans="11:20" x14ac:dyDescent="0.15">
      <c r="K923" s="2"/>
      <c r="M923" s="6"/>
      <c r="N923" s="6"/>
      <c r="O923" s="6"/>
      <c r="P923" s="6"/>
      <c r="Q923" s="6"/>
      <c r="R923" s="6"/>
      <c r="S923" s="6"/>
      <c r="T923" s="6"/>
    </row>
    <row r="924" spans="11:20" x14ac:dyDescent="0.15">
      <c r="K924" s="2"/>
      <c r="M924" s="6"/>
      <c r="N924" s="6"/>
      <c r="O924" s="6"/>
      <c r="P924" s="6"/>
      <c r="Q924" s="6"/>
      <c r="R924" s="6"/>
      <c r="S924" s="6"/>
      <c r="T924" s="6"/>
    </row>
    <row r="925" spans="11:20" x14ac:dyDescent="0.15">
      <c r="K925" s="2"/>
      <c r="M925" s="6"/>
      <c r="N925" s="6"/>
      <c r="O925" s="6"/>
      <c r="P925" s="6"/>
      <c r="Q925" s="6"/>
      <c r="R925" s="6"/>
      <c r="S925" s="6"/>
      <c r="T925" s="6"/>
    </row>
    <row r="926" spans="11:20" x14ac:dyDescent="0.15">
      <c r="K926" s="2"/>
      <c r="M926" s="6"/>
      <c r="N926" s="6"/>
      <c r="O926" s="6"/>
      <c r="P926" s="6"/>
      <c r="Q926" s="6"/>
      <c r="R926" s="6"/>
      <c r="S926" s="6"/>
      <c r="T926" s="6"/>
    </row>
    <row r="927" spans="11:20" x14ac:dyDescent="0.15">
      <c r="K927" s="2"/>
      <c r="M927" s="6"/>
      <c r="N927" s="6"/>
      <c r="O927" s="6"/>
      <c r="P927" s="6"/>
      <c r="Q927" s="6"/>
      <c r="R927" s="6"/>
      <c r="S927" s="6"/>
      <c r="T927" s="6"/>
    </row>
    <row r="928" spans="11:20" x14ac:dyDescent="0.15">
      <c r="K928" s="2"/>
      <c r="M928" s="6"/>
      <c r="N928" s="6"/>
      <c r="O928" s="6"/>
      <c r="P928" s="6"/>
      <c r="Q928" s="6"/>
      <c r="R928" s="6"/>
      <c r="S928" s="6"/>
      <c r="T928" s="6"/>
    </row>
    <row r="929" spans="11:20" x14ac:dyDescent="0.15">
      <c r="K929" s="2"/>
      <c r="M929" s="6"/>
      <c r="N929" s="6"/>
      <c r="O929" s="6"/>
      <c r="P929" s="6"/>
      <c r="Q929" s="6"/>
      <c r="R929" s="6"/>
      <c r="S929" s="6"/>
      <c r="T929" s="6"/>
    </row>
    <row r="930" spans="11:20" x14ac:dyDescent="0.15">
      <c r="K930" s="2"/>
      <c r="M930" s="6"/>
      <c r="N930" s="6"/>
      <c r="O930" s="6"/>
      <c r="P930" s="6"/>
      <c r="Q930" s="6"/>
      <c r="R930" s="6"/>
      <c r="S930" s="6"/>
      <c r="T930" s="6"/>
    </row>
    <row r="931" spans="11:20" x14ac:dyDescent="0.15">
      <c r="K931" s="2"/>
      <c r="M931" s="6"/>
      <c r="N931" s="6"/>
      <c r="O931" s="6"/>
      <c r="P931" s="6"/>
      <c r="Q931" s="6"/>
      <c r="R931" s="6"/>
      <c r="S931" s="6"/>
      <c r="T931" s="6"/>
    </row>
    <row r="932" spans="11:20" x14ac:dyDescent="0.15">
      <c r="K932" s="2"/>
      <c r="M932" s="6"/>
      <c r="N932" s="6"/>
      <c r="O932" s="6"/>
      <c r="P932" s="6"/>
      <c r="Q932" s="6"/>
      <c r="R932" s="6"/>
      <c r="S932" s="6"/>
      <c r="T932" s="6"/>
    </row>
    <row r="933" spans="11:20" x14ac:dyDescent="0.15">
      <c r="K933" s="2"/>
      <c r="M933" s="6"/>
      <c r="N933" s="6"/>
      <c r="O933" s="6"/>
      <c r="P933" s="6"/>
      <c r="Q933" s="6"/>
      <c r="R933" s="6"/>
      <c r="S933" s="6"/>
      <c r="T933" s="6"/>
    </row>
    <row r="934" spans="11:20" x14ac:dyDescent="0.15">
      <c r="K934" s="2"/>
      <c r="M934" s="6"/>
      <c r="N934" s="6"/>
      <c r="O934" s="6"/>
      <c r="P934" s="6"/>
      <c r="Q934" s="6"/>
      <c r="R934" s="6"/>
      <c r="S934" s="6"/>
      <c r="T934" s="6"/>
    </row>
    <row r="935" spans="11:20" x14ac:dyDescent="0.15">
      <c r="K935" s="2"/>
      <c r="M935" s="6"/>
      <c r="N935" s="6"/>
      <c r="O935" s="6"/>
      <c r="P935" s="6"/>
      <c r="Q935" s="6"/>
      <c r="R935" s="6"/>
      <c r="S935" s="6"/>
      <c r="T935" s="6"/>
    </row>
    <row r="936" spans="11:20" x14ac:dyDescent="0.15">
      <c r="K936" s="2"/>
      <c r="M936" s="6"/>
      <c r="N936" s="6"/>
      <c r="O936" s="6"/>
      <c r="P936" s="6"/>
      <c r="Q936" s="6"/>
      <c r="R936" s="6"/>
      <c r="S936" s="6"/>
      <c r="T936" s="6"/>
    </row>
    <row r="937" spans="11:20" x14ac:dyDescent="0.15">
      <c r="K937" s="2"/>
      <c r="M937" s="6"/>
      <c r="N937" s="6"/>
      <c r="O937" s="6"/>
      <c r="P937" s="6"/>
      <c r="Q937" s="6"/>
      <c r="R937" s="6"/>
      <c r="S937" s="6"/>
      <c r="T937" s="6"/>
    </row>
    <row r="938" spans="11:20" x14ac:dyDescent="0.15">
      <c r="K938" s="2"/>
      <c r="M938" s="6"/>
      <c r="N938" s="6"/>
      <c r="O938" s="6"/>
      <c r="P938" s="6"/>
      <c r="Q938" s="6"/>
      <c r="R938" s="6"/>
      <c r="S938" s="6"/>
      <c r="T938" s="6"/>
    </row>
    <row r="939" spans="11:20" x14ac:dyDescent="0.15">
      <c r="K939" s="2"/>
      <c r="M939" s="6"/>
      <c r="N939" s="6"/>
      <c r="O939" s="6"/>
      <c r="P939" s="6"/>
      <c r="Q939" s="6"/>
      <c r="R939" s="6"/>
      <c r="S939" s="6"/>
      <c r="T939" s="6"/>
    </row>
    <row r="940" spans="11:20" x14ac:dyDescent="0.15">
      <c r="K940" s="2"/>
      <c r="M940" s="6"/>
      <c r="N940" s="6"/>
      <c r="O940" s="6"/>
      <c r="P940" s="6"/>
      <c r="Q940" s="6"/>
      <c r="R940" s="6"/>
      <c r="S940" s="6"/>
      <c r="T940" s="6"/>
    </row>
    <row r="941" spans="11:20" x14ac:dyDescent="0.15">
      <c r="K941" s="2"/>
      <c r="M941" s="6"/>
      <c r="N941" s="6"/>
      <c r="O941" s="6"/>
      <c r="P941" s="6"/>
      <c r="Q941" s="6"/>
      <c r="R941" s="6"/>
      <c r="S941" s="6"/>
      <c r="T941" s="6"/>
    </row>
    <row r="942" spans="11:20" x14ac:dyDescent="0.15">
      <c r="K942" s="2"/>
      <c r="M942" s="6"/>
      <c r="N942" s="6"/>
      <c r="O942" s="6"/>
      <c r="P942" s="6"/>
      <c r="Q942" s="6"/>
      <c r="R942" s="6"/>
      <c r="S942" s="6"/>
      <c r="T942" s="6"/>
    </row>
    <row r="943" spans="11:20" x14ac:dyDescent="0.15">
      <c r="K943" s="2"/>
      <c r="M943" s="6"/>
      <c r="N943" s="6"/>
      <c r="O943" s="6"/>
      <c r="P943" s="6"/>
      <c r="Q943" s="6"/>
      <c r="R943" s="6"/>
      <c r="S943" s="6"/>
      <c r="T943" s="6"/>
    </row>
    <row r="944" spans="11:20" x14ac:dyDescent="0.15">
      <c r="K944" s="2"/>
      <c r="M944" s="6"/>
      <c r="N944" s="6"/>
      <c r="O944" s="6"/>
      <c r="P944" s="6"/>
      <c r="Q944" s="6"/>
      <c r="R944" s="6"/>
      <c r="S944" s="6"/>
      <c r="T944" s="6"/>
    </row>
    <row r="945" spans="11:20" x14ac:dyDescent="0.15">
      <c r="K945" s="2"/>
      <c r="M945" s="6"/>
      <c r="N945" s="6"/>
      <c r="O945" s="6"/>
      <c r="P945" s="6"/>
      <c r="Q945" s="6"/>
      <c r="R945" s="6"/>
      <c r="S945" s="6"/>
      <c r="T945" s="6"/>
    </row>
    <row r="946" spans="11:20" x14ac:dyDescent="0.15">
      <c r="K946" s="2"/>
      <c r="M946" s="6"/>
      <c r="N946" s="6"/>
      <c r="O946" s="6"/>
      <c r="P946" s="6"/>
      <c r="Q946" s="6"/>
      <c r="R946" s="6"/>
      <c r="S946" s="6"/>
      <c r="T946" s="6"/>
    </row>
    <row r="947" spans="11:20" x14ac:dyDescent="0.15">
      <c r="K947" s="2"/>
      <c r="M947" s="6"/>
      <c r="N947" s="6"/>
      <c r="O947" s="6"/>
      <c r="P947" s="6"/>
      <c r="Q947" s="6"/>
      <c r="R947" s="6"/>
      <c r="S947" s="6"/>
      <c r="T947" s="6"/>
    </row>
    <row r="948" spans="11:20" x14ac:dyDescent="0.15">
      <c r="K948" s="2"/>
      <c r="M948" s="6"/>
      <c r="N948" s="6"/>
      <c r="O948" s="6"/>
      <c r="P948" s="6"/>
      <c r="Q948" s="6"/>
      <c r="R948" s="6"/>
      <c r="S948" s="6"/>
      <c r="T948" s="6"/>
    </row>
    <row r="949" spans="11:20" x14ac:dyDescent="0.15">
      <c r="K949" s="2"/>
      <c r="M949" s="6"/>
      <c r="N949" s="6"/>
      <c r="O949" s="6"/>
      <c r="P949" s="6"/>
      <c r="Q949" s="6"/>
      <c r="R949" s="6"/>
      <c r="S949" s="6"/>
      <c r="T949" s="6"/>
    </row>
    <row r="950" spans="11:20" x14ac:dyDescent="0.15">
      <c r="K950" s="2"/>
      <c r="M950" s="6"/>
      <c r="N950" s="6"/>
      <c r="O950" s="6"/>
      <c r="P950" s="6"/>
      <c r="Q950" s="6"/>
      <c r="R950" s="6"/>
      <c r="S950" s="6"/>
      <c r="T950" s="6"/>
    </row>
    <row r="951" spans="11:20" x14ac:dyDescent="0.15">
      <c r="K951" s="2"/>
      <c r="M951" s="6"/>
      <c r="N951" s="6"/>
      <c r="O951" s="6"/>
      <c r="P951" s="6"/>
      <c r="Q951" s="6"/>
      <c r="R951" s="6"/>
      <c r="S951" s="6"/>
      <c r="T951" s="6"/>
    </row>
    <row r="952" spans="11:20" x14ac:dyDescent="0.15">
      <c r="K952" s="2"/>
      <c r="M952" s="6"/>
      <c r="N952" s="6"/>
      <c r="O952" s="6"/>
      <c r="P952" s="6"/>
      <c r="Q952" s="6"/>
      <c r="R952" s="6"/>
      <c r="S952" s="6"/>
      <c r="T952" s="6"/>
    </row>
    <row r="953" spans="11:20" x14ac:dyDescent="0.15">
      <c r="K953" s="2"/>
      <c r="M953" s="6"/>
      <c r="N953" s="6"/>
      <c r="O953" s="6"/>
      <c r="P953" s="6"/>
      <c r="Q953" s="6"/>
      <c r="R953" s="6"/>
      <c r="S953" s="6"/>
      <c r="T953" s="6"/>
    </row>
    <row r="954" spans="11:20" x14ac:dyDescent="0.15">
      <c r="K954" s="2"/>
      <c r="M954" s="6"/>
      <c r="N954" s="6"/>
      <c r="O954" s="6"/>
      <c r="P954" s="6"/>
      <c r="Q954" s="6"/>
      <c r="R954" s="6"/>
      <c r="S954" s="6"/>
      <c r="T954" s="6"/>
    </row>
    <row r="955" spans="11:20" x14ac:dyDescent="0.15">
      <c r="K955" s="2"/>
      <c r="M955" s="6"/>
      <c r="N955" s="6"/>
      <c r="O955" s="6"/>
      <c r="P955" s="6"/>
      <c r="Q955" s="6"/>
      <c r="R955" s="6"/>
      <c r="S955" s="6"/>
      <c r="T955" s="6"/>
    </row>
    <row r="956" spans="11:20" x14ac:dyDescent="0.15">
      <c r="K956" s="2"/>
      <c r="M956" s="6"/>
      <c r="N956" s="6"/>
      <c r="O956" s="6"/>
      <c r="P956" s="6"/>
      <c r="Q956" s="6"/>
      <c r="R956" s="6"/>
      <c r="S956" s="6"/>
      <c r="T956" s="6"/>
    </row>
    <row r="957" spans="11:20" x14ac:dyDescent="0.15">
      <c r="K957" s="2"/>
      <c r="M957" s="6"/>
      <c r="N957" s="6"/>
      <c r="O957" s="6"/>
      <c r="P957" s="6"/>
      <c r="Q957" s="6"/>
      <c r="R957" s="6"/>
      <c r="S957" s="6"/>
      <c r="T957" s="6"/>
    </row>
    <row r="958" spans="11:20" x14ac:dyDescent="0.15">
      <c r="K958" s="2"/>
      <c r="M958" s="6"/>
      <c r="N958" s="6"/>
      <c r="O958" s="6"/>
      <c r="P958" s="6"/>
      <c r="Q958" s="6"/>
      <c r="R958" s="6"/>
      <c r="S958" s="6"/>
      <c r="T958" s="6"/>
    </row>
    <row r="959" spans="11:20" x14ac:dyDescent="0.15">
      <c r="K959" s="2"/>
      <c r="M959" s="6"/>
      <c r="N959" s="6"/>
      <c r="O959" s="6"/>
      <c r="P959" s="6"/>
      <c r="Q959" s="6"/>
      <c r="R959" s="6"/>
      <c r="S959" s="6"/>
      <c r="T959" s="6"/>
    </row>
    <row r="960" spans="11:20" x14ac:dyDescent="0.15">
      <c r="K960" s="2"/>
      <c r="M960" s="6"/>
      <c r="N960" s="6"/>
      <c r="O960" s="6"/>
      <c r="P960" s="6"/>
      <c r="Q960" s="6"/>
      <c r="R960" s="6"/>
      <c r="S960" s="6"/>
      <c r="T960" s="6"/>
    </row>
    <row r="961" spans="11:20" x14ac:dyDescent="0.15">
      <c r="K961" s="2"/>
      <c r="M961" s="6"/>
      <c r="N961" s="6"/>
      <c r="O961" s="6"/>
      <c r="P961" s="6"/>
      <c r="Q961" s="6"/>
      <c r="R961" s="6"/>
      <c r="S961" s="6"/>
      <c r="T961" s="6"/>
    </row>
    <row r="962" spans="11:20" x14ac:dyDescent="0.15">
      <c r="K962" s="2"/>
      <c r="M962" s="6"/>
      <c r="N962" s="6"/>
      <c r="O962" s="6"/>
      <c r="P962" s="6"/>
      <c r="Q962" s="6"/>
      <c r="R962" s="6"/>
      <c r="S962" s="6"/>
      <c r="T962" s="6"/>
    </row>
    <row r="963" spans="11:20" x14ac:dyDescent="0.15">
      <c r="K963" s="2"/>
      <c r="M963" s="6"/>
      <c r="N963" s="6"/>
      <c r="O963" s="6"/>
      <c r="P963" s="6"/>
      <c r="Q963" s="6"/>
      <c r="R963" s="6"/>
      <c r="S963" s="6"/>
      <c r="T963" s="6"/>
    </row>
    <row r="964" spans="11:20" x14ac:dyDescent="0.15">
      <c r="K964" s="2"/>
      <c r="M964" s="6"/>
      <c r="N964" s="6"/>
      <c r="O964" s="6"/>
      <c r="P964" s="6"/>
      <c r="Q964" s="6"/>
      <c r="R964" s="6"/>
      <c r="S964" s="6"/>
      <c r="T964" s="6"/>
    </row>
    <row r="965" spans="11:20" x14ac:dyDescent="0.15">
      <c r="K965" s="2"/>
      <c r="M965" s="6"/>
      <c r="N965" s="6"/>
      <c r="O965" s="6"/>
      <c r="P965" s="6"/>
      <c r="Q965" s="6"/>
      <c r="R965" s="6"/>
      <c r="S965" s="6"/>
      <c r="T965" s="6"/>
    </row>
    <row r="966" spans="11:20" x14ac:dyDescent="0.15">
      <c r="K966" s="2"/>
      <c r="M966" s="6"/>
      <c r="N966" s="6"/>
      <c r="O966" s="6"/>
      <c r="P966" s="6"/>
      <c r="Q966" s="6"/>
      <c r="R966" s="6"/>
      <c r="S966" s="6"/>
      <c r="T966" s="6"/>
    </row>
    <row r="967" spans="11:20" x14ac:dyDescent="0.15">
      <c r="K967" s="2"/>
      <c r="M967" s="6"/>
      <c r="N967" s="6"/>
      <c r="O967" s="6"/>
      <c r="P967" s="6"/>
      <c r="Q967" s="6"/>
      <c r="R967" s="6"/>
      <c r="S967" s="6"/>
      <c r="T967" s="6"/>
    </row>
    <row r="968" spans="11:20" x14ac:dyDescent="0.15">
      <c r="K968" s="2"/>
      <c r="M968" s="6"/>
      <c r="N968" s="6"/>
      <c r="O968" s="6"/>
      <c r="P968" s="6"/>
      <c r="Q968" s="6"/>
      <c r="R968" s="6"/>
      <c r="S968" s="6"/>
      <c r="T968" s="6"/>
    </row>
    <row r="969" spans="11:20" x14ac:dyDescent="0.15">
      <c r="K969" s="2"/>
      <c r="M969" s="6"/>
      <c r="N969" s="6"/>
      <c r="O969" s="6"/>
      <c r="P969" s="6"/>
      <c r="Q969" s="6"/>
      <c r="R969" s="6"/>
      <c r="S969" s="6"/>
      <c r="T969" s="6"/>
    </row>
    <row r="970" spans="11:20" x14ac:dyDescent="0.15">
      <c r="K970" s="2"/>
      <c r="M970" s="6"/>
      <c r="N970" s="6"/>
      <c r="O970" s="6"/>
      <c r="P970" s="6"/>
      <c r="Q970" s="6"/>
      <c r="R970" s="6"/>
      <c r="S970" s="6"/>
      <c r="T970" s="6"/>
    </row>
    <row r="971" spans="11:20" x14ac:dyDescent="0.15">
      <c r="K971" s="2"/>
      <c r="M971" s="6"/>
      <c r="N971" s="6"/>
      <c r="O971" s="6"/>
      <c r="P971" s="6"/>
      <c r="Q971" s="6"/>
      <c r="R971" s="6"/>
      <c r="S971" s="6"/>
      <c r="T971" s="6"/>
    </row>
    <row r="972" spans="11:20" x14ac:dyDescent="0.15">
      <c r="K972" s="2"/>
      <c r="M972" s="6"/>
      <c r="N972" s="6"/>
      <c r="O972" s="6"/>
      <c r="P972" s="6"/>
      <c r="Q972" s="6"/>
      <c r="R972" s="6"/>
      <c r="S972" s="6"/>
      <c r="T972" s="6"/>
    </row>
    <row r="973" spans="11:20" x14ac:dyDescent="0.15">
      <c r="K973" s="2"/>
      <c r="M973" s="6"/>
      <c r="N973" s="6"/>
      <c r="O973" s="6"/>
      <c r="P973" s="6"/>
      <c r="Q973" s="6"/>
      <c r="R973" s="6"/>
      <c r="S973" s="6"/>
      <c r="T973" s="6"/>
    </row>
    <row r="974" spans="11:20" x14ac:dyDescent="0.15">
      <c r="K974" s="2"/>
      <c r="M974" s="6"/>
      <c r="N974" s="6"/>
      <c r="O974" s="6"/>
      <c r="P974" s="6"/>
      <c r="Q974" s="6"/>
      <c r="R974" s="6"/>
      <c r="S974" s="6"/>
      <c r="T974" s="6"/>
    </row>
    <row r="975" spans="11:20" x14ac:dyDescent="0.15">
      <c r="K975" s="2"/>
      <c r="M975" s="6"/>
      <c r="N975" s="6"/>
      <c r="O975" s="6"/>
      <c r="P975" s="6"/>
      <c r="Q975" s="6"/>
      <c r="R975" s="6"/>
      <c r="S975" s="6"/>
      <c r="T975" s="6"/>
    </row>
    <row r="976" spans="11:20" x14ac:dyDescent="0.15">
      <c r="K976" s="2"/>
      <c r="M976" s="6"/>
      <c r="N976" s="6"/>
      <c r="O976" s="6"/>
      <c r="P976" s="6"/>
      <c r="Q976" s="6"/>
      <c r="R976" s="6"/>
      <c r="S976" s="6"/>
      <c r="T976" s="6"/>
    </row>
    <row r="977" spans="11:20" x14ac:dyDescent="0.15">
      <c r="K977" s="2"/>
      <c r="M977" s="6"/>
      <c r="N977" s="6"/>
      <c r="O977" s="6"/>
      <c r="P977" s="6"/>
      <c r="Q977" s="6"/>
      <c r="R977" s="6"/>
      <c r="S977" s="6"/>
      <c r="T977" s="6"/>
    </row>
    <row r="978" spans="11:20" x14ac:dyDescent="0.15">
      <c r="K978" s="2"/>
      <c r="M978" s="6"/>
      <c r="N978" s="6"/>
      <c r="O978" s="6"/>
      <c r="P978" s="6"/>
      <c r="Q978" s="6"/>
      <c r="R978" s="6"/>
      <c r="S978" s="6"/>
      <c r="T978" s="6"/>
    </row>
    <row r="979" spans="11:20" x14ac:dyDescent="0.15">
      <c r="K979" s="2"/>
      <c r="M979" s="6"/>
      <c r="N979" s="6"/>
      <c r="O979" s="6"/>
      <c r="P979" s="6"/>
      <c r="Q979" s="6"/>
      <c r="R979" s="6"/>
      <c r="S979" s="6"/>
      <c r="T979" s="6"/>
    </row>
    <row r="980" spans="11:20" x14ac:dyDescent="0.15">
      <c r="K980" s="2"/>
      <c r="M980" s="6"/>
      <c r="N980" s="6"/>
      <c r="O980" s="6"/>
      <c r="P980" s="6"/>
      <c r="Q980" s="6"/>
      <c r="R980" s="6"/>
      <c r="S980" s="6"/>
      <c r="T980" s="6"/>
    </row>
    <row r="981" spans="11:20" x14ac:dyDescent="0.15">
      <c r="K981" s="2"/>
      <c r="M981" s="6"/>
      <c r="N981" s="6"/>
      <c r="O981" s="6"/>
      <c r="P981" s="6"/>
      <c r="Q981" s="6"/>
      <c r="R981" s="6"/>
      <c r="S981" s="6"/>
      <c r="T981" s="6"/>
    </row>
    <row r="982" spans="11:20" x14ac:dyDescent="0.15">
      <c r="K982" s="2"/>
      <c r="M982" s="6"/>
      <c r="N982" s="6"/>
      <c r="O982" s="6"/>
      <c r="P982" s="6"/>
      <c r="Q982" s="6"/>
      <c r="R982" s="6"/>
      <c r="S982" s="6"/>
      <c r="T982" s="6"/>
    </row>
    <row r="983" spans="11:20" x14ac:dyDescent="0.15">
      <c r="K983" s="2"/>
      <c r="M983" s="6"/>
      <c r="N983" s="6"/>
      <c r="O983" s="6"/>
      <c r="P983" s="6"/>
      <c r="Q983" s="6"/>
      <c r="R983" s="6"/>
      <c r="S983" s="6"/>
      <c r="T983" s="6"/>
    </row>
    <row r="984" spans="11:20" x14ac:dyDescent="0.15">
      <c r="K984" s="2"/>
      <c r="M984" s="6"/>
      <c r="N984" s="6"/>
      <c r="O984" s="6"/>
      <c r="P984" s="6"/>
      <c r="Q984" s="6"/>
      <c r="R984" s="6"/>
      <c r="S984" s="6"/>
      <c r="T984" s="6"/>
    </row>
    <row r="985" spans="11:20" x14ac:dyDescent="0.15">
      <c r="K985" s="2"/>
      <c r="M985" s="6"/>
      <c r="N985" s="6"/>
      <c r="O985" s="6"/>
      <c r="P985" s="6"/>
      <c r="Q985" s="6"/>
      <c r="R985" s="6"/>
      <c r="S985" s="6"/>
      <c r="T985" s="6"/>
    </row>
    <row r="986" spans="11:20" x14ac:dyDescent="0.15">
      <c r="K986" s="2"/>
      <c r="M986" s="6"/>
      <c r="N986" s="6"/>
      <c r="O986" s="6"/>
      <c r="P986" s="6"/>
      <c r="Q986" s="6"/>
      <c r="R986" s="6"/>
      <c r="S986" s="6"/>
      <c r="T986" s="6"/>
    </row>
    <row r="987" spans="11:20" x14ac:dyDescent="0.15">
      <c r="K987" s="2"/>
      <c r="M987" s="6"/>
      <c r="N987" s="6"/>
      <c r="O987" s="6"/>
      <c r="P987" s="6"/>
      <c r="Q987" s="6"/>
      <c r="R987" s="6"/>
      <c r="S987" s="6"/>
      <c r="T987" s="6"/>
    </row>
    <row r="988" spans="11:20" x14ac:dyDescent="0.15">
      <c r="K988" s="2"/>
      <c r="M988" s="6"/>
      <c r="N988" s="6"/>
      <c r="O988" s="6"/>
      <c r="P988" s="6"/>
      <c r="Q988" s="6"/>
      <c r="R988" s="6"/>
      <c r="S988" s="6"/>
      <c r="T988" s="6"/>
    </row>
    <row r="989" spans="11:20" x14ac:dyDescent="0.15">
      <c r="K989" s="2"/>
      <c r="M989" s="6"/>
      <c r="N989" s="6"/>
      <c r="O989" s="6"/>
      <c r="P989" s="6"/>
      <c r="Q989" s="6"/>
      <c r="R989" s="6"/>
      <c r="S989" s="6"/>
      <c r="T989" s="6"/>
    </row>
    <row r="990" spans="11:20" x14ac:dyDescent="0.15">
      <c r="K990" s="2"/>
      <c r="M990" s="6"/>
      <c r="N990" s="6"/>
      <c r="O990" s="6"/>
      <c r="P990" s="6"/>
      <c r="Q990" s="6"/>
      <c r="R990" s="6"/>
      <c r="S990" s="6"/>
      <c r="T990" s="6"/>
    </row>
    <row r="991" spans="11:20" x14ac:dyDescent="0.15">
      <c r="K991" s="2"/>
      <c r="M991" s="6"/>
      <c r="N991" s="6"/>
      <c r="O991" s="6"/>
      <c r="P991" s="6"/>
      <c r="Q991" s="6"/>
      <c r="R991" s="6"/>
      <c r="S991" s="6"/>
      <c r="T991" s="6"/>
    </row>
    <row r="992" spans="11:20" x14ac:dyDescent="0.15">
      <c r="K992" s="2"/>
      <c r="M992" s="6"/>
      <c r="N992" s="6"/>
      <c r="O992" s="6"/>
      <c r="P992" s="6"/>
      <c r="Q992" s="6"/>
      <c r="R992" s="6"/>
      <c r="S992" s="6"/>
      <c r="T992" s="6"/>
    </row>
    <row r="993" spans="11:20" x14ac:dyDescent="0.15">
      <c r="K993" s="2"/>
      <c r="M993" s="6"/>
      <c r="N993" s="6"/>
      <c r="O993" s="6"/>
      <c r="P993" s="6"/>
      <c r="Q993" s="6"/>
      <c r="R993" s="6"/>
      <c r="S993" s="6"/>
      <c r="T993" s="6"/>
    </row>
    <row r="994" spans="11:20" x14ac:dyDescent="0.15">
      <c r="K994" s="2"/>
      <c r="M994" s="6"/>
      <c r="N994" s="6"/>
      <c r="O994" s="6"/>
      <c r="P994" s="6"/>
      <c r="Q994" s="6"/>
      <c r="R994" s="6"/>
      <c r="S994" s="6"/>
      <c r="T994" s="6"/>
    </row>
    <row r="995" spans="11:20" x14ac:dyDescent="0.15">
      <c r="K995" s="2"/>
      <c r="M995" s="6"/>
      <c r="N995" s="6"/>
      <c r="O995" s="6"/>
      <c r="P995" s="6"/>
      <c r="Q995" s="6"/>
      <c r="R995" s="6"/>
      <c r="S995" s="6"/>
      <c r="T995" s="6"/>
    </row>
    <row r="996" spans="11:20" x14ac:dyDescent="0.15">
      <c r="K996" s="2"/>
      <c r="M996" s="6"/>
      <c r="N996" s="6"/>
      <c r="O996" s="6"/>
      <c r="P996" s="6"/>
      <c r="Q996" s="6"/>
      <c r="R996" s="6"/>
      <c r="S996" s="6"/>
      <c r="T996" s="6"/>
    </row>
    <row r="997" spans="11:20" x14ac:dyDescent="0.15">
      <c r="K997" s="2"/>
      <c r="M997" s="6"/>
      <c r="N997" s="6"/>
      <c r="O997" s="6"/>
      <c r="P997" s="6"/>
      <c r="Q997" s="6"/>
      <c r="R997" s="6"/>
      <c r="S997" s="6"/>
      <c r="T997" s="6"/>
    </row>
    <row r="998" spans="11:20" x14ac:dyDescent="0.15">
      <c r="K998" s="2"/>
      <c r="M998" s="6"/>
      <c r="N998" s="6"/>
      <c r="O998" s="6"/>
      <c r="P998" s="6"/>
      <c r="Q998" s="6"/>
      <c r="R998" s="6"/>
      <c r="S998" s="6"/>
      <c r="T998" s="6"/>
    </row>
    <row r="999" spans="11:20" x14ac:dyDescent="0.15">
      <c r="K999" s="2"/>
      <c r="M999" s="6"/>
      <c r="N999" s="6"/>
      <c r="O999" s="6"/>
      <c r="P999" s="6"/>
      <c r="Q999" s="6"/>
      <c r="R999" s="6"/>
      <c r="S999" s="6"/>
      <c r="T999" s="6"/>
    </row>
    <row r="1000" spans="11:20" x14ac:dyDescent="0.15">
      <c r="K1000" s="2"/>
      <c r="M1000" s="6"/>
      <c r="N1000" s="6"/>
      <c r="O1000" s="6"/>
      <c r="P1000" s="6"/>
      <c r="Q1000" s="6"/>
      <c r="R1000" s="6"/>
      <c r="S1000" s="6"/>
      <c r="T1000" s="6"/>
    </row>
    <row r="1001" spans="11:20" x14ac:dyDescent="0.15">
      <c r="K1001" s="2"/>
      <c r="M1001" s="6"/>
      <c r="N1001" s="6"/>
      <c r="O1001" s="6"/>
      <c r="P1001" s="6"/>
      <c r="Q1001" s="6"/>
      <c r="R1001" s="6"/>
      <c r="S1001" s="6"/>
      <c r="T1001" s="6"/>
    </row>
    <row r="1002" spans="11:20" x14ac:dyDescent="0.15">
      <c r="K1002" s="2"/>
      <c r="M1002" s="6"/>
      <c r="N1002" s="6"/>
      <c r="O1002" s="6"/>
      <c r="P1002" s="6"/>
      <c r="Q1002" s="6"/>
      <c r="R1002" s="6"/>
      <c r="S1002" s="6"/>
      <c r="T1002" s="6"/>
    </row>
    <row r="1003" spans="11:20" x14ac:dyDescent="0.15">
      <c r="K1003" s="2"/>
      <c r="M1003" s="6"/>
      <c r="N1003" s="6"/>
      <c r="O1003" s="6"/>
      <c r="P1003" s="6"/>
      <c r="Q1003" s="6"/>
      <c r="R1003" s="6"/>
      <c r="S1003" s="6"/>
      <c r="T1003" s="6"/>
    </row>
    <row r="1004" spans="11:20" x14ac:dyDescent="0.15">
      <c r="K1004" s="2"/>
      <c r="M1004" s="6"/>
      <c r="N1004" s="6"/>
      <c r="O1004" s="6"/>
      <c r="P1004" s="6"/>
      <c r="Q1004" s="6"/>
      <c r="R1004" s="6"/>
      <c r="S1004" s="6"/>
      <c r="T1004" s="6"/>
    </row>
    <row r="1005" spans="11:20" x14ac:dyDescent="0.15">
      <c r="K1005" s="2"/>
      <c r="L1005" s="4">
        <f>L1004*2</f>
        <v>0</v>
      </c>
      <c r="M1005" s="3"/>
      <c r="N1005" s="3"/>
      <c r="O1005" s="3"/>
      <c r="P1005" s="3"/>
      <c r="Q1005" s="3"/>
      <c r="R1005" s="3"/>
      <c r="S1005" s="3"/>
      <c r="T1005" s="3"/>
    </row>
    <row r="1006" spans="11:20" x14ac:dyDescent="0.15">
      <c r="K1006" s="2"/>
      <c r="M1006" s="4"/>
    </row>
    <row r="1007" spans="11:20" x14ac:dyDescent="0.15">
      <c r="K1007" s="2"/>
    </row>
    <row r="1008" spans="11:20" x14ac:dyDescent="0.15">
      <c r="K1008" s="2"/>
    </row>
    <row r="1009" spans="11:11" x14ac:dyDescent="0.15">
      <c r="K1009" s="2"/>
    </row>
    <row r="1010" spans="11:11" x14ac:dyDescent="0.15">
      <c r="K1010" s="2"/>
    </row>
    <row r="1011" spans="11:11" x14ac:dyDescent="0.15">
      <c r="K1011" s="2"/>
    </row>
    <row r="1012" spans="11:11" x14ac:dyDescent="0.15">
      <c r="K1012" s="2"/>
    </row>
    <row r="1013" spans="11:11" x14ac:dyDescent="0.15">
      <c r="K1013" s="2"/>
    </row>
    <row r="1014" spans="11:11" x14ac:dyDescent="0.15">
      <c r="K1014" s="2"/>
    </row>
    <row r="1015" spans="11:11" x14ac:dyDescent="0.15">
      <c r="K1015" s="2"/>
    </row>
    <row r="1016" spans="11:11" x14ac:dyDescent="0.15">
      <c r="K1016" s="2"/>
    </row>
    <row r="1017" spans="11:11" x14ac:dyDescent="0.15">
      <c r="K1017" s="2"/>
    </row>
    <row r="1018" spans="11:11" x14ac:dyDescent="0.15">
      <c r="K1018" s="2"/>
    </row>
    <row r="1019" spans="11:11" x14ac:dyDescent="0.15">
      <c r="K1019" s="2"/>
    </row>
    <row r="1020" spans="11:11" x14ac:dyDescent="0.15">
      <c r="K1020" s="2"/>
    </row>
    <row r="1021" spans="11:11" x14ac:dyDescent="0.15">
      <c r="K1021" s="2"/>
    </row>
    <row r="1022" spans="11:11" x14ac:dyDescent="0.15">
      <c r="K1022" s="2"/>
    </row>
    <row r="1023" spans="11:11" x14ac:dyDescent="0.15">
      <c r="K1023" s="2"/>
    </row>
    <row r="1024" spans="11:11" x14ac:dyDescent="0.15">
      <c r="K1024" s="2"/>
    </row>
    <row r="1025" spans="11:11" x14ac:dyDescent="0.15">
      <c r="K1025" s="2"/>
    </row>
    <row r="1026" spans="11:11" x14ac:dyDescent="0.15">
      <c r="K1026" s="2"/>
    </row>
    <row r="1027" spans="11:11" x14ac:dyDescent="0.15">
      <c r="K1027" s="2"/>
    </row>
    <row r="1028" spans="11:11" x14ac:dyDescent="0.15">
      <c r="K1028" s="2"/>
    </row>
    <row r="1029" spans="11:11" x14ac:dyDescent="0.15">
      <c r="K1029" s="2"/>
    </row>
    <row r="1030" spans="11:11" x14ac:dyDescent="0.15">
      <c r="K1030" s="2"/>
    </row>
    <row r="1031" spans="11:11" x14ac:dyDescent="0.15">
      <c r="K1031" s="2"/>
    </row>
    <row r="1032" spans="11:11" x14ac:dyDescent="0.15">
      <c r="K1032" s="2"/>
    </row>
    <row r="1033" spans="11:11" x14ac:dyDescent="0.15">
      <c r="K1033" s="2"/>
    </row>
    <row r="1034" spans="11:11" x14ac:dyDescent="0.15">
      <c r="K1034" s="2"/>
    </row>
    <row r="1035" spans="11:11" x14ac:dyDescent="0.15">
      <c r="K1035" s="2"/>
    </row>
    <row r="1036" spans="11:11" x14ac:dyDescent="0.15">
      <c r="K1036" s="2"/>
    </row>
    <row r="1037" spans="11:11" x14ac:dyDescent="0.15">
      <c r="K1037" s="2"/>
    </row>
    <row r="1038" spans="11:11" x14ac:dyDescent="0.15">
      <c r="K1038" s="2"/>
    </row>
    <row r="1039" spans="11:11" x14ac:dyDescent="0.15">
      <c r="K1039" s="2"/>
    </row>
    <row r="1040" spans="11:11" x14ac:dyDescent="0.15">
      <c r="K1040" s="2"/>
    </row>
    <row r="1041" spans="11:11" x14ac:dyDescent="0.15">
      <c r="K1041" s="2"/>
    </row>
    <row r="1042" spans="11:11" x14ac:dyDescent="0.15">
      <c r="K1042" s="2"/>
    </row>
    <row r="1043" spans="11:11" x14ac:dyDescent="0.15">
      <c r="K1043" s="2"/>
    </row>
    <row r="1044" spans="11:11" x14ac:dyDescent="0.15">
      <c r="K1044" s="2"/>
    </row>
    <row r="1045" spans="11:11" x14ac:dyDescent="0.15">
      <c r="K1045" s="2"/>
    </row>
    <row r="1046" spans="11:11" x14ac:dyDescent="0.15">
      <c r="K1046" s="2"/>
    </row>
    <row r="1047" spans="11:11" x14ac:dyDescent="0.15">
      <c r="K1047" s="2"/>
    </row>
    <row r="1048" spans="11:11" x14ac:dyDescent="0.15">
      <c r="K1048" s="2"/>
    </row>
    <row r="1049" spans="11:11" x14ac:dyDescent="0.15">
      <c r="K1049" s="2"/>
    </row>
    <row r="1050" spans="11:11" x14ac:dyDescent="0.15">
      <c r="K1050" s="2"/>
    </row>
    <row r="1051" spans="11:11" x14ac:dyDescent="0.15">
      <c r="K1051" s="2"/>
    </row>
    <row r="1052" spans="11:11" x14ac:dyDescent="0.15">
      <c r="K1052" s="2"/>
    </row>
    <row r="1053" spans="11:11" x14ac:dyDescent="0.15">
      <c r="K1053" s="2"/>
    </row>
    <row r="1054" spans="11:11" x14ac:dyDescent="0.15">
      <c r="K1054" s="2"/>
    </row>
    <row r="1055" spans="11:11" x14ac:dyDescent="0.15">
      <c r="K1055" s="2"/>
    </row>
    <row r="1056" spans="11:11" x14ac:dyDescent="0.15">
      <c r="K1056" s="2"/>
    </row>
    <row r="1057" spans="11:11" x14ac:dyDescent="0.15">
      <c r="K1057" s="2"/>
    </row>
    <row r="1058" spans="11:11" x14ac:dyDescent="0.15">
      <c r="K1058" s="2"/>
    </row>
    <row r="1059" spans="11:11" x14ac:dyDescent="0.15">
      <c r="K1059" s="2"/>
    </row>
    <row r="1060" spans="11:11" x14ac:dyDescent="0.15">
      <c r="K1060" s="2"/>
    </row>
    <row r="1061" spans="11:11" x14ac:dyDescent="0.15">
      <c r="K1061" s="2"/>
    </row>
    <row r="1062" spans="11:11" x14ac:dyDescent="0.15">
      <c r="K1062" s="2"/>
    </row>
    <row r="1063" spans="11:11" x14ac:dyDescent="0.15">
      <c r="K1063" s="2"/>
    </row>
    <row r="1064" spans="11:11" x14ac:dyDescent="0.15">
      <c r="K1064" s="2"/>
    </row>
    <row r="1065" spans="11:11" x14ac:dyDescent="0.15">
      <c r="K1065" s="2"/>
    </row>
    <row r="1066" spans="11:11" x14ac:dyDescent="0.15">
      <c r="K1066" s="2"/>
    </row>
    <row r="1067" spans="11:11" x14ac:dyDescent="0.15">
      <c r="K1067" s="2"/>
    </row>
    <row r="1068" spans="11:11" x14ac:dyDescent="0.15">
      <c r="K1068" s="2"/>
    </row>
    <row r="1069" spans="11:11" x14ac:dyDescent="0.15">
      <c r="K1069" s="2"/>
    </row>
    <row r="1070" spans="11:11" x14ac:dyDescent="0.15">
      <c r="K1070" s="2"/>
    </row>
    <row r="1071" spans="11:11" x14ac:dyDescent="0.15">
      <c r="K1071" s="2"/>
    </row>
    <row r="1072" spans="11:11" x14ac:dyDescent="0.15">
      <c r="K1072" s="2"/>
    </row>
    <row r="1073" spans="11:11" x14ac:dyDescent="0.15">
      <c r="K1073" s="2"/>
    </row>
    <row r="1074" spans="11:11" x14ac:dyDescent="0.15">
      <c r="K1074" s="2"/>
    </row>
    <row r="1075" spans="11:11" x14ac:dyDescent="0.15">
      <c r="K1075" s="2"/>
    </row>
    <row r="1076" spans="11:11" x14ac:dyDescent="0.15">
      <c r="K1076" s="2"/>
    </row>
    <row r="1077" spans="11:11" x14ac:dyDescent="0.15">
      <c r="K1077" s="2"/>
    </row>
    <row r="1078" spans="11:11" x14ac:dyDescent="0.15">
      <c r="K1078" s="2"/>
    </row>
    <row r="1079" spans="11:11" x14ac:dyDescent="0.15">
      <c r="K1079" s="2"/>
    </row>
    <row r="1080" spans="11:11" x14ac:dyDescent="0.15">
      <c r="K1080" s="2"/>
    </row>
    <row r="1081" spans="11:11" x14ac:dyDescent="0.15">
      <c r="K1081" s="2"/>
    </row>
    <row r="1082" spans="11:11" x14ac:dyDescent="0.15">
      <c r="K1082" s="2"/>
    </row>
    <row r="1083" spans="11:11" x14ac:dyDescent="0.15">
      <c r="K1083" s="2"/>
    </row>
    <row r="1084" spans="11:11" x14ac:dyDescent="0.15">
      <c r="K1084" s="2"/>
    </row>
    <row r="1085" spans="11:11" x14ac:dyDescent="0.15">
      <c r="K1085" s="2"/>
    </row>
    <row r="1086" spans="11:11" x14ac:dyDescent="0.15">
      <c r="K1086" s="2"/>
    </row>
    <row r="1087" spans="11:11" x14ac:dyDescent="0.15">
      <c r="K1087" s="2"/>
    </row>
    <row r="1088" spans="11:11" x14ac:dyDescent="0.15">
      <c r="K1088" s="2"/>
    </row>
    <row r="1089" spans="11:11" x14ac:dyDescent="0.15">
      <c r="K1089" s="2"/>
    </row>
    <row r="1090" spans="11:11" x14ac:dyDescent="0.15">
      <c r="K1090" s="2"/>
    </row>
    <row r="1091" spans="11:11" x14ac:dyDescent="0.15">
      <c r="K1091" s="2"/>
    </row>
    <row r="1092" spans="11:11" x14ac:dyDescent="0.15">
      <c r="K1092" s="2"/>
    </row>
    <row r="1093" spans="11:11" x14ac:dyDescent="0.15">
      <c r="K1093" s="2"/>
    </row>
    <row r="1094" spans="11:11" x14ac:dyDescent="0.15">
      <c r="K1094" s="2"/>
    </row>
    <row r="1095" spans="11:11" x14ac:dyDescent="0.15">
      <c r="K1095" s="2"/>
    </row>
    <row r="1096" spans="11:11" x14ac:dyDescent="0.15">
      <c r="K1096" s="2"/>
    </row>
    <row r="1097" spans="11:11" x14ac:dyDescent="0.15">
      <c r="K1097" s="2"/>
    </row>
    <row r="1098" spans="11:11" x14ac:dyDescent="0.15">
      <c r="K1098" s="2"/>
    </row>
    <row r="1099" spans="11:11" x14ac:dyDescent="0.15">
      <c r="K1099" s="2"/>
    </row>
    <row r="1100" spans="11:11" x14ac:dyDescent="0.15">
      <c r="K1100" s="2"/>
    </row>
    <row r="1101" spans="11:11" x14ac:dyDescent="0.15">
      <c r="K1101" s="2"/>
    </row>
    <row r="1102" spans="11:11" x14ac:dyDescent="0.15">
      <c r="K1102" s="2"/>
    </row>
    <row r="1103" spans="11:11" x14ac:dyDescent="0.15">
      <c r="K1103" s="2"/>
    </row>
    <row r="1104" spans="11:11" x14ac:dyDescent="0.15">
      <c r="K1104" s="2"/>
    </row>
    <row r="1105" spans="11:11" x14ac:dyDescent="0.15">
      <c r="K1105" s="2"/>
    </row>
    <row r="1106" spans="11:11" x14ac:dyDescent="0.15">
      <c r="K1106" s="2"/>
    </row>
    <row r="1107" spans="11:11" x14ac:dyDescent="0.15">
      <c r="K1107" s="2"/>
    </row>
    <row r="1108" spans="11:11" x14ac:dyDescent="0.15">
      <c r="K1108" s="2"/>
    </row>
    <row r="1109" spans="11:11" x14ac:dyDescent="0.15">
      <c r="K1109" s="2"/>
    </row>
    <row r="1110" spans="11:11" x14ac:dyDescent="0.15">
      <c r="K1110" s="2"/>
    </row>
    <row r="1111" spans="11:11" x14ac:dyDescent="0.15">
      <c r="K1111" s="2"/>
    </row>
    <row r="1112" spans="11:11" x14ac:dyDescent="0.15">
      <c r="K1112" s="2"/>
    </row>
    <row r="1113" spans="11:11" x14ac:dyDescent="0.15">
      <c r="K1113" s="2"/>
    </row>
    <row r="1114" spans="11:11" x14ac:dyDescent="0.15">
      <c r="K1114" s="2"/>
    </row>
    <row r="1115" spans="11:11" x14ac:dyDescent="0.15">
      <c r="K1115" s="2"/>
    </row>
    <row r="1116" spans="11:11" x14ac:dyDescent="0.15">
      <c r="K1116" s="2"/>
    </row>
    <row r="1117" spans="11:11" x14ac:dyDescent="0.15">
      <c r="K1117" s="2"/>
    </row>
    <row r="1118" spans="11:11" x14ac:dyDescent="0.15">
      <c r="K1118" s="2"/>
    </row>
    <row r="1119" spans="11:11" x14ac:dyDescent="0.15">
      <c r="K1119" s="2"/>
    </row>
    <row r="1120" spans="11:11" x14ac:dyDescent="0.15">
      <c r="K1120" s="2"/>
    </row>
    <row r="1121" spans="11:11" x14ac:dyDescent="0.15">
      <c r="K1121" s="2"/>
    </row>
    <row r="1122" spans="11:11" x14ac:dyDescent="0.15">
      <c r="K1122" s="2"/>
    </row>
    <row r="1123" spans="11:11" x14ac:dyDescent="0.15">
      <c r="K1123" s="2"/>
    </row>
    <row r="1124" spans="11:11" x14ac:dyDescent="0.15">
      <c r="K1124" s="2"/>
    </row>
    <row r="1125" spans="11:11" x14ac:dyDescent="0.15">
      <c r="K1125" s="2"/>
    </row>
    <row r="1126" spans="11:11" x14ac:dyDescent="0.15">
      <c r="K1126" s="2"/>
    </row>
    <row r="1127" spans="11:11" x14ac:dyDescent="0.15">
      <c r="K1127" s="2"/>
    </row>
    <row r="1128" spans="11:11" x14ac:dyDescent="0.15">
      <c r="K1128" s="2"/>
    </row>
    <row r="1129" spans="11:11" x14ac:dyDescent="0.15">
      <c r="K1129" s="2"/>
    </row>
    <row r="1130" spans="11:11" x14ac:dyDescent="0.15">
      <c r="K1130" s="2"/>
    </row>
    <row r="1131" spans="11:11" x14ac:dyDescent="0.15">
      <c r="K1131" s="2"/>
    </row>
    <row r="1132" spans="11:11" x14ac:dyDescent="0.15">
      <c r="K1132" s="2"/>
    </row>
    <row r="1133" spans="11:11" x14ac:dyDescent="0.15">
      <c r="K1133" s="2"/>
    </row>
    <row r="1134" spans="11:11" x14ac:dyDescent="0.15">
      <c r="K1134" s="2"/>
    </row>
    <row r="1135" spans="11:11" x14ac:dyDescent="0.15">
      <c r="K1135" s="2"/>
    </row>
    <row r="1136" spans="11:11" x14ac:dyDescent="0.15">
      <c r="K1136" s="2"/>
    </row>
    <row r="1137" spans="11:11" x14ac:dyDescent="0.15">
      <c r="K1137" s="2"/>
    </row>
    <row r="1138" spans="11:11" x14ac:dyDescent="0.15">
      <c r="K1138" s="2"/>
    </row>
    <row r="1139" spans="11:11" x14ac:dyDescent="0.15">
      <c r="K1139" s="2"/>
    </row>
    <row r="1140" spans="11:11" x14ac:dyDescent="0.15">
      <c r="K1140" s="2"/>
    </row>
    <row r="1141" spans="11:11" x14ac:dyDescent="0.15">
      <c r="K1141" s="2"/>
    </row>
    <row r="1142" spans="11:11" x14ac:dyDescent="0.15">
      <c r="K1142" s="2"/>
    </row>
    <row r="1143" spans="11:11" x14ac:dyDescent="0.15">
      <c r="K1143" s="2"/>
    </row>
    <row r="1144" spans="11:11" x14ac:dyDescent="0.15">
      <c r="K1144" s="2"/>
    </row>
    <row r="1145" spans="11:11" x14ac:dyDescent="0.15">
      <c r="K1145" s="2"/>
    </row>
    <row r="1146" spans="11:11" x14ac:dyDescent="0.15">
      <c r="K1146" s="2"/>
    </row>
    <row r="1147" spans="11:11" x14ac:dyDescent="0.15">
      <c r="K1147" s="2"/>
    </row>
    <row r="1148" spans="11:11" x14ac:dyDescent="0.15">
      <c r="K1148" s="2"/>
    </row>
    <row r="1149" spans="11:11" x14ac:dyDescent="0.15">
      <c r="K1149" s="2"/>
    </row>
    <row r="1150" spans="11:11" x14ac:dyDescent="0.15">
      <c r="K1150" s="2"/>
    </row>
    <row r="1151" spans="11:11" x14ac:dyDescent="0.15">
      <c r="K1151" s="2"/>
    </row>
    <row r="1152" spans="11:11" x14ac:dyDescent="0.15">
      <c r="K1152" s="2"/>
    </row>
    <row r="1153" spans="11:11" x14ac:dyDescent="0.15">
      <c r="K1153" s="2"/>
    </row>
    <row r="1154" spans="11:11" x14ac:dyDescent="0.15">
      <c r="K1154" s="2"/>
    </row>
    <row r="1155" spans="11:11" x14ac:dyDescent="0.15">
      <c r="K1155" s="2"/>
    </row>
    <row r="1156" spans="11:11" x14ac:dyDescent="0.15">
      <c r="K1156" s="2"/>
    </row>
    <row r="1157" spans="11:11" x14ac:dyDescent="0.15">
      <c r="K1157" s="2"/>
    </row>
    <row r="1158" spans="11:11" x14ac:dyDescent="0.15">
      <c r="K1158" s="2"/>
    </row>
    <row r="1159" spans="11:11" x14ac:dyDescent="0.15">
      <c r="K1159" s="2"/>
    </row>
    <row r="1160" spans="11:11" x14ac:dyDescent="0.15">
      <c r="K1160" s="2"/>
    </row>
    <row r="1161" spans="11:11" x14ac:dyDescent="0.15">
      <c r="K1161" s="2"/>
    </row>
    <row r="1162" spans="11:11" x14ac:dyDescent="0.15">
      <c r="K1162" s="2"/>
    </row>
    <row r="1163" spans="11:11" x14ac:dyDescent="0.15">
      <c r="K1163" s="2"/>
    </row>
    <row r="1164" spans="11:11" x14ac:dyDescent="0.15">
      <c r="K1164" s="2"/>
    </row>
    <row r="1165" spans="11:11" x14ac:dyDescent="0.15">
      <c r="K1165" s="2"/>
    </row>
    <row r="1166" spans="11:11" x14ac:dyDescent="0.15">
      <c r="K1166" s="2"/>
    </row>
    <row r="1167" spans="11:11" x14ac:dyDescent="0.15">
      <c r="K1167" s="2"/>
    </row>
    <row r="1168" spans="11:11" x14ac:dyDescent="0.15">
      <c r="K1168" s="2"/>
    </row>
    <row r="1169" spans="11:11" x14ac:dyDescent="0.15">
      <c r="K1169" s="2"/>
    </row>
    <row r="1170" spans="11:11" x14ac:dyDescent="0.15">
      <c r="K1170" s="2"/>
    </row>
    <row r="1171" spans="11:11" x14ac:dyDescent="0.15">
      <c r="K1171" s="2"/>
    </row>
    <row r="1172" spans="11:11" x14ac:dyDescent="0.15">
      <c r="K1172" s="2"/>
    </row>
    <row r="1173" spans="11:11" x14ac:dyDescent="0.15">
      <c r="K1173" s="2"/>
    </row>
    <row r="1174" spans="11:11" x14ac:dyDescent="0.15">
      <c r="K1174" s="2"/>
    </row>
    <row r="1175" spans="11:11" x14ac:dyDescent="0.15">
      <c r="K1175" s="2"/>
    </row>
    <row r="1176" spans="11:11" x14ac:dyDescent="0.15">
      <c r="K1176" s="2"/>
    </row>
    <row r="1177" spans="11:11" x14ac:dyDescent="0.15">
      <c r="K1177" s="2"/>
    </row>
    <row r="1178" spans="11:11" x14ac:dyDescent="0.15">
      <c r="K1178" s="2"/>
    </row>
    <row r="1179" spans="11:11" x14ac:dyDescent="0.15">
      <c r="K1179" s="2"/>
    </row>
    <row r="1180" spans="11:11" x14ac:dyDescent="0.15">
      <c r="K1180" s="2"/>
    </row>
    <row r="1181" spans="11:11" x14ac:dyDescent="0.15">
      <c r="K1181" s="2"/>
    </row>
    <row r="1182" spans="11:11" x14ac:dyDescent="0.15">
      <c r="K1182" s="2"/>
    </row>
    <row r="1183" spans="11:11" x14ac:dyDescent="0.15">
      <c r="K1183" s="2"/>
    </row>
    <row r="1184" spans="11:11" x14ac:dyDescent="0.15">
      <c r="K1184" s="2"/>
    </row>
    <row r="1185" spans="11:11" x14ac:dyDescent="0.15">
      <c r="K1185" s="2"/>
    </row>
    <row r="1186" spans="11:11" x14ac:dyDescent="0.15">
      <c r="K1186" s="2"/>
    </row>
    <row r="1187" spans="11:11" x14ac:dyDescent="0.15">
      <c r="K1187" s="2"/>
    </row>
    <row r="1188" spans="11:11" x14ac:dyDescent="0.15">
      <c r="K1188" s="2"/>
    </row>
    <row r="1189" spans="11:11" x14ac:dyDescent="0.15">
      <c r="K1189" s="2"/>
    </row>
    <row r="1190" spans="11:11" x14ac:dyDescent="0.15">
      <c r="K1190" s="2"/>
    </row>
    <row r="1191" spans="11:11" x14ac:dyDescent="0.15">
      <c r="K1191" s="2"/>
    </row>
    <row r="1192" spans="11:11" x14ac:dyDescent="0.15">
      <c r="K1192" s="2"/>
    </row>
    <row r="1193" spans="11:11" x14ac:dyDescent="0.15">
      <c r="K1193" s="2"/>
    </row>
    <row r="1194" spans="11:11" x14ac:dyDescent="0.15">
      <c r="K1194" s="2"/>
    </row>
    <row r="1195" spans="11:11" x14ac:dyDescent="0.15">
      <c r="K1195" s="2"/>
    </row>
    <row r="1196" spans="11:11" x14ac:dyDescent="0.15">
      <c r="K1196" s="2"/>
    </row>
    <row r="1197" spans="11:11" x14ac:dyDescent="0.15">
      <c r="K1197" s="2"/>
    </row>
    <row r="1198" spans="11:11" x14ac:dyDescent="0.15">
      <c r="K1198" s="2"/>
    </row>
    <row r="1199" spans="11:11" x14ac:dyDescent="0.15">
      <c r="K1199" s="2"/>
    </row>
    <row r="1200" spans="11:11" x14ac:dyDescent="0.15">
      <c r="K1200" s="2"/>
    </row>
    <row r="1201" spans="11:11" x14ac:dyDescent="0.15">
      <c r="K1201" s="2"/>
    </row>
    <row r="1202" spans="11:11" x14ac:dyDescent="0.15">
      <c r="K1202" s="2"/>
    </row>
    <row r="1203" spans="11:11" x14ac:dyDescent="0.15">
      <c r="K1203" s="2"/>
    </row>
    <row r="1204" spans="11:11" x14ac:dyDescent="0.15">
      <c r="K1204" s="2"/>
    </row>
    <row r="1205" spans="11:11" x14ac:dyDescent="0.15">
      <c r="K1205" s="2"/>
    </row>
    <row r="1206" spans="11:11" x14ac:dyDescent="0.15">
      <c r="K1206" s="2"/>
    </row>
    <row r="1207" spans="11:11" x14ac:dyDescent="0.15">
      <c r="K1207" s="2"/>
    </row>
    <row r="1208" spans="11:11" x14ac:dyDescent="0.15">
      <c r="K1208" s="2"/>
    </row>
    <row r="1209" spans="11:11" x14ac:dyDescent="0.15">
      <c r="K1209" s="2"/>
    </row>
    <row r="1210" spans="11:11" x14ac:dyDescent="0.15">
      <c r="K1210" s="2"/>
    </row>
    <row r="1211" spans="11:11" x14ac:dyDescent="0.15">
      <c r="K1211" s="2"/>
    </row>
    <row r="1212" spans="11:11" x14ac:dyDescent="0.15">
      <c r="K1212" s="2"/>
    </row>
    <row r="1213" spans="11:11" x14ac:dyDescent="0.15">
      <c r="K1213" s="2"/>
    </row>
    <row r="1214" spans="11:11" x14ac:dyDescent="0.15">
      <c r="K1214" s="2"/>
    </row>
    <row r="1215" spans="11:11" x14ac:dyDescent="0.15">
      <c r="K1215" s="2"/>
    </row>
    <row r="1216" spans="11:11" x14ac:dyDescent="0.15">
      <c r="K1216" s="2"/>
    </row>
    <row r="1217" spans="11:11" x14ac:dyDescent="0.15">
      <c r="K1217" s="2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train_5</vt:lpstr>
      <vt:lpstr>train_5_plot_tpch</vt:lpstr>
      <vt:lpstr>train_100</vt:lpstr>
      <vt:lpstr>train_100_plot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Shin Jungeun</cp:lastModifiedBy>
  <dcterms:created xsi:type="dcterms:W3CDTF">2024-06-25T20:58:30Z</dcterms:created>
  <dcterms:modified xsi:type="dcterms:W3CDTF">2024-06-25T23:14:19Z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d644840c-f190-4805-8b50-b0b4b9408e0b</vt:lpwstr>
  </property>
</Properties>
</file>