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ox Sync\Research_Jungeun\Scheduler selector\spark-sched-sim_v1-main\spark-sched-sim_v1-main\results\0628\"/>
    </mc:Choice>
  </mc:AlternateContent>
  <xr:revisionPtr revIDLastSave="0" documentId="13_ncr:1_{D7E76FA9-3477-4937-BEB5-4DFACF5F565B}" xr6:coauthVersionLast="47" xr6:coauthVersionMax="47" xr10:uidLastSave="{00000000-0000-0000-0000-000000000000}"/>
  <bookViews>
    <workbookView xWindow="645" yWindow="1200" windowWidth="17730" windowHeight="12540" tabRatio="630" activeTab="1" xr2:uid="{176F07DA-E2E3-49CC-A5B6-BDA96A685E7F}"/>
  </bookViews>
  <sheets>
    <sheet name="raw_TPC-H" sheetId="1" r:id="rId1"/>
    <sheet name="plot_TPC-H" sheetId="5" r:id="rId2"/>
    <sheet name="Sheet6" sheetId="7" r:id="rId3"/>
    <sheet name="raw_Alibaba" sheetId="3" r:id="rId4"/>
    <sheet name="plot_TPC-H_vertical" sheetId="2" state="hidden" r:id="rId5"/>
  </sheets>
  <definedNames>
    <definedName name="_xlnm._FilterDatabase" localSheetId="1" hidden="1">'plot_TPC-H'!$A$1:$DE$41</definedName>
    <definedName name="_xlnm._FilterDatabase" localSheetId="3" hidden="1">raw_Alibaba!$D$1:$BP$21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28" i="5" s="1"/>
  <c r="F8" i="5"/>
  <c r="F9" i="5"/>
  <c r="F10" i="5"/>
  <c r="F31" i="5" s="1"/>
  <c r="F11" i="5"/>
  <c r="F32" i="5" s="1"/>
  <c r="F12" i="5"/>
  <c r="F13" i="5"/>
  <c r="F14" i="5"/>
  <c r="F35" i="5" s="1"/>
  <c r="F15" i="5"/>
  <c r="F36" i="5" s="1"/>
  <c r="F16" i="5"/>
  <c r="F17" i="5"/>
  <c r="F18" i="5"/>
  <c r="F39" i="5" s="1"/>
  <c r="F19" i="5"/>
  <c r="F40" i="5" s="1"/>
  <c r="F20" i="5"/>
  <c r="F3" i="5"/>
  <c r="F27" i="5"/>
  <c r="F2" i="5"/>
  <c r="F23" i="5" s="1"/>
  <c r="E41" i="5"/>
  <c r="D41" i="5"/>
  <c r="C41" i="5"/>
  <c r="B41" i="5"/>
  <c r="E40" i="5"/>
  <c r="D40" i="5"/>
  <c r="C40" i="5"/>
  <c r="B40" i="5"/>
  <c r="E39" i="5"/>
  <c r="D39" i="5"/>
  <c r="C39" i="5"/>
  <c r="B39" i="5"/>
  <c r="E38" i="5"/>
  <c r="D38" i="5"/>
  <c r="C38" i="5"/>
  <c r="B38" i="5"/>
  <c r="E37" i="5"/>
  <c r="D37" i="5"/>
  <c r="C37" i="5"/>
  <c r="B37" i="5"/>
  <c r="E36" i="5"/>
  <c r="D36" i="5"/>
  <c r="C36" i="5"/>
  <c r="B36" i="5"/>
  <c r="E35" i="5"/>
  <c r="D35" i="5"/>
  <c r="C35" i="5"/>
  <c r="B35" i="5"/>
  <c r="E34" i="5"/>
  <c r="D34" i="5"/>
  <c r="C34" i="5"/>
  <c r="B34" i="5"/>
  <c r="E33" i="5"/>
  <c r="D33" i="5"/>
  <c r="C33" i="5"/>
  <c r="B33" i="5"/>
  <c r="E32" i="5"/>
  <c r="D32" i="5"/>
  <c r="C32" i="5"/>
  <c r="B32" i="5"/>
  <c r="E31" i="5"/>
  <c r="D31" i="5"/>
  <c r="C31" i="5"/>
  <c r="B31" i="5"/>
  <c r="E30" i="5"/>
  <c r="D30" i="5"/>
  <c r="C30" i="5"/>
  <c r="B30" i="5"/>
  <c r="E29" i="5"/>
  <c r="D29" i="5"/>
  <c r="C29" i="5"/>
  <c r="B29" i="5"/>
  <c r="E28" i="5"/>
  <c r="D28" i="5"/>
  <c r="C28" i="5"/>
  <c r="B28" i="5"/>
  <c r="E27" i="5"/>
  <c r="D27" i="5"/>
  <c r="C27" i="5"/>
  <c r="B27" i="5"/>
  <c r="E26" i="5"/>
  <c r="D26" i="5"/>
  <c r="C26" i="5"/>
  <c r="B26" i="5"/>
  <c r="E25" i="5"/>
  <c r="D25" i="5"/>
  <c r="C25" i="5"/>
  <c r="B25" i="5"/>
  <c r="E24" i="5"/>
  <c r="D24" i="5"/>
  <c r="C24" i="5"/>
  <c r="B24" i="5"/>
  <c r="E23" i="5"/>
  <c r="D23" i="5"/>
  <c r="C23" i="5"/>
  <c r="B23" i="5"/>
  <c r="F22" i="5"/>
  <c r="G22" i="5"/>
  <c r="H1" i="5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F41" i="5"/>
  <c r="F38" i="5"/>
  <c r="F37" i="5"/>
  <c r="F34" i="5"/>
  <c r="F33" i="5"/>
  <c r="F30" i="5"/>
  <c r="F29" i="5"/>
  <c r="F26" i="5"/>
  <c r="F25" i="5"/>
  <c r="F24" i="5"/>
  <c r="H21" i="5"/>
  <c r="I21" i="5" s="1"/>
  <c r="J21" i="5" s="1"/>
  <c r="K21" i="5" s="1"/>
  <c r="L21" i="5" s="1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Y3" i="2"/>
  <c r="Z3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Y2" i="2"/>
  <c r="X5" i="2"/>
  <c r="Y1005" i="2"/>
  <c r="Y4" i="2" l="1"/>
  <c r="I22" i="5"/>
  <c r="K22" i="5"/>
  <c r="M21" i="5"/>
  <c r="M22" i="5"/>
  <c r="J22" i="5"/>
  <c r="L22" i="5"/>
  <c r="H22" i="5"/>
  <c r="AE105" i="2"/>
  <c r="AA105" i="2"/>
  <c r="AD105" i="2"/>
  <c r="Z105" i="2"/>
  <c r="AG105" i="2"/>
  <c r="AC105" i="2"/>
  <c r="AF105" i="2"/>
  <c r="Y5" i="2"/>
  <c r="AG4" i="2" s="1"/>
  <c r="X6" i="2"/>
  <c r="AB105" i="2" l="1"/>
  <c r="AI105" i="2"/>
  <c r="AM105" i="2"/>
  <c r="AQ105" i="2"/>
  <c r="AJ4" i="2"/>
  <c r="AN4" i="2"/>
  <c r="AR4" i="2"/>
  <c r="AJ105" i="2"/>
  <c r="AN105" i="2"/>
  <c r="AR105" i="2"/>
  <c r="AK4" i="2"/>
  <c r="AO4" i="2"/>
  <c r="AO105" i="2"/>
  <c r="AL4" i="2"/>
  <c r="AH4" i="2"/>
  <c r="AL105" i="2"/>
  <c r="AH105" i="2"/>
  <c r="AP105" i="2"/>
  <c r="AM4" i="2"/>
  <c r="AK105" i="2"/>
  <c r="AI4" i="2"/>
  <c r="AP4" i="2"/>
  <c r="AQ4" i="2"/>
  <c r="K41" i="5"/>
  <c r="G41" i="5"/>
  <c r="J40" i="5"/>
  <c r="I39" i="5"/>
  <c r="J41" i="5"/>
  <c r="I40" i="5"/>
  <c r="H39" i="5"/>
  <c r="H41" i="5"/>
  <c r="H40" i="5"/>
  <c r="J39" i="5"/>
  <c r="K38" i="5"/>
  <c r="G38" i="5"/>
  <c r="G40" i="5"/>
  <c r="G39" i="5"/>
  <c r="J38" i="5"/>
  <c r="I37" i="5"/>
  <c r="H36" i="5"/>
  <c r="K35" i="5"/>
  <c r="G35" i="5"/>
  <c r="J34" i="5"/>
  <c r="I33" i="5"/>
  <c r="K40" i="5"/>
  <c r="H37" i="5"/>
  <c r="K36" i="5"/>
  <c r="G36" i="5"/>
  <c r="J35" i="5"/>
  <c r="I34" i="5"/>
  <c r="H33" i="5"/>
  <c r="K39" i="5"/>
  <c r="K32" i="5"/>
  <c r="G32" i="5"/>
  <c r="J31" i="5"/>
  <c r="I30" i="5"/>
  <c r="H29" i="5"/>
  <c r="I41" i="5"/>
  <c r="K37" i="5"/>
  <c r="J36" i="5"/>
  <c r="I35" i="5"/>
  <c r="K34" i="5"/>
  <c r="K33" i="5"/>
  <c r="J32" i="5"/>
  <c r="I31" i="5"/>
  <c r="H30" i="5"/>
  <c r="K29" i="5"/>
  <c r="G29" i="5"/>
  <c r="J28" i="5"/>
  <c r="I38" i="5"/>
  <c r="I36" i="5"/>
  <c r="H34" i="5"/>
  <c r="G33" i="5"/>
  <c r="G31" i="5"/>
  <c r="G30" i="5"/>
  <c r="I28" i="5"/>
  <c r="H27" i="5"/>
  <c r="K26" i="5"/>
  <c r="G26" i="5"/>
  <c r="J25" i="5"/>
  <c r="I24" i="5"/>
  <c r="J23" i="5"/>
  <c r="H23" i="5"/>
  <c r="J27" i="5"/>
  <c r="I26" i="5"/>
  <c r="H38" i="5"/>
  <c r="J37" i="5"/>
  <c r="G34" i="5"/>
  <c r="H28" i="5"/>
  <c r="K27" i="5"/>
  <c r="G27" i="5"/>
  <c r="J26" i="5"/>
  <c r="I25" i="5"/>
  <c r="H24" i="5"/>
  <c r="K23" i="5"/>
  <c r="G23" i="5"/>
  <c r="G37" i="5"/>
  <c r="H35" i="5"/>
  <c r="I32" i="5"/>
  <c r="K31" i="5"/>
  <c r="K30" i="5"/>
  <c r="J29" i="5"/>
  <c r="G28" i="5"/>
  <c r="K28" i="5"/>
  <c r="G25" i="5"/>
  <c r="G24" i="5"/>
  <c r="I27" i="5"/>
  <c r="H32" i="5"/>
  <c r="J33" i="5"/>
  <c r="H31" i="5"/>
  <c r="I29" i="5"/>
  <c r="H26" i="5"/>
  <c r="K25" i="5"/>
  <c r="K24" i="5"/>
  <c r="J30" i="5"/>
  <c r="H25" i="5"/>
  <c r="J24" i="5"/>
  <c r="I23" i="5"/>
  <c r="N21" i="5"/>
  <c r="N22" i="5"/>
  <c r="L25" i="5" s="1"/>
  <c r="AF4" i="2"/>
  <c r="Y6" i="2"/>
  <c r="AL5" i="2" s="1"/>
  <c r="X7" i="2"/>
  <c r="Z4" i="2"/>
  <c r="AD4" i="2"/>
  <c r="AC4" i="2"/>
  <c r="AB4" i="2"/>
  <c r="AE4" i="2"/>
  <c r="AA4" i="2"/>
  <c r="AH5" i="2" l="1"/>
  <c r="AK5" i="2"/>
  <c r="AP5" i="2"/>
  <c r="AR5" i="2"/>
  <c r="AI5" i="2"/>
  <c r="AM5" i="2"/>
  <c r="AJ5" i="2"/>
  <c r="AQ5" i="2"/>
  <c r="AN5" i="2"/>
  <c r="AO5" i="2"/>
  <c r="L40" i="5"/>
  <c r="L36" i="5"/>
  <c r="L37" i="5"/>
  <c r="L28" i="5"/>
  <c r="L39" i="5"/>
  <c r="L41" i="5"/>
  <c r="L38" i="5"/>
  <c r="L35" i="5"/>
  <c r="L32" i="5"/>
  <c r="L23" i="5"/>
  <c r="L31" i="5"/>
  <c r="L27" i="5"/>
  <c r="L29" i="5"/>
  <c r="L26" i="5"/>
  <c r="L24" i="5"/>
  <c r="L30" i="5"/>
  <c r="L34" i="5"/>
  <c r="L33" i="5"/>
  <c r="O21" i="5"/>
  <c r="O22" i="5"/>
  <c r="Y7" i="2"/>
  <c r="X8" i="2"/>
  <c r="AB5" i="2"/>
  <c r="AF5" i="2"/>
  <c r="Z5" i="2"/>
  <c r="AA5" i="2"/>
  <c r="AG5" i="2"/>
  <c r="AD5" i="2"/>
  <c r="AE5" i="2"/>
  <c r="AC5" i="2"/>
  <c r="AJ6" i="2" l="1"/>
  <c r="AH6" i="2"/>
  <c r="AN6" i="2"/>
  <c r="AK6" i="2"/>
  <c r="AP6" i="2"/>
  <c r="AR6" i="2"/>
  <c r="AO6" i="2"/>
  <c r="AI6" i="2"/>
  <c r="AQ6" i="2"/>
  <c r="AL6" i="2"/>
  <c r="AM6" i="2"/>
  <c r="M41" i="5"/>
  <c r="M38" i="5"/>
  <c r="M33" i="5"/>
  <c r="M34" i="5"/>
  <c r="M36" i="5"/>
  <c r="M30" i="5"/>
  <c r="M31" i="5"/>
  <c r="M35" i="5"/>
  <c r="M28" i="5"/>
  <c r="M26" i="5"/>
  <c r="M23" i="5"/>
  <c r="M32" i="5"/>
  <c r="M25" i="5"/>
  <c r="M40" i="5"/>
  <c r="M37" i="5"/>
  <c r="M39" i="5"/>
  <c r="M24" i="5"/>
  <c r="M29" i="5"/>
  <c r="M27" i="5"/>
  <c r="P21" i="5"/>
  <c r="P22" i="5"/>
  <c r="Y8" i="2"/>
  <c r="X9" i="2"/>
  <c r="AD6" i="2"/>
  <c r="Z6" i="2"/>
  <c r="AA6" i="2"/>
  <c r="AE6" i="2"/>
  <c r="AF6" i="2"/>
  <c r="AB6" i="2"/>
  <c r="AC6" i="2"/>
  <c r="AG6" i="2"/>
  <c r="AO7" i="2" l="1"/>
  <c r="AL7" i="2"/>
  <c r="AP7" i="2"/>
  <c r="AM7" i="2"/>
  <c r="AN7" i="2"/>
  <c r="AJ7" i="2"/>
  <c r="AK7" i="2"/>
  <c r="AI7" i="2"/>
  <c r="AH7" i="2"/>
  <c r="AQ7" i="2"/>
  <c r="AR7" i="2"/>
  <c r="N37" i="5"/>
  <c r="N29" i="5"/>
  <c r="N40" i="5"/>
  <c r="N28" i="5"/>
  <c r="N30" i="5"/>
  <c r="N24" i="5"/>
  <c r="N36" i="5"/>
  <c r="N33" i="5"/>
  <c r="N27" i="5"/>
  <c r="N31" i="5"/>
  <c r="N39" i="5"/>
  <c r="N38" i="5"/>
  <c r="N34" i="5"/>
  <c r="N35" i="5"/>
  <c r="N32" i="5"/>
  <c r="N25" i="5"/>
  <c r="N23" i="5"/>
  <c r="N26" i="5"/>
  <c r="N41" i="5"/>
  <c r="Q21" i="5"/>
  <c r="Q22" i="5"/>
  <c r="Y9" i="2"/>
  <c r="X10" i="2"/>
  <c r="AB7" i="2"/>
  <c r="AF7" i="2"/>
  <c r="Z7" i="2"/>
  <c r="AA7" i="2"/>
  <c r="AD7" i="2"/>
  <c r="AE7" i="2"/>
  <c r="AG7" i="2"/>
  <c r="AC7" i="2"/>
  <c r="AQ8" i="2" l="1"/>
  <c r="AR8" i="2"/>
  <c r="AH8" i="2"/>
  <c r="AL8" i="2"/>
  <c r="AI8" i="2"/>
  <c r="AM8" i="2"/>
  <c r="AJ8" i="2"/>
  <c r="AN8" i="2"/>
  <c r="AO8" i="2"/>
  <c r="AK8" i="2"/>
  <c r="AP8" i="2"/>
  <c r="O40" i="5"/>
  <c r="O37" i="5"/>
  <c r="O26" i="5"/>
  <c r="O39" i="5"/>
  <c r="O35" i="5"/>
  <c r="O36" i="5"/>
  <c r="O32" i="5"/>
  <c r="O28" i="5"/>
  <c r="O33" i="5"/>
  <c r="O27" i="5"/>
  <c r="O23" i="5"/>
  <c r="O24" i="5"/>
  <c r="O25" i="5"/>
  <c r="O34" i="5"/>
  <c r="O41" i="5"/>
  <c r="O38" i="5"/>
  <c r="O29" i="5"/>
  <c r="O30" i="5"/>
  <c r="O31" i="5"/>
  <c r="R21" i="5"/>
  <c r="R22" i="5"/>
  <c r="Y10" i="2"/>
  <c r="X11" i="2"/>
  <c r="Z8" i="2"/>
  <c r="AD8" i="2"/>
  <c r="AA8" i="2"/>
  <c r="AE8" i="2"/>
  <c r="AB8" i="2"/>
  <c r="AC8" i="2"/>
  <c r="AF8" i="2"/>
  <c r="AG8" i="2"/>
  <c r="AI9" i="2" l="1"/>
  <c r="AM9" i="2"/>
  <c r="AJ9" i="2"/>
  <c r="AO9" i="2"/>
  <c r="AQ9" i="2"/>
  <c r="AN9" i="2"/>
  <c r="AP9" i="2"/>
  <c r="AK9" i="2"/>
  <c r="AR9" i="2"/>
  <c r="AL9" i="2"/>
  <c r="AH9" i="2"/>
  <c r="P39" i="5"/>
  <c r="P40" i="5"/>
  <c r="P35" i="5"/>
  <c r="P33" i="5"/>
  <c r="P29" i="5"/>
  <c r="P38" i="5"/>
  <c r="P30" i="5"/>
  <c r="P24" i="5"/>
  <c r="P28" i="5"/>
  <c r="P26" i="5"/>
  <c r="P41" i="5"/>
  <c r="P34" i="5"/>
  <c r="P31" i="5"/>
  <c r="P32" i="5"/>
  <c r="P36" i="5"/>
  <c r="P37" i="5"/>
  <c r="P23" i="5"/>
  <c r="P25" i="5"/>
  <c r="P27" i="5"/>
  <c r="S21" i="5"/>
  <c r="S22" i="5"/>
  <c r="Y11" i="2"/>
  <c r="X12" i="2"/>
  <c r="AF9" i="2"/>
  <c r="AB9" i="2"/>
  <c r="Z9" i="2"/>
  <c r="AA9" i="2"/>
  <c r="AD9" i="2"/>
  <c r="AE9" i="2"/>
  <c r="AC9" i="2"/>
  <c r="AG9" i="2"/>
  <c r="AN10" i="2" l="1"/>
  <c r="AK10" i="2"/>
  <c r="AR10" i="2"/>
  <c r="AO10" i="2"/>
  <c r="AL10" i="2"/>
  <c r="AM10" i="2"/>
  <c r="AJ10" i="2"/>
  <c r="AP10" i="2"/>
  <c r="AQ10" i="2"/>
  <c r="AH10" i="2"/>
  <c r="AI10" i="2"/>
  <c r="Q35" i="5"/>
  <c r="Q39" i="5"/>
  <c r="Q41" i="5"/>
  <c r="Q36" i="5"/>
  <c r="Q23" i="5"/>
  <c r="Q30" i="5"/>
  <c r="Q28" i="5"/>
  <c r="Q40" i="5"/>
  <c r="Q33" i="5"/>
  <c r="Q37" i="5"/>
  <c r="Q34" i="5"/>
  <c r="Q31" i="5"/>
  <c r="Q29" i="5"/>
  <c r="Q26" i="5"/>
  <c r="Q25" i="5"/>
  <c r="Q32" i="5"/>
  <c r="Q27" i="5"/>
  <c r="Q38" i="5"/>
  <c r="Q24" i="5"/>
  <c r="T21" i="5"/>
  <c r="T22" i="5"/>
  <c r="Y12" i="2"/>
  <c r="X13" i="2"/>
  <c r="Z10" i="2"/>
  <c r="AD10" i="2"/>
  <c r="AA10" i="2"/>
  <c r="AE10" i="2"/>
  <c r="AF10" i="2"/>
  <c r="AB10" i="2"/>
  <c r="AC10" i="2"/>
  <c r="AG10" i="2"/>
  <c r="AP11" i="2" l="1"/>
  <c r="AQ11" i="2"/>
  <c r="AK11" i="2"/>
  <c r="AH11" i="2"/>
  <c r="AO11" i="2"/>
  <c r="AI11" i="2"/>
  <c r="AJ11" i="2"/>
  <c r="AL11" i="2"/>
  <c r="AR11" i="2"/>
  <c r="AM11" i="2"/>
  <c r="AN11" i="2"/>
  <c r="R40" i="5"/>
  <c r="R28" i="5"/>
  <c r="R41" i="5"/>
  <c r="R39" i="5"/>
  <c r="R38" i="5"/>
  <c r="R25" i="5"/>
  <c r="R33" i="5"/>
  <c r="R30" i="5"/>
  <c r="R34" i="5"/>
  <c r="R35" i="5"/>
  <c r="R32" i="5"/>
  <c r="R26" i="5"/>
  <c r="R29" i="5"/>
  <c r="R27" i="5"/>
  <c r="R31" i="5"/>
  <c r="R36" i="5"/>
  <c r="R24" i="5"/>
  <c r="R23" i="5"/>
  <c r="R37" i="5"/>
  <c r="U21" i="5"/>
  <c r="U22" i="5"/>
  <c r="Y13" i="2"/>
  <c r="X14" i="2"/>
  <c r="AB11" i="2"/>
  <c r="AF11" i="2"/>
  <c r="Z11" i="2"/>
  <c r="AA11" i="2"/>
  <c r="AD11" i="2"/>
  <c r="AE11" i="2"/>
  <c r="AG11" i="2"/>
  <c r="AC11" i="2"/>
  <c r="AH12" i="2" l="1"/>
  <c r="AL12" i="2"/>
  <c r="AI12" i="2"/>
  <c r="AN12" i="2"/>
  <c r="AP12" i="2"/>
  <c r="AM12" i="2"/>
  <c r="AK12" i="2"/>
  <c r="AJ12" i="2"/>
  <c r="AO12" i="2"/>
  <c r="AR12" i="2"/>
  <c r="AQ12" i="2"/>
  <c r="S35" i="5"/>
  <c r="S36" i="5"/>
  <c r="S32" i="5"/>
  <c r="S38" i="5"/>
  <c r="S37" i="5"/>
  <c r="S34" i="5"/>
  <c r="S41" i="5"/>
  <c r="S33" i="5"/>
  <c r="S29" i="5"/>
  <c r="S25" i="5"/>
  <c r="S26" i="5"/>
  <c r="S28" i="5"/>
  <c r="S23" i="5"/>
  <c r="S30" i="5"/>
  <c r="S27" i="5"/>
  <c r="S31" i="5"/>
  <c r="S24" i="5"/>
  <c r="S40" i="5"/>
  <c r="S39" i="5"/>
  <c r="V21" i="5"/>
  <c r="V22" i="5"/>
  <c r="Y14" i="2"/>
  <c r="X15" i="2"/>
  <c r="Z12" i="2"/>
  <c r="AD12" i="2"/>
  <c r="AA12" i="2"/>
  <c r="AE12" i="2"/>
  <c r="AF12" i="2"/>
  <c r="AB12" i="2"/>
  <c r="AC12" i="2"/>
  <c r="AG12" i="2"/>
  <c r="AM13" i="2" l="1"/>
  <c r="AJ13" i="2"/>
  <c r="AQ13" i="2"/>
  <c r="AN13" i="2"/>
  <c r="AR13" i="2"/>
  <c r="AK13" i="2"/>
  <c r="AL13" i="2"/>
  <c r="AH13" i="2"/>
  <c r="AO13" i="2"/>
  <c r="AI13" i="2"/>
  <c r="AP13" i="2"/>
  <c r="T38" i="5"/>
  <c r="T33" i="5"/>
  <c r="T35" i="5"/>
  <c r="T29" i="5"/>
  <c r="T30" i="5"/>
  <c r="T28" i="5"/>
  <c r="T32" i="5"/>
  <c r="T34" i="5"/>
  <c r="T40" i="5"/>
  <c r="T27" i="5"/>
  <c r="T31" i="5"/>
  <c r="T23" i="5"/>
  <c r="T39" i="5"/>
  <c r="T26" i="5"/>
  <c r="T37" i="5"/>
  <c r="T24" i="5"/>
  <c r="T36" i="5"/>
  <c r="T25" i="5"/>
  <c r="T41" i="5"/>
  <c r="W21" i="5"/>
  <c r="W22" i="5"/>
  <c r="Y15" i="2"/>
  <c r="X16" i="2"/>
  <c r="AB13" i="2"/>
  <c r="AF13" i="2"/>
  <c r="Z13" i="2"/>
  <c r="AA13" i="2"/>
  <c r="AG13" i="2"/>
  <c r="AD13" i="2"/>
  <c r="AE13" i="2"/>
  <c r="AC13" i="2"/>
  <c r="AR14" i="2" l="1"/>
  <c r="AO14" i="2"/>
  <c r="AP14" i="2"/>
  <c r="AJ14" i="2"/>
  <c r="AK14" i="2"/>
  <c r="AI14" i="2"/>
  <c r="AL14" i="2"/>
  <c r="AQ14" i="2"/>
  <c r="AM14" i="2"/>
  <c r="AH14" i="2"/>
  <c r="AN14" i="2"/>
  <c r="U39" i="5"/>
  <c r="U40" i="5"/>
  <c r="U32" i="5"/>
  <c r="U24" i="5"/>
  <c r="U29" i="5"/>
  <c r="U38" i="5"/>
  <c r="U37" i="5"/>
  <c r="U30" i="5"/>
  <c r="U27" i="5"/>
  <c r="U23" i="5"/>
  <c r="U41" i="5"/>
  <c r="U33" i="5"/>
  <c r="U34" i="5"/>
  <c r="U31" i="5"/>
  <c r="U26" i="5"/>
  <c r="U25" i="5"/>
  <c r="U35" i="5"/>
  <c r="U28" i="5"/>
  <c r="U36" i="5"/>
  <c r="X21" i="5"/>
  <c r="X22" i="5"/>
  <c r="Y16" i="2"/>
  <c r="X17" i="2"/>
  <c r="AD14" i="2"/>
  <c r="Z14" i="2"/>
  <c r="AA14" i="2"/>
  <c r="AE14" i="2"/>
  <c r="AB14" i="2"/>
  <c r="AC14" i="2"/>
  <c r="AF14" i="2"/>
  <c r="AG14" i="2"/>
  <c r="AK15" i="2" l="1"/>
  <c r="AH15" i="2"/>
  <c r="AM15" i="2"/>
  <c r="AO15" i="2"/>
  <c r="AL15" i="2"/>
  <c r="AP15" i="2"/>
  <c r="AQ15" i="2"/>
  <c r="AN15" i="2"/>
  <c r="AI15" i="2"/>
  <c r="AR15" i="2"/>
  <c r="AJ15" i="2"/>
  <c r="V41" i="5"/>
  <c r="V38" i="5"/>
  <c r="V25" i="5"/>
  <c r="V23" i="5"/>
  <c r="V27" i="5"/>
  <c r="V34" i="5"/>
  <c r="V35" i="5"/>
  <c r="V33" i="5"/>
  <c r="V31" i="5"/>
  <c r="V32" i="5"/>
  <c r="V30" i="5"/>
  <c r="V26" i="5"/>
  <c r="V29" i="5"/>
  <c r="V37" i="5"/>
  <c r="V39" i="5"/>
  <c r="V28" i="5"/>
  <c r="V24" i="5"/>
  <c r="V40" i="5"/>
  <c r="V36" i="5"/>
  <c r="Y21" i="5"/>
  <c r="Y22" i="5"/>
  <c r="Y17" i="2"/>
  <c r="X18" i="2"/>
  <c r="AB15" i="2"/>
  <c r="AF15" i="2"/>
  <c r="Z15" i="2"/>
  <c r="AA15" i="2"/>
  <c r="AD15" i="2"/>
  <c r="AE15" i="2"/>
  <c r="AG15" i="2"/>
  <c r="AC15" i="2"/>
  <c r="AL16" i="2" l="1"/>
  <c r="AI16" i="2"/>
  <c r="AP16" i="2"/>
  <c r="AM16" i="2"/>
  <c r="AQ16" i="2"/>
  <c r="AJ16" i="2"/>
  <c r="AK16" i="2"/>
  <c r="AH16" i="2"/>
  <c r="AO16" i="2"/>
  <c r="AN16" i="2"/>
  <c r="AR16" i="2"/>
  <c r="W38" i="5"/>
  <c r="W39" i="5"/>
  <c r="W41" i="5"/>
  <c r="W29" i="5"/>
  <c r="W33" i="5"/>
  <c r="W31" i="5"/>
  <c r="W30" i="5"/>
  <c r="W28" i="5"/>
  <c r="W34" i="5"/>
  <c r="W27" i="5"/>
  <c r="W23" i="5"/>
  <c r="W24" i="5"/>
  <c r="W26" i="5"/>
  <c r="W25" i="5"/>
  <c r="W35" i="5"/>
  <c r="W37" i="5"/>
  <c r="W32" i="5"/>
  <c r="W40" i="5"/>
  <c r="W36" i="5"/>
  <c r="Z21" i="5"/>
  <c r="Z22" i="5"/>
  <c r="Y18" i="2"/>
  <c r="X19" i="2"/>
  <c r="Z16" i="2"/>
  <c r="AD16" i="2"/>
  <c r="AA16" i="2"/>
  <c r="AE16" i="2"/>
  <c r="AF16" i="2"/>
  <c r="AB16" i="2"/>
  <c r="AC16" i="2"/>
  <c r="AG16" i="2"/>
  <c r="AQ17" i="2" l="1"/>
  <c r="AN17" i="2"/>
  <c r="AO17" i="2"/>
  <c r="AR17" i="2"/>
  <c r="AI17" i="2"/>
  <c r="AP17" i="2"/>
  <c r="AM17" i="2"/>
  <c r="AJ17" i="2"/>
  <c r="AK17" i="2"/>
  <c r="AL17" i="2"/>
  <c r="AH17" i="2"/>
  <c r="X37" i="5"/>
  <c r="X27" i="5"/>
  <c r="X36" i="5"/>
  <c r="X25" i="5"/>
  <c r="X34" i="5"/>
  <c r="X35" i="5"/>
  <c r="X23" i="5"/>
  <c r="X39" i="5"/>
  <c r="X41" i="5"/>
  <c r="X40" i="5"/>
  <c r="X30" i="5"/>
  <c r="X32" i="5"/>
  <c r="X29" i="5"/>
  <c r="X31" i="5"/>
  <c r="X28" i="5"/>
  <c r="X24" i="5"/>
  <c r="X38" i="5"/>
  <c r="X33" i="5"/>
  <c r="X26" i="5"/>
  <c r="AA21" i="5"/>
  <c r="AA22" i="5"/>
  <c r="Y19" i="2"/>
  <c r="X20" i="2"/>
  <c r="AF17" i="2"/>
  <c r="AB17" i="2"/>
  <c r="Z17" i="2"/>
  <c r="AA17" i="2"/>
  <c r="AG17" i="2"/>
  <c r="AD17" i="2"/>
  <c r="AE17" i="2"/>
  <c r="AC17" i="2"/>
  <c r="AJ18" i="2" l="1"/>
  <c r="AL18" i="2"/>
  <c r="AN18" i="2"/>
  <c r="AK18" i="2"/>
  <c r="AQ18" i="2"/>
  <c r="AM18" i="2"/>
  <c r="AI18" i="2"/>
  <c r="AR18" i="2"/>
  <c r="AO18" i="2"/>
  <c r="AP18" i="2"/>
  <c r="AH18" i="2"/>
  <c r="Y40" i="5"/>
  <c r="Y24" i="5"/>
  <c r="Y33" i="5"/>
  <c r="Y34" i="5"/>
  <c r="Y30" i="5"/>
  <c r="Y31" i="5"/>
  <c r="Y36" i="5"/>
  <c r="Y25" i="5"/>
  <c r="Y32" i="5"/>
  <c r="Y28" i="5"/>
  <c r="Y26" i="5"/>
  <c r="Y23" i="5"/>
  <c r="Y38" i="5"/>
  <c r="Y27" i="5"/>
  <c r="Y29" i="5"/>
  <c r="Y39" i="5"/>
  <c r="Y37" i="5"/>
  <c r="Y35" i="5"/>
  <c r="Y41" i="5"/>
  <c r="AB21" i="5"/>
  <c r="AB22" i="5"/>
  <c r="Y20" i="2"/>
  <c r="X21" i="2"/>
  <c r="Z18" i="2"/>
  <c r="AD18" i="2"/>
  <c r="AA18" i="2"/>
  <c r="AE18" i="2"/>
  <c r="AF18" i="2"/>
  <c r="AB18" i="2"/>
  <c r="AC18" i="2"/>
  <c r="AG18" i="2"/>
  <c r="AK19" i="2" l="1"/>
  <c r="AH19" i="2"/>
  <c r="AO19" i="2"/>
  <c r="AL19" i="2"/>
  <c r="AP19" i="2"/>
  <c r="AI19" i="2"/>
  <c r="AJ19" i="2"/>
  <c r="AQ19" i="2"/>
  <c r="AN19" i="2"/>
  <c r="AR19" i="2"/>
  <c r="AM19" i="2"/>
  <c r="Z39" i="5"/>
  <c r="Z34" i="5"/>
  <c r="Z35" i="5"/>
  <c r="Z31" i="5"/>
  <c r="Z32" i="5"/>
  <c r="Z29" i="5"/>
  <c r="Z37" i="5"/>
  <c r="Z23" i="5"/>
  <c r="Z27" i="5"/>
  <c r="Z33" i="5"/>
  <c r="Z40" i="5"/>
  <c r="Z38" i="5"/>
  <c r="Z25" i="5"/>
  <c r="Z30" i="5"/>
  <c r="Z24" i="5"/>
  <c r="Z28" i="5"/>
  <c r="Z41" i="5"/>
  <c r="Z36" i="5"/>
  <c r="Z26" i="5"/>
  <c r="AC21" i="5"/>
  <c r="AC22" i="5"/>
  <c r="Y21" i="2"/>
  <c r="X22" i="2"/>
  <c r="AB19" i="2"/>
  <c r="AF19" i="2"/>
  <c r="Z19" i="2"/>
  <c r="AA19" i="2"/>
  <c r="AD19" i="2"/>
  <c r="AE19" i="2"/>
  <c r="AG19" i="2"/>
  <c r="AC19" i="2"/>
  <c r="AP20" i="2" l="1"/>
  <c r="AM20" i="2"/>
  <c r="AN20" i="2"/>
  <c r="AQ20" i="2"/>
  <c r="AH20" i="2"/>
  <c r="AI20" i="2"/>
  <c r="AJ20" i="2"/>
  <c r="AR20" i="2"/>
  <c r="AK20" i="2"/>
  <c r="AO20" i="2"/>
  <c r="AL20" i="2"/>
  <c r="AA41" i="5"/>
  <c r="AA34" i="5"/>
  <c r="AA29" i="5"/>
  <c r="AA33" i="5"/>
  <c r="AA26" i="5"/>
  <c r="AA39" i="5"/>
  <c r="AA38" i="5"/>
  <c r="AA32" i="5"/>
  <c r="AA31" i="5"/>
  <c r="AA24" i="5"/>
  <c r="AA35" i="5"/>
  <c r="AA36" i="5"/>
  <c r="AA30" i="5"/>
  <c r="AA40" i="5"/>
  <c r="AA27" i="5"/>
  <c r="AA23" i="5"/>
  <c r="AA37" i="5"/>
  <c r="AA28" i="5"/>
  <c r="AA25" i="5"/>
  <c r="AD21" i="5"/>
  <c r="AD22" i="5"/>
  <c r="Y22" i="2"/>
  <c r="X23" i="2"/>
  <c r="Z20" i="2"/>
  <c r="AD20" i="2"/>
  <c r="AA20" i="2"/>
  <c r="AE20" i="2"/>
  <c r="AB20" i="2"/>
  <c r="AC20" i="2"/>
  <c r="AF20" i="2"/>
  <c r="AG20" i="2"/>
  <c r="AR21" i="2" l="1"/>
  <c r="AI21" i="2"/>
  <c r="AK21" i="2"/>
  <c r="AM21" i="2"/>
  <c r="AJ21" i="2"/>
  <c r="AQ21" i="2"/>
  <c r="AL21" i="2"/>
  <c r="AN21" i="2"/>
  <c r="AO21" i="2"/>
  <c r="AP21" i="2"/>
  <c r="AH21" i="2"/>
  <c r="AB36" i="5"/>
  <c r="AB41" i="5"/>
  <c r="AB34" i="5"/>
  <c r="AB31" i="5"/>
  <c r="AB39" i="5"/>
  <c r="AB37" i="5"/>
  <c r="AB28" i="5"/>
  <c r="AB26" i="5"/>
  <c r="AB40" i="5"/>
  <c r="AB38" i="5"/>
  <c r="AB29" i="5"/>
  <c r="AB27" i="5"/>
  <c r="AB23" i="5"/>
  <c r="AB25" i="5"/>
  <c r="AB33" i="5"/>
  <c r="AB30" i="5"/>
  <c r="AB32" i="5"/>
  <c r="AB35" i="5"/>
  <c r="AB24" i="5"/>
  <c r="AE21" i="5"/>
  <c r="AE22" i="5"/>
  <c r="Y23" i="2"/>
  <c r="X24" i="2"/>
  <c r="AB21" i="2"/>
  <c r="AF21" i="2"/>
  <c r="Z21" i="2"/>
  <c r="AA21" i="2"/>
  <c r="AD21" i="2"/>
  <c r="AE21" i="2"/>
  <c r="AG21" i="2"/>
  <c r="AC21" i="2"/>
  <c r="AJ22" i="2" l="1"/>
  <c r="AN22" i="2"/>
  <c r="AK22" i="2"/>
  <c r="AR22" i="2"/>
  <c r="AO22" i="2"/>
  <c r="AH22" i="2"/>
  <c r="AI22" i="2"/>
  <c r="AL22" i="2"/>
  <c r="AP22" i="2"/>
  <c r="AQ22" i="2"/>
  <c r="AM22" i="2"/>
  <c r="AC33" i="5"/>
  <c r="AC34" i="5"/>
  <c r="AC30" i="5"/>
  <c r="AC31" i="5"/>
  <c r="AC32" i="5"/>
  <c r="AC29" i="5"/>
  <c r="AC26" i="5"/>
  <c r="AC28" i="5"/>
  <c r="AC39" i="5"/>
  <c r="AC41" i="5"/>
  <c r="AC37" i="5"/>
  <c r="AC24" i="5"/>
  <c r="AC23" i="5"/>
  <c r="AC36" i="5"/>
  <c r="AC38" i="5"/>
  <c r="AC40" i="5"/>
  <c r="AC35" i="5"/>
  <c r="AC25" i="5"/>
  <c r="AC27" i="5"/>
  <c r="AF21" i="5"/>
  <c r="AF22" i="5"/>
  <c r="Y24" i="2"/>
  <c r="X25" i="2"/>
  <c r="AD22" i="2"/>
  <c r="Z22" i="2"/>
  <c r="AA22" i="2"/>
  <c r="AE22" i="2"/>
  <c r="AF22" i="2"/>
  <c r="AB22" i="2"/>
  <c r="AC22" i="2"/>
  <c r="AG22" i="2"/>
  <c r="AO23" i="2" l="1"/>
  <c r="AL23" i="2"/>
  <c r="AM23" i="2"/>
  <c r="AP23" i="2"/>
  <c r="AK23" i="2"/>
  <c r="AQ23" i="2"/>
  <c r="AH23" i="2"/>
  <c r="AN23" i="2"/>
  <c r="AI23" i="2"/>
  <c r="AR23" i="2"/>
  <c r="AJ23" i="2"/>
  <c r="AD37" i="5"/>
  <c r="AD33" i="5"/>
  <c r="AD39" i="5"/>
  <c r="AD30" i="5"/>
  <c r="AD40" i="5"/>
  <c r="AD28" i="5"/>
  <c r="AD36" i="5"/>
  <c r="AD41" i="5"/>
  <c r="AD26" i="5"/>
  <c r="AD38" i="5"/>
  <c r="AD32" i="5"/>
  <c r="AD29" i="5"/>
  <c r="AD25" i="5"/>
  <c r="AD23" i="5"/>
  <c r="AD31" i="5"/>
  <c r="AD27" i="5"/>
  <c r="AD24" i="5"/>
  <c r="AD34" i="5"/>
  <c r="AD35" i="5"/>
  <c r="AG21" i="5"/>
  <c r="AG22" i="5"/>
  <c r="Y25" i="2"/>
  <c r="X26" i="2"/>
  <c r="AB23" i="2"/>
  <c r="AF23" i="2"/>
  <c r="Z23" i="2"/>
  <c r="AA23" i="2"/>
  <c r="AG23" i="2"/>
  <c r="AD23" i="2"/>
  <c r="AE23" i="2"/>
  <c r="AC23" i="2"/>
  <c r="AQ24" i="2" l="1"/>
  <c r="AH24" i="2"/>
  <c r="AJ24" i="2"/>
  <c r="AL24" i="2"/>
  <c r="AI24" i="2"/>
  <c r="AR24" i="2"/>
  <c r="AO24" i="2"/>
  <c r="AP24" i="2"/>
  <c r="AM24" i="2"/>
  <c r="AK24" i="2"/>
  <c r="AN24" i="2"/>
  <c r="AE31" i="5"/>
  <c r="AE26" i="5"/>
  <c r="AE35" i="5"/>
  <c r="AE36" i="5"/>
  <c r="AE32" i="5"/>
  <c r="AE30" i="5"/>
  <c r="AE27" i="5"/>
  <c r="AE23" i="5"/>
  <c r="AE25" i="5"/>
  <c r="AE41" i="5"/>
  <c r="AE34" i="5"/>
  <c r="AE40" i="5"/>
  <c r="AE39" i="5"/>
  <c r="AE29" i="5"/>
  <c r="AE28" i="5"/>
  <c r="AE24" i="5"/>
  <c r="AE37" i="5"/>
  <c r="AE33" i="5"/>
  <c r="AE38" i="5"/>
  <c r="AH21" i="5"/>
  <c r="AH22" i="5"/>
  <c r="Y26" i="2"/>
  <c r="X27" i="2"/>
  <c r="Z24" i="2"/>
  <c r="AD24" i="2"/>
  <c r="AA24" i="2"/>
  <c r="AE24" i="2"/>
  <c r="AB24" i="2"/>
  <c r="AC24" i="2"/>
  <c r="AF24" i="2"/>
  <c r="AG24" i="2"/>
  <c r="AI25" i="2" l="1"/>
  <c r="AM25" i="2"/>
  <c r="AJ25" i="2"/>
  <c r="AQ25" i="2"/>
  <c r="AN25" i="2"/>
  <c r="AH25" i="2"/>
  <c r="AR25" i="2"/>
  <c r="AP25" i="2"/>
  <c r="AK25" i="2"/>
  <c r="AL25" i="2"/>
  <c r="AO25" i="2"/>
  <c r="AF39" i="5"/>
  <c r="AF38" i="5"/>
  <c r="AF41" i="5"/>
  <c r="AF33" i="5"/>
  <c r="AF29" i="5"/>
  <c r="AF37" i="5"/>
  <c r="AF30" i="5"/>
  <c r="AF24" i="5"/>
  <c r="AF36" i="5"/>
  <c r="AF26" i="5"/>
  <c r="AF28" i="5"/>
  <c r="AF23" i="5"/>
  <c r="AF40" i="5"/>
  <c r="AF25" i="5"/>
  <c r="AF27" i="5"/>
  <c r="AF32" i="5"/>
  <c r="AF31" i="5"/>
  <c r="AF35" i="5"/>
  <c r="AF34" i="5"/>
  <c r="AI21" i="5"/>
  <c r="AI22" i="5"/>
  <c r="Y27" i="2"/>
  <c r="X28" i="2"/>
  <c r="AF25" i="2"/>
  <c r="AB25" i="2"/>
  <c r="Z25" i="2"/>
  <c r="AA25" i="2"/>
  <c r="AD25" i="2"/>
  <c r="AE25" i="2"/>
  <c r="AG25" i="2"/>
  <c r="AC25" i="2"/>
  <c r="AN26" i="2" l="1"/>
  <c r="AK26" i="2"/>
  <c r="AL26" i="2"/>
  <c r="AR26" i="2"/>
  <c r="AO26" i="2"/>
  <c r="AH26" i="2"/>
  <c r="AQ26" i="2"/>
  <c r="AM26" i="2"/>
  <c r="AI26" i="2"/>
  <c r="AP26" i="2"/>
  <c r="AJ26" i="2"/>
  <c r="AG41" i="5"/>
  <c r="AG37" i="5"/>
  <c r="AG39" i="5"/>
  <c r="AG40" i="5"/>
  <c r="AG33" i="5"/>
  <c r="AG34" i="5"/>
  <c r="AG38" i="5"/>
  <c r="AG31" i="5"/>
  <c r="AG25" i="5"/>
  <c r="AG26" i="5"/>
  <c r="AG29" i="5"/>
  <c r="AG30" i="5"/>
  <c r="AG27" i="5"/>
  <c r="AG24" i="5"/>
  <c r="AG28" i="5"/>
  <c r="AG35" i="5"/>
  <c r="AG36" i="5"/>
  <c r="AG32" i="5"/>
  <c r="AG23" i="5"/>
  <c r="AJ21" i="5"/>
  <c r="AJ22" i="5"/>
  <c r="Y28" i="2"/>
  <c r="X29" i="2"/>
  <c r="Z26" i="2"/>
  <c r="AD26" i="2"/>
  <c r="AA26" i="2"/>
  <c r="AE26" i="2"/>
  <c r="AF26" i="2"/>
  <c r="AB26" i="2"/>
  <c r="AC26" i="2"/>
  <c r="AG26" i="2"/>
  <c r="AP27" i="2" l="1"/>
  <c r="AI27" i="2"/>
  <c r="AK27" i="2"/>
  <c r="AH27" i="2"/>
  <c r="AQ27" i="2"/>
  <c r="AO27" i="2"/>
  <c r="AL27" i="2"/>
  <c r="AM27" i="2"/>
  <c r="AJ27" i="2"/>
  <c r="AN27" i="2"/>
  <c r="AR27" i="2"/>
  <c r="AH40" i="5"/>
  <c r="AH28" i="5"/>
  <c r="AH33" i="5"/>
  <c r="AH41" i="5"/>
  <c r="AH38" i="5"/>
  <c r="AH36" i="5"/>
  <c r="AH25" i="5"/>
  <c r="AH30" i="5"/>
  <c r="AH24" i="5"/>
  <c r="AH31" i="5"/>
  <c r="AH23" i="5"/>
  <c r="AH27" i="5"/>
  <c r="AH39" i="5"/>
  <c r="AH34" i="5"/>
  <c r="AH35" i="5"/>
  <c r="AH32" i="5"/>
  <c r="AH29" i="5"/>
  <c r="AH37" i="5"/>
  <c r="AH26" i="5"/>
  <c r="AK21" i="5"/>
  <c r="AK22" i="5"/>
  <c r="Y29" i="2"/>
  <c r="X30" i="2"/>
  <c r="AB27" i="2"/>
  <c r="AF27" i="2"/>
  <c r="Z27" i="2"/>
  <c r="AA27" i="2"/>
  <c r="AG27" i="2"/>
  <c r="AD27" i="2"/>
  <c r="AE27" i="2"/>
  <c r="AC27" i="2"/>
  <c r="AH28" i="2" l="1"/>
  <c r="AL28" i="2"/>
  <c r="AI28" i="2"/>
  <c r="AP28" i="2"/>
  <c r="AM28" i="2"/>
  <c r="AO28" i="2"/>
  <c r="AK28" i="2"/>
  <c r="AQ28" i="2"/>
  <c r="AR28" i="2"/>
  <c r="AJ28" i="2"/>
  <c r="AN28" i="2"/>
  <c r="AI35" i="5"/>
  <c r="AI36" i="5"/>
  <c r="AI32" i="5"/>
  <c r="AI33" i="5"/>
  <c r="AI28" i="5"/>
  <c r="AI27" i="5"/>
  <c r="AI38" i="5"/>
  <c r="AI39" i="5"/>
  <c r="AI31" i="5"/>
  <c r="AI41" i="5"/>
  <c r="AI40" i="5"/>
  <c r="AI25" i="5"/>
  <c r="AI24" i="5"/>
  <c r="AI29" i="5"/>
  <c r="AI23" i="5"/>
  <c r="AI34" i="5"/>
  <c r="AI26" i="5"/>
  <c r="AI30" i="5"/>
  <c r="AI37" i="5"/>
  <c r="AL21" i="5"/>
  <c r="AL22" i="5"/>
  <c r="Y30" i="2"/>
  <c r="X31" i="2"/>
  <c r="Z28" i="2"/>
  <c r="AD28" i="2"/>
  <c r="AA28" i="2"/>
  <c r="AE28" i="2"/>
  <c r="AB28" i="2"/>
  <c r="AC28" i="2"/>
  <c r="AF28" i="2"/>
  <c r="AG28" i="2"/>
  <c r="AM29" i="2" l="1"/>
  <c r="AJ29" i="2"/>
  <c r="AK29" i="2"/>
  <c r="AQ29" i="2"/>
  <c r="AN29" i="2"/>
  <c r="AR29" i="2"/>
  <c r="AI29" i="2"/>
  <c r="AL29" i="2"/>
  <c r="AP29" i="2"/>
  <c r="AO29" i="2"/>
  <c r="AH29" i="2"/>
  <c r="AJ33" i="5"/>
  <c r="AJ29" i="5"/>
  <c r="AJ30" i="5"/>
  <c r="AJ40" i="5"/>
  <c r="AJ28" i="5"/>
  <c r="AJ27" i="5"/>
  <c r="AJ41" i="5"/>
  <c r="AJ25" i="5"/>
  <c r="AJ37" i="5"/>
  <c r="AJ35" i="5"/>
  <c r="AJ24" i="5"/>
  <c r="AJ26" i="5"/>
  <c r="AJ39" i="5"/>
  <c r="AJ36" i="5"/>
  <c r="AJ23" i="5"/>
  <c r="AJ31" i="5"/>
  <c r="AJ32" i="5"/>
  <c r="AJ38" i="5"/>
  <c r="AJ34" i="5"/>
  <c r="AM21" i="5"/>
  <c r="AM22" i="5"/>
  <c r="Y31" i="2"/>
  <c r="X32" i="2"/>
  <c r="AB29" i="2"/>
  <c r="AF29" i="2"/>
  <c r="Z29" i="2"/>
  <c r="AA29" i="2"/>
  <c r="AD29" i="2"/>
  <c r="AE29" i="2"/>
  <c r="AC29" i="2"/>
  <c r="AG29" i="2"/>
  <c r="AR30" i="2" l="1"/>
  <c r="AO30" i="2"/>
  <c r="AH30" i="2"/>
  <c r="AJ30" i="2"/>
  <c r="AP30" i="2"/>
  <c r="AM30" i="2"/>
  <c r="AN30" i="2"/>
  <c r="AI30" i="2"/>
  <c r="AQ30" i="2"/>
  <c r="AL30" i="2"/>
  <c r="AK30" i="2"/>
  <c r="AK39" i="5"/>
  <c r="AK26" i="5"/>
  <c r="AK40" i="5"/>
  <c r="AK41" i="5"/>
  <c r="AK38" i="5"/>
  <c r="AK36" i="5"/>
  <c r="AK24" i="5"/>
  <c r="AK35" i="5"/>
  <c r="AK27" i="5"/>
  <c r="AK23" i="5"/>
  <c r="AK37" i="5"/>
  <c r="AK33" i="5"/>
  <c r="AK34" i="5"/>
  <c r="AK31" i="5"/>
  <c r="AK32" i="5"/>
  <c r="AK25" i="5"/>
  <c r="AK28" i="5"/>
  <c r="AK30" i="5"/>
  <c r="AK29" i="5"/>
  <c r="AN21" i="5"/>
  <c r="AN22" i="5"/>
  <c r="Y32" i="2"/>
  <c r="X33" i="2"/>
  <c r="AD30" i="2"/>
  <c r="Z30" i="2"/>
  <c r="AA30" i="2"/>
  <c r="AE30" i="2"/>
  <c r="AF30" i="2"/>
  <c r="AB30" i="2"/>
  <c r="AC30" i="2"/>
  <c r="AG30" i="2"/>
  <c r="AK31" i="2" l="1"/>
  <c r="AH31" i="2"/>
  <c r="AO31" i="2"/>
  <c r="AL31" i="2"/>
  <c r="AP31" i="2"/>
  <c r="AM31" i="2"/>
  <c r="AN31" i="2"/>
  <c r="AQ31" i="2"/>
  <c r="AR31" i="2"/>
  <c r="AI31" i="2"/>
  <c r="AJ31" i="2"/>
  <c r="AL41" i="5"/>
  <c r="AL38" i="5"/>
  <c r="AL25" i="5"/>
  <c r="AL23" i="5"/>
  <c r="AL39" i="5"/>
  <c r="AL34" i="5"/>
  <c r="AL35" i="5"/>
  <c r="AL31" i="5"/>
  <c r="AL32" i="5"/>
  <c r="AL29" i="5"/>
  <c r="AL36" i="5"/>
  <c r="AL26" i="5"/>
  <c r="AL24" i="5"/>
  <c r="AL40" i="5"/>
  <c r="AL37" i="5"/>
  <c r="AL30" i="5"/>
  <c r="AL33" i="5"/>
  <c r="AL28" i="5"/>
  <c r="AL27" i="5"/>
  <c r="AO21" i="5"/>
  <c r="AO22" i="5"/>
  <c r="X34" i="2"/>
  <c r="Y33" i="2"/>
  <c r="AB31" i="2"/>
  <c r="AF31" i="2"/>
  <c r="Z31" i="2"/>
  <c r="AA31" i="2"/>
  <c r="AD31" i="2"/>
  <c r="AE31" i="2"/>
  <c r="AG31" i="2"/>
  <c r="AC31" i="2"/>
  <c r="AL32" i="2" l="1"/>
  <c r="AI32" i="2"/>
  <c r="AJ32" i="2"/>
  <c r="AP32" i="2"/>
  <c r="AM32" i="2"/>
  <c r="AR32" i="2"/>
  <c r="AQ32" i="2"/>
  <c r="AN32" i="2"/>
  <c r="AK32" i="2"/>
  <c r="AH32" i="2"/>
  <c r="AO32" i="2"/>
  <c r="AM38" i="5"/>
  <c r="AM33" i="5"/>
  <c r="AM30" i="5"/>
  <c r="AM41" i="5"/>
  <c r="AM40" i="5"/>
  <c r="AM29" i="5"/>
  <c r="AM34" i="5"/>
  <c r="AM24" i="5"/>
  <c r="AM37" i="5"/>
  <c r="AM26" i="5"/>
  <c r="AM25" i="5"/>
  <c r="AM32" i="5"/>
  <c r="AM23" i="5"/>
  <c r="AM28" i="5"/>
  <c r="AM39" i="5"/>
  <c r="AM35" i="5"/>
  <c r="AM36" i="5"/>
  <c r="AM31" i="5"/>
  <c r="AM27" i="5"/>
  <c r="AP21" i="5"/>
  <c r="AP22" i="5"/>
  <c r="Z32" i="2"/>
  <c r="AD32" i="2"/>
  <c r="AA32" i="2"/>
  <c r="AE32" i="2"/>
  <c r="AB32" i="2"/>
  <c r="AC32" i="2"/>
  <c r="AF32" i="2"/>
  <c r="AG32" i="2"/>
  <c r="Y34" i="2"/>
  <c r="X35" i="2"/>
  <c r="AQ33" i="2" l="1"/>
  <c r="AN33" i="2"/>
  <c r="AR33" i="2"/>
  <c r="AI33" i="2"/>
  <c r="AO33" i="2"/>
  <c r="AM33" i="2"/>
  <c r="AJ33" i="2"/>
  <c r="AK33" i="2"/>
  <c r="AH33" i="2"/>
  <c r="AL33" i="2"/>
  <c r="AP33" i="2"/>
  <c r="AN41" i="5"/>
  <c r="AN27" i="5"/>
  <c r="AN40" i="5"/>
  <c r="AN37" i="5"/>
  <c r="AN36" i="5"/>
  <c r="AN34" i="5"/>
  <c r="AN23" i="5"/>
  <c r="AN26" i="5"/>
  <c r="AN35" i="5"/>
  <c r="AN31" i="5"/>
  <c r="AN29" i="5"/>
  <c r="AN38" i="5"/>
  <c r="AN24" i="5"/>
  <c r="AN32" i="5"/>
  <c r="AN39" i="5"/>
  <c r="AN33" i="5"/>
  <c r="AN30" i="5"/>
  <c r="AN28" i="5"/>
  <c r="AN25" i="5"/>
  <c r="AQ21" i="5"/>
  <c r="AQ22" i="5"/>
  <c r="X36" i="2"/>
  <c r="Y35" i="2"/>
  <c r="AB33" i="2"/>
  <c r="AC33" i="2"/>
  <c r="AF33" i="2"/>
  <c r="AG33" i="2"/>
  <c r="Z33" i="2"/>
  <c r="AA33" i="2"/>
  <c r="AD33" i="2"/>
  <c r="AE33" i="2"/>
  <c r="AJ34" i="2" l="1"/>
  <c r="AN34" i="2"/>
  <c r="AK34" i="2"/>
  <c r="AM34" i="2"/>
  <c r="AR34" i="2"/>
  <c r="AL34" i="2"/>
  <c r="AO34" i="2"/>
  <c r="AP34" i="2"/>
  <c r="AH34" i="2"/>
  <c r="AI34" i="2"/>
  <c r="AQ34" i="2"/>
  <c r="AO40" i="5"/>
  <c r="AO36" i="5"/>
  <c r="AO28" i="5"/>
  <c r="AO24" i="5"/>
  <c r="AO33" i="5"/>
  <c r="AO34" i="5"/>
  <c r="AO30" i="5"/>
  <c r="AO41" i="5"/>
  <c r="AO35" i="5"/>
  <c r="AO31" i="5"/>
  <c r="AO38" i="5"/>
  <c r="AO25" i="5"/>
  <c r="AO29" i="5"/>
  <c r="AO37" i="5"/>
  <c r="AO39" i="5"/>
  <c r="AO26" i="5"/>
  <c r="AO23" i="5"/>
  <c r="AO32" i="5"/>
  <c r="AO27" i="5"/>
  <c r="AR21" i="5"/>
  <c r="AR22" i="5"/>
  <c r="Z34" i="2"/>
  <c r="AE34" i="2"/>
  <c r="AA34" i="2"/>
  <c r="AF34" i="2"/>
  <c r="AB34" i="2"/>
  <c r="AD34" i="2"/>
  <c r="AC34" i="2"/>
  <c r="AG34" i="2"/>
  <c r="Y36" i="2"/>
  <c r="X37" i="2"/>
  <c r="AK35" i="2" l="1"/>
  <c r="AH35" i="2"/>
  <c r="AI35" i="2"/>
  <c r="AO35" i="2"/>
  <c r="AL35" i="2"/>
  <c r="AQ35" i="2"/>
  <c r="AP35" i="2"/>
  <c r="AN35" i="2"/>
  <c r="AJ35" i="2"/>
  <c r="AM35" i="2"/>
  <c r="AR35" i="2"/>
  <c r="AP34" i="5"/>
  <c r="AP35" i="5"/>
  <c r="AP31" i="5"/>
  <c r="AP36" i="5"/>
  <c r="AP32" i="5"/>
  <c r="AP37" i="5"/>
  <c r="AP23" i="5"/>
  <c r="AP29" i="5"/>
  <c r="AP33" i="5"/>
  <c r="AP40" i="5"/>
  <c r="AP28" i="5"/>
  <c r="AP26" i="5"/>
  <c r="AP38" i="5"/>
  <c r="AP30" i="5"/>
  <c r="AP27" i="5"/>
  <c r="AP24" i="5"/>
  <c r="AP39" i="5"/>
  <c r="AP25" i="5"/>
  <c r="AP41" i="5"/>
  <c r="AS21" i="5"/>
  <c r="AS22" i="5"/>
  <c r="X38" i="2"/>
  <c r="Y37" i="2"/>
  <c r="Z35" i="2"/>
  <c r="AF35" i="2"/>
  <c r="AB35" i="2"/>
  <c r="AG35" i="2"/>
  <c r="AC35" i="2"/>
  <c r="AD35" i="2"/>
  <c r="AA35" i="2"/>
  <c r="AE35" i="2"/>
  <c r="AR36" i="2" l="1"/>
  <c r="AJ36" i="2"/>
  <c r="AO36" i="2"/>
  <c r="AP36" i="2"/>
  <c r="AI36" i="2"/>
  <c r="AQ36" i="2"/>
  <c r="AN36" i="2"/>
  <c r="AM36" i="2"/>
  <c r="AH36" i="2"/>
  <c r="AK36" i="2"/>
  <c r="AL36" i="2"/>
  <c r="AQ41" i="5"/>
  <c r="AQ32" i="5"/>
  <c r="AQ37" i="5"/>
  <c r="AQ29" i="5"/>
  <c r="AQ39" i="5"/>
  <c r="AQ26" i="5"/>
  <c r="AQ30" i="5"/>
  <c r="AQ24" i="5"/>
  <c r="AQ35" i="5"/>
  <c r="AQ36" i="5"/>
  <c r="AQ34" i="5"/>
  <c r="AQ23" i="5"/>
  <c r="AQ28" i="5"/>
  <c r="AQ38" i="5"/>
  <c r="AQ40" i="5"/>
  <c r="AQ33" i="5"/>
  <c r="AQ31" i="5"/>
  <c r="AQ25" i="5"/>
  <c r="AQ27" i="5"/>
  <c r="AT21" i="5"/>
  <c r="AT22" i="5"/>
  <c r="AA36" i="2"/>
  <c r="AF36" i="2"/>
  <c r="AB36" i="2"/>
  <c r="AD36" i="2"/>
  <c r="Z36" i="2"/>
  <c r="AE36" i="2"/>
  <c r="AC36" i="2"/>
  <c r="AG36" i="2"/>
  <c r="Y38" i="2"/>
  <c r="X39" i="2"/>
  <c r="AK37" i="2" l="1"/>
  <c r="AO37" i="2"/>
  <c r="AQ37" i="2"/>
  <c r="AR37" i="2"/>
  <c r="AH37" i="2"/>
  <c r="AM37" i="2"/>
  <c r="AJ37" i="2"/>
  <c r="AL37" i="2"/>
  <c r="AN37" i="2"/>
  <c r="AI37" i="2"/>
  <c r="AP37" i="2"/>
  <c r="AR36" i="5"/>
  <c r="AR39" i="5"/>
  <c r="AR38" i="5"/>
  <c r="AR35" i="5"/>
  <c r="AR28" i="5"/>
  <c r="AR32" i="5"/>
  <c r="AR33" i="5"/>
  <c r="AR30" i="5"/>
  <c r="AR31" i="5"/>
  <c r="AR25" i="5"/>
  <c r="AR34" i="5"/>
  <c r="AR29" i="5"/>
  <c r="AR23" i="5"/>
  <c r="AR40" i="5"/>
  <c r="AR26" i="5"/>
  <c r="AR27" i="5"/>
  <c r="AR24" i="5"/>
  <c r="AR41" i="5"/>
  <c r="AR37" i="5"/>
  <c r="AU21" i="5"/>
  <c r="AU22" i="5"/>
  <c r="Y39" i="2"/>
  <c r="X40" i="2"/>
  <c r="AB37" i="2"/>
  <c r="AG37" i="2"/>
  <c r="AC37" i="2"/>
  <c r="AD37" i="2"/>
  <c r="Z37" i="2"/>
  <c r="AF37" i="2"/>
  <c r="AA37" i="2"/>
  <c r="AE37" i="2"/>
  <c r="AL38" i="2" l="1"/>
  <c r="AP38" i="2"/>
  <c r="AI38" i="2"/>
  <c r="AM38" i="2"/>
  <c r="AQ38" i="2"/>
  <c r="AJ38" i="2"/>
  <c r="AK38" i="2"/>
  <c r="AR38" i="2"/>
  <c r="AH38" i="2"/>
  <c r="AN38" i="2"/>
  <c r="AO38" i="2"/>
  <c r="AS41" i="5"/>
  <c r="AS38" i="5"/>
  <c r="AS37" i="5"/>
  <c r="AS33" i="5"/>
  <c r="AS34" i="5"/>
  <c r="AS36" i="5"/>
  <c r="AS30" i="5"/>
  <c r="AS31" i="5"/>
  <c r="AS23" i="5"/>
  <c r="AS35" i="5"/>
  <c r="AS29" i="5"/>
  <c r="AS28" i="5"/>
  <c r="AS27" i="5"/>
  <c r="AS32" i="5"/>
  <c r="AS40" i="5"/>
  <c r="AS26" i="5"/>
  <c r="AS39" i="5"/>
  <c r="AS24" i="5"/>
  <c r="AS25" i="5"/>
  <c r="AV21" i="5"/>
  <c r="AV22" i="5"/>
  <c r="Y40" i="2"/>
  <c r="X41" i="2"/>
  <c r="AA38" i="2"/>
  <c r="AE38" i="2"/>
  <c r="AB38" i="2"/>
  <c r="AF38" i="2"/>
  <c r="AC38" i="2"/>
  <c r="AG38" i="2"/>
  <c r="Z38" i="2"/>
  <c r="AD38" i="2"/>
  <c r="AQ39" i="2" l="1"/>
  <c r="AI39" i="2"/>
  <c r="AM39" i="2"/>
  <c r="AN39" i="2"/>
  <c r="AO39" i="2"/>
  <c r="AH39" i="2"/>
  <c r="AR39" i="2"/>
  <c r="AP39" i="2"/>
  <c r="AJ39" i="2"/>
  <c r="AL39" i="2"/>
  <c r="AK39" i="2"/>
  <c r="AT37" i="5"/>
  <c r="AT29" i="5"/>
  <c r="AT40" i="5"/>
  <c r="AT28" i="5"/>
  <c r="AT27" i="5"/>
  <c r="AT32" i="5"/>
  <c r="AT33" i="5"/>
  <c r="AT39" i="5"/>
  <c r="AT36" i="5"/>
  <c r="AT24" i="5"/>
  <c r="AT41" i="5"/>
  <c r="AT31" i="5"/>
  <c r="AT26" i="5"/>
  <c r="AT38" i="5"/>
  <c r="AT34" i="5"/>
  <c r="AT35" i="5"/>
  <c r="AT25" i="5"/>
  <c r="AT23" i="5"/>
  <c r="AT30" i="5"/>
  <c r="AW21" i="5"/>
  <c r="AW22" i="5"/>
  <c r="Y41" i="2"/>
  <c r="X42" i="2"/>
  <c r="AC39" i="2"/>
  <c r="AG39" i="2"/>
  <c r="Z39" i="2"/>
  <c r="AD39" i="2"/>
  <c r="AA39" i="2"/>
  <c r="AE39" i="2"/>
  <c r="AB39" i="2"/>
  <c r="AF39" i="2"/>
  <c r="AJ40" i="2" l="1"/>
  <c r="AN40" i="2"/>
  <c r="AH40" i="2"/>
  <c r="AR40" i="2"/>
  <c r="AL40" i="2"/>
  <c r="AK40" i="2"/>
  <c r="AM40" i="2"/>
  <c r="AP40" i="2"/>
  <c r="AQ40" i="2"/>
  <c r="AO40" i="2"/>
  <c r="AI40" i="2"/>
  <c r="AU40" i="5"/>
  <c r="AU26" i="5"/>
  <c r="AU33" i="5"/>
  <c r="AU39" i="5"/>
  <c r="AU35" i="5"/>
  <c r="AU36" i="5"/>
  <c r="AU37" i="5"/>
  <c r="AU27" i="5"/>
  <c r="AU23" i="5"/>
  <c r="AU31" i="5"/>
  <c r="AU25" i="5"/>
  <c r="AU28" i="5"/>
  <c r="AU24" i="5"/>
  <c r="AU41" i="5"/>
  <c r="AU30" i="5"/>
  <c r="AU38" i="5"/>
  <c r="AU32" i="5"/>
  <c r="AU29" i="5"/>
  <c r="AU34" i="5"/>
  <c r="AX21" i="5"/>
  <c r="AX22" i="5"/>
  <c r="Y42" i="2"/>
  <c r="X43" i="2"/>
  <c r="AA40" i="2"/>
  <c r="AE40" i="2"/>
  <c r="AB40" i="2"/>
  <c r="AF40" i="2"/>
  <c r="AC40" i="2"/>
  <c r="AG40" i="2"/>
  <c r="AD40" i="2"/>
  <c r="Z40" i="2"/>
  <c r="AK41" i="2" l="1"/>
  <c r="AO41" i="2"/>
  <c r="AH41" i="2"/>
  <c r="AR41" i="2"/>
  <c r="AN41" i="2"/>
  <c r="AL41" i="2"/>
  <c r="AM41" i="2"/>
  <c r="AP41" i="2"/>
  <c r="AI41" i="2"/>
  <c r="AJ41" i="2"/>
  <c r="AQ41" i="2"/>
  <c r="AV39" i="5"/>
  <c r="AV40" i="5"/>
  <c r="AV32" i="5"/>
  <c r="AV33" i="5"/>
  <c r="AV29" i="5"/>
  <c r="AV30" i="5"/>
  <c r="AV24" i="5"/>
  <c r="AV31" i="5"/>
  <c r="AV28" i="5"/>
  <c r="AV35" i="5"/>
  <c r="AV37" i="5"/>
  <c r="AV26" i="5"/>
  <c r="AV25" i="5"/>
  <c r="AV41" i="5"/>
  <c r="AV36" i="5"/>
  <c r="AV23" i="5"/>
  <c r="AV38" i="5"/>
  <c r="AV34" i="5"/>
  <c r="AV27" i="5"/>
  <c r="AY21" i="5"/>
  <c r="AY22" i="5"/>
  <c r="Y43" i="2"/>
  <c r="X44" i="2"/>
  <c r="AC41" i="2"/>
  <c r="AG41" i="2"/>
  <c r="Z41" i="2"/>
  <c r="AD41" i="2"/>
  <c r="AA41" i="2"/>
  <c r="AE41" i="2"/>
  <c r="AB41" i="2"/>
  <c r="AF41" i="2"/>
  <c r="AP42" i="2" l="1"/>
  <c r="AH42" i="2"/>
  <c r="AM42" i="2"/>
  <c r="AN42" i="2"/>
  <c r="AK42" i="2"/>
  <c r="AQ42" i="2"/>
  <c r="AO42" i="2"/>
  <c r="AL42" i="2"/>
  <c r="AR42" i="2"/>
  <c r="AJ42" i="2"/>
  <c r="AI42" i="2"/>
  <c r="AW35" i="5"/>
  <c r="AW39" i="5"/>
  <c r="AW37" i="5"/>
  <c r="AW38" i="5"/>
  <c r="AW26" i="5"/>
  <c r="AW27" i="5"/>
  <c r="AW23" i="5"/>
  <c r="AW41" i="5"/>
  <c r="AW30" i="5"/>
  <c r="AW36" i="5"/>
  <c r="AW29" i="5"/>
  <c r="AW40" i="5"/>
  <c r="AW33" i="5"/>
  <c r="AW34" i="5"/>
  <c r="AW31" i="5"/>
  <c r="AW28" i="5"/>
  <c r="AW24" i="5"/>
  <c r="AW25" i="5"/>
  <c r="AW32" i="5"/>
  <c r="AZ21" i="5"/>
  <c r="AZ22" i="5"/>
  <c r="Y44" i="2"/>
  <c r="X45" i="2"/>
  <c r="AA42" i="2"/>
  <c r="AE42" i="2"/>
  <c r="AB42" i="2"/>
  <c r="AF42" i="2"/>
  <c r="AC42" i="2"/>
  <c r="AG42" i="2"/>
  <c r="Z42" i="2"/>
  <c r="AD42" i="2"/>
  <c r="AI43" i="2" l="1"/>
  <c r="AM43" i="2"/>
  <c r="AR43" i="2"/>
  <c r="AO43" i="2"/>
  <c r="AK43" i="2"/>
  <c r="AJ43" i="2"/>
  <c r="AL43" i="2"/>
  <c r="AN43" i="2"/>
  <c r="AH43" i="2"/>
  <c r="AP43" i="2"/>
  <c r="AQ43" i="2"/>
  <c r="AX40" i="5"/>
  <c r="AX28" i="5"/>
  <c r="AX41" i="5"/>
  <c r="AX39" i="5"/>
  <c r="AX38" i="5"/>
  <c r="AX25" i="5"/>
  <c r="AX34" i="5"/>
  <c r="AX35" i="5"/>
  <c r="AX31" i="5"/>
  <c r="AX26" i="5"/>
  <c r="AX29" i="5"/>
  <c r="AX27" i="5"/>
  <c r="AX24" i="5"/>
  <c r="AX33" i="5"/>
  <c r="AX36" i="5"/>
  <c r="AX32" i="5"/>
  <c r="AX30" i="5"/>
  <c r="AX23" i="5"/>
  <c r="AX37" i="5"/>
  <c r="BA21" i="5"/>
  <c r="BA22" i="5"/>
  <c r="Y45" i="2"/>
  <c r="X46" i="2"/>
  <c r="AC43" i="2"/>
  <c r="AG43" i="2"/>
  <c r="Z43" i="2"/>
  <c r="AD43" i="2"/>
  <c r="AA43" i="2"/>
  <c r="AE43" i="2"/>
  <c r="AF43" i="2"/>
  <c r="AB43" i="2"/>
  <c r="AJ44" i="2" l="1"/>
  <c r="AN44" i="2"/>
  <c r="AR44" i="2"/>
  <c r="AQ44" i="2"/>
  <c r="AK44" i="2"/>
  <c r="AO44" i="2"/>
  <c r="AH44" i="2"/>
  <c r="AM44" i="2"/>
  <c r="AP44" i="2"/>
  <c r="AL44" i="2"/>
  <c r="AI44" i="2"/>
  <c r="AY35" i="5"/>
  <c r="AY39" i="5"/>
  <c r="AY36" i="5"/>
  <c r="AY27" i="5"/>
  <c r="AY38" i="5"/>
  <c r="AY34" i="5"/>
  <c r="AY28" i="5"/>
  <c r="AY25" i="5"/>
  <c r="AY41" i="5"/>
  <c r="AY32" i="5"/>
  <c r="AY29" i="5"/>
  <c r="AY30" i="5"/>
  <c r="AY40" i="5"/>
  <c r="AY37" i="5"/>
  <c r="AY33" i="5"/>
  <c r="AY26" i="5"/>
  <c r="AY24" i="5"/>
  <c r="AY23" i="5"/>
  <c r="AY31" i="5"/>
  <c r="BB21" i="5"/>
  <c r="BB22" i="5"/>
  <c r="Y46" i="2"/>
  <c r="X47" i="2"/>
  <c r="AA44" i="2"/>
  <c r="AE44" i="2"/>
  <c r="AB44" i="2"/>
  <c r="AF44" i="2"/>
  <c r="AC44" i="2"/>
  <c r="AG44" i="2"/>
  <c r="Z44" i="2"/>
  <c r="AD44" i="2"/>
  <c r="AO45" i="2" l="1"/>
  <c r="AK45" i="2"/>
  <c r="AL45" i="2"/>
  <c r="AM45" i="2"/>
  <c r="AQ45" i="2"/>
  <c r="AP45" i="2"/>
  <c r="AN45" i="2"/>
  <c r="AJ45" i="2"/>
  <c r="AH45" i="2"/>
  <c r="AR45" i="2"/>
  <c r="AI45" i="2"/>
  <c r="AZ32" i="5"/>
  <c r="AZ38" i="5"/>
  <c r="AZ33" i="5"/>
  <c r="AZ35" i="5"/>
  <c r="AZ29" i="5"/>
  <c r="AZ40" i="5"/>
  <c r="AZ30" i="5"/>
  <c r="AZ34" i="5"/>
  <c r="AZ27" i="5"/>
  <c r="AZ31" i="5"/>
  <c r="AZ39" i="5"/>
  <c r="AZ23" i="5"/>
  <c r="AZ41" i="5"/>
  <c r="AZ25" i="5"/>
  <c r="AZ26" i="5"/>
  <c r="AZ36" i="5"/>
  <c r="AZ28" i="5"/>
  <c r="AZ37" i="5"/>
  <c r="AZ24" i="5"/>
  <c r="BC21" i="5"/>
  <c r="BC22" i="5"/>
  <c r="Y47" i="2"/>
  <c r="X48" i="2"/>
  <c r="AC45" i="2"/>
  <c r="AG45" i="2"/>
  <c r="Z45" i="2"/>
  <c r="AD45" i="2"/>
  <c r="AA45" i="2"/>
  <c r="AE45" i="2"/>
  <c r="AB45" i="2"/>
  <c r="AF45" i="2"/>
  <c r="AH46" i="2" l="1"/>
  <c r="AL46" i="2"/>
  <c r="AQ46" i="2"/>
  <c r="AP46" i="2"/>
  <c r="AJ46" i="2"/>
  <c r="AI46" i="2"/>
  <c r="AR46" i="2"/>
  <c r="AK46" i="2"/>
  <c r="AO46" i="2"/>
  <c r="AM46" i="2"/>
  <c r="AN46" i="2"/>
  <c r="BA39" i="5"/>
  <c r="BA40" i="5"/>
  <c r="BA32" i="5"/>
  <c r="BA24" i="5"/>
  <c r="BA29" i="5"/>
  <c r="BA35" i="5"/>
  <c r="BA26" i="5"/>
  <c r="BA25" i="5"/>
  <c r="BA28" i="5"/>
  <c r="BA38" i="5"/>
  <c r="BA27" i="5"/>
  <c r="BA30" i="5"/>
  <c r="BA37" i="5"/>
  <c r="BA33" i="5"/>
  <c r="BA34" i="5"/>
  <c r="BA36" i="5"/>
  <c r="BA31" i="5"/>
  <c r="BA23" i="5"/>
  <c r="BA41" i="5"/>
  <c r="BD21" i="5"/>
  <c r="BD22" i="5"/>
  <c r="Y48" i="2"/>
  <c r="X49" i="2"/>
  <c r="AA46" i="2"/>
  <c r="AE46" i="2"/>
  <c r="AB46" i="2"/>
  <c r="AF46" i="2"/>
  <c r="AC46" i="2"/>
  <c r="AG46" i="2"/>
  <c r="Z46" i="2"/>
  <c r="AD46" i="2"/>
  <c r="AI47" i="2" l="1"/>
  <c r="AM47" i="2"/>
  <c r="AQ47" i="2"/>
  <c r="AP47" i="2"/>
  <c r="AL47" i="2"/>
  <c r="AJ47" i="2"/>
  <c r="AK47" i="2"/>
  <c r="AN47" i="2"/>
  <c r="AO47" i="2"/>
  <c r="AR47" i="2"/>
  <c r="AH47" i="2"/>
  <c r="BB41" i="5"/>
  <c r="BB38" i="5"/>
  <c r="BB39" i="5"/>
  <c r="BB25" i="5"/>
  <c r="BB23" i="5"/>
  <c r="BB27" i="5"/>
  <c r="BB36" i="5"/>
  <c r="BB34" i="5"/>
  <c r="BB35" i="5"/>
  <c r="BB33" i="5"/>
  <c r="BB31" i="5"/>
  <c r="BB30" i="5"/>
  <c r="BB26" i="5"/>
  <c r="BB24" i="5"/>
  <c r="BB32" i="5"/>
  <c r="BB37" i="5"/>
  <c r="BB40" i="5"/>
  <c r="BB28" i="5"/>
  <c r="BB29" i="5"/>
  <c r="BE21" i="5"/>
  <c r="BE22" i="5"/>
  <c r="Y49" i="2"/>
  <c r="X50" i="2"/>
  <c r="AC47" i="2"/>
  <c r="AG47" i="2"/>
  <c r="Z47" i="2"/>
  <c r="AD47" i="2"/>
  <c r="AA47" i="2"/>
  <c r="AE47" i="2"/>
  <c r="AB47" i="2"/>
  <c r="AF47" i="2"/>
  <c r="AN48" i="2" l="1"/>
  <c r="AR48" i="2"/>
  <c r="AK48" i="2"/>
  <c r="AL48" i="2"/>
  <c r="AO48" i="2"/>
  <c r="AM48" i="2"/>
  <c r="AJ48" i="2"/>
  <c r="AP48" i="2"/>
  <c r="AI48" i="2"/>
  <c r="AQ48" i="2"/>
  <c r="AH48" i="2"/>
  <c r="BC38" i="5"/>
  <c r="BC39" i="5"/>
  <c r="BC37" i="5"/>
  <c r="BC28" i="5"/>
  <c r="BC34" i="5"/>
  <c r="BC41" i="5"/>
  <c r="BC32" i="5"/>
  <c r="BC29" i="5"/>
  <c r="BC31" i="5"/>
  <c r="BC27" i="5"/>
  <c r="BC24" i="5"/>
  <c r="BC23" i="5"/>
  <c r="BC33" i="5"/>
  <c r="BC25" i="5"/>
  <c r="BC40" i="5"/>
  <c r="BC30" i="5"/>
  <c r="BC26" i="5"/>
  <c r="BC35" i="5"/>
  <c r="BC36" i="5"/>
  <c r="BF21" i="5"/>
  <c r="BF22" i="5"/>
  <c r="Y50" i="2"/>
  <c r="X51" i="2"/>
  <c r="AA48" i="2"/>
  <c r="AE48" i="2"/>
  <c r="AB48" i="2"/>
  <c r="AF48" i="2"/>
  <c r="AC48" i="2"/>
  <c r="AG48" i="2"/>
  <c r="AD48" i="2"/>
  <c r="Z48" i="2"/>
  <c r="AK49" i="2" l="1"/>
  <c r="AP49" i="2"/>
  <c r="AN49" i="2"/>
  <c r="AI49" i="2"/>
  <c r="AH49" i="2"/>
  <c r="AQ49" i="2"/>
  <c r="AJ49" i="2"/>
  <c r="AO49" i="2"/>
  <c r="AL49" i="2"/>
  <c r="AR49" i="2"/>
  <c r="AM49" i="2"/>
  <c r="BD34" i="5"/>
  <c r="BD27" i="5"/>
  <c r="BD28" i="5"/>
  <c r="BD36" i="5"/>
  <c r="BD38" i="5"/>
  <c r="BD24" i="5"/>
  <c r="BD31" i="5"/>
  <c r="BD39" i="5"/>
  <c r="BD32" i="5"/>
  <c r="BD33" i="5"/>
  <c r="BD30" i="5"/>
  <c r="BD35" i="5"/>
  <c r="BD25" i="5"/>
  <c r="BD23" i="5"/>
  <c r="BD41" i="5"/>
  <c r="BD40" i="5"/>
  <c r="BD37" i="5"/>
  <c r="BD29" i="5"/>
  <c r="BD26" i="5"/>
  <c r="BG21" i="5"/>
  <c r="BG22" i="5"/>
  <c r="Y51" i="2"/>
  <c r="X52" i="2"/>
  <c r="AC49" i="2"/>
  <c r="AG49" i="2"/>
  <c r="Z49" i="2"/>
  <c r="AD49" i="2"/>
  <c r="AA49" i="2"/>
  <c r="AE49" i="2"/>
  <c r="AB49" i="2"/>
  <c r="AF49" i="2"/>
  <c r="AH50" i="2" l="1"/>
  <c r="AL50" i="2"/>
  <c r="AP50" i="2"/>
  <c r="AO50" i="2"/>
  <c r="AR50" i="2"/>
  <c r="AI50" i="2"/>
  <c r="AM50" i="2"/>
  <c r="AJ50" i="2"/>
  <c r="AK50" i="2"/>
  <c r="AQ50" i="2"/>
  <c r="AN50" i="2"/>
  <c r="BE40" i="5"/>
  <c r="BE37" i="5"/>
  <c r="BE24" i="5"/>
  <c r="BE33" i="5"/>
  <c r="BE34" i="5"/>
  <c r="BE30" i="5"/>
  <c r="BE31" i="5"/>
  <c r="BE28" i="5"/>
  <c r="BE25" i="5"/>
  <c r="BE35" i="5"/>
  <c r="BE32" i="5"/>
  <c r="BE23" i="5"/>
  <c r="BE27" i="5"/>
  <c r="BE29" i="5"/>
  <c r="BE26" i="5"/>
  <c r="BE39" i="5"/>
  <c r="BE41" i="5"/>
  <c r="BE36" i="5"/>
  <c r="BE38" i="5"/>
  <c r="BH21" i="5"/>
  <c r="BH22" i="5"/>
  <c r="Y52" i="2"/>
  <c r="X53" i="2"/>
  <c r="AA50" i="2"/>
  <c r="AE50" i="2"/>
  <c r="AB50" i="2"/>
  <c r="AF50" i="2"/>
  <c r="AC50" i="2"/>
  <c r="AG50" i="2"/>
  <c r="Z50" i="2"/>
  <c r="AD50" i="2"/>
  <c r="AM51" i="2" l="1"/>
  <c r="AQ51" i="2"/>
  <c r="AI51" i="2"/>
  <c r="AJ51" i="2"/>
  <c r="AK51" i="2"/>
  <c r="AO51" i="2"/>
  <c r="AN51" i="2"/>
  <c r="AL51" i="2"/>
  <c r="AR51" i="2"/>
  <c r="AP51" i="2"/>
  <c r="AH51" i="2"/>
  <c r="BF39" i="5"/>
  <c r="BF34" i="5"/>
  <c r="BF35" i="5"/>
  <c r="BF31" i="5"/>
  <c r="BF37" i="5"/>
  <c r="BF23" i="5"/>
  <c r="BF27" i="5"/>
  <c r="BF30" i="5"/>
  <c r="BF33" i="5"/>
  <c r="BF40" i="5"/>
  <c r="BF38" i="5"/>
  <c r="BF36" i="5"/>
  <c r="BF32" i="5"/>
  <c r="BF25" i="5"/>
  <c r="BF28" i="5"/>
  <c r="BF41" i="5"/>
  <c r="BF26" i="5"/>
  <c r="BF29" i="5"/>
  <c r="BF24" i="5"/>
  <c r="BI21" i="5"/>
  <c r="BI22" i="5"/>
  <c r="Y53" i="2"/>
  <c r="X54" i="2"/>
  <c r="AC51" i="2"/>
  <c r="AG51" i="2"/>
  <c r="Z51" i="2"/>
  <c r="AD51" i="2"/>
  <c r="AA51" i="2"/>
  <c r="AE51" i="2"/>
  <c r="AF51" i="2"/>
  <c r="AB51" i="2"/>
  <c r="AR52" i="2" l="1"/>
  <c r="AJ52" i="2"/>
  <c r="AO52" i="2"/>
  <c r="AN52" i="2"/>
  <c r="AH52" i="2"/>
  <c r="AP52" i="2"/>
  <c r="AI52" i="2"/>
  <c r="AQ52" i="2"/>
  <c r="AL52" i="2"/>
  <c r="AK52" i="2"/>
  <c r="AM52" i="2"/>
  <c r="BG41" i="5"/>
  <c r="BG32" i="5"/>
  <c r="BG34" i="5"/>
  <c r="BG29" i="5"/>
  <c r="BG39" i="5"/>
  <c r="BG40" i="5"/>
  <c r="BG33" i="5"/>
  <c r="BG37" i="5"/>
  <c r="BG26" i="5"/>
  <c r="BG25" i="5"/>
  <c r="BG38" i="5"/>
  <c r="BG28" i="5"/>
  <c r="BG35" i="5"/>
  <c r="BG36" i="5"/>
  <c r="BG27" i="5"/>
  <c r="BG23" i="5"/>
  <c r="BG30" i="5"/>
  <c r="BG24" i="5"/>
  <c r="BG31" i="5"/>
  <c r="BJ21" i="5"/>
  <c r="BJ22" i="5"/>
  <c r="X55" i="2"/>
  <c r="Y54" i="2"/>
  <c r="AA52" i="2"/>
  <c r="AE52" i="2"/>
  <c r="AB52" i="2"/>
  <c r="AF52" i="2"/>
  <c r="AC52" i="2"/>
  <c r="AG52" i="2"/>
  <c r="Z52" i="2"/>
  <c r="AD52" i="2"/>
  <c r="AK53" i="2" l="1"/>
  <c r="AO53" i="2"/>
  <c r="AN53" i="2"/>
  <c r="AR53" i="2"/>
  <c r="AJ53" i="2"/>
  <c r="AH53" i="2"/>
  <c r="AI53" i="2"/>
  <c r="AL53" i="2"/>
  <c r="AP53" i="2"/>
  <c r="AM53" i="2"/>
  <c r="AQ53" i="2"/>
  <c r="BH36" i="5"/>
  <c r="BH34" i="5"/>
  <c r="BH31" i="5"/>
  <c r="BH39" i="5"/>
  <c r="BH40" i="5"/>
  <c r="BH29" i="5"/>
  <c r="BH27" i="5"/>
  <c r="BH25" i="5"/>
  <c r="BH28" i="5"/>
  <c r="BH23" i="5"/>
  <c r="BH32" i="5"/>
  <c r="BH41" i="5"/>
  <c r="BH38" i="5"/>
  <c r="BH37" i="5"/>
  <c r="BH33" i="5"/>
  <c r="BH30" i="5"/>
  <c r="BH26" i="5"/>
  <c r="BH35" i="5"/>
  <c r="BH24" i="5"/>
  <c r="BK21" i="5"/>
  <c r="BK22" i="5"/>
  <c r="AC53" i="2"/>
  <c r="AG53" i="2"/>
  <c r="Z53" i="2"/>
  <c r="AD53" i="2"/>
  <c r="AA53" i="2"/>
  <c r="AB53" i="2"/>
  <c r="AE53" i="2"/>
  <c r="AF53" i="2"/>
  <c r="Y55" i="2"/>
  <c r="X56" i="2"/>
  <c r="AL54" i="2" l="1"/>
  <c r="AP54" i="2"/>
  <c r="AI54" i="2"/>
  <c r="AJ54" i="2"/>
  <c r="AM54" i="2"/>
  <c r="AR54" i="2"/>
  <c r="AK54" i="2"/>
  <c r="AH54" i="2"/>
  <c r="AQ54" i="2"/>
  <c r="AN54" i="2"/>
  <c r="AO54" i="2"/>
  <c r="BI33" i="5"/>
  <c r="BI34" i="5"/>
  <c r="BI32" i="5"/>
  <c r="BI30" i="5"/>
  <c r="BI31" i="5"/>
  <c r="BI29" i="5"/>
  <c r="BI37" i="5"/>
  <c r="BI26" i="5"/>
  <c r="BI35" i="5"/>
  <c r="BI27" i="5"/>
  <c r="BI39" i="5"/>
  <c r="BI36" i="5"/>
  <c r="BI24" i="5"/>
  <c r="BI41" i="5"/>
  <c r="BI28" i="5"/>
  <c r="BI25" i="5"/>
  <c r="BI40" i="5"/>
  <c r="BI38" i="5"/>
  <c r="BI23" i="5"/>
  <c r="BL21" i="5"/>
  <c r="BL22" i="5"/>
  <c r="Y56" i="2"/>
  <c r="X57" i="2"/>
  <c r="AA54" i="2"/>
  <c r="AE54" i="2"/>
  <c r="AB54" i="2"/>
  <c r="AF54" i="2"/>
  <c r="Z54" i="2"/>
  <c r="AC54" i="2"/>
  <c r="AD54" i="2"/>
  <c r="AG54" i="2"/>
  <c r="AQ55" i="2" l="1"/>
  <c r="AI55" i="2"/>
  <c r="AN55" i="2"/>
  <c r="AR55" i="2"/>
  <c r="AO55" i="2"/>
  <c r="AH55" i="2"/>
  <c r="AJ55" i="2"/>
  <c r="AM55" i="2"/>
  <c r="AL55" i="2"/>
  <c r="AP55" i="2"/>
  <c r="AK55" i="2"/>
  <c r="BJ37" i="5"/>
  <c r="BJ33" i="5"/>
  <c r="BJ32" i="5"/>
  <c r="BJ30" i="5"/>
  <c r="BJ40" i="5"/>
  <c r="BJ28" i="5"/>
  <c r="BJ41" i="5"/>
  <c r="BJ27" i="5"/>
  <c r="BJ26" i="5"/>
  <c r="BJ36" i="5"/>
  <c r="BJ38" i="5"/>
  <c r="BJ34" i="5"/>
  <c r="BJ25" i="5"/>
  <c r="BJ23" i="5"/>
  <c r="BJ24" i="5"/>
  <c r="BJ31" i="5"/>
  <c r="BJ39" i="5"/>
  <c r="BJ29" i="5"/>
  <c r="BJ35" i="5"/>
  <c r="BM21" i="5"/>
  <c r="BM22" i="5"/>
  <c r="Y57" i="2"/>
  <c r="X58" i="2"/>
  <c r="AC55" i="2"/>
  <c r="AG55" i="2"/>
  <c r="Z55" i="2"/>
  <c r="AD55" i="2"/>
  <c r="AF55" i="2"/>
  <c r="AA55" i="2"/>
  <c r="AB55" i="2"/>
  <c r="AE55" i="2"/>
  <c r="AJ56" i="2" l="1"/>
  <c r="AN56" i="2"/>
  <c r="AR56" i="2"/>
  <c r="AM56" i="2"/>
  <c r="AP56" i="2"/>
  <c r="AQ56" i="2"/>
  <c r="AK56" i="2"/>
  <c r="AO56" i="2"/>
  <c r="AH56" i="2"/>
  <c r="AI56" i="2"/>
  <c r="AL56" i="2"/>
  <c r="BK31" i="5"/>
  <c r="BK28" i="5"/>
  <c r="BK26" i="5"/>
  <c r="BK35" i="5"/>
  <c r="BK36" i="5"/>
  <c r="BK30" i="5"/>
  <c r="BK27" i="5"/>
  <c r="BK23" i="5"/>
  <c r="BK25" i="5"/>
  <c r="BK40" i="5"/>
  <c r="BK39" i="5"/>
  <c r="BK24" i="5"/>
  <c r="BK41" i="5"/>
  <c r="BK29" i="5"/>
  <c r="BK37" i="5"/>
  <c r="BK34" i="5"/>
  <c r="BK33" i="5"/>
  <c r="BK38" i="5"/>
  <c r="BK32" i="5"/>
  <c r="BN21" i="5"/>
  <c r="BN22" i="5"/>
  <c r="X59" i="2"/>
  <c r="Y58" i="2"/>
  <c r="AA56" i="2"/>
  <c r="AE56" i="2"/>
  <c r="AB56" i="2"/>
  <c r="AF56" i="2"/>
  <c r="AD56" i="2"/>
  <c r="AG56" i="2"/>
  <c r="Z56" i="2"/>
  <c r="AC56" i="2"/>
  <c r="AK57" i="2" l="1"/>
  <c r="AO57" i="2"/>
  <c r="AH57" i="2"/>
  <c r="AI57" i="2"/>
  <c r="AM57" i="2"/>
  <c r="AL57" i="2"/>
  <c r="AQ57" i="2"/>
  <c r="AJ57" i="2"/>
  <c r="AP57" i="2"/>
  <c r="AR57" i="2"/>
  <c r="AN57" i="2"/>
  <c r="BL39" i="5"/>
  <c r="BL41" i="5"/>
  <c r="BL32" i="5"/>
  <c r="BL33" i="5"/>
  <c r="BL29" i="5"/>
  <c r="BL30" i="5"/>
  <c r="BL35" i="5"/>
  <c r="BL34" i="5"/>
  <c r="BL24" i="5"/>
  <c r="BL31" i="5"/>
  <c r="BL40" i="5"/>
  <c r="BL36" i="5"/>
  <c r="BL23" i="5"/>
  <c r="BL28" i="5"/>
  <c r="BL25" i="5"/>
  <c r="BL27" i="5"/>
  <c r="BL26" i="5"/>
  <c r="BL38" i="5"/>
  <c r="BL37" i="5"/>
  <c r="BO21" i="5"/>
  <c r="BO22" i="5"/>
  <c r="AC57" i="2"/>
  <c r="AG57" i="2"/>
  <c r="Z57" i="2"/>
  <c r="AD57" i="2"/>
  <c r="AB57" i="2"/>
  <c r="AE57" i="2"/>
  <c r="AF57" i="2"/>
  <c r="AA57" i="2"/>
  <c r="Y59" i="2"/>
  <c r="X60" i="2"/>
  <c r="AH58" i="2" l="1"/>
  <c r="AM58" i="2"/>
  <c r="AL58" i="2"/>
  <c r="AQ58" i="2"/>
  <c r="AR58" i="2"/>
  <c r="AP58" i="2"/>
  <c r="AN58" i="2"/>
  <c r="AK58" i="2"/>
  <c r="AJ58" i="2"/>
  <c r="AO58" i="2"/>
  <c r="AI58" i="2"/>
  <c r="BM38" i="5"/>
  <c r="BM39" i="5"/>
  <c r="BM32" i="5"/>
  <c r="BM40" i="5"/>
  <c r="BM33" i="5"/>
  <c r="BM34" i="5"/>
  <c r="BM31" i="5"/>
  <c r="BM26" i="5"/>
  <c r="BM27" i="5"/>
  <c r="BM30" i="5"/>
  <c r="BM41" i="5"/>
  <c r="BM35" i="5"/>
  <c r="BM24" i="5"/>
  <c r="BM36" i="5"/>
  <c r="BM29" i="5"/>
  <c r="BM37" i="5"/>
  <c r="BM23" i="5"/>
  <c r="BM28" i="5"/>
  <c r="BM25" i="5"/>
  <c r="BP21" i="5"/>
  <c r="BP22" i="5"/>
  <c r="X61" i="2"/>
  <c r="Y60" i="2"/>
  <c r="AA58" i="2"/>
  <c r="AE58" i="2"/>
  <c r="AB58" i="2"/>
  <c r="AF58" i="2"/>
  <c r="Z58" i="2"/>
  <c r="AC58" i="2"/>
  <c r="AD58" i="2"/>
  <c r="AG58" i="2"/>
  <c r="AI59" i="2" l="1"/>
  <c r="AM59" i="2"/>
  <c r="AR59" i="2"/>
  <c r="AL59" i="2"/>
  <c r="AH59" i="2"/>
  <c r="AJ59" i="2"/>
  <c r="AP59" i="2"/>
  <c r="AK59" i="2"/>
  <c r="AO59" i="2"/>
  <c r="AN59" i="2"/>
  <c r="AQ59" i="2"/>
  <c r="BN40" i="5"/>
  <c r="BN28" i="5"/>
  <c r="BN41" i="5"/>
  <c r="BN38" i="5"/>
  <c r="BN36" i="5"/>
  <c r="BN32" i="5"/>
  <c r="BN25" i="5"/>
  <c r="BN24" i="5"/>
  <c r="BN39" i="5"/>
  <c r="BN31" i="5"/>
  <c r="BN23" i="5"/>
  <c r="BN29" i="5"/>
  <c r="BN27" i="5"/>
  <c r="BN34" i="5"/>
  <c r="BN35" i="5"/>
  <c r="BN26" i="5"/>
  <c r="BN30" i="5"/>
  <c r="BN37" i="5"/>
  <c r="BN33" i="5"/>
  <c r="BQ21" i="5"/>
  <c r="BQ22" i="5"/>
  <c r="AC59" i="2"/>
  <c r="AG59" i="2"/>
  <c r="Z59" i="2"/>
  <c r="AD59" i="2"/>
  <c r="AF59" i="2"/>
  <c r="AA59" i="2"/>
  <c r="AB59" i="2"/>
  <c r="AE59" i="2"/>
  <c r="Y61" i="2"/>
  <c r="X62" i="2"/>
  <c r="AN60" i="2" l="1"/>
  <c r="AR60" i="2"/>
  <c r="AJ60" i="2"/>
  <c r="AH60" i="2"/>
  <c r="AK60" i="2"/>
  <c r="AP60" i="2"/>
  <c r="AI60" i="2"/>
  <c r="AO60" i="2"/>
  <c r="AQ60" i="2"/>
  <c r="AL60" i="2"/>
  <c r="AM60" i="2"/>
  <c r="BO37" i="5"/>
  <c r="BO35" i="5"/>
  <c r="BO36" i="5"/>
  <c r="BO33" i="5"/>
  <c r="BO27" i="5"/>
  <c r="BO38" i="5"/>
  <c r="BO40" i="5"/>
  <c r="BO31" i="5"/>
  <c r="BO41" i="5"/>
  <c r="BO23" i="5"/>
  <c r="BO39" i="5"/>
  <c r="BO32" i="5"/>
  <c r="BO29" i="5"/>
  <c r="BO30" i="5"/>
  <c r="BO34" i="5"/>
  <c r="BO26" i="5"/>
  <c r="BO28" i="5"/>
  <c r="BO25" i="5"/>
  <c r="BO24" i="5"/>
  <c r="BR21" i="5"/>
  <c r="BR22" i="5"/>
  <c r="Y62" i="2"/>
  <c r="X63" i="2"/>
  <c r="AA60" i="2"/>
  <c r="AE60" i="2"/>
  <c r="AB60" i="2"/>
  <c r="AG60" i="2"/>
  <c r="AC60" i="2"/>
  <c r="AD60" i="2"/>
  <c r="AF60" i="2"/>
  <c r="Z60" i="2"/>
  <c r="AL61" i="2" l="1"/>
  <c r="AI61" i="2"/>
  <c r="AJ61" i="2"/>
  <c r="AK61" i="2"/>
  <c r="AP61" i="2"/>
  <c r="AO61" i="2"/>
  <c r="AM61" i="2"/>
  <c r="AH61" i="2"/>
  <c r="AN61" i="2"/>
  <c r="AQ61" i="2"/>
  <c r="AR61" i="2"/>
  <c r="BP32" i="5"/>
  <c r="BP33" i="5"/>
  <c r="BP29" i="5"/>
  <c r="BP30" i="5"/>
  <c r="BP27" i="5"/>
  <c r="BP28" i="5"/>
  <c r="BP26" i="5"/>
  <c r="BP41" i="5"/>
  <c r="BP39" i="5"/>
  <c r="BP35" i="5"/>
  <c r="BP36" i="5"/>
  <c r="BP25" i="5"/>
  <c r="BP31" i="5"/>
  <c r="BP40" i="5"/>
  <c r="BP23" i="5"/>
  <c r="BP38" i="5"/>
  <c r="BP34" i="5"/>
  <c r="BP24" i="5"/>
  <c r="BP37" i="5"/>
  <c r="BS21" i="5"/>
  <c r="BS22" i="5"/>
  <c r="Y63" i="2"/>
  <c r="X64" i="2"/>
  <c r="AC61" i="2"/>
  <c r="AB61" i="2"/>
  <c r="AG61" i="2"/>
  <c r="AD61" i="2"/>
  <c r="Z61" i="2"/>
  <c r="AE61" i="2"/>
  <c r="AA61" i="2"/>
  <c r="AF61" i="2"/>
  <c r="AH62" i="2" l="1"/>
  <c r="AL62" i="2"/>
  <c r="AQ62" i="2"/>
  <c r="AR62" i="2"/>
  <c r="AK62" i="2"/>
  <c r="AI62" i="2"/>
  <c r="AO62" i="2"/>
  <c r="AM62" i="2"/>
  <c r="AJ62" i="2"/>
  <c r="AN62" i="2"/>
  <c r="AP62" i="2"/>
  <c r="BQ39" i="5"/>
  <c r="BQ40" i="5"/>
  <c r="BQ41" i="5"/>
  <c r="BQ38" i="5"/>
  <c r="BQ36" i="5"/>
  <c r="BQ24" i="5"/>
  <c r="BQ37" i="5"/>
  <c r="BQ26" i="5"/>
  <c r="BQ23" i="5"/>
  <c r="BQ28" i="5"/>
  <c r="BQ35" i="5"/>
  <c r="BQ31" i="5"/>
  <c r="BQ29" i="5"/>
  <c r="BQ32" i="5"/>
  <c r="BQ30" i="5"/>
  <c r="BQ25" i="5"/>
  <c r="BQ27" i="5"/>
  <c r="BQ33" i="5"/>
  <c r="BQ34" i="5"/>
  <c r="BT21" i="5"/>
  <c r="BT22" i="5"/>
  <c r="Y64" i="2"/>
  <c r="X65" i="2"/>
  <c r="AA62" i="2"/>
  <c r="AE62" i="2"/>
  <c r="AB62" i="2"/>
  <c r="AF62" i="2"/>
  <c r="AC62" i="2"/>
  <c r="AG62" i="2"/>
  <c r="AD62" i="2"/>
  <c r="Z62" i="2"/>
  <c r="AM63" i="2" l="1"/>
  <c r="AQ63" i="2"/>
  <c r="AI63" i="2"/>
  <c r="AK63" i="2"/>
  <c r="AJ63" i="2"/>
  <c r="AO63" i="2"/>
  <c r="AH63" i="2"/>
  <c r="AN63" i="2"/>
  <c r="AP63" i="2"/>
  <c r="AR63" i="2"/>
  <c r="AL63" i="2"/>
  <c r="BR41" i="5"/>
  <c r="BR38" i="5"/>
  <c r="BR25" i="5"/>
  <c r="BR23" i="5"/>
  <c r="BR34" i="5"/>
  <c r="BR35" i="5"/>
  <c r="BR31" i="5"/>
  <c r="BR29" i="5"/>
  <c r="BR26" i="5"/>
  <c r="BR24" i="5"/>
  <c r="BR37" i="5"/>
  <c r="BR39" i="5"/>
  <c r="BR32" i="5"/>
  <c r="BR33" i="5"/>
  <c r="BR27" i="5"/>
  <c r="BR28" i="5"/>
  <c r="BR36" i="5"/>
  <c r="BR30" i="5"/>
  <c r="BR40" i="5"/>
  <c r="BU21" i="5"/>
  <c r="BU22" i="5"/>
  <c r="Y65" i="2"/>
  <c r="X66" i="2"/>
  <c r="AC63" i="2"/>
  <c r="AG63" i="2"/>
  <c r="Z63" i="2"/>
  <c r="AD63" i="2"/>
  <c r="AA63" i="2"/>
  <c r="AE63" i="2"/>
  <c r="AF63" i="2"/>
  <c r="AB63" i="2"/>
  <c r="AR64" i="2" l="1"/>
  <c r="AK64" i="2"/>
  <c r="AQ64" i="2"/>
  <c r="AJ64" i="2"/>
  <c r="AO64" i="2"/>
  <c r="AP64" i="2"/>
  <c r="AN64" i="2"/>
  <c r="AL64" i="2"/>
  <c r="AM64" i="2"/>
  <c r="AI64" i="2"/>
  <c r="AH64" i="2"/>
  <c r="BS38" i="5"/>
  <c r="BS30" i="5"/>
  <c r="BS41" i="5"/>
  <c r="BS40" i="5"/>
  <c r="BS37" i="5"/>
  <c r="BS32" i="5"/>
  <c r="BS29" i="5"/>
  <c r="BS28" i="5"/>
  <c r="BS25" i="5"/>
  <c r="BS24" i="5"/>
  <c r="BS26" i="5"/>
  <c r="BS31" i="5"/>
  <c r="BS34" i="5"/>
  <c r="BS35" i="5"/>
  <c r="BS36" i="5"/>
  <c r="BS23" i="5"/>
  <c r="BS33" i="5"/>
  <c r="BS27" i="5"/>
  <c r="BS39" i="5"/>
  <c r="BV21" i="5"/>
  <c r="BV22" i="5"/>
  <c r="Y66" i="2"/>
  <c r="X67" i="2"/>
  <c r="AA64" i="2"/>
  <c r="AE64" i="2"/>
  <c r="AB64" i="2"/>
  <c r="AF64" i="2"/>
  <c r="AC64" i="2"/>
  <c r="AG64" i="2"/>
  <c r="Z64" i="2"/>
  <c r="AD64" i="2"/>
  <c r="AK65" i="2" l="1"/>
  <c r="AP65" i="2"/>
  <c r="AQ65" i="2"/>
  <c r="AJ65" i="2"/>
  <c r="AN65" i="2"/>
  <c r="AM65" i="2"/>
  <c r="AR65" i="2"/>
  <c r="AH65" i="2"/>
  <c r="AO65" i="2"/>
  <c r="AL65" i="2"/>
  <c r="AI65" i="2"/>
  <c r="BT41" i="5"/>
  <c r="BT27" i="5"/>
  <c r="BT40" i="5"/>
  <c r="BT36" i="5"/>
  <c r="BT38" i="5"/>
  <c r="BT28" i="5"/>
  <c r="BT23" i="5"/>
  <c r="BT31" i="5"/>
  <c r="BT37" i="5"/>
  <c r="BT25" i="5"/>
  <c r="BT26" i="5"/>
  <c r="BT29" i="5"/>
  <c r="BT34" i="5"/>
  <c r="BT39" i="5"/>
  <c r="BT32" i="5"/>
  <c r="BT33" i="5"/>
  <c r="BT30" i="5"/>
  <c r="BT24" i="5"/>
  <c r="BT35" i="5"/>
  <c r="BW21" i="5"/>
  <c r="BW22" i="5"/>
  <c r="Y67" i="2"/>
  <c r="X68" i="2"/>
  <c r="AC65" i="2"/>
  <c r="AG65" i="2"/>
  <c r="Z65" i="2"/>
  <c r="AD65" i="2"/>
  <c r="AA65" i="2"/>
  <c r="AE65" i="2"/>
  <c r="AF65" i="2"/>
  <c r="AB65" i="2"/>
  <c r="AL66" i="2" l="1"/>
  <c r="AP66" i="2"/>
  <c r="AH66" i="2"/>
  <c r="AI66" i="2"/>
  <c r="AN66" i="2"/>
  <c r="AM66" i="2"/>
  <c r="AO66" i="2"/>
  <c r="AJ66" i="2"/>
  <c r="AQ66" i="2"/>
  <c r="AK66" i="2"/>
  <c r="AR66" i="2"/>
  <c r="BU40" i="5"/>
  <c r="BU41" i="5"/>
  <c r="BU38" i="5"/>
  <c r="BU24" i="5"/>
  <c r="BU26" i="5"/>
  <c r="BU33" i="5"/>
  <c r="BU34" i="5"/>
  <c r="BU30" i="5"/>
  <c r="BU35" i="5"/>
  <c r="BU31" i="5"/>
  <c r="BU37" i="5"/>
  <c r="BU25" i="5"/>
  <c r="BU36" i="5"/>
  <c r="BU27" i="5"/>
  <c r="BU39" i="5"/>
  <c r="BU28" i="5"/>
  <c r="BU32" i="5"/>
  <c r="BU29" i="5"/>
  <c r="BU23" i="5"/>
  <c r="BX21" i="5"/>
  <c r="BX22" i="5"/>
  <c r="Y68" i="2"/>
  <c r="X69" i="2"/>
  <c r="AA66" i="2"/>
  <c r="AE66" i="2"/>
  <c r="AB66" i="2"/>
  <c r="AF66" i="2"/>
  <c r="AC66" i="2"/>
  <c r="AG66" i="2"/>
  <c r="Z66" i="2"/>
  <c r="AD66" i="2"/>
  <c r="AQ67" i="2" l="1"/>
  <c r="AJ67" i="2"/>
  <c r="AI67" i="2"/>
  <c r="AN67" i="2"/>
  <c r="AM67" i="2"/>
  <c r="AR67" i="2"/>
  <c r="AK67" i="2"/>
  <c r="AP67" i="2"/>
  <c r="AO67" i="2"/>
  <c r="AL67" i="2"/>
  <c r="AH67" i="2"/>
  <c r="BV34" i="5"/>
  <c r="BV35" i="5"/>
  <c r="BV31" i="5"/>
  <c r="BV36" i="5"/>
  <c r="BV32" i="5"/>
  <c r="BV37" i="5"/>
  <c r="BV23" i="5"/>
  <c r="BV29" i="5"/>
  <c r="BV40" i="5"/>
  <c r="BV28" i="5"/>
  <c r="BV27" i="5"/>
  <c r="BV33" i="5"/>
  <c r="BV24" i="5"/>
  <c r="BV38" i="5"/>
  <c r="BV25" i="5"/>
  <c r="BV26" i="5"/>
  <c r="BV30" i="5"/>
  <c r="BV41" i="5"/>
  <c r="BV39" i="5"/>
  <c r="BY21" i="5"/>
  <c r="BY22" i="5"/>
  <c r="Y69" i="2"/>
  <c r="X70" i="2"/>
  <c r="AC67" i="2"/>
  <c r="AG67" i="2"/>
  <c r="Z67" i="2"/>
  <c r="AD67" i="2"/>
  <c r="AA67" i="2"/>
  <c r="AE67" i="2"/>
  <c r="AB67" i="2"/>
  <c r="AF67" i="2"/>
  <c r="AJ68" i="2" l="1"/>
  <c r="AR68" i="2"/>
  <c r="AO68" i="2"/>
  <c r="AP68" i="2"/>
  <c r="AI68" i="2"/>
  <c r="AQ68" i="2"/>
  <c r="AM68" i="2"/>
  <c r="AL68" i="2"/>
  <c r="AN68" i="2"/>
  <c r="AK68" i="2"/>
  <c r="AH68" i="2"/>
  <c r="BW41" i="5"/>
  <c r="BW40" i="5"/>
  <c r="BW32" i="5"/>
  <c r="BW39" i="5"/>
  <c r="BW29" i="5"/>
  <c r="BW37" i="5"/>
  <c r="BW26" i="5"/>
  <c r="BW30" i="5"/>
  <c r="BW35" i="5"/>
  <c r="BW36" i="5"/>
  <c r="BW31" i="5"/>
  <c r="BW24" i="5"/>
  <c r="BW38" i="5"/>
  <c r="BW23" i="5"/>
  <c r="BW28" i="5"/>
  <c r="BW25" i="5"/>
  <c r="BW33" i="5"/>
  <c r="BW27" i="5"/>
  <c r="BW34" i="5"/>
  <c r="BZ21" i="5"/>
  <c r="BZ22" i="5"/>
  <c r="Y70" i="2"/>
  <c r="X71" i="2"/>
  <c r="AA68" i="2"/>
  <c r="AE68" i="2"/>
  <c r="AB68" i="2"/>
  <c r="AF68" i="2"/>
  <c r="AC68" i="2"/>
  <c r="AG68" i="2"/>
  <c r="AD68" i="2"/>
  <c r="Z68" i="2"/>
  <c r="AK69" i="2" l="1"/>
  <c r="AO69" i="2"/>
  <c r="AI69" i="2"/>
  <c r="AH69" i="2"/>
  <c r="AM69" i="2"/>
  <c r="AL69" i="2"/>
  <c r="AN69" i="2"/>
  <c r="AR69" i="2"/>
  <c r="AP69" i="2"/>
  <c r="AJ69" i="2"/>
  <c r="AQ69" i="2"/>
  <c r="BX40" i="5"/>
  <c r="BX36" i="5"/>
  <c r="BX37" i="5"/>
  <c r="BX39" i="5"/>
  <c r="BX41" i="5"/>
  <c r="BX35" i="5"/>
  <c r="BX25" i="5"/>
  <c r="BX23" i="5"/>
  <c r="BX32" i="5"/>
  <c r="BX33" i="5"/>
  <c r="BX34" i="5"/>
  <c r="BX30" i="5"/>
  <c r="BX24" i="5"/>
  <c r="BX28" i="5"/>
  <c r="BX26" i="5"/>
  <c r="BX38" i="5"/>
  <c r="BX29" i="5"/>
  <c r="BX27" i="5"/>
  <c r="BX31" i="5"/>
  <c r="CA21" i="5"/>
  <c r="CA22" i="5"/>
  <c r="Y71" i="2"/>
  <c r="X72" i="2"/>
  <c r="AC69" i="2"/>
  <c r="AG69" i="2"/>
  <c r="Z69" i="2"/>
  <c r="AD69" i="2"/>
  <c r="AA69" i="2"/>
  <c r="AE69" i="2"/>
  <c r="AB69" i="2"/>
  <c r="AF69" i="2"/>
  <c r="AP70" i="2" l="1"/>
  <c r="AI70" i="2"/>
  <c r="AO70" i="2"/>
  <c r="AH70" i="2"/>
  <c r="AM70" i="2"/>
  <c r="AN70" i="2"/>
  <c r="AL70" i="2"/>
  <c r="AQ70" i="2"/>
  <c r="AJ70" i="2"/>
  <c r="AR70" i="2"/>
  <c r="AK70" i="2"/>
  <c r="BY41" i="5"/>
  <c r="BY33" i="5"/>
  <c r="BY34" i="5"/>
  <c r="BY36" i="5"/>
  <c r="BY30" i="5"/>
  <c r="BY31" i="5"/>
  <c r="BY35" i="5"/>
  <c r="BY28" i="5"/>
  <c r="BY38" i="5"/>
  <c r="BY26" i="5"/>
  <c r="BY23" i="5"/>
  <c r="BY32" i="5"/>
  <c r="BY25" i="5"/>
  <c r="BY27" i="5"/>
  <c r="BY40" i="5"/>
  <c r="BY37" i="5"/>
  <c r="BY39" i="5"/>
  <c r="BY24" i="5"/>
  <c r="BY29" i="5"/>
  <c r="CB21" i="5"/>
  <c r="CB22" i="5"/>
  <c r="Y72" i="2"/>
  <c r="X73" i="2"/>
  <c r="AA70" i="2"/>
  <c r="AE70" i="2"/>
  <c r="AB70" i="2"/>
  <c r="AF70" i="2"/>
  <c r="AC70" i="2"/>
  <c r="AG70" i="2"/>
  <c r="AD70" i="2"/>
  <c r="Z70" i="2"/>
  <c r="AI71" i="2" l="1"/>
  <c r="AN71" i="2"/>
  <c r="AM71" i="2"/>
  <c r="AH71" i="2"/>
  <c r="AR71" i="2"/>
  <c r="AO71" i="2"/>
  <c r="AP71" i="2"/>
  <c r="AL71" i="2"/>
  <c r="AK71" i="2"/>
  <c r="AJ71" i="2"/>
  <c r="AQ71" i="2"/>
  <c r="BZ37" i="5"/>
  <c r="BZ38" i="5"/>
  <c r="BZ29" i="5"/>
  <c r="BZ40" i="5"/>
  <c r="BZ28" i="5"/>
  <c r="BZ27" i="5"/>
  <c r="BZ30" i="5"/>
  <c r="BZ36" i="5"/>
  <c r="BZ33" i="5"/>
  <c r="BZ39" i="5"/>
  <c r="BZ34" i="5"/>
  <c r="BZ35" i="5"/>
  <c r="BZ25" i="5"/>
  <c r="BZ23" i="5"/>
  <c r="BZ32" i="5"/>
  <c r="BZ26" i="5"/>
  <c r="BZ41" i="5"/>
  <c r="BZ24" i="5"/>
  <c r="BZ31" i="5"/>
  <c r="CC21" i="5"/>
  <c r="CC22" i="5"/>
  <c r="Y73" i="2"/>
  <c r="X74" i="2"/>
  <c r="AC71" i="2"/>
  <c r="AG71" i="2"/>
  <c r="Z71" i="2"/>
  <c r="AD71" i="2"/>
  <c r="AA71" i="2"/>
  <c r="AE71" i="2"/>
  <c r="AB71" i="2"/>
  <c r="AF71" i="2"/>
  <c r="AJ72" i="2" l="1"/>
  <c r="AL72" i="2"/>
  <c r="AH72" i="2"/>
  <c r="AK72" i="2"/>
  <c r="AM72" i="2"/>
  <c r="AI72" i="2"/>
  <c r="AO72" i="2"/>
  <c r="AN72" i="2"/>
  <c r="AP72" i="2"/>
  <c r="AQ72" i="2"/>
  <c r="AR72" i="2"/>
  <c r="CA40" i="5"/>
  <c r="CA26" i="5"/>
  <c r="CA39" i="5"/>
  <c r="CA35" i="5"/>
  <c r="CA36" i="5"/>
  <c r="CA28" i="5"/>
  <c r="CA27" i="5"/>
  <c r="CA23" i="5"/>
  <c r="CA25" i="5"/>
  <c r="CA37" i="5"/>
  <c r="CA34" i="5"/>
  <c r="CA24" i="5"/>
  <c r="CA41" i="5"/>
  <c r="CA38" i="5"/>
  <c r="CA32" i="5"/>
  <c r="CA29" i="5"/>
  <c r="CA30" i="5"/>
  <c r="CA31" i="5"/>
  <c r="CA33" i="5"/>
  <c r="CD21" i="5"/>
  <c r="CD22" i="5"/>
  <c r="Y74" i="2"/>
  <c r="X75" i="2"/>
  <c r="AA72" i="2"/>
  <c r="AE72" i="2"/>
  <c r="AB72" i="2"/>
  <c r="AF72" i="2"/>
  <c r="AC72" i="2"/>
  <c r="AG72" i="2"/>
  <c r="Z72" i="2"/>
  <c r="AD72" i="2"/>
  <c r="AH73" i="2" l="1"/>
  <c r="AM73" i="2"/>
  <c r="AI73" i="2"/>
  <c r="AO73" i="2"/>
  <c r="AJ73" i="2"/>
  <c r="AK73" i="2"/>
  <c r="AL73" i="2"/>
  <c r="AR73" i="2"/>
  <c r="AN73" i="2"/>
  <c r="AP73" i="2"/>
  <c r="AQ73" i="2"/>
  <c r="CB39" i="5"/>
  <c r="CB40" i="5"/>
  <c r="CB37" i="5"/>
  <c r="CB35" i="5"/>
  <c r="CB32" i="5"/>
  <c r="CB33" i="5"/>
  <c r="CB29" i="5"/>
  <c r="CB30" i="5"/>
  <c r="CB24" i="5"/>
  <c r="CB25" i="5"/>
  <c r="CB26" i="5"/>
  <c r="CB28" i="5"/>
  <c r="CB41" i="5"/>
  <c r="CB31" i="5"/>
  <c r="CB23" i="5"/>
  <c r="CB36" i="5"/>
  <c r="CB38" i="5"/>
  <c r="CB27" i="5"/>
  <c r="CB34" i="5"/>
  <c r="CE21" i="5"/>
  <c r="CE22" i="5"/>
  <c r="Y75" i="2"/>
  <c r="X76" i="2"/>
  <c r="AC73" i="2"/>
  <c r="AG73" i="2"/>
  <c r="Z73" i="2"/>
  <c r="AD73" i="2"/>
  <c r="AA73" i="2"/>
  <c r="AE73" i="2"/>
  <c r="AF73" i="2"/>
  <c r="AB73" i="2"/>
  <c r="AM74" i="2" l="1"/>
  <c r="AP74" i="2"/>
  <c r="AQ74" i="2"/>
  <c r="AO74" i="2"/>
  <c r="AL74" i="2"/>
  <c r="AH74" i="2"/>
  <c r="AI74" i="2"/>
  <c r="AN74" i="2"/>
  <c r="AK74" i="2"/>
  <c r="AR74" i="2"/>
  <c r="AJ74" i="2"/>
  <c r="CC35" i="5"/>
  <c r="CC32" i="5"/>
  <c r="CC39" i="5"/>
  <c r="CC41" i="5"/>
  <c r="CC36" i="5"/>
  <c r="CC23" i="5"/>
  <c r="CC37" i="5"/>
  <c r="CC30" i="5"/>
  <c r="CC29" i="5"/>
  <c r="CC27" i="5"/>
  <c r="CC40" i="5"/>
  <c r="CC33" i="5"/>
  <c r="CC34" i="5"/>
  <c r="CC31" i="5"/>
  <c r="CC26" i="5"/>
  <c r="CC25" i="5"/>
  <c r="CC38" i="5"/>
  <c r="CC24" i="5"/>
  <c r="CC28" i="5"/>
  <c r="CF21" i="5"/>
  <c r="CF22" i="5"/>
  <c r="Y76" i="2"/>
  <c r="X77" i="2"/>
  <c r="AA74" i="2"/>
  <c r="AE74" i="2"/>
  <c r="AB74" i="2"/>
  <c r="AF74" i="2"/>
  <c r="AC74" i="2"/>
  <c r="AG74" i="2"/>
  <c r="Z74" i="2"/>
  <c r="AD74" i="2"/>
  <c r="AR75" i="2" l="1"/>
  <c r="AL75" i="2"/>
  <c r="AH75" i="2"/>
  <c r="AQ75" i="2"/>
  <c r="AM75" i="2"/>
  <c r="AJ75" i="2"/>
  <c r="AO75" i="2"/>
  <c r="AK75" i="2"/>
  <c r="AN75" i="2"/>
  <c r="AP75" i="2"/>
  <c r="AI75" i="2"/>
  <c r="CD40" i="5"/>
  <c r="CD28" i="5"/>
  <c r="CD41" i="5"/>
  <c r="CD39" i="5"/>
  <c r="CD38" i="5"/>
  <c r="CD25" i="5"/>
  <c r="CD33" i="5"/>
  <c r="CD34" i="5"/>
  <c r="CD35" i="5"/>
  <c r="CD26" i="5"/>
  <c r="CD30" i="5"/>
  <c r="CD36" i="5"/>
  <c r="CD32" i="5"/>
  <c r="CD29" i="5"/>
  <c r="CD24" i="5"/>
  <c r="CD31" i="5"/>
  <c r="CD23" i="5"/>
  <c r="CD37" i="5"/>
  <c r="CD27" i="5"/>
  <c r="CG21" i="5"/>
  <c r="CG22" i="5"/>
  <c r="Y77" i="2"/>
  <c r="X78" i="2"/>
  <c r="AC75" i="2"/>
  <c r="AG75" i="2"/>
  <c r="Z75" i="2"/>
  <c r="AD75" i="2"/>
  <c r="AA75" i="2"/>
  <c r="AE75" i="2"/>
  <c r="AB75" i="2"/>
  <c r="AF75" i="2"/>
  <c r="AR76" i="2" l="1"/>
  <c r="AJ76" i="2"/>
  <c r="AK76" i="2"/>
  <c r="AO76" i="2"/>
  <c r="AL76" i="2"/>
  <c r="AH76" i="2"/>
  <c r="AI76" i="2"/>
  <c r="AN76" i="2"/>
  <c r="AQ76" i="2"/>
  <c r="AM76" i="2"/>
  <c r="AP76" i="2"/>
  <c r="CE35" i="5"/>
  <c r="CE36" i="5"/>
  <c r="CE27" i="5"/>
  <c r="CE38" i="5"/>
  <c r="CE37" i="5"/>
  <c r="CE34" i="5"/>
  <c r="CE25" i="5"/>
  <c r="CE41" i="5"/>
  <c r="CE32" i="5"/>
  <c r="CE33" i="5"/>
  <c r="CE29" i="5"/>
  <c r="CE24" i="5"/>
  <c r="CE26" i="5"/>
  <c r="CE23" i="5"/>
  <c r="CE31" i="5"/>
  <c r="CE39" i="5"/>
  <c r="CE40" i="5"/>
  <c r="CE28" i="5"/>
  <c r="CE30" i="5"/>
  <c r="CH21" i="5"/>
  <c r="CH22" i="5"/>
  <c r="Y78" i="2"/>
  <c r="X79" i="2"/>
  <c r="AA76" i="2"/>
  <c r="AE76" i="2"/>
  <c r="AB76" i="2"/>
  <c r="AF76" i="2"/>
  <c r="AC76" i="2"/>
  <c r="AG76" i="2"/>
  <c r="AD76" i="2"/>
  <c r="Z76" i="2"/>
  <c r="AL77" i="2" l="1"/>
  <c r="AK77" i="2"/>
  <c r="AN77" i="2"/>
  <c r="AP77" i="2"/>
  <c r="AQ77" i="2"/>
  <c r="AM77" i="2"/>
  <c r="AR77" i="2"/>
  <c r="AO77" i="2"/>
  <c r="AI77" i="2"/>
  <c r="AJ77" i="2"/>
  <c r="AH77" i="2"/>
  <c r="CF32" i="5"/>
  <c r="CF33" i="5"/>
  <c r="CF35" i="5"/>
  <c r="CF29" i="5"/>
  <c r="CF30" i="5"/>
  <c r="CF28" i="5"/>
  <c r="CF41" i="5"/>
  <c r="CF34" i="5"/>
  <c r="CF27" i="5"/>
  <c r="CF31" i="5"/>
  <c r="CF23" i="5"/>
  <c r="CF26" i="5"/>
  <c r="CF39" i="5"/>
  <c r="CF25" i="5"/>
  <c r="CF40" i="5"/>
  <c r="CF24" i="5"/>
  <c r="CF37" i="5"/>
  <c r="CF36" i="5"/>
  <c r="CF38" i="5"/>
  <c r="CI21" i="5"/>
  <c r="CI22" i="5"/>
  <c r="Y79" i="2"/>
  <c r="X80" i="2"/>
  <c r="AC77" i="2"/>
  <c r="AG77" i="2"/>
  <c r="Z77" i="2"/>
  <c r="AD77" i="2"/>
  <c r="AA77" i="2"/>
  <c r="AE77" i="2"/>
  <c r="AB77" i="2"/>
  <c r="AF77" i="2"/>
  <c r="AQ78" i="2" l="1"/>
  <c r="AR78" i="2"/>
  <c r="AO78" i="2"/>
  <c r="AN78" i="2"/>
  <c r="AH78" i="2"/>
  <c r="AJ78" i="2"/>
  <c r="AI78" i="2"/>
  <c r="AK78" i="2"/>
  <c r="AM78" i="2"/>
  <c r="AP78" i="2"/>
  <c r="AL78" i="2"/>
  <c r="CG39" i="5"/>
  <c r="CG37" i="5"/>
  <c r="CG40" i="5"/>
  <c r="CG32" i="5"/>
  <c r="CG24" i="5"/>
  <c r="CG29" i="5"/>
  <c r="CG28" i="5"/>
  <c r="CG27" i="5"/>
  <c r="CG35" i="5"/>
  <c r="CG38" i="5"/>
  <c r="CG36" i="5"/>
  <c r="CG30" i="5"/>
  <c r="CG41" i="5"/>
  <c r="CG33" i="5"/>
  <c r="CG34" i="5"/>
  <c r="CG31" i="5"/>
  <c r="CG23" i="5"/>
  <c r="CG26" i="5"/>
  <c r="CG25" i="5"/>
  <c r="CJ21" i="5"/>
  <c r="CJ22" i="5"/>
  <c r="Y80" i="2"/>
  <c r="X81" i="2"/>
  <c r="AA78" i="2"/>
  <c r="AE78" i="2"/>
  <c r="AB78" i="2"/>
  <c r="AF78" i="2"/>
  <c r="AC78" i="2"/>
  <c r="AG78" i="2"/>
  <c r="AD78" i="2"/>
  <c r="Z78" i="2"/>
  <c r="AK79" i="2" l="1"/>
  <c r="AH79" i="2"/>
  <c r="AJ79" i="2"/>
  <c r="AP79" i="2"/>
  <c r="AL79" i="2"/>
  <c r="AN79" i="2"/>
  <c r="AQ79" i="2"/>
  <c r="AM79" i="2"/>
  <c r="AI79" i="2"/>
  <c r="AR79" i="2"/>
  <c r="AO79" i="2"/>
  <c r="CH41" i="5"/>
  <c r="CH25" i="5"/>
  <c r="CH23" i="5"/>
  <c r="CH27" i="5"/>
  <c r="CH38" i="5"/>
  <c r="CH34" i="5"/>
  <c r="CH35" i="5"/>
  <c r="CH33" i="5"/>
  <c r="CH31" i="5"/>
  <c r="CH30" i="5"/>
  <c r="CH26" i="5"/>
  <c r="CH29" i="5"/>
  <c r="CH36" i="5"/>
  <c r="CH24" i="5"/>
  <c r="CH37" i="5"/>
  <c r="CH32" i="5"/>
  <c r="CH28" i="5"/>
  <c r="CH40" i="5"/>
  <c r="CH39" i="5"/>
  <c r="CK21" i="5"/>
  <c r="CK22" i="5"/>
  <c r="Y81" i="2"/>
  <c r="X82" i="2"/>
  <c r="AC79" i="2"/>
  <c r="AG79" i="2"/>
  <c r="Z79" i="2"/>
  <c r="AD79" i="2"/>
  <c r="AA79" i="2"/>
  <c r="AE79" i="2"/>
  <c r="AB79" i="2"/>
  <c r="AF79" i="2"/>
  <c r="AK80" i="2" l="1"/>
  <c r="AQ80" i="2"/>
  <c r="AO80" i="2"/>
  <c r="AJ80" i="2"/>
  <c r="AR80" i="2"/>
  <c r="AL80" i="2"/>
  <c r="AP80" i="2"/>
  <c r="AH80" i="2"/>
  <c r="AM80" i="2"/>
  <c r="AN80" i="2"/>
  <c r="AI80" i="2"/>
  <c r="CI38" i="5"/>
  <c r="CI39" i="5"/>
  <c r="CI41" i="5"/>
  <c r="CI32" i="5"/>
  <c r="CI29" i="5"/>
  <c r="CI33" i="5"/>
  <c r="CI31" i="5"/>
  <c r="CI30" i="5"/>
  <c r="CI27" i="5"/>
  <c r="CI23" i="5"/>
  <c r="CI25" i="5"/>
  <c r="CI24" i="5"/>
  <c r="CI35" i="5"/>
  <c r="CI37" i="5"/>
  <c r="CI36" i="5"/>
  <c r="CI28" i="5"/>
  <c r="CI26" i="5"/>
  <c r="CI34" i="5"/>
  <c r="CI40" i="5"/>
  <c r="CL21" i="5"/>
  <c r="CL22" i="5"/>
  <c r="Y82" i="2"/>
  <c r="X83" i="2"/>
  <c r="AA80" i="2"/>
  <c r="AE80" i="2"/>
  <c r="AB80" i="2"/>
  <c r="AF80" i="2"/>
  <c r="AC80" i="2"/>
  <c r="AG80" i="2"/>
  <c r="Z80" i="2"/>
  <c r="AD80" i="2"/>
  <c r="AP81" i="2" l="1"/>
  <c r="AJ81" i="2"/>
  <c r="AM81" i="2"/>
  <c r="AO81" i="2"/>
  <c r="AK81" i="2"/>
  <c r="AH81" i="2"/>
  <c r="AQ81" i="2"/>
  <c r="AR81" i="2"/>
  <c r="AN81" i="2"/>
  <c r="AL81" i="2"/>
  <c r="AI81" i="2"/>
  <c r="CJ37" i="5"/>
  <c r="CJ27" i="5"/>
  <c r="CJ25" i="5"/>
  <c r="CJ38" i="5"/>
  <c r="CJ36" i="5"/>
  <c r="CJ28" i="5"/>
  <c r="CJ26" i="5"/>
  <c r="CJ31" i="5"/>
  <c r="CJ23" i="5"/>
  <c r="CJ39" i="5"/>
  <c r="CJ41" i="5"/>
  <c r="CJ40" i="5"/>
  <c r="CJ30" i="5"/>
  <c r="CJ35" i="5"/>
  <c r="CJ29" i="5"/>
  <c r="CJ34" i="5"/>
  <c r="CJ24" i="5"/>
  <c r="CJ32" i="5"/>
  <c r="CJ33" i="5"/>
  <c r="CM21" i="5"/>
  <c r="CM22" i="5"/>
  <c r="Y83" i="2"/>
  <c r="X84" i="2"/>
  <c r="AC81" i="2"/>
  <c r="AG81" i="2"/>
  <c r="Z81" i="2"/>
  <c r="AD81" i="2"/>
  <c r="AA81" i="2"/>
  <c r="AE81" i="2"/>
  <c r="AF81" i="2"/>
  <c r="AB81" i="2"/>
  <c r="AR82" i="2" l="1"/>
  <c r="AO82" i="2"/>
  <c r="AQ82" i="2"/>
  <c r="AM82" i="2"/>
  <c r="AH82" i="2"/>
  <c r="AI82" i="2"/>
  <c r="AL82" i="2"/>
  <c r="AJ82" i="2"/>
  <c r="AK82" i="2"/>
  <c r="AN82" i="2"/>
  <c r="AP82" i="2"/>
  <c r="CK40" i="5"/>
  <c r="CK24" i="5"/>
  <c r="CK38" i="5"/>
  <c r="CK33" i="5"/>
  <c r="CK34" i="5"/>
  <c r="CK37" i="5"/>
  <c r="CK30" i="5"/>
  <c r="CK31" i="5"/>
  <c r="CK36" i="5"/>
  <c r="CK25" i="5"/>
  <c r="CK32" i="5"/>
  <c r="CK27" i="5"/>
  <c r="CK29" i="5"/>
  <c r="CK41" i="5"/>
  <c r="CK26" i="5"/>
  <c r="CK23" i="5"/>
  <c r="CK39" i="5"/>
  <c r="CK35" i="5"/>
  <c r="CK28" i="5"/>
  <c r="CN21" i="5"/>
  <c r="CN22" i="5"/>
  <c r="Y84" i="2"/>
  <c r="X85" i="2"/>
  <c r="AA82" i="2"/>
  <c r="AE82" i="2"/>
  <c r="AB82" i="2"/>
  <c r="AF82" i="2"/>
  <c r="AC82" i="2"/>
  <c r="AG82" i="2"/>
  <c r="Z82" i="2"/>
  <c r="AD82" i="2"/>
  <c r="AK83" i="2" l="1"/>
  <c r="AH83" i="2"/>
  <c r="AO83" i="2"/>
  <c r="AL83" i="2"/>
  <c r="AI83" i="2"/>
  <c r="AJ83" i="2"/>
  <c r="AR83" i="2"/>
  <c r="AN83" i="2"/>
  <c r="AP83" i="2"/>
  <c r="AM83" i="2"/>
  <c r="AQ83" i="2"/>
  <c r="CL39" i="5"/>
  <c r="CL34" i="5"/>
  <c r="CL38" i="5"/>
  <c r="CL35" i="5"/>
  <c r="CL31" i="5"/>
  <c r="CL37" i="5"/>
  <c r="CL23" i="5"/>
  <c r="CL40" i="5"/>
  <c r="CL25" i="5"/>
  <c r="CL33" i="5"/>
  <c r="CL32" i="5"/>
  <c r="CL28" i="5"/>
  <c r="CL29" i="5"/>
  <c r="CL24" i="5"/>
  <c r="CL26" i="5"/>
  <c r="CL30" i="5"/>
  <c r="CL41" i="5"/>
  <c r="CL36" i="5"/>
  <c r="CL27" i="5"/>
  <c r="CO21" i="5"/>
  <c r="CO22" i="5"/>
  <c r="Y85" i="2"/>
  <c r="X86" i="2"/>
  <c r="AC83" i="2"/>
  <c r="AG83" i="2"/>
  <c r="Z83" i="2"/>
  <c r="AD83" i="2"/>
  <c r="AA83" i="2"/>
  <c r="AE83" i="2"/>
  <c r="AB83" i="2"/>
  <c r="AF83" i="2"/>
  <c r="AL84" i="2" l="1"/>
  <c r="AI84" i="2"/>
  <c r="AN84" i="2"/>
  <c r="AR84" i="2"/>
  <c r="AP84" i="2"/>
  <c r="AM84" i="2"/>
  <c r="AK84" i="2"/>
  <c r="AQ84" i="2"/>
  <c r="AH84" i="2"/>
  <c r="AO84" i="2"/>
  <c r="AJ84" i="2"/>
  <c r="CM41" i="5"/>
  <c r="CM32" i="5"/>
  <c r="CM34" i="5"/>
  <c r="CM29" i="5"/>
  <c r="CM33" i="5"/>
  <c r="CM26" i="5"/>
  <c r="CM24" i="5"/>
  <c r="CM38" i="5"/>
  <c r="CM30" i="5"/>
  <c r="CM28" i="5"/>
  <c r="CM35" i="5"/>
  <c r="CM36" i="5"/>
  <c r="CM39" i="5"/>
  <c r="CM25" i="5"/>
  <c r="CM27" i="5"/>
  <c r="CM37" i="5"/>
  <c r="CM40" i="5"/>
  <c r="CM23" i="5"/>
  <c r="CM31" i="5"/>
  <c r="CP21" i="5"/>
  <c r="CP22" i="5"/>
  <c r="Y86" i="2"/>
  <c r="X87" i="2"/>
  <c r="AA84" i="2"/>
  <c r="AE84" i="2"/>
  <c r="AB84" i="2"/>
  <c r="AC84" i="2"/>
  <c r="AG84" i="2"/>
  <c r="AF84" i="2"/>
  <c r="Z84" i="2"/>
  <c r="AD84" i="2"/>
  <c r="AQ85" i="2" l="1"/>
  <c r="AN85" i="2"/>
  <c r="AL85" i="2"/>
  <c r="AO85" i="2"/>
  <c r="AR85" i="2"/>
  <c r="AK85" i="2"/>
  <c r="AI85" i="2"/>
  <c r="AM85" i="2"/>
  <c r="AH85" i="2"/>
  <c r="AP85" i="2"/>
  <c r="AJ85" i="2"/>
  <c r="CN38" i="5"/>
  <c r="CN36" i="5"/>
  <c r="CN41" i="5"/>
  <c r="CN34" i="5"/>
  <c r="CN31" i="5"/>
  <c r="CN39" i="5"/>
  <c r="CN37" i="5"/>
  <c r="CN26" i="5"/>
  <c r="CN29" i="5"/>
  <c r="CN27" i="5"/>
  <c r="CN40" i="5"/>
  <c r="CN32" i="5"/>
  <c r="CN33" i="5"/>
  <c r="CN30" i="5"/>
  <c r="CN28" i="5"/>
  <c r="CN23" i="5"/>
  <c r="CN25" i="5"/>
  <c r="CN35" i="5"/>
  <c r="CN24" i="5"/>
  <c r="CQ21" i="5"/>
  <c r="CQ22" i="5"/>
  <c r="Y87" i="2"/>
  <c r="X88" i="2"/>
  <c r="AC85" i="2"/>
  <c r="AG85" i="2"/>
  <c r="AA85" i="2"/>
  <c r="AE85" i="2"/>
  <c r="AD85" i="2"/>
  <c r="AF85" i="2"/>
  <c r="AB85" i="2"/>
  <c r="Z85" i="2"/>
  <c r="AL86" i="2" l="1"/>
  <c r="AJ86" i="2"/>
  <c r="AN86" i="2"/>
  <c r="AK86" i="2"/>
  <c r="AH86" i="2"/>
  <c r="AO86" i="2"/>
  <c r="AP86" i="2"/>
  <c r="AQ86" i="2"/>
  <c r="AR86" i="2"/>
  <c r="AM86" i="2"/>
  <c r="AI86" i="2"/>
  <c r="CO33" i="5"/>
  <c r="CO34" i="5"/>
  <c r="CO32" i="5"/>
  <c r="CO30" i="5"/>
  <c r="CO31" i="5"/>
  <c r="CO29" i="5"/>
  <c r="CO26" i="5"/>
  <c r="CO28" i="5"/>
  <c r="CO39" i="5"/>
  <c r="CO41" i="5"/>
  <c r="CO38" i="5"/>
  <c r="CO24" i="5"/>
  <c r="CO37" i="5"/>
  <c r="CO36" i="5"/>
  <c r="CO23" i="5"/>
  <c r="CO35" i="5"/>
  <c r="CO40" i="5"/>
  <c r="CO25" i="5"/>
  <c r="CO27" i="5"/>
  <c r="CR21" i="5"/>
  <c r="CR22" i="5"/>
  <c r="Y88" i="2"/>
  <c r="X89" i="2"/>
  <c r="AA86" i="2"/>
  <c r="AE86" i="2"/>
  <c r="AC86" i="2"/>
  <c r="AG86" i="2"/>
  <c r="AB86" i="2"/>
  <c r="Z86" i="2"/>
  <c r="AD86" i="2"/>
  <c r="AF86" i="2"/>
  <c r="AK87" i="2" l="1"/>
  <c r="AH87" i="2"/>
  <c r="AM87" i="2"/>
  <c r="AR87" i="2"/>
  <c r="AO87" i="2"/>
  <c r="AL87" i="2"/>
  <c r="AI87" i="2"/>
  <c r="AP87" i="2"/>
  <c r="AJ87" i="2"/>
  <c r="AQ87" i="2"/>
  <c r="AN87" i="2"/>
  <c r="CP37" i="5"/>
  <c r="CP38" i="5"/>
  <c r="CP33" i="5"/>
  <c r="CP30" i="5"/>
  <c r="CP40" i="5"/>
  <c r="CP28" i="5"/>
  <c r="CP27" i="5"/>
  <c r="CP41" i="5"/>
  <c r="CP39" i="5"/>
  <c r="CP32" i="5"/>
  <c r="CP24" i="5"/>
  <c r="CP36" i="5"/>
  <c r="CP26" i="5"/>
  <c r="CP35" i="5"/>
  <c r="CP29" i="5"/>
  <c r="CP25" i="5"/>
  <c r="CP23" i="5"/>
  <c r="CP31" i="5"/>
  <c r="CP34" i="5"/>
  <c r="CS21" i="5"/>
  <c r="CS22" i="5"/>
  <c r="Y89" i="2"/>
  <c r="X90" i="2"/>
  <c r="AC87" i="2"/>
  <c r="AG87" i="2"/>
  <c r="AA87" i="2"/>
  <c r="AE87" i="2"/>
  <c r="Z87" i="2"/>
  <c r="AB87" i="2"/>
  <c r="AF87" i="2"/>
  <c r="AD87" i="2"/>
  <c r="AP88" i="2" l="1"/>
  <c r="AM88" i="2"/>
  <c r="AO88" i="2"/>
  <c r="AK88" i="2"/>
  <c r="AQ88" i="2"/>
  <c r="AJ88" i="2"/>
  <c r="AH88" i="2"/>
  <c r="AR88" i="2"/>
  <c r="AN88" i="2"/>
  <c r="AI88" i="2"/>
  <c r="AL88" i="2"/>
  <c r="CQ31" i="5"/>
  <c r="CQ26" i="5"/>
  <c r="CQ37" i="5"/>
  <c r="CQ35" i="5"/>
  <c r="CQ36" i="5"/>
  <c r="CQ30" i="5"/>
  <c r="CQ27" i="5"/>
  <c r="CQ23" i="5"/>
  <c r="CQ33" i="5"/>
  <c r="CQ41" i="5"/>
  <c r="CQ40" i="5"/>
  <c r="CQ39" i="5"/>
  <c r="CQ25" i="5"/>
  <c r="CQ32" i="5"/>
  <c r="CQ29" i="5"/>
  <c r="CQ34" i="5"/>
  <c r="CQ28" i="5"/>
  <c r="CQ24" i="5"/>
  <c r="CQ38" i="5"/>
  <c r="CT21" i="5"/>
  <c r="CT22" i="5"/>
  <c r="Y90" i="2"/>
  <c r="X91" i="2"/>
  <c r="AA88" i="2"/>
  <c r="AE88" i="2"/>
  <c r="AC88" i="2"/>
  <c r="AG88" i="2"/>
  <c r="AF88" i="2"/>
  <c r="AD88" i="2"/>
  <c r="Z88" i="2"/>
  <c r="AB88" i="2"/>
  <c r="AR89" i="2" l="1"/>
  <c r="AI89" i="2"/>
  <c r="AM89" i="2"/>
  <c r="AJ89" i="2"/>
  <c r="AO89" i="2"/>
  <c r="AQ89" i="2"/>
  <c r="AP89" i="2"/>
  <c r="AN89" i="2"/>
  <c r="AH89" i="2"/>
  <c r="AK89" i="2"/>
  <c r="AL89" i="2"/>
  <c r="CR39" i="5"/>
  <c r="CR34" i="5"/>
  <c r="CR41" i="5"/>
  <c r="CR32" i="5"/>
  <c r="CR33" i="5"/>
  <c r="CR29" i="5"/>
  <c r="CR30" i="5"/>
  <c r="CR24" i="5"/>
  <c r="CR28" i="5"/>
  <c r="CR36" i="5"/>
  <c r="CR40" i="5"/>
  <c r="CR26" i="5"/>
  <c r="CR35" i="5"/>
  <c r="CR27" i="5"/>
  <c r="CR23" i="5"/>
  <c r="CR38" i="5"/>
  <c r="CR37" i="5"/>
  <c r="CR25" i="5"/>
  <c r="CR31" i="5"/>
  <c r="CU21" i="5"/>
  <c r="CU22" i="5"/>
  <c r="X92" i="2"/>
  <c r="Y91" i="2"/>
  <c r="AC89" i="2"/>
  <c r="AG89" i="2"/>
  <c r="AA89" i="2"/>
  <c r="AE89" i="2"/>
  <c r="AD89" i="2"/>
  <c r="AF89" i="2"/>
  <c r="Z89" i="2"/>
  <c r="AB89" i="2"/>
  <c r="AJ90" i="2" l="1"/>
  <c r="AL90" i="2"/>
  <c r="AN90" i="2"/>
  <c r="AK90" i="2"/>
  <c r="AQ90" i="2"/>
  <c r="AR90" i="2"/>
  <c r="AO90" i="2"/>
  <c r="AM90" i="2"/>
  <c r="AH90" i="2"/>
  <c r="AI90" i="2"/>
  <c r="AP90" i="2"/>
  <c r="CS38" i="5"/>
  <c r="CS41" i="5"/>
  <c r="CS37" i="5"/>
  <c r="CS36" i="5"/>
  <c r="CS26" i="5"/>
  <c r="CS39" i="5"/>
  <c r="CS28" i="5"/>
  <c r="CS40" i="5"/>
  <c r="CS33" i="5"/>
  <c r="CS34" i="5"/>
  <c r="CS31" i="5"/>
  <c r="CS25" i="5"/>
  <c r="CS23" i="5"/>
  <c r="CS30" i="5"/>
  <c r="CS24" i="5"/>
  <c r="CS27" i="5"/>
  <c r="CS35" i="5"/>
  <c r="CS32" i="5"/>
  <c r="CS29" i="5"/>
  <c r="CV21" i="5"/>
  <c r="CV22" i="5"/>
  <c r="AA90" i="2"/>
  <c r="AE90" i="2"/>
  <c r="AB90" i="2"/>
  <c r="AG90" i="2"/>
  <c r="AF90" i="2"/>
  <c r="AC90" i="2"/>
  <c r="Z90" i="2"/>
  <c r="AD90" i="2"/>
  <c r="Y92" i="2"/>
  <c r="X93" i="2"/>
  <c r="AO91" i="2" l="1"/>
  <c r="AL91" i="2"/>
  <c r="AJ91" i="2"/>
  <c r="AP91" i="2"/>
  <c r="AI91" i="2"/>
  <c r="AQ91" i="2"/>
  <c r="AK91" i="2"/>
  <c r="AR91" i="2"/>
  <c r="AH91" i="2"/>
  <c r="AN91" i="2"/>
  <c r="AM91" i="2"/>
  <c r="CT40" i="5"/>
  <c r="CT28" i="5"/>
  <c r="CT33" i="5"/>
  <c r="CT41" i="5"/>
  <c r="CT36" i="5"/>
  <c r="CT32" i="5"/>
  <c r="CT25" i="5"/>
  <c r="CT38" i="5"/>
  <c r="CT24" i="5"/>
  <c r="CT31" i="5"/>
  <c r="CT23" i="5"/>
  <c r="CT39" i="5"/>
  <c r="CT34" i="5"/>
  <c r="CT35" i="5"/>
  <c r="CT30" i="5"/>
  <c r="CT37" i="5"/>
  <c r="CT27" i="5"/>
  <c r="CT26" i="5"/>
  <c r="CT29" i="5"/>
  <c r="CW21" i="5"/>
  <c r="CW22" i="5"/>
  <c r="X94" i="2"/>
  <c r="Y93" i="2"/>
  <c r="AA91" i="2"/>
  <c r="AE91" i="2"/>
  <c r="AD91" i="2"/>
  <c r="AB91" i="2"/>
  <c r="AF91" i="2"/>
  <c r="AC91" i="2"/>
  <c r="AG91" i="2"/>
  <c r="Z91" i="2"/>
  <c r="AQ92" i="2" l="1"/>
  <c r="AJ92" i="2"/>
  <c r="AH92" i="2"/>
  <c r="AL92" i="2"/>
  <c r="AI92" i="2"/>
  <c r="AM92" i="2"/>
  <c r="AP92" i="2"/>
  <c r="AK92" i="2"/>
  <c r="AN92" i="2"/>
  <c r="AO92" i="2"/>
  <c r="AR92" i="2"/>
  <c r="CU35" i="5"/>
  <c r="CU36" i="5"/>
  <c r="CU40" i="5"/>
  <c r="CU33" i="5"/>
  <c r="CU27" i="5"/>
  <c r="CU38" i="5"/>
  <c r="CU39" i="5"/>
  <c r="CU31" i="5"/>
  <c r="CU41" i="5"/>
  <c r="CU28" i="5"/>
  <c r="CU24" i="5"/>
  <c r="CU32" i="5"/>
  <c r="CU29" i="5"/>
  <c r="CU23" i="5"/>
  <c r="CU30" i="5"/>
  <c r="CU37" i="5"/>
  <c r="CU34" i="5"/>
  <c r="CU26" i="5"/>
  <c r="CU25" i="5"/>
  <c r="CX21" i="5"/>
  <c r="CX22" i="5"/>
  <c r="AC92" i="2"/>
  <c r="AG92" i="2"/>
  <c r="AF92" i="2"/>
  <c r="Z92" i="2"/>
  <c r="AD92" i="2"/>
  <c r="AA92" i="2"/>
  <c r="AE92" i="2"/>
  <c r="AB92" i="2"/>
  <c r="Y94" i="2"/>
  <c r="X95" i="2"/>
  <c r="AI93" i="2" l="1"/>
  <c r="AK93" i="2"/>
  <c r="AO93" i="2"/>
  <c r="AM93" i="2"/>
  <c r="AJ93" i="2"/>
  <c r="AQ93" i="2"/>
  <c r="AN93" i="2"/>
  <c r="AH93" i="2"/>
  <c r="AR93" i="2"/>
  <c r="AP93" i="2"/>
  <c r="AL93" i="2"/>
  <c r="CV32" i="5"/>
  <c r="CV33" i="5"/>
  <c r="CV37" i="5"/>
  <c r="CV29" i="5"/>
  <c r="CV30" i="5"/>
  <c r="CV40" i="5"/>
  <c r="CV41" i="5"/>
  <c r="CV28" i="5"/>
  <c r="CV27" i="5"/>
  <c r="CV38" i="5"/>
  <c r="CV35" i="5"/>
  <c r="CV24" i="5"/>
  <c r="CV23" i="5"/>
  <c r="CV39" i="5"/>
  <c r="CV36" i="5"/>
  <c r="CV34" i="5"/>
  <c r="CV25" i="5"/>
  <c r="CV31" i="5"/>
  <c r="CV26" i="5"/>
  <c r="CY21" i="5"/>
  <c r="CY22" i="5"/>
  <c r="X96" i="2"/>
  <c r="Y95" i="2"/>
  <c r="AA93" i="2"/>
  <c r="AE93" i="2"/>
  <c r="AB93" i="2"/>
  <c r="AF93" i="2"/>
  <c r="Z93" i="2"/>
  <c r="AC93" i="2"/>
  <c r="AG93" i="2"/>
  <c r="AD93" i="2"/>
  <c r="AN94" i="2" l="1"/>
  <c r="AK94" i="2"/>
  <c r="AI94" i="2"/>
  <c r="AM94" i="2"/>
  <c r="AR94" i="2"/>
  <c r="AO94" i="2"/>
  <c r="AH94" i="2"/>
  <c r="AL94" i="2"/>
  <c r="AP94" i="2"/>
  <c r="AQ94" i="2"/>
  <c r="AJ94" i="2"/>
  <c r="CW39" i="5"/>
  <c r="CW40" i="5"/>
  <c r="CW41" i="5"/>
  <c r="CW36" i="5"/>
  <c r="CW28" i="5"/>
  <c r="CW24" i="5"/>
  <c r="CW38" i="5"/>
  <c r="CW27" i="5"/>
  <c r="CW35" i="5"/>
  <c r="CW33" i="5"/>
  <c r="CW34" i="5"/>
  <c r="CW31" i="5"/>
  <c r="CW25" i="5"/>
  <c r="CW23" i="5"/>
  <c r="CW30" i="5"/>
  <c r="CW37" i="5"/>
  <c r="CW26" i="5"/>
  <c r="CW29" i="5"/>
  <c r="CW32" i="5"/>
  <c r="CZ21" i="5"/>
  <c r="CZ22" i="5"/>
  <c r="AC94" i="2"/>
  <c r="AG94" i="2"/>
  <c r="AF94" i="2"/>
  <c r="Z94" i="2"/>
  <c r="AD94" i="2"/>
  <c r="AB94" i="2"/>
  <c r="AA94" i="2"/>
  <c r="AE94" i="2"/>
  <c r="Y96" i="2"/>
  <c r="X97" i="2"/>
  <c r="AP95" i="2" l="1"/>
  <c r="AJ95" i="2"/>
  <c r="AK95" i="2"/>
  <c r="AH95" i="2"/>
  <c r="AQ95" i="2"/>
  <c r="AN95" i="2"/>
  <c r="AR95" i="2"/>
  <c r="AO95" i="2"/>
  <c r="AM95" i="2"/>
  <c r="AL95" i="2"/>
  <c r="AI95" i="2"/>
  <c r="CX41" i="5"/>
  <c r="CX25" i="5"/>
  <c r="CX23" i="5"/>
  <c r="CX39" i="5"/>
  <c r="CX34" i="5"/>
  <c r="CX35" i="5"/>
  <c r="CX31" i="5"/>
  <c r="CX29" i="5"/>
  <c r="CX36" i="5"/>
  <c r="CX26" i="5"/>
  <c r="CX24" i="5"/>
  <c r="CX32" i="5"/>
  <c r="CX40" i="5"/>
  <c r="CX37" i="5"/>
  <c r="CX38" i="5"/>
  <c r="CX27" i="5"/>
  <c r="CX30" i="5"/>
  <c r="CX33" i="5"/>
  <c r="CX28" i="5"/>
  <c r="DA21" i="5"/>
  <c r="DA22" i="5"/>
  <c r="Y97" i="2"/>
  <c r="X98" i="2"/>
  <c r="AA95" i="2"/>
  <c r="AE95" i="2"/>
  <c r="AB95" i="2"/>
  <c r="AF95" i="2"/>
  <c r="Z95" i="2"/>
  <c r="AC95" i="2"/>
  <c r="AG95" i="2"/>
  <c r="AD95" i="2"/>
  <c r="AH96" i="2" l="1"/>
  <c r="AJ96" i="2"/>
  <c r="AL96" i="2"/>
  <c r="AI96" i="2"/>
  <c r="AR96" i="2"/>
  <c r="AP96" i="2"/>
  <c r="AM96" i="2"/>
  <c r="AN96" i="2"/>
  <c r="AK96" i="2"/>
  <c r="AO96" i="2"/>
  <c r="AQ96" i="2"/>
  <c r="CY38" i="5"/>
  <c r="CY33" i="5"/>
  <c r="CY30" i="5"/>
  <c r="CY41" i="5"/>
  <c r="CY40" i="5"/>
  <c r="CY32" i="5"/>
  <c r="CY28" i="5"/>
  <c r="CY29" i="5"/>
  <c r="CY34" i="5"/>
  <c r="CY24" i="5"/>
  <c r="CY26" i="5"/>
  <c r="CY25" i="5"/>
  <c r="CY37" i="5"/>
  <c r="CY23" i="5"/>
  <c r="CY39" i="5"/>
  <c r="CY35" i="5"/>
  <c r="CY36" i="5"/>
  <c r="CY31" i="5"/>
  <c r="CY27" i="5"/>
  <c r="DB21" i="5"/>
  <c r="DB22" i="5"/>
  <c r="Y98" i="2"/>
  <c r="X99" i="2"/>
  <c r="AC96" i="2"/>
  <c r="AG96" i="2"/>
  <c r="AB96" i="2"/>
  <c r="Z96" i="2"/>
  <c r="AD96" i="2"/>
  <c r="AA96" i="2"/>
  <c r="AE96" i="2"/>
  <c r="AF96" i="2"/>
  <c r="AM97" i="2" l="1"/>
  <c r="AJ97" i="2"/>
  <c r="AH97" i="2"/>
  <c r="AQ97" i="2"/>
  <c r="AN97" i="2"/>
  <c r="AL97" i="2"/>
  <c r="AR97" i="2"/>
  <c r="AO97" i="2"/>
  <c r="AI97" i="2"/>
  <c r="AK97" i="2"/>
  <c r="AP97" i="2"/>
  <c r="CZ41" i="5"/>
  <c r="CZ27" i="5"/>
  <c r="CZ38" i="5"/>
  <c r="CZ40" i="5"/>
  <c r="CZ37" i="5"/>
  <c r="CZ36" i="5"/>
  <c r="CZ34" i="5"/>
  <c r="CZ35" i="5"/>
  <c r="CZ23" i="5"/>
  <c r="CZ26" i="5"/>
  <c r="CZ31" i="5"/>
  <c r="CZ25" i="5"/>
  <c r="CZ28" i="5"/>
  <c r="CZ29" i="5"/>
  <c r="CZ24" i="5"/>
  <c r="CZ39" i="5"/>
  <c r="CZ32" i="5"/>
  <c r="CZ33" i="5"/>
  <c r="CZ30" i="5"/>
  <c r="DC21" i="5"/>
  <c r="DC22" i="5"/>
  <c r="Y99" i="2"/>
  <c r="X100" i="2"/>
  <c r="AA97" i="2"/>
  <c r="AE97" i="2"/>
  <c r="AD97" i="2"/>
  <c r="AB97" i="2"/>
  <c r="AF97" i="2"/>
  <c r="Z97" i="2"/>
  <c r="AC97" i="2"/>
  <c r="AG97" i="2"/>
  <c r="AR98" i="2" l="1"/>
  <c r="AO98" i="2"/>
  <c r="AJ98" i="2"/>
  <c r="AK98" i="2"/>
  <c r="AL98" i="2"/>
  <c r="AH98" i="2"/>
  <c r="AM98" i="2"/>
  <c r="AN98" i="2"/>
  <c r="AP98" i="2"/>
  <c r="AQ98" i="2"/>
  <c r="AI98" i="2"/>
  <c r="DA40" i="5"/>
  <c r="DA36" i="5"/>
  <c r="DA24" i="5"/>
  <c r="DA33" i="5"/>
  <c r="DA34" i="5"/>
  <c r="DA30" i="5"/>
  <c r="DA35" i="5"/>
  <c r="DA31" i="5"/>
  <c r="DA25" i="5"/>
  <c r="DA28" i="5"/>
  <c r="DA38" i="5"/>
  <c r="DA26" i="5"/>
  <c r="DA37" i="5"/>
  <c r="DA29" i="5"/>
  <c r="DA23" i="5"/>
  <c r="DA39" i="5"/>
  <c r="DA32" i="5"/>
  <c r="DA27" i="5"/>
  <c r="DA41" i="5"/>
  <c r="DD21" i="5"/>
  <c r="DE22" i="5" s="1"/>
  <c r="DD22" i="5"/>
  <c r="Y100" i="2"/>
  <c r="X101" i="2"/>
  <c r="AC98" i="2"/>
  <c r="AG98" i="2"/>
  <c r="Z98" i="2"/>
  <c r="AD98" i="2"/>
  <c r="AB98" i="2"/>
  <c r="AA98" i="2"/>
  <c r="AE98" i="2"/>
  <c r="AF98" i="2"/>
  <c r="AI99" i="2" l="1"/>
  <c r="AR99" i="2"/>
  <c r="AM99" i="2"/>
  <c r="AK99" i="2"/>
  <c r="AH99" i="2"/>
  <c r="AQ99" i="2"/>
  <c r="AO99" i="2"/>
  <c r="AL99" i="2"/>
  <c r="AP99" i="2"/>
  <c r="AJ99" i="2"/>
  <c r="AN99" i="2"/>
  <c r="DF22" i="5"/>
  <c r="DC41" i="5"/>
  <c r="DC32" i="5"/>
  <c r="DC28" i="5"/>
  <c r="DC29" i="5"/>
  <c r="DC26" i="5"/>
  <c r="DC30" i="5"/>
  <c r="DC24" i="5"/>
  <c r="DC35" i="5"/>
  <c r="DC40" i="5"/>
  <c r="DC36" i="5"/>
  <c r="DC37" i="5"/>
  <c r="DC34" i="5"/>
  <c r="DC23" i="5"/>
  <c r="DC25" i="5"/>
  <c r="DC38" i="5"/>
  <c r="DC33" i="5"/>
  <c r="DC39" i="5"/>
  <c r="DC27" i="5"/>
  <c r="DC31" i="5"/>
  <c r="DB34" i="5"/>
  <c r="DB35" i="5"/>
  <c r="DB31" i="5"/>
  <c r="DB36" i="5"/>
  <c r="DB32" i="5"/>
  <c r="DB37" i="5"/>
  <c r="DB23" i="5"/>
  <c r="DB27" i="5"/>
  <c r="DB30" i="5"/>
  <c r="DB40" i="5"/>
  <c r="DB38" i="5"/>
  <c r="DB28" i="5"/>
  <c r="DB29" i="5"/>
  <c r="DB26" i="5"/>
  <c r="DB24" i="5"/>
  <c r="DB33" i="5"/>
  <c r="DB39" i="5"/>
  <c r="DB25" i="5"/>
  <c r="DB41" i="5"/>
  <c r="X102" i="2"/>
  <c r="Y101" i="2"/>
  <c r="AA99" i="2"/>
  <c r="AE99" i="2"/>
  <c r="Z99" i="2"/>
  <c r="AB99" i="2"/>
  <c r="AF99" i="2"/>
  <c r="AD99" i="2"/>
  <c r="AC99" i="2"/>
  <c r="AG99" i="2"/>
  <c r="AL100" i="2" l="1"/>
  <c r="AI100" i="2"/>
  <c r="AJ100" i="2"/>
  <c r="AR100" i="2"/>
  <c r="AP100" i="2"/>
  <c r="AM100" i="2"/>
  <c r="AQ100" i="2"/>
  <c r="AN100" i="2"/>
  <c r="AH100" i="2"/>
  <c r="AO100" i="2"/>
  <c r="AK100" i="2"/>
  <c r="DD38" i="5"/>
  <c r="DD36" i="5"/>
  <c r="DD39" i="5"/>
  <c r="DD35" i="5"/>
  <c r="DD25" i="5"/>
  <c r="DD32" i="5"/>
  <c r="DD33" i="5"/>
  <c r="DD30" i="5"/>
  <c r="DD31" i="5"/>
  <c r="DD26" i="5"/>
  <c r="DD34" i="5"/>
  <c r="DD29" i="5"/>
  <c r="DD28" i="5"/>
  <c r="DD23" i="5"/>
  <c r="DD40" i="5"/>
  <c r="DD41" i="5"/>
  <c r="DD37" i="5"/>
  <c r="DD27" i="5"/>
  <c r="DD24" i="5"/>
  <c r="AC100" i="2"/>
  <c r="AG100" i="2"/>
  <c r="AB100" i="2"/>
  <c r="Z100" i="2"/>
  <c r="AD100" i="2"/>
  <c r="AF100" i="2"/>
  <c r="AA100" i="2"/>
  <c r="AE100" i="2"/>
  <c r="Y102" i="2"/>
  <c r="X103" i="2"/>
  <c r="AQ101" i="2" l="1"/>
  <c r="AN101" i="2"/>
  <c r="AH101" i="2"/>
  <c r="AR101" i="2"/>
  <c r="AI101" i="2"/>
  <c r="AP101" i="2"/>
  <c r="AK101" i="2"/>
  <c r="AJ101" i="2"/>
  <c r="AO101" i="2"/>
  <c r="AM101" i="2"/>
  <c r="AL101" i="2"/>
  <c r="Y103" i="2"/>
  <c r="X104" i="2"/>
  <c r="AA101" i="2"/>
  <c r="AE101" i="2"/>
  <c r="AD101" i="2"/>
  <c r="AB101" i="2"/>
  <c r="AF101" i="2"/>
  <c r="AC101" i="2"/>
  <c r="AG101" i="2"/>
  <c r="Z101" i="2"/>
  <c r="AH102" i="2" l="1"/>
  <c r="AQ102" i="2"/>
  <c r="AJ102" i="2"/>
  <c r="AP102" i="2"/>
  <c r="AL102" i="2"/>
  <c r="AN102" i="2"/>
  <c r="AK102" i="2"/>
  <c r="AR102" i="2"/>
  <c r="AI102" i="2"/>
  <c r="AM102" i="2"/>
  <c r="AO102" i="2"/>
  <c r="Y104" i="2"/>
  <c r="X105" i="2"/>
  <c r="Y105" i="2" s="1"/>
  <c r="AC102" i="2"/>
  <c r="AG102" i="2"/>
  <c r="AB102" i="2"/>
  <c r="Z102" i="2"/>
  <c r="AD102" i="2"/>
  <c r="AA102" i="2"/>
  <c r="AE102" i="2"/>
  <c r="AF102" i="2"/>
  <c r="AK103" i="2" l="1"/>
  <c r="AH103" i="2"/>
  <c r="AR103" i="2"/>
  <c r="AJ103" i="2"/>
  <c r="AO103" i="2"/>
  <c r="AL103" i="2"/>
  <c r="AP103" i="2"/>
  <c r="AM103" i="2"/>
  <c r="AN103" i="2"/>
  <c r="AI103" i="2"/>
  <c r="AQ103" i="2"/>
  <c r="AP104" i="2"/>
  <c r="AM104" i="2"/>
  <c r="AR104" i="2"/>
  <c r="AQ104" i="2"/>
  <c r="AH104" i="2"/>
  <c r="AN104" i="2"/>
  <c r="AI104" i="2"/>
  <c r="AL104" i="2"/>
  <c r="AO104" i="2"/>
  <c r="AJ104" i="2"/>
  <c r="AK104" i="2"/>
  <c r="AC104" i="2"/>
  <c r="AG104" i="2"/>
  <c r="Z104" i="2"/>
  <c r="AD104" i="2"/>
  <c r="AB104" i="2"/>
  <c r="AA104" i="2"/>
  <c r="AE104" i="2"/>
  <c r="AF104" i="2"/>
  <c r="AA103" i="2"/>
  <c r="AE103" i="2"/>
  <c r="AD103" i="2"/>
  <c r="AB103" i="2"/>
  <c r="AF103" i="2"/>
  <c r="Z103" i="2"/>
  <c r="AC103" i="2"/>
  <c r="AG103" i="2"/>
</calcChain>
</file>

<file path=xl/sharedStrings.xml><?xml version="1.0" encoding="utf-8"?>
<sst xmlns="http://schemas.openxmlformats.org/spreadsheetml/2006/main" count="450" uniqueCount="66">
  <si>
    <t>id</t>
  </si>
  <si>
    <t>scheduler_name</t>
  </si>
  <si>
    <t>train_data</t>
  </si>
  <si>
    <t>model_name</t>
  </si>
  <si>
    <t>model_num_train</t>
  </si>
  <si>
    <t>num_heuristics</t>
  </si>
  <si>
    <t>list_heuristics</t>
  </si>
  <si>
    <t>resource_allocation</t>
  </si>
  <si>
    <t>num_resource_heuristics</t>
  </si>
  <si>
    <t>list_resource_heuristics</t>
  </si>
  <si>
    <t>num_experiments</t>
  </si>
  <si>
    <t>splitting_rule</t>
  </si>
  <si>
    <t>render_mode</t>
  </si>
  <si>
    <t>job_arrival_cap</t>
  </si>
  <si>
    <t>job_arrival_rate</t>
  </si>
  <si>
    <t>test_data</t>
  </si>
  <si>
    <t>avg_job_duration</t>
  </si>
  <si>
    <t>"HybridheuristicScheduler"</t>
  </si>
  <si>
    <t>"DRA"</t>
  </si>
  <si>
    <t>"None"</t>
  </si>
  <si>
    <t>"TPCHDataSampler"</t>
  </si>
  <si>
    <t>"HyperHeuristicScheduler"</t>
  </si>
  <si>
    <t>"2_DRA_cap100_int48"</t>
  </si>
  <si>
    <t>"3_DRA_cap100_int48"</t>
  </si>
  <si>
    <t>"4_DRA_cap100_int48"</t>
  </si>
  <si>
    <t>"DecimaScheduler"</t>
  </si>
  <si>
    <t>"cap100_int48"</t>
  </si>
  <si>
    <t>"DNN"</t>
  </si>
  <si>
    <t>"AlibabaDataSampler"</t>
  </si>
  <si>
    <t>"2_DRA_cap500_int8"</t>
  </si>
  <si>
    <t>"3_DRA_cap500_int8"</t>
  </si>
  <si>
    <t>"4_DRA_cap500_int8"</t>
  </si>
  <si>
    <t>"cap500_int8"</t>
  </si>
  <si>
    <t>aliali</t>
  </si>
  <si>
    <t>bin N</t>
  </si>
  <si>
    <t>Experiment N</t>
  </si>
  <si>
    <t>ra</t>
  </si>
  <si>
    <t>Hybrid</t>
  </si>
  <si>
    <t>Hyper</t>
  </si>
  <si>
    <t>Decima</t>
  </si>
  <si>
    <t>TPCH</t>
  </si>
  <si>
    <t>Alibaba</t>
  </si>
  <si>
    <t>key2</t>
  </si>
  <si>
    <t>key1</t>
  </si>
  <si>
    <t>main_key</t>
  </si>
  <si>
    <t>Hybrid___</t>
  </si>
  <si>
    <t>Hyper_TPCH_100_2</t>
  </si>
  <si>
    <t>Hyper_TPCH_100_3</t>
  </si>
  <si>
    <t>Hyper_TPCH_10_4</t>
  </si>
  <si>
    <t>Hyper_TPCH_50_4</t>
  </si>
  <si>
    <t>Hyper_TPCH_100_4</t>
  </si>
  <si>
    <t>Decima_TPCH_100_</t>
  </si>
  <si>
    <t>Hyper_Alibaba_100_2</t>
  </si>
  <si>
    <t>Hyper_Alibaba_100_3</t>
  </si>
  <si>
    <t>Hyper_TPCH_10_2</t>
  </si>
  <si>
    <t>Hyper_TPCH_50_2</t>
  </si>
  <si>
    <t>Hyper_TPCH_10_3</t>
  </si>
  <si>
    <t>Hyper_TPCH_50_3</t>
  </si>
  <si>
    <t>Decima_TPCH_10_</t>
  </si>
  <si>
    <t>Decima_TPCH_50_</t>
  </si>
  <si>
    <t>Hyper_Alibaba_50_4</t>
  </si>
  <si>
    <t>Hyper_Alibaba_100_4</t>
  </si>
  <si>
    <t>Decima_Alibaba_100_</t>
  </si>
  <si>
    <t>Hyper_Alibaba_10_4</t>
  </si>
  <si>
    <t>Training set</t>
  </si>
  <si>
    <t>model_type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</si>
</sst>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E+00"/>
  </numFmts>
  <fonts count="19" x14ac:knownFonts="1">
    <font>
      <sz val="11"/>
      <color theme="1"/>
      <name val="Aptos Narrow"/>
      <family val="2"/>
      <charset val="129"/>
      <scheme val="minor"/>
    </font>
    <font>
      <sz val="11"/>
      <color theme="1"/>
      <name val="Aptos Narrow"/>
      <family val="2"/>
      <charset val="129"/>
      <scheme val="minor"/>
    </font>
    <font>
      <sz val="18"/>
      <color theme="3"/>
      <name val="Aptos Display"/>
      <family val="2"/>
      <charset val="129"/>
      <scheme val="major"/>
    </font>
    <font>
      <b/>
      <sz val="15"/>
      <color theme="3"/>
      <name val="Aptos Narrow"/>
      <family val="2"/>
      <charset val="129"/>
      <scheme val="minor"/>
    </font>
    <font>
      <b/>
      <sz val="13"/>
      <color theme="3"/>
      <name val="Aptos Narrow"/>
      <family val="2"/>
      <charset val="129"/>
      <scheme val="minor"/>
    </font>
    <font>
      <b/>
      <sz val="11"/>
      <color theme="3"/>
      <name val="Aptos Narrow"/>
      <family val="2"/>
      <charset val="129"/>
      <scheme val="minor"/>
    </font>
    <font>
      <sz val="11"/>
      <color rgb="FF006100"/>
      <name val="Aptos Narrow"/>
      <family val="2"/>
      <charset val="129"/>
      <scheme val="minor"/>
    </font>
    <font>
      <sz val="11"/>
      <color rgb="FF9C0006"/>
      <name val="Aptos Narrow"/>
      <family val="2"/>
      <charset val="129"/>
      <scheme val="minor"/>
    </font>
    <font>
      <sz val="11"/>
      <color rgb="FF9C5700"/>
      <name val="Aptos Narrow"/>
      <family val="2"/>
      <charset val="129"/>
      <scheme val="minor"/>
    </font>
    <font>
      <sz val="11"/>
      <color rgb="FF3F3F76"/>
      <name val="Aptos Narrow"/>
      <family val="2"/>
      <charset val="129"/>
      <scheme val="minor"/>
    </font>
    <font>
      <b/>
      <sz val="11"/>
      <color rgb="FF3F3F3F"/>
      <name val="Aptos Narrow"/>
      <family val="2"/>
      <charset val="129"/>
      <scheme val="minor"/>
    </font>
    <font>
      <b/>
      <sz val="11"/>
      <color rgb="FFFA7D00"/>
      <name val="Aptos Narrow"/>
      <family val="2"/>
      <charset val="129"/>
      <scheme val="minor"/>
    </font>
    <font>
      <sz val="11"/>
      <color rgb="FFFA7D00"/>
      <name val="Aptos Narrow"/>
      <family val="2"/>
      <charset val="129"/>
      <scheme val="minor"/>
    </font>
    <font>
      <b/>
      <sz val="11"/>
      <color theme="0"/>
      <name val="Aptos Narrow"/>
      <family val="2"/>
      <charset val="129"/>
      <scheme val="minor"/>
    </font>
    <font>
      <sz val="11"/>
      <color rgb="FFFF0000"/>
      <name val="Aptos Narrow"/>
      <family val="2"/>
      <charset val="129"/>
      <scheme val="minor"/>
    </font>
    <font>
      <i/>
      <sz val="11"/>
      <color rgb="FF7F7F7F"/>
      <name val="Aptos Narrow"/>
      <family val="2"/>
      <charset val="129"/>
      <scheme val="minor"/>
    </font>
    <font>
      <b/>
      <sz val="11"/>
      <color theme="1"/>
      <name val="Aptos Narrow"/>
      <family val="2"/>
      <charset val="129"/>
      <scheme val="minor"/>
    </font>
    <font>
      <sz val="11"/>
      <color theme="0"/>
      <name val="Aptos Narrow"/>
      <family val="2"/>
      <charset val="129"/>
      <scheme val="minor"/>
    </font>
    <font>
      <sz val="10"/>
      <color theme="1"/>
      <name val="Aptos Narrow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41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3" applyFont="1"/>
    <xf numFmtId="41" fontId="0" fillId="0" borderId="0" xfId="0" applyNumberFormat="1"/>
    <xf numFmtId="41" fontId="0" fillId="33" borderId="0" xfId="2" applyFont="1" applyFill="1"/>
    <xf numFmtId="164" fontId="0" fillId="34" borderId="0" xfId="1" applyNumberFormat="1" applyFont="1" applyFill="1"/>
    <xf numFmtId="0" fontId="0" fillId="34" borderId="0" xfId="0" applyFill="1"/>
    <xf numFmtId="41" fontId="0" fillId="34" borderId="0" xfId="2" applyFont="1" applyFill="1"/>
    <xf numFmtId="0" fontId="18" fillId="0" borderId="0" xfId="0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[0]" xfId="2" builtinId="6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models from different training iter</a:t>
            </a:r>
            <a:endParaRPr lang="en-US"/>
          </a:p>
          <a:p>
            <a:pPr>
              <a:defRPr/>
            </a:pPr>
            <a:r>
              <a:rPr lang="en-US"/>
              <a:t>(train/test data : TPC-H/TPC-H)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'plot_TPC-H'!$F$23</c:f>
              <c:strCache>
                <c:ptCount val="1"/>
                <c:pt idx="0">
                  <c:v> Hybrid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'plot_TPC-H'!$G$23:$BD$23</c:f>
            </c:numRef>
          </c:val>
          <c:smooth val="0"/>
          <c:extLst>
            <c:ext xmlns:c16="http://schemas.microsoft.com/office/drawing/2014/chart" uri="{C3380CC4-5D6E-409C-BE32-E72D297353CC}">
              <c16:uniqueId val="{00000000-1D62-42C0-B20E-D11E9BD418F6}"/>
            </c:ext>
          </c:extLst>
        </c:ser>
        <c:ser>
          <c:idx val="1"/>
          <c:order val="1"/>
          <c:tx>
            <c:strRef>
              <c:f>'plot_TPC-H'!$F$24</c:f>
              <c:strCache>
                <c:ptCount val="1"/>
                <c:pt idx="0">
                  <c:v> Hyper2_TPCH_100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'plot_TPC-H'!$G$24:$BD$24</c:f>
            </c:numRef>
          </c:val>
          <c:smooth val="0"/>
          <c:extLst>
            <c:ext xmlns:c16="http://schemas.microsoft.com/office/drawing/2014/chart" uri="{C3380CC4-5D6E-409C-BE32-E72D297353CC}">
              <c16:uniqueId val="{00000001-1D62-42C0-B20E-D11E9BD418F6}"/>
            </c:ext>
          </c:extLst>
        </c:ser>
        <c:ser>
          <c:idx val="2"/>
          <c:order val="2"/>
          <c:tx>
            <c:strRef>
              <c:f>'plot_TPC-H'!$F$25</c:f>
              <c:strCache>
                <c:ptCount val="1"/>
                <c:pt idx="0">
                  <c:v> Hyper3_TPCH_100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'plot_TPC-H'!$G$25:$BD$25</c:f>
            </c:numRef>
          </c:val>
          <c:smooth val="0"/>
          <c:extLst>
            <c:ext xmlns:c16="http://schemas.microsoft.com/office/drawing/2014/chart" uri="{C3380CC4-5D6E-409C-BE32-E72D297353CC}">
              <c16:uniqueId val="{00000002-1D62-42C0-B20E-D11E9BD418F6}"/>
            </c:ext>
          </c:extLst>
        </c:ser>
        <c:ser>
          <c:idx val="3"/>
          <c:order val="3"/>
          <c:tx>
            <c:strRef>
              <c:f>'plot_TPC-H'!$F$26</c:f>
              <c:strCache>
                <c:ptCount val="1"/>
                <c:pt idx="0">
                  <c:v> Hyper4_TPCH_10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'plot_TPC-H'!$G$26:$BD$26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0.16</c:v>
                </c:pt>
                <c:pt idx="7">
                  <c:v>0.18</c:v>
                </c:pt>
                <c:pt idx="8">
                  <c:v>0.26</c:v>
                </c:pt>
                <c:pt idx="9">
                  <c:v>0.3</c:v>
                </c:pt>
                <c:pt idx="10">
                  <c:v>0.32</c:v>
                </c:pt>
                <c:pt idx="11">
                  <c:v>0.42</c:v>
                </c:pt>
                <c:pt idx="12">
                  <c:v>0.46</c:v>
                </c:pt>
                <c:pt idx="13">
                  <c:v>0.48</c:v>
                </c:pt>
                <c:pt idx="14">
                  <c:v>0.57999999999999996</c:v>
                </c:pt>
                <c:pt idx="15">
                  <c:v>0.64</c:v>
                </c:pt>
                <c:pt idx="16">
                  <c:v>0.66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0.74</c:v>
                </c:pt>
                <c:pt idx="21">
                  <c:v>0.78</c:v>
                </c:pt>
                <c:pt idx="22">
                  <c:v>0.8</c:v>
                </c:pt>
                <c:pt idx="23">
                  <c:v>0.82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0.92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2-42C0-B20E-D11E9BD418F6}"/>
            </c:ext>
          </c:extLst>
        </c:ser>
        <c:ser>
          <c:idx val="4"/>
          <c:order val="4"/>
          <c:tx>
            <c:strRef>
              <c:f>'plot_TPC-H'!$F$27</c:f>
              <c:strCache>
                <c:ptCount val="1"/>
                <c:pt idx="0">
                  <c:v> Hyper4_TPCH_50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'plot_TPC-H'!$G$27:$BD$27</c:f>
              <c:numCache>
                <c:formatCode>0%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0.12</c:v>
                </c:pt>
                <c:pt idx="7">
                  <c:v>0.18</c:v>
                </c:pt>
                <c:pt idx="8">
                  <c:v>0.24</c:v>
                </c:pt>
                <c:pt idx="9">
                  <c:v>0.32</c:v>
                </c:pt>
                <c:pt idx="10">
                  <c:v>0.34</c:v>
                </c:pt>
                <c:pt idx="11">
                  <c:v>0.38</c:v>
                </c:pt>
                <c:pt idx="12">
                  <c:v>0.42</c:v>
                </c:pt>
                <c:pt idx="13">
                  <c:v>0.48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0.62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0.78</c:v>
                </c:pt>
                <c:pt idx="25">
                  <c:v>0.82</c:v>
                </c:pt>
                <c:pt idx="26">
                  <c:v>0.84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0.9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0.94</c:v>
                </c:pt>
                <c:pt idx="40">
                  <c:v>0.94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2-42C0-B20E-D11E9BD418F6}"/>
            </c:ext>
          </c:extLst>
        </c:ser>
        <c:ser>
          <c:idx val="5"/>
          <c:order val="5"/>
          <c:tx>
            <c:strRef>
              <c:f>'plot_TPC-H'!$F$28</c:f>
              <c:strCache>
                <c:ptCount val="1"/>
                <c:pt idx="0">
                  <c:v> Hyper4_TPCH_100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'plot_TPC-H'!$G$28:$BD$28</c:f>
              <c:numCache>
                <c:formatCode>0%</c:formatCode>
                <c:ptCount val="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0.18</c:v>
                </c:pt>
                <c:pt idx="8">
                  <c:v>0.24</c:v>
                </c:pt>
                <c:pt idx="9">
                  <c:v>0.3</c:v>
                </c:pt>
                <c:pt idx="10">
                  <c:v>0.36</c:v>
                </c:pt>
                <c:pt idx="11">
                  <c:v>0.36</c:v>
                </c:pt>
                <c:pt idx="12">
                  <c:v>0.44</c:v>
                </c:pt>
                <c:pt idx="13">
                  <c:v>0.48</c:v>
                </c:pt>
                <c:pt idx="14">
                  <c:v>0.54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0.66</c:v>
                </c:pt>
                <c:pt idx="18">
                  <c:v>0.7</c:v>
                </c:pt>
                <c:pt idx="19">
                  <c:v>0.72</c:v>
                </c:pt>
                <c:pt idx="20">
                  <c:v>0.72</c:v>
                </c:pt>
                <c:pt idx="21">
                  <c:v>0.74</c:v>
                </c:pt>
                <c:pt idx="22">
                  <c:v>0.76</c:v>
                </c:pt>
                <c:pt idx="23">
                  <c:v>0.76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0.86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0.92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62-42C0-B20E-D11E9BD418F6}"/>
            </c:ext>
          </c:extLst>
        </c:ser>
        <c:ser>
          <c:idx val="6"/>
          <c:order val="6"/>
          <c:tx>
            <c:strRef>
              <c:f>'plot_TPC-H'!$F$29</c:f>
              <c:strCache>
                <c:ptCount val="1"/>
                <c:pt idx="0">
                  <c:v> Decima_TPCH_100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'plot_TPC-H'!$G$29:$BD$29</c:f>
            </c:numRef>
          </c:val>
          <c:smooth val="0"/>
          <c:extLst>
            <c:ext xmlns:c16="http://schemas.microsoft.com/office/drawing/2014/chart" uri="{C3380CC4-5D6E-409C-BE32-E72D297353CC}">
              <c16:uniqueId val="{00000006-1D62-42C0-B20E-D11E9BD418F6}"/>
            </c:ext>
          </c:extLst>
        </c:ser>
        <c:ser>
          <c:idx val="7"/>
          <c:order val="7"/>
          <c:tx>
            <c:strRef>
              <c:f>'plot_TPC-H'!$F$30</c:f>
              <c:strCache>
                <c:ptCount val="1"/>
                <c:pt idx="0">
                  <c:v> Hyper2_Alibaba_100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'plot_TPC-H'!$G$30:$BD$30</c:f>
            </c:numRef>
          </c:val>
          <c:smooth val="0"/>
          <c:extLst>
            <c:ext xmlns:c16="http://schemas.microsoft.com/office/drawing/2014/chart" uri="{C3380CC4-5D6E-409C-BE32-E72D297353CC}">
              <c16:uniqueId val="{00000007-1D62-42C0-B20E-D11E9BD418F6}"/>
            </c:ext>
          </c:extLst>
        </c:ser>
        <c:ser>
          <c:idx val="8"/>
          <c:order val="8"/>
          <c:tx>
            <c:strRef>
              <c:f>'plot_TPC-H'!$F$31</c:f>
              <c:strCache>
                <c:ptCount val="1"/>
                <c:pt idx="0">
                  <c:v> Hyper3_Alibaba_100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'plot_TPC-H'!$G$31:$BD$31</c:f>
            </c:numRef>
          </c:val>
          <c:smooth val="0"/>
          <c:extLst>
            <c:ext xmlns:c16="http://schemas.microsoft.com/office/drawing/2014/chart" uri="{C3380CC4-5D6E-409C-BE32-E72D297353CC}">
              <c16:uniqueId val="{00000008-1D62-42C0-B20E-D11E9BD418F6}"/>
            </c:ext>
          </c:extLst>
        </c:ser>
        <c:ser>
          <c:idx val="9"/>
          <c:order val="9"/>
          <c:tx>
            <c:strRef>
              <c:f>'plot_TPC-H'!$F$32</c:f>
              <c:strCache>
                <c:ptCount val="1"/>
                <c:pt idx="0">
                  <c:v> Hyper2_TPCH_10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'plot_TPC-H'!$G$32:$BD$32</c:f>
            </c:numRef>
          </c:val>
          <c:smooth val="0"/>
          <c:extLst>
            <c:ext xmlns:c16="http://schemas.microsoft.com/office/drawing/2014/chart" uri="{C3380CC4-5D6E-409C-BE32-E72D297353CC}">
              <c16:uniqueId val="{00000009-1D62-42C0-B20E-D11E9BD418F6}"/>
            </c:ext>
          </c:extLst>
        </c:ser>
        <c:ser>
          <c:idx val="10"/>
          <c:order val="10"/>
          <c:tx>
            <c:strRef>
              <c:f>'plot_TPC-H'!$F$33</c:f>
              <c:strCache>
                <c:ptCount val="1"/>
                <c:pt idx="0">
                  <c:v> Hyper2_TPCH_50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'plot_TPC-H'!$G$33:$BD$33</c:f>
            </c:numRef>
          </c:val>
          <c:smooth val="0"/>
          <c:extLst>
            <c:ext xmlns:c16="http://schemas.microsoft.com/office/drawing/2014/chart" uri="{C3380CC4-5D6E-409C-BE32-E72D297353CC}">
              <c16:uniqueId val="{0000000A-1D62-42C0-B20E-D11E9BD418F6}"/>
            </c:ext>
          </c:extLst>
        </c:ser>
        <c:ser>
          <c:idx val="11"/>
          <c:order val="11"/>
          <c:tx>
            <c:strRef>
              <c:f>'plot_TPC-H'!$F$34</c:f>
              <c:strCache>
                <c:ptCount val="1"/>
                <c:pt idx="0">
                  <c:v> Hyper3_TPCH_10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'plot_TPC-H'!$G$34:$BD$34</c:f>
            </c:numRef>
          </c:val>
          <c:smooth val="0"/>
          <c:extLst>
            <c:ext xmlns:c16="http://schemas.microsoft.com/office/drawing/2014/chart" uri="{C3380CC4-5D6E-409C-BE32-E72D297353CC}">
              <c16:uniqueId val="{0000000B-1D62-42C0-B20E-D11E9BD418F6}"/>
            </c:ext>
          </c:extLst>
        </c:ser>
        <c:ser>
          <c:idx val="12"/>
          <c:order val="12"/>
          <c:tx>
            <c:strRef>
              <c:f>'plot_TPC-H'!$F$35</c:f>
              <c:strCache>
                <c:ptCount val="1"/>
                <c:pt idx="0">
                  <c:v> Hyper3_TPCH_50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'plot_TPC-H'!$G$35:$BD$35</c:f>
            </c:numRef>
          </c:val>
          <c:smooth val="0"/>
          <c:extLst>
            <c:ext xmlns:c16="http://schemas.microsoft.com/office/drawing/2014/chart" uri="{C3380CC4-5D6E-409C-BE32-E72D297353CC}">
              <c16:uniqueId val="{0000000C-1D62-42C0-B20E-D11E9BD418F6}"/>
            </c:ext>
          </c:extLst>
        </c:ser>
        <c:ser>
          <c:idx val="13"/>
          <c:order val="13"/>
          <c:tx>
            <c:strRef>
              <c:f>'plot_TPC-H'!$F$36</c:f>
              <c:strCache>
                <c:ptCount val="1"/>
                <c:pt idx="0">
                  <c:v> Decima_TPCH_10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'plot_TPC-H'!$G$36:$BD$36</c:f>
            </c:numRef>
          </c:val>
          <c:smooth val="0"/>
          <c:extLst>
            <c:ext xmlns:c16="http://schemas.microsoft.com/office/drawing/2014/chart" uri="{C3380CC4-5D6E-409C-BE32-E72D297353CC}">
              <c16:uniqueId val="{0000000D-1D62-42C0-B20E-D11E9BD418F6}"/>
            </c:ext>
          </c:extLst>
        </c:ser>
        <c:ser>
          <c:idx val="14"/>
          <c:order val="14"/>
          <c:tx>
            <c:strRef>
              <c:f>'plot_TPC-H'!$F$37</c:f>
              <c:strCache>
                <c:ptCount val="1"/>
                <c:pt idx="0">
                  <c:v> Decima_TPCH_50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'plot_TPC-H'!$G$37:$BD$37</c:f>
            </c:numRef>
          </c:val>
          <c:smooth val="0"/>
          <c:extLst>
            <c:ext xmlns:c16="http://schemas.microsoft.com/office/drawing/2014/chart" uri="{C3380CC4-5D6E-409C-BE32-E72D297353CC}">
              <c16:uniqueId val="{0000000E-1D62-42C0-B20E-D11E9BD418F6}"/>
            </c:ext>
          </c:extLst>
        </c:ser>
        <c:ser>
          <c:idx val="15"/>
          <c:order val="15"/>
          <c:tx>
            <c:strRef>
              <c:f>'plot_TPC-H'!$F$38</c:f>
              <c:strCache>
                <c:ptCount val="1"/>
                <c:pt idx="0">
                  <c:v> Hyper4_Alibaba_50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'plot_TPC-H'!$G$38:$BD$38</c:f>
            </c:numRef>
          </c:val>
          <c:smooth val="0"/>
          <c:extLst>
            <c:ext xmlns:c16="http://schemas.microsoft.com/office/drawing/2014/chart" uri="{C3380CC4-5D6E-409C-BE32-E72D297353CC}">
              <c16:uniqueId val="{0000000F-1D62-42C0-B20E-D11E9BD418F6}"/>
            </c:ext>
          </c:extLst>
        </c:ser>
        <c:ser>
          <c:idx val="16"/>
          <c:order val="16"/>
          <c:tx>
            <c:strRef>
              <c:f>'plot_TPC-H'!$F$39</c:f>
              <c:strCache>
                <c:ptCount val="1"/>
                <c:pt idx="0">
                  <c:v> Hyper4_Alibaba_100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'plot_TPC-H'!$G$39:$BD$39</c:f>
            </c:numRef>
          </c:val>
          <c:smooth val="0"/>
          <c:extLst>
            <c:ext xmlns:c16="http://schemas.microsoft.com/office/drawing/2014/chart" uri="{C3380CC4-5D6E-409C-BE32-E72D297353CC}">
              <c16:uniqueId val="{00000010-1D62-42C0-B20E-D11E9BD418F6}"/>
            </c:ext>
          </c:extLst>
        </c:ser>
        <c:ser>
          <c:idx val="17"/>
          <c:order val="17"/>
          <c:tx>
            <c:strRef>
              <c:f>'plot_TPC-H'!$F$40</c:f>
              <c:strCache>
                <c:ptCount val="1"/>
                <c:pt idx="0">
                  <c:v> Decima_Alibaba_100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'plot_TPC-H'!$G$40:$BD$40</c:f>
            </c:numRef>
          </c:val>
          <c:smooth val="0"/>
          <c:extLst>
            <c:ext xmlns:c16="http://schemas.microsoft.com/office/drawing/2014/chart" uri="{C3380CC4-5D6E-409C-BE32-E72D297353CC}">
              <c16:uniqueId val="{00000011-1D62-42C0-B20E-D11E9BD418F6}"/>
            </c:ext>
          </c:extLst>
        </c:ser>
        <c:ser>
          <c:idx val="18"/>
          <c:order val="18"/>
          <c:tx>
            <c:strRef>
              <c:f>'plot_TPC-H'!$F$41</c:f>
              <c:strCache>
                <c:ptCount val="1"/>
                <c:pt idx="0">
                  <c:v> Hyper4_Alibaba_10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'plot_TPC-H'!$G$41:$BD$41</c:f>
            </c:numRef>
          </c:val>
          <c:smooth val="0"/>
          <c:extLst>
            <c:ext xmlns:c16="http://schemas.microsoft.com/office/drawing/2014/chart" uri="{C3380CC4-5D6E-409C-BE32-E72D297353CC}">
              <c16:uniqueId val="{00000012-1D62-42C0-B20E-D11E9BD4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34063"/>
        <c:axId val="1452133583"/>
      </c:lineChart>
      <c:catAx>
        <c:axId val="145213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33583"/>
        <c:crosses val="autoZero"/>
        <c:auto val="0"/>
        <c:lblAlgn val="ctr"/>
        <c:lblOffset val="100"/>
        <c:noMultiLvlLbl val="0"/>
      </c:catAx>
      <c:valAx>
        <c:axId val="1452133583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'plot_TPC-H_vertical'!$Z$3</c:f>
              <c:strCache>
                <c:ptCount val="1"/>
                <c:pt idx="0">
                  <c:v> Hybrid___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'plot_TPC-H_vertical'!$Z$4:$Z$104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0.18</c:v>
                </c:pt>
                <c:pt idx="8">
                  <c:v>0.18</c:v>
                </c:pt>
                <c:pt idx="9">
                  <c:v>0.24</c:v>
                </c:pt>
                <c:pt idx="10">
                  <c:v>0.34</c:v>
                </c:pt>
                <c:pt idx="11">
                  <c:v>0.42</c:v>
                </c:pt>
                <c:pt idx="12">
                  <c:v>0.5</c:v>
                </c:pt>
                <c:pt idx="13">
                  <c:v>0.5</c:v>
                </c:pt>
                <c:pt idx="14">
                  <c:v>0.52</c:v>
                </c:pt>
                <c:pt idx="15">
                  <c:v>0.54</c:v>
                </c:pt>
                <c:pt idx="16">
                  <c:v>0.57999999999999996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0.66</c:v>
                </c:pt>
                <c:pt idx="21">
                  <c:v>0.7</c:v>
                </c:pt>
                <c:pt idx="22">
                  <c:v>0.74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0.78</c:v>
                </c:pt>
                <c:pt idx="28">
                  <c:v>0.8</c:v>
                </c:pt>
                <c:pt idx="29">
                  <c:v>0.82</c:v>
                </c:pt>
                <c:pt idx="30">
                  <c:v>0.82</c:v>
                </c:pt>
                <c:pt idx="31">
                  <c:v>0.82</c:v>
                </c:pt>
                <c:pt idx="32">
                  <c:v>0.84</c:v>
                </c:pt>
                <c:pt idx="33">
                  <c:v>0.84</c:v>
                </c:pt>
                <c:pt idx="34">
                  <c:v>0.86</c:v>
                </c:pt>
                <c:pt idx="35">
                  <c:v>0.88</c:v>
                </c:pt>
                <c:pt idx="36">
                  <c:v>0.88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0.92</c:v>
                </c:pt>
                <c:pt idx="44">
                  <c:v>0.96</c:v>
                </c:pt>
                <c:pt idx="45">
                  <c:v>0.96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0.98</c:v>
                </c:pt>
                <c:pt idx="84">
                  <c:v>0.98</c:v>
                </c:pt>
                <c:pt idx="85">
                  <c:v>0.98</c:v>
                </c:pt>
                <c:pt idx="86">
                  <c:v>0.98</c:v>
                </c:pt>
                <c:pt idx="87">
                  <c:v>0.98</c:v>
                </c:pt>
                <c:pt idx="88">
                  <c:v>0.98</c:v>
                </c:pt>
                <c:pt idx="89">
                  <c:v>0.98</c:v>
                </c:pt>
                <c:pt idx="90">
                  <c:v>0.98</c:v>
                </c:pt>
                <c:pt idx="91">
                  <c:v>0.98</c:v>
                </c:pt>
                <c:pt idx="92">
                  <c:v>0.98</c:v>
                </c:pt>
                <c:pt idx="93">
                  <c:v>0.98</c:v>
                </c:pt>
                <c:pt idx="94">
                  <c:v>0.98</c:v>
                </c:pt>
                <c:pt idx="95">
                  <c:v>0.98</c:v>
                </c:pt>
                <c:pt idx="96">
                  <c:v>0.98</c:v>
                </c:pt>
                <c:pt idx="97">
                  <c:v>0.98</c:v>
                </c:pt>
                <c:pt idx="98">
                  <c:v>0.98</c:v>
                </c:pt>
                <c:pt idx="99">
                  <c:v>0.98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F-46B7-B952-B4972538C5E5}"/>
            </c:ext>
          </c:extLst>
        </c:ser>
        <c:ser>
          <c:idx val="1"/>
          <c:order val="1"/>
          <c:tx>
            <c:strRef>
              <c:f>'plot_TPC-H_vertical'!$AA$3</c:f>
              <c:strCache>
                <c:ptCount val="1"/>
                <c:pt idx="0">
                  <c:v> Hyper_TPCH_100_2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'plot_TPC-H_vertical'!$AA$4:$AA$104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0.12</c:v>
                </c:pt>
                <c:pt idx="10">
                  <c:v>0.18</c:v>
                </c:pt>
                <c:pt idx="11">
                  <c:v>0.22</c:v>
                </c:pt>
                <c:pt idx="12">
                  <c:v>0.28000000000000003</c:v>
                </c:pt>
                <c:pt idx="13">
                  <c:v>0.3</c:v>
                </c:pt>
                <c:pt idx="14">
                  <c:v>0.32</c:v>
                </c:pt>
                <c:pt idx="15">
                  <c:v>0.4</c:v>
                </c:pt>
                <c:pt idx="16">
                  <c:v>0.44</c:v>
                </c:pt>
                <c:pt idx="17">
                  <c:v>0.48</c:v>
                </c:pt>
                <c:pt idx="18">
                  <c:v>0.56000000000000005</c:v>
                </c:pt>
                <c:pt idx="19">
                  <c:v>0.62</c:v>
                </c:pt>
                <c:pt idx="20">
                  <c:v>0.64</c:v>
                </c:pt>
                <c:pt idx="21">
                  <c:v>0.66</c:v>
                </c:pt>
                <c:pt idx="22">
                  <c:v>0.66</c:v>
                </c:pt>
                <c:pt idx="23">
                  <c:v>0.7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0.82</c:v>
                </c:pt>
                <c:pt idx="33">
                  <c:v>0.82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0.86</c:v>
                </c:pt>
                <c:pt idx="38">
                  <c:v>0.86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0.92</c:v>
                </c:pt>
                <c:pt idx="43">
                  <c:v>0.92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FF-46B7-B952-B4972538C5E5}"/>
            </c:ext>
          </c:extLst>
        </c:ser>
        <c:ser>
          <c:idx val="2"/>
          <c:order val="2"/>
          <c:tx>
            <c:strRef>
              <c:f>'plot_TPC-H_vertical'!$AB$3</c:f>
              <c:strCache>
                <c:ptCount val="1"/>
                <c:pt idx="0">
                  <c:v> Hyper_TPCH_100_3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'plot_TPC-H_vertical'!$AB$4:$AB$104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0.16</c:v>
                </c:pt>
                <c:pt idx="10">
                  <c:v>0.22</c:v>
                </c:pt>
                <c:pt idx="11">
                  <c:v>0.26</c:v>
                </c:pt>
                <c:pt idx="12">
                  <c:v>0.34</c:v>
                </c:pt>
                <c:pt idx="13">
                  <c:v>0.38</c:v>
                </c:pt>
                <c:pt idx="14">
                  <c:v>0.42</c:v>
                </c:pt>
                <c:pt idx="15">
                  <c:v>0.46</c:v>
                </c:pt>
                <c:pt idx="16">
                  <c:v>0.48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0.57999999999999996</c:v>
                </c:pt>
                <c:pt idx="21">
                  <c:v>0.62</c:v>
                </c:pt>
                <c:pt idx="22">
                  <c:v>0.66</c:v>
                </c:pt>
                <c:pt idx="23">
                  <c:v>0.7</c:v>
                </c:pt>
                <c:pt idx="24">
                  <c:v>0.72</c:v>
                </c:pt>
                <c:pt idx="25">
                  <c:v>0.74</c:v>
                </c:pt>
                <c:pt idx="26">
                  <c:v>0.74</c:v>
                </c:pt>
                <c:pt idx="27">
                  <c:v>0.78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0.82</c:v>
                </c:pt>
                <c:pt idx="32">
                  <c:v>0.82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0.86</c:v>
                </c:pt>
                <c:pt idx="38">
                  <c:v>0.86</c:v>
                </c:pt>
                <c:pt idx="39">
                  <c:v>0.88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0.98</c:v>
                </c:pt>
                <c:pt idx="82">
                  <c:v>0.98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F-46B7-B952-B4972538C5E5}"/>
            </c:ext>
          </c:extLst>
        </c:ser>
        <c:ser>
          <c:idx val="3"/>
          <c:order val="3"/>
          <c:tx>
            <c:strRef>
              <c:f>'plot_TPC-H_vertical'!$AC$3</c:f>
              <c:strCache>
                <c:ptCount val="1"/>
                <c:pt idx="0">
                  <c:v> Hyper_TPCH_10_4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'plot_TPC-H_vertical'!$AC$4:$AC$104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0.16</c:v>
                </c:pt>
                <c:pt idx="7">
                  <c:v>0.18</c:v>
                </c:pt>
                <c:pt idx="8">
                  <c:v>0.26</c:v>
                </c:pt>
                <c:pt idx="9">
                  <c:v>0.3</c:v>
                </c:pt>
                <c:pt idx="10">
                  <c:v>0.32</c:v>
                </c:pt>
                <c:pt idx="11">
                  <c:v>0.42</c:v>
                </c:pt>
                <c:pt idx="12">
                  <c:v>0.46</c:v>
                </c:pt>
                <c:pt idx="13">
                  <c:v>0.48</c:v>
                </c:pt>
                <c:pt idx="14">
                  <c:v>0.57999999999999996</c:v>
                </c:pt>
                <c:pt idx="15">
                  <c:v>0.64</c:v>
                </c:pt>
                <c:pt idx="16">
                  <c:v>0.66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0.74</c:v>
                </c:pt>
                <c:pt idx="21">
                  <c:v>0.78</c:v>
                </c:pt>
                <c:pt idx="22">
                  <c:v>0.8</c:v>
                </c:pt>
                <c:pt idx="23">
                  <c:v>0.82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0.92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0.98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FF-46B7-B952-B4972538C5E5}"/>
            </c:ext>
          </c:extLst>
        </c:ser>
        <c:ser>
          <c:idx val="4"/>
          <c:order val="4"/>
          <c:tx>
            <c:strRef>
              <c:f>'plot_TPC-H_vertical'!$AD$3</c:f>
              <c:strCache>
                <c:ptCount val="1"/>
                <c:pt idx="0">
                  <c:v> Hyper_TPCH_50_4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'plot_TPC-H_vertical'!$AD$4:$AD$104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0.12</c:v>
                </c:pt>
                <c:pt idx="7">
                  <c:v>0.18</c:v>
                </c:pt>
                <c:pt idx="8">
                  <c:v>0.24</c:v>
                </c:pt>
                <c:pt idx="9">
                  <c:v>0.32</c:v>
                </c:pt>
                <c:pt idx="10">
                  <c:v>0.34</c:v>
                </c:pt>
                <c:pt idx="11">
                  <c:v>0.38</c:v>
                </c:pt>
                <c:pt idx="12">
                  <c:v>0.42</c:v>
                </c:pt>
                <c:pt idx="13">
                  <c:v>0.48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0.62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0.78</c:v>
                </c:pt>
                <c:pt idx="25">
                  <c:v>0.82</c:v>
                </c:pt>
                <c:pt idx="26">
                  <c:v>0.84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0.9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0.94</c:v>
                </c:pt>
                <c:pt idx="40">
                  <c:v>0.94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FF-46B7-B952-B4972538C5E5}"/>
            </c:ext>
          </c:extLst>
        </c:ser>
        <c:ser>
          <c:idx val="5"/>
          <c:order val="5"/>
          <c:tx>
            <c:strRef>
              <c:f>'plot_TPC-H_vertical'!$AE$3</c:f>
              <c:strCache>
                <c:ptCount val="1"/>
                <c:pt idx="0">
                  <c:v> Hyper_TPCH_100_4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'plot_TPC-H_vertical'!$AE$4:$AE$104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0.18</c:v>
                </c:pt>
                <c:pt idx="8">
                  <c:v>0.24</c:v>
                </c:pt>
                <c:pt idx="9">
                  <c:v>0.3</c:v>
                </c:pt>
                <c:pt idx="10">
                  <c:v>0.36</c:v>
                </c:pt>
                <c:pt idx="11">
                  <c:v>0.36</c:v>
                </c:pt>
                <c:pt idx="12">
                  <c:v>0.44</c:v>
                </c:pt>
                <c:pt idx="13">
                  <c:v>0.48</c:v>
                </c:pt>
                <c:pt idx="14">
                  <c:v>0.54</c:v>
                </c:pt>
                <c:pt idx="15">
                  <c:v>0.56000000000000005</c:v>
                </c:pt>
                <c:pt idx="16">
                  <c:v>0.64</c:v>
                </c:pt>
                <c:pt idx="17">
                  <c:v>0.66</c:v>
                </c:pt>
                <c:pt idx="18">
                  <c:v>0.7</c:v>
                </c:pt>
                <c:pt idx="19">
                  <c:v>0.72</c:v>
                </c:pt>
                <c:pt idx="20">
                  <c:v>0.72</c:v>
                </c:pt>
                <c:pt idx="21">
                  <c:v>0.74</c:v>
                </c:pt>
                <c:pt idx="22">
                  <c:v>0.76</c:v>
                </c:pt>
                <c:pt idx="23">
                  <c:v>0.76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0.86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0.92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0.98</c:v>
                </c:pt>
                <c:pt idx="50">
                  <c:v>0.98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FF-46B7-B952-B4972538C5E5}"/>
            </c:ext>
          </c:extLst>
        </c:ser>
        <c:ser>
          <c:idx val="6"/>
          <c:order val="6"/>
          <c:tx>
            <c:strRef>
              <c:f>'plot_TPC-H_vertical'!$AF$3</c:f>
              <c:strCache>
                <c:ptCount val="1"/>
                <c:pt idx="0">
                  <c:v> Decima_TPCH_100_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'plot_TPC-H_vertical'!$AF$4:$AF$104</c:f>
              <c:numCache>
                <c:formatCode>0%</c:formatCode>
                <c:ptCount val="101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0.16</c:v>
                </c:pt>
                <c:pt idx="4">
                  <c:v>0.22</c:v>
                </c:pt>
                <c:pt idx="5">
                  <c:v>0.34</c:v>
                </c:pt>
                <c:pt idx="6">
                  <c:v>0.4</c:v>
                </c:pt>
                <c:pt idx="7">
                  <c:v>0.46</c:v>
                </c:pt>
                <c:pt idx="8">
                  <c:v>0.52</c:v>
                </c:pt>
                <c:pt idx="9">
                  <c:v>0.66</c:v>
                </c:pt>
                <c:pt idx="10">
                  <c:v>0.68</c:v>
                </c:pt>
                <c:pt idx="11">
                  <c:v>0.7</c:v>
                </c:pt>
                <c:pt idx="12">
                  <c:v>0.72</c:v>
                </c:pt>
                <c:pt idx="13">
                  <c:v>0.76</c:v>
                </c:pt>
                <c:pt idx="14">
                  <c:v>0.78</c:v>
                </c:pt>
                <c:pt idx="15">
                  <c:v>0.8</c:v>
                </c:pt>
                <c:pt idx="16">
                  <c:v>0.82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0.86</c:v>
                </c:pt>
                <c:pt idx="21">
                  <c:v>0.86</c:v>
                </c:pt>
                <c:pt idx="22">
                  <c:v>0.92</c:v>
                </c:pt>
                <c:pt idx="23">
                  <c:v>0.94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FF-46B7-B952-B4972538C5E5}"/>
            </c:ext>
          </c:extLst>
        </c:ser>
        <c:ser>
          <c:idx val="7"/>
          <c:order val="7"/>
          <c:tx>
            <c:strRef>
              <c:f>'plot_TPC-H_vertical'!$AG$3</c:f>
              <c:strCache>
                <c:ptCount val="1"/>
                <c:pt idx="0">
                  <c:v> Hyper_Alibaba_100_2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'plot_TPC-H_vertical'!$AG$4:$AG$104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0.1</c:v>
                </c:pt>
                <c:pt idx="9">
                  <c:v>0.16</c:v>
                </c:pt>
                <c:pt idx="10">
                  <c:v>0.2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0.34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0.46</c:v>
                </c:pt>
                <c:pt idx="18">
                  <c:v>0.56000000000000005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0.66</c:v>
                </c:pt>
                <c:pt idx="23">
                  <c:v>0.66</c:v>
                </c:pt>
                <c:pt idx="24">
                  <c:v>0.7</c:v>
                </c:pt>
                <c:pt idx="25">
                  <c:v>0.72</c:v>
                </c:pt>
                <c:pt idx="26">
                  <c:v>0.72</c:v>
                </c:pt>
                <c:pt idx="27">
                  <c:v>0.76</c:v>
                </c:pt>
                <c:pt idx="28">
                  <c:v>0.78</c:v>
                </c:pt>
                <c:pt idx="29">
                  <c:v>0.78</c:v>
                </c:pt>
                <c:pt idx="30">
                  <c:v>0.8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0.86</c:v>
                </c:pt>
                <c:pt idx="38">
                  <c:v>0.88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0.92</c:v>
                </c:pt>
                <c:pt idx="43">
                  <c:v>0.92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FF-46B7-B952-B4972538C5E5}"/>
            </c:ext>
          </c:extLst>
        </c:ser>
        <c:ser>
          <c:idx val="8"/>
          <c:order val="8"/>
          <c:tx>
            <c:strRef>
              <c:f>'plot_TPC-H_vertical'!$AH$3</c:f>
              <c:strCache>
                <c:ptCount val="1"/>
                <c:pt idx="0">
                  <c:v> Hyper_Alibaba_100_3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'plot_TPC-H_vertical'!$AH$4:$AH$104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0.06</c:v>
                </c:pt>
                <c:pt idx="7">
                  <c:v>0.06</c:v>
                </c:pt>
                <c:pt idx="8">
                  <c:v>0.12</c:v>
                </c:pt>
                <c:pt idx="9">
                  <c:v>0.16</c:v>
                </c:pt>
                <c:pt idx="10">
                  <c:v>0.24</c:v>
                </c:pt>
                <c:pt idx="11">
                  <c:v>0.24</c:v>
                </c:pt>
                <c:pt idx="12">
                  <c:v>0.32</c:v>
                </c:pt>
                <c:pt idx="13">
                  <c:v>0.38</c:v>
                </c:pt>
                <c:pt idx="14">
                  <c:v>0.42</c:v>
                </c:pt>
                <c:pt idx="15">
                  <c:v>0.46</c:v>
                </c:pt>
                <c:pt idx="16">
                  <c:v>0.5</c:v>
                </c:pt>
                <c:pt idx="17">
                  <c:v>0.52</c:v>
                </c:pt>
                <c:pt idx="18">
                  <c:v>0.52</c:v>
                </c:pt>
                <c:pt idx="19">
                  <c:v>0.62</c:v>
                </c:pt>
                <c:pt idx="20">
                  <c:v>0.64</c:v>
                </c:pt>
                <c:pt idx="21">
                  <c:v>0.66</c:v>
                </c:pt>
                <c:pt idx="22">
                  <c:v>0.68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0.74</c:v>
                </c:pt>
                <c:pt idx="27">
                  <c:v>0.74</c:v>
                </c:pt>
                <c:pt idx="28">
                  <c:v>0.76</c:v>
                </c:pt>
                <c:pt idx="29">
                  <c:v>0.76</c:v>
                </c:pt>
                <c:pt idx="30">
                  <c:v>0.8</c:v>
                </c:pt>
                <c:pt idx="31">
                  <c:v>0.82</c:v>
                </c:pt>
                <c:pt idx="32">
                  <c:v>0.82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0.86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0.98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FF-46B7-B952-B4972538C5E5}"/>
            </c:ext>
          </c:extLst>
        </c:ser>
        <c:ser>
          <c:idx val="9"/>
          <c:order val="9"/>
          <c:tx>
            <c:strRef>
              <c:f>'plot_TPC-H_vertical'!$AI$3</c:f>
              <c:strCache>
                <c:ptCount val="1"/>
                <c:pt idx="0">
                  <c:v> Hyper_TPCH_10_2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'plot_TPC-H_vertical'!$AI$4:$AI$104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0.08</c:v>
                </c:pt>
                <c:pt idx="9">
                  <c:v>0.08</c:v>
                </c:pt>
                <c:pt idx="10">
                  <c:v>0.18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0.32</c:v>
                </c:pt>
                <c:pt idx="14">
                  <c:v>0.36</c:v>
                </c:pt>
                <c:pt idx="15">
                  <c:v>0.38</c:v>
                </c:pt>
                <c:pt idx="16">
                  <c:v>0.44</c:v>
                </c:pt>
                <c:pt idx="17">
                  <c:v>0.5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0.64</c:v>
                </c:pt>
                <c:pt idx="22">
                  <c:v>0.66</c:v>
                </c:pt>
                <c:pt idx="23">
                  <c:v>0.68</c:v>
                </c:pt>
                <c:pt idx="24">
                  <c:v>0.68</c:v>
                </c:pt>
                <c:pt idx="25">
                  <c:v>0.72</c:v>
                </c:pt>
                <c:pt idx="26">
                  <c:v>0.72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0.84</c:v>
                </c:pt>
                <c:pt idx="36">
                  <c:v>0.84</c:v>
                </c:pt>
                <c:pt idx="37">
                  <c:v>0.86</c:v>
                </c:pt>
                <c:pt idx="38">
                  <c:v>0.86</c:v>
                </c:pt>
                <c:pt idx="39">
                  <c:v>0.88</c:v>
                </c:pt>
                <c:pt idx="40">
                  <c:v>0.92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FF-46B7-B952-B4972538C5E5}"/>
            </c:ext>
          </c:extLst>
        </c:ser>
        <c:ser>
          <c:idx val="10"/>
          <c:order val="10"/>
          <c:tx>
            <c:strRef>
              <c:f>'plot_TPC-H_vertical'!$AJ$3</c:f>
              <c:strCache>
                <c:ptCount val="1"/>
                <c:pt idx="0">
                  <c:v> Hyper_TPCH_50_2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'plot_TPC-H_vertical'!$AJ$4:$AJ$104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0.26</c:v>
                </c:pt>
                <c:pt idx="12">
                  <c:v>0.3</c:v>
                </c:pt>
                <c:pt idx="13">
                  <c:v>0.32</c:v>
                </c:pt>
                <c:pt idx="14">
                  <c:v>0.42</c:v>
                </c:pt>
                <c:pt idx="15">
                  <c:v>0.44</c:v>
                </c:pt>
                <c:pt idx="16">
                  <c:v>0.44</c:v>
                </c:pt>
                <c:pt idx="17">
                  <c:v>0.48</c:v>
                </c:pt>
                <c:pt idx="18">
                  <c:v>0.54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0.66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0.72</c:v>
                </c:pt>
                <c:pt idx="26">
                  <c:v>0.72</c:v>
                </c:pt>
                <c:pt idx="27">
                  <c:v>0.74</c:v>
                </c:pt>
                <c:pt idx="28">
                  <c:v>0.76</c:v>
                </c:pt>
                <c:pt idx="29">
                  <c:v>0.8</c:v>
                </c:pt>
                <c:pt idx="30">
                  <c:v>0.82</c:v>
                </c:pt>
                <c:pt idx="31">
                  <c:v>0.82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0.88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0.98</c:v>
                </c:pt>
                <c:pt idx="54">
                  <c:v>0.98</c:v>
                </c:pt>
                <c:pt idx="55">
                  <c:v>0.98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FF-46B7-B952-B4972538C5E5}"/>
            </c:ext>
          </c:extLst>
        </c:ser>
        <c:ser>
          <c:idx val="11"/>
          <c:order val="11"/>
          <c:tx>
            <c:strRef>
              <c:f>'plot_TPC-H_vertical'!$AK$3</c:f>
              <c:strCache>
                <c:ptCount val="1"/>
                <c:pt idx="0">
                  <c:v> Hyper_TPCH_10_3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'plot_TPC-H_vertical'!$AK$4:$AK$104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0.12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0.3</c:v>
                </c:pt>
                <c:pt idx="12">
                  <c:v>0.34</c:v>
                </c:pt>
                <c:pt idx="13">
                  <c:v>0.36</c:v>
                </c:pt>
                <c:pt idx="14">
                  <c:v>0.42</c:v>
                </c:pt>
                <c:pt idx="15">
                  <c:v>0.48</c:v>
                </c:pt>
                <c:pt idx="16">
                  <c:v>0.48</c:v>
                </c:pt>
                <c:pt idx="17">
                  <c:v>0.5</c:v>
                </c:pt>
                <c:pt idx="18">
                  <c:v>0.54</c:v>
                </c:pt>
                <c:pt idx="19">
                  <c:v>0.56000000000000005</c:v>
                </c:pt>
                <c:pt idx="20">
                  <c:v>0.57999999999999996</c:v>
                </c:pt>
                <c:pt idx="21">
                  <c:v>0.64</c:v>
                </c:pt>
                <c:pt idx="22">
                  <c:v>0.64</c:v>
                </c:pt>
                <c:pt idx="23">
                  <c:v>0.68</c:v>
                </c:pt>
                <c:pt idx="24">
                  <c:v>0.7</c:v>
                </c:pt>
                <c:pt idx="25">
                  <c:v>0.72</c:v>
                </c:pt>
                <c:pt idx="26">
                  <c:v>0.74</c:v>
                </c:pt>
                <c:pt idx="27">
                  <c:v>0.76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0.8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0.9</c:v>
                </c:pt>
                <c:pt idx="42">
                  <c:v>0.92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0.96</c:v>
                </c:pt>
                <c:pt idx="51">
                  <c:v>0.96</c:v>
                </c:pt>
                <c:pt idx="52">
                  <c:v>0.96</c:v>
                </c:pt>
                <c:pt idx="53">
                  <c:v>0.96</c:v>
                </c:pt>
                <c:pt idx="54">
                  <c:v>0.96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0.96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FF-46B7-B952-B4972538C5E5}"/>
            </c:ext>
          </c:extLst>
        </c:ser>
        <c:ser>
          <c:idx val="12"/>
          <c:order val="12"/>
          <c:tx>
            <c:strRef>
              <c:f>'plot_TPC-H_vertical'!$AL$3</c:f>
              <c:strCache>
                <c:ptCount val="1"/>
                <c:pt idx="0">
                  <c:v> Hyper_TPCH_50_3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'plot_TPC-H_vertical'!$AL$4:$AL$104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0.04</c:v>
                </c:pt>
                <c:pt idx="5">
                  <c:v>0.06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0.16</c:v>
                </c:pt>
                <c:pt idx="10">
                  <c:v>0.26</c:v>
                </c:pt>
                <c:pt idx="11">
                  <c:v>0.28000000000000003</c:v>
                </c:pt>
                <c:pt idx="12">
                  <c:v>0.34</c:v>
                </c:pt>
                <c:pt idx="13">
                  <c:v>0.36</c:v>
                </c:pt>
                <c:pt idx="14">
                  <c:v>0.42</c:v>
                </c:pt>
                <c:pt idx="15">
                  <c:v>0.46</c:v>
                </c:pt>
                <c:pt idx="16">
                  <c:v>0.46</c:v>
                </c:pt>
                <c:pt idx="17">
                  <c:v>0.54</c:v>
                </c:pt>
                <c:pt idx="18">
                  <c:v>0.54</c:v>
                </c:pt>
                <c:pt idx="19">
                  <c:v>0.6</c:v>
                </c:pt>
                <c:pt idx="20">
                  <c:v>0.64</c:v>
                </c:pt>
                <c:pt idx="21">
                  <c:v>0.66</c:v>
                </c:pt>
                <c:pt idx="22">
                  <c:v>0.66</c:v>
                </c:pt>
                <c:pt idx="23">
                  <c:v>0.7</c:v>
                </c:pt>
                <c:pt idx="24">
                  <c:v>0.72</c:v>
                </c:pt>
                <c:pt idx="25">
                  <c:v>0.72</c:v>
                </c:pt>
                <c:pt idx="26">
                  <c:v>0.74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0.8</c:v>
                </c:pt>
                <c:pt idx="31">
                  <c:v>0.82</c:v>
                </c:pt>
                <c:pt idx="32">
                  <c:v>0.82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0.88</c:v>
                </c:pt>
                <c:pt idx="41">
                  <c:v>0.88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0.96</c:v>
                </c:pt>
                <c:pt idx="56">
                  <c:v>0.96</c:v>
                </c:pt>
                <c:pt idx="57">
                  <c:v>0.96</c:v>
                </c:pt>
                <c:pt idx="58">
                  <c:v>0.98</c:v>
                </c:pt>
                <c:pt idx="59">
                  <c:v>0.98</c:v>
                </c:pt>
                <c:pt idx="60">
                  <c:v>0.98</c:v>
                </c:pt>
                <c:pt idx="61">
                  <c:v>0.98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0.98</c:v>
                </c:pt>
                <c:pt idx="78">
                  <c:v>0.98</c:v>
                </c:pt>
                <c:pt idx="79">
                  <c:v>0.98</c:v>
                </c:pt>
                <c:pt idx="80">
                  <c:v>0.98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FF-46B7-B952-B4972538C5E5}"/>
            </c:ext>
          </c:extLst>
        </c:ser>
        <c:ser>
          <c:idx val="13"/>
          <c:order val="13"/>
          <c:tx>
            <c:strRef>
              <c:f>'plot_TPC-H_vertical'!$AM$3</c:f>
              <c:strCache>
                <c:ptCount val="1"/>
                <c:pt idx="0">
                  <c:v> Decima_TPCH_10_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'plot_TPC-H_vertical'!$AM$4:$AM$104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0.04</c:v>
                </c:pt>
                <c:pt idx="8">
                  <c:v>0.06</c:v>
                </c:pt>
                <c:pt idx="9">
                  <c:v>0.08</c:v>
                </c:pt>
                <c:pt idx="10">
                  <c:v>0.1</c:v>
                </c:pt>
                <c:pt idx="11">
                  <c:v>0.12</c:v>
                </c:pt>
                <c:pt idx="12">
                  <c:v>0.18</c:v>
                </c:pt>
                <c:pt idx="13">
                  <c:v>0.2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0.32</c:v>
                </c:pt>
                <c:pt idx="17">
                  <c:v>0.38</c:v>
                </c:pt>
                <c:pt idx="18">
                  <c:v>0.38</c:v>
                </c:pt>
                <c:pt idx="19">
                  <c:v>0.42</c:v>
                </c:pt>
                <c:pt idx="20">
                  <c:v>0.42</c:v>
                </c:pt>
                <c:pt idx="21">
                  <c:v>0.54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0.64</c:v>
                </c:pt>
                <c:pt idx="25">
                  <c:v>0.66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0.72</c:v>
                </c:pt>
                <c:pt idx="30">
                  <c:v>0.76</c:v>
                </c:pt>
                <c:pt idx="31">
                  <c:v>0.76</c:v>
                </c:pt>
                <c:pt idx="32">
                  <c:v>0.8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0.86</c:v>
                </c:pt>
                <c:pt idx="37">
                  <c:v>0.86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0.9</c:v>
                </c:pt>
                <c:pt idx="48">
                  <c:v>0.92</c:v>
                </c:pt>
                <c:pt idx="49">
                  <c:v>0.92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0.96</c:v>
                </c:pt>
                <c:pt idx="59">
                  <c:v>0.96</c:v>
                </c:pt>
                <c:pt idx="60">
                  <c:v>0.96</c:v>
                </c:pt>
                <c:pt idx="61">
                  <c:v>0.96</c:v>
                </c:pt>
                <c:pt idx="62">
                  <c:v>0.98</c:v>
                </c:pt>
                <c:pt idx="63">
                  <c:v>0.98</c:v>
                </c:pt>
                <c:pt idx="64">
                  <c:v>0.98</c:v>
                </c:pt>
                <c:pt idx="65">
                  <c:v>0.98</c:v>
                </c:pt>
                <c:pt idx="66">
                  <c:v>0.98</c:v>
                </c:pt>
                <c:pt idx="67">
                  <c:v>0.98</c:v>
                </c:pt>
                <c:pt idx="68">
                  <c:v>0.98</c:v>
                </c:pt>
                <c:pt idx="69">
                  <c:v>0.98</c:v>
                </c:pt>
                <c:pt idx="70">
                  <c:v>0.98</c:v>
                </c:pt>
                <c:pt idx="71">
                  <c:v>0.98</c:v>
                </c:pt>
                <c:pt idx="72">
                  <c:v>0.98</c:v>
                </c:pt>
                <c:pt idx="73">
                  <c:v>0.98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FF-46B7-B952-B4972538C5E5}"/>
            </c:ext>
          </c:extLst>
        </c:ser>
        <c:ser>
          <c:idx val="14"/>
          <c:order val="14"/>
          <c:tx>
            <c:strRef>
              <c:f>'plot_TPC-H_vertical'!$AN$3</c:f>
              <c:strCache>
                <c:ptCount val="1"/>
                <c:pt idx="0">
                  <c:v> Decima_TPCH_50_ 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'plot_TPC-H_vertical'!$AN$4:$AN$104</c:f>
              <c:numCache>
                <c:formatCode>0%</c:formatCode>
                <c:ptCount val="101"/>
                <c:pt idx="0">
                  <c:v>0.02</c:v>
                </c:pt>
                <c:pt idx="1">
                  <c:v>0.06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0.3</c:v>
                </c:pt>
                <c:pt idx="6">
                  <c:v>0.38</c:v>
                </c:pt>
                <c:pt idx="7">
                  <c:v>0.4</c:v>
                </c:pt>
                <c:pt idx="8">
                  <c:v>0.48</c:v>
                </c:pt>
                <c:pt idx="9">
                  <c:v>0.52</c:v>
                </c:pt>
                <c:pt idx="10">
                  <c:v>0.62</c:v>
                </c:pt>
                <c:pt idx="11">
                  <c:v>0.7</c:v>
                </c:pt>
                <c:pt idx="12">
                  <c:v>0.74</c:v>
                </c:pt>
                <c:pt idx="13">
                  <c:v>0.76</c:v>
                </c:pt>
                <c:pt idx="14">
                  <c:v>0.8</c:v>
                </c:pt>
                <c:pt idx="15">
                  <c:v>0.8</c:v>
                </c:pt>
                <c:pt idx="16">
                  <c:v>0.84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0.9</c:v>
                </c:pt>
                <c:pt idx="21">
                  <c:v>0.94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0.98</c:v>
                </c:pt>
                <c:pt idx="33">
                  <c:v>0.98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FF-46B7-B952-B4972538C5E5}"/>
            </c:ext>
          </c:extLst>
        </c:ser>
        <c:ser>
          <c:idx val="15"/>
          <c:order val="15"/>
          <c:tx>
            <c:strRef>
              <c:f>'plot_TPC-H_vertical'!$AO$3</c:f>
              <c:strCache>
                <c:ptCount val="1"/>
                <c:pt idx="0">
                  <c:v> Hyper_Alibaba_50_4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'plot_TPC-H_vertical'!$AO$4:$AO$104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0.36</c:v>
                </c:pt>
                <c:pt idx="11">
                  <c:v>0.4</c:v>
                </c:pt>
                <c:pt idx="12">
                  <c:v>0.4</c:v>
                </c:pt>
                <c:pt idx="13">
                  <c:v>0.46</c:v>
                </c:pt>
                <c:pt idx="14">
                  <c:v>0.54</c:v>
                </c:pt>
                <c:pt idx="15">
                  <c:v>0.6</c:v>
                </c:pt>
                <c:pt idx="16">
                  <c:v>0.62</c:v>
                </c:pt>
                <c:pt idx="17">
                  <c:v>0.7</c:v>
                </c:pt>
                <c:pt idx="18">
                  <c:v>0.72</c:v>
                </c:pt>
                <c:pt idx="19">
                  <c:v>0.72</c:v>
                </c:pt>
                <c:pt idx="20">
                  <c:v>0.74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0.82</c:v>
                </c:pt>
                <c:pt idx="25">
                  <c:v>0.82</c:v>
                </c:pt>
                <c:pt idx="26">
                  <c:v>0.82</c:v>
                </c:pt>
                <c:pt idx="27">
                  <c:v>0.82</c:v>
                </c:pt>
                <c:pt idx="28">
                  <c:v>0.86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0.98</c:v>
                </c:pt>
                <c:pt idx="52">
                  <c:v>0.98</c:v>
                </c:pt>
                <c:pt idx="53">
                  <c:v>0.98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FF-46B7-B952-B4972538C5E5}"/>
            </c:ext>
          </c:extLst>
        </c:ser>
        <c:ser>
          <c:idx val="16"/>
          <c:order val="16"/>
          <c:tx>
            <c:strRef>
              <c:f>'plot_TPC-H_vertical'!$AP$3</c:f>
              <c:strCache>
                <c:ptCount val="1"/>
                <c:pt idx="0">
                  <c:v> Hyper_Alibaba_100_4 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'plot_TPC-H_vertical'!$AP$4:$AP$104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0.16</c:v>
                </c:pt>
                <c:pt idx="7">
                  <c:v>0.22</c:v>
                </c:pt>
                <c:pt idx="8">
                  <c:v>0.24</c:v>
                </c:pt>
                <c:pt idx="9">
                  <c:v>0.32</c:v>
                </c:pt>
                <c:pt idx="10">
                  <c:v>0.36</c:v>
                </c:pt>
                <c:pt idx="11">
                  <c:v>0.44</c:v>
                </c:pt>
                <c:pt idx="12">
                  <c:v>0.44</c:v>
                </c:pt>
                <c:pt idx="13">
                  <c:v>0.5</c:v>
                </c:pt>
                <c:pt idx="14">
                  <c:v>0.52</c:v>
                </c:pt>
                <c:pt idx="15">
                  <c:v>0.57999999999999996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0.76</c:v>
                </c:pt>
                <c:pt idx="22">
                  <c:v>0.78</c:v>
                </c:pt>
                <c:pt idx="23">
                  <c:v>0.78</c:v>
                </c:pt>
                <c:pt idx="24">
                  <c:v>0.8</c:v>
                </c:pt>
                <c:pt idx="25">
                  <c:v>0.84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0.9</c:v>
                </c:pt>
                <c:pt idx="35">
                  <c:v>0.92</c:v>
                </c:pt>
                <c:pt idx="36">
                  <c:v>0.92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0.98</c:v>
                </c:pt>
                <c:pt idx="51">
                  <c:v>0.98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FF-46B7-B952-B4972538C5E5}"/>
            </c:ext>
          </c:extLst>
        </c:ser>
        <c:ser>
          <c:idx val="17"/>
          <c:order val="17"/>
          <c:tx>
            <c:strRef>
              <c:f>'plot_TPC-H_vertical'!$AQ$3</c:f>
              <c:strCache>
                <c:ptCount val="1"/>
                <c:pt idx="0">
                  <c:v> Decima_Alibaba_100_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'plot_TPC-H_vertical'!$AQ$4:$AQ$104</c:f>
              <c:numCache>
                <c:formatCode>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0.06</c:v>
                </c:pt>
                <c:pt idx="5">
                  <c:v>0.08</c:v>
                </c:pt>
                <c:pt idx="6">
                  <c:v>0.16</c:v>
                </c:pt>
                <c:pt idx="7">
                  <c:v>0.2</c:v>
                </c:pt>
                <c:pt idx="8">
                  <c:v>0.26</c:v>
                </c:pt>
                <c:pt idx="9">
                  <c:v>0.36</c:v>
                </c:pt>
                <c:pt idx="10">
                  <c:v>0.42</c:v>
                </c:pt>
                <c:pt idx="11">
                  <c:v>0.44</c:v>
                </c:pt>
                <c:pt idx="12">
                  <c:v>0.48</c:v>
                </c:pt>
                <c:pt idx="13">
                  <c:v>0.57999999999999996</c:v>
                </c:pt>
                <c:pt idx="14">
                  <c:v>0.68</c:v>
                </c:pt>
                <c:pt idx="15">
                  <c:v>0.68</c:v>
                </c:pt>
                <c:pt idx="16">
                  <c:v>0.7</c:v>
                </c:pt>
                <c:pt idx="17">
                  <c:v>0.72</c:v>
                </c:pt>
                <c:pt idx="18">
                  <c:v>0.76</c:v>
                </c:pt>
                <c:pt idx="19">
                  <c:v>0.76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0.88</c:v>
                </c:pt>
                <c:pt idx="29">
                  <c:v>0.9</c:v>
                </c:pt>
                <c:pt idx="30">
                  <c:v>0.94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FF-46B7-B952-B4972538C5E5}"/>
            </c:ext>
          </c:extLst>
        </c:ser>
        <c:ser>
          <c:idx val="18"/>
          <c:order val="18"/>
          <c:tx>
            <c:strRef>
              <c:f>'plot_TPC-H_vertical'!$AR$3</c:f>
              <c:strCache>
                <c:ptCount val="1"/>
                <c:pt idx="0">
                  <c:v> Hyper_Alibaba_10_4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'plot_TPC-H_vertical'!$AR$4:$AR$104</c:f>
              <c:numCache>
                <c:formatCode>0%</c:formatCode>
                <c:ptCount val="1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0.16</c:v>
                </c:pt>
                <c:pt idx="7">
                  <c:v>0.18</c:v>
                </c:pt>
                <c:pt idx="8">
                  <c:v>0.22</c:v>
                </c:pt>
                <c:pt idx="9">
                  <c:v>0.3</c:v>
                </c:pt>
                <c:pt idx="10">
                  <c:v>0.36</c:v>
                </c:pt>
                <c:pt idx="11">
                  <c:v>0.4</c:v>
                </c:pt>
                <c:pt idx="12">
                  <c:v>0.46</c:v>
                </c:pt>
                <c:pt idx="13">
                  <c:v>0.48</c:v>
                </c:pt>
                <c:pt idx="14">
                  <c:v>0.5</c:v>
                </c:pt>
                <c:pt idx="15">
                  <c:v>0.57999999999999996</c:v>
                </c:pt>
                <c:pt idx="16">
                  <c:v>0.66</c:v>
                </c:pt>
                <c:pt idx="17">
                  <c:v>0.68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0.74</c:v>
                </c:pt>
                <c:pt idx="22">
                  <c:v>0.8</c:v>
                </c:pt>
                <c:pt idx="23">
                  <c:v>0.8</c:v>
                </c:pt>
                <c:pt idx="24">
                  <c:v>0.84</c:v>
                </c:pt>
                <c:pt idx="25">
                  <c:v>0.84</c:v>
                </c:pt>
                <c:pt idx="26">
                  <c:v>0.84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  <c:pt idx="50">
                  <c:v>0.96</c:v>
                </c:pt>
                <c:pt idx="51">
                  <c:v>0.98</c:v>
                </c:pt>
                <c:pt idx="52">
                  <c:v>0.98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FF-46B7-B952-B4972538C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38304"/>
        <c:axId val="1492845504"/>
      </c:lineChart>
      <c:catAx>
        <c:axId val="14928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45504"/>
        <c:crosses val="autoZero"/>
        <c:auto val="1"/>
        <c:lblAlgn val="ctr"/>
        <c:lblOffset val="100"/>
        <c:noMultiLvlLbl val="0"/>
      </c:catAx>
      <c:valAx>
        <c:axId val="1492845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48</xdr:row>
      <xdr:rowOff>0</xdr:rowOff>
    </xdr:from>
    <xdr:to>
      <xdr:col>8</xdr:col>
      <xdr:colOff>95250</xdr:colOff>
      <xdr:row>65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FB4ED-C7C1-4B6F-A94A-5B97E2458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469789</xdr:colOff>
      <xdr:row>20</xdr:row>
      <xdr:rowOff>17780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FC801-84C1-DACC-DDDD-5A44C578D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4584589" cy="293243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</xdr:row>
      <xdr:rowOff>19050</xdr:rowOff>
    </xdr:from>
    <xdr:to>
      <xdr:col>13</xdr:col>
      <xdr:colOff>479314</xdr:colOff>
      <xdr:row>20</xdr:row>
      <xdr:rowOff>30734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D9CE7C-0688-4FEC-4048-FD5FA457D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533400"/>
          <a:ext cx="4584589" cy="2926334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57150</xdr:colOff>
      <xdr:row>3</xdr:row>
      <xdr:rowOff>38100</xdr:rowOff>
    </xdr:from>
    <xdr:to>
      <xdr:col>20</xdr:col>
      <xdr:colOff>526939</xdr:colOff>
      <xdr:row>20</xdr:row>
      <xdr:rowOff>55880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48E79B-00B7-1B46-89A3-26224BE9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8350" y="552450"/>
          <a:ext cx="4584589" cy="29324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314325</xdr:colOff>
      <xdr:row>9</xdr:row>
      <xdr:rowOff>76200</xdr:rowOff>
    </xdr:from>
    <xdr:to>
      <xdr:col>42</xdr:col>
      <xdr:colOff>123825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972DD-BFB3-465C-B843-95DF8E96C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C99E-2044-4280-A8C3-2CDE72249593}">
  <dimension ref="A1:BP21"/>
  <sheetViews>
    <sheetView workbookViewId="0">
      <selection activeCell="D28" sqref="D28"/>
    </sheetView>
  </sheetViews>
  <sheetFormatPr defaultRowHeight="13.5" x14ac:dyDescent="0.15"/>
  <cols>
    <col min="1" max="1" width="20" bestFit="1" customWidth="1"/>
    <col min="3" max="3" width="8.125" customWidth="1"/>
    <col min="4" max="4" width="22.5" bestFit="1" customWidth="1"/>
    <col min="5" max="5" width="18.5" bestFit="1" customWidth="1"/>
    <col min="6" max="6" width="19.875" bestFit="1" customWidth="1"/>
    <col min="9" max="17" width="0" hidden="1" customWidth="1"/>
  </cols>
  <sheetData>
    <row r="1" spans="1:68" x14ac:dyDescent="0.15">
      <c r="A1" t="s">
        <v>44</v>
      </c>
      <c r="B1" t="s">
        <v>43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68" x14ac:dyDescent="0.15">
      <c r="A2" t="str">
        <f>B2&amp;"_"&amp;C2&amp;"_"&amp;G2&amp;"_"&amp;H2</f>
        <v>Hybrid___</v>
      </c>
      <c r="B2" t="s">
        <v>37</v>
      </c>
      <c r="D2" t="s">
        <v>17</v>
      </c>
      <c r="J2" t="s">
        <v>18</v>
      </c>
      <c r="M2">
        <v>50</v>
      </c>
      <c r="N2" t="s">
        <v>19</v>
      </c>
      <c r="O2" t="s">
        <v>19</v>
      </c>
      <c r="P2">
        <v>500</v>
      </c>
      <c r="Q2" s="1">
        <v>2.0833333333333299E-5</v>
      </c>
      <c r="R2" t="s">
        <v>20</v>
      </c>
      <c r="S2">
        <v>185.884807589264</v>
      </c>
      <c r="T2">
        <v>375.74433144800997</v>
      </c>
      <c r="U2">
        <v>329.27029094058798</v>
      </c>
      <c r="V2">
        <v>279.53208380582498</v>
      </c>
      <c r="W2">
        <v>259.22085993990697</v>
      </c>
      <c r="X2">
        <v>332.44882659131002</v>
      </c>
      <c r="Y2">
        <v>249.28330851963599</v>
      </c>
      <c r="Z2">
        <v>282.88255671659101</v>
      </c>
      <c r="AA2">
        <v>389.06635720063798</v>
      </c>
      <c r="AB2">
        <v>360.35622672324001</v>
      </c>
      <c r="AC2">
        <v>607.58907651017796</v>
      </c>
      <c r="AD2">
        <v>253.47918048543701</v>
      </c>
      <c r="AE2">
        <v>275.433848912776</v>
      </c>
      <c r="AF2">
        <v>504.44379251635002</v>
      </c>
      <c r="AG2">
        <v>207.86073320475501</v>
      </c>
      <c r="AH2">
        <v>257.85454093932901</v>
      </c>
      <c r="AI2">
        <v>298.182338523819</v>
      </c>
      <c r="AJ2">
        <v>486.94156372334498</v>
      </c>
      <c r="AK2">
        <v>586.16316517819098</v>
      </c>
      <c r="AL2">
        <v>273.455549467487</v>
      </c>
      <c r="AM2">
        <v>224.08332847393601</v>
      </c>
      <c r="AN2">
        <v>1119.27388457661</v>
      </c>
      <c r="AO2">
        <v>257.85857219790699</v>
      </c>
      <c r="AP2">
        <v>373.97787967761798</v>
      </c>
      <c r="AQ2">
        <v>281.89283899953199</v>
      </c>
      <c r="AR2">
        <v>365.63240561281799</v>
      </c>
      <c r="AS2">
        <v>229.82717733440501</v>
      </c>
      <c r="AT2">
        <v>306.19883880284698</v>
      </c>
      <c r="AU2">
        <v>261.18210473079199</v>
      </c>
      <c r="AV2">
        <v>204.22084145926701</v>
      </c>
      <c r="AW2">
        <v>283.25569606668699</v>
      </c>
      <c r="AX2">
        <v>321.75217544448799</v>
      </c>
      <c r="AY2">
        <v>444.84242172395898</v>
      </c>
      <c r="AZ2">
        <v>469.897887575548</v>
      </c>
      <c r="BA2">
        <v>272.311488080083</v>
      </c>
      <c r="BB2">
        <v>194.346520496902</v>
      </c>
      <c r="BC2">
        <v>580.15454714749001</v>
      </c>
      <c r="BD2">
        <v>212.06945907380501</v>
      </c>
      <c r="BE2">
        <v>234.845416912665</v>
      </c>
      <c r="BF2">
        <v>429.21251402599</v>
      </c>
      <c r="BG2">
        <v>270.44362883588201</v>
      </c>
      <c r="BH2">
        <v>521.199374953453</v>
      </c>
      <c r="BI2">
        <v>318.97682388567102</v>
      </c>
      <c r="BJ2">
        <v>589.64735480461798</v>
      </c>
      <c r="BK2">
        <v>179.854544460331</v>
      </c>
      <c r="BL2">
        <v>423.71537217583602</v>
      </c>
      <c r="BM2">
        <v>369.49463239905401</v>
      </c>
      <c r="BN2">
        <v>252.76324722039999</v>
      </c>
      <c r="BO2">
        <v>257.68393420384001</v>
      </c>
      <c r="BP2">
        <v>333.25681364866301</v>
      </c>
    </row>
    <row r="3" spans="1:68" x14ac:dyDescent="0.15">
      <c r="A3" t="str">
        <f t="shared" ref="A3:A20" si="0">B3&amp;"_"&amp;C3&amp;"_"&amp;G3&amp;"_"&amp;H3</f>
        <v>Hyper_TPCH_100_2</v>
      </c>
      <c r="B3" t="s">
        <v>38</v>
      </c>
      <c r="C3" t="s">
        <v>40</v>
      </c>
      <c r="D3" t="s">
        <v>21</v>
      </c>
      <c r="E3" t="s">
        <v>20</v>
      </c>
      <c r="F3" t="s">
        <v>22</v>
      </c>
      <c r="G3">
        <v>100</v>
      </c>
      <c r="H3">
        <v>2</v>
      </c>
      <c r="J3" t="s">
        <v>18</v>
      </c>
      <c r="M3">
        <v>50</v>
      </c>
      <c r="N3" t="s">
        <v>19</v>
      </c>
      <c r="O3" t="s">
        <v>19</v>
      </c>
      <c r="P3">
        <v>500</v>
      </c>
      <c r="Q3" s="1">
        <v>2.0833333333333299E-5</v>
      </c>
      <c r="R3" t="s">
        <v>20</v>
      </c>
      <c r="S3">
        <v>206.45203673210401</v>
      </c>
      <c r="T3">
        <v>433.55833156843602</v>
      </c>
      <c r="U3">
        <v>424.27050006440498</v>
      </c>
      <c r="V3">
        <v>306.54061766338799</v>
      </c>
      <c r="W3">
        <v>280.63651605435098</v>
      </c>
      <c r="X3">
        <v>335.76937794197198</v>
      </c>
      <c r="Y3">
        <v>324.76196046838999</v>
      </c>
      <c r="Z3">
        <v>271.792423371756</v>
      </c>
      <c r="AA3">
        <v>388.83954157127999</v>
      </c>
      <c r="AB3">
        <v>435.54898237421298</v>
      </c>
      <c r="AC3">
        <v>582.64563113223903</v>
      </c>
      <c r="AD3">
        <v>265.13218409286202</v>
      </c>
      <c r="AE3">
        <v>278.54470160090801</v>
      </c>
      <c r="AF3">
        <v>433.140152926658</v>
      </c>
      <c r="AG3">
        <v>256.22270333209298</v>
      </c>
      <c r="AH3">
        <v>349.22786419678198</v>
      </c>
      <c r="AI3">
        <v>346.97240204176001</v>
      </c>
      <c r="AJ3">
        <v>489.06136371196499</v>
      </c>
      <c r="AK3">
        <v>768.20170767462605</v>
      </c>
      <c r="AL3">
        <v>315.16152340863698</v>
      </c>
      <c r="AM3">
        <v>252.50823859669799</v>
      </c>
      <c r="AN3">
        <v>839.50595399561098</v>
      </c>
      <c r="AO3">
        <v>307.684055504269</v>
      </c>
      <c r="AP3">
        <v>355.67100045247298</v>
      </c>
      <c r="AQ3">
        <v>308.33455776844897</v>
      </c>
      <c r="AR3">
        <v>382.59736182035402</v>
      </c>
      <c r="AS3">
        <v>272.36745980847201</v>
      </c>
      <c r="AT3">
        <v>362.70398476878802</v>
      </c>
      <c r="AU3">
        <v>322.68174816826598</v>
      </c>
      <c r="AV3">
        <v>248.55050696175999</v>
      </c>
      <c r="AW3">
        <v>343.815611975423</v>
      </c>
      <c r="AX3">
        <v>340.42587283121401</v>
      </c>
      <c r="AY3">
        <v>565.363466887968</v>
      </c>
      <c r="AZ3">
        <v>391.10719661999798</v>
      </c>
      <c r="BA3">
        <v>328.02505258106498</v>
      </c>
      <c r="BB3">
        <v>205.07131625835299</v>
      </c>
      <c r="BC3">
        <v>654.92177365402904</v>
      </c>
      <c r="BD3">
        <v>261.10920316647099</v>
      </c>
      <c r="BE3">
        <v>302.85170759993599</v>
      </c>
      <c r="BF3">
        <v>572.56257959767902</v>
      </c>
      <c r="BG3">
        <v>256.85301097226397</v>
      </c>
      <c r="BH3">
        <v>536.372140346283</v>
      </c>
      <c r="BI3">
        <v>340.45771381914398</v>
      </c>
      <c r="BJ3">
        <v>519.56434480211897</v>
      </c>
      <c r="BK3">
        <v>196.78398770323901</v>
      </c>
      <c r="BL3">
        <v>472.89384514828299</v>
      </c>
      <c r="BM3">
        <v>291.126204683183</v>
      </c>
      <c r="BN3">
        <v>276.74062145758103</v>
      </c>
      <c r="BO3">
        <v>305.69018616981401</v>
      </c>
      <c r="BP3">
        <v>342.66254054884598</v>
      </c>
    </row>
    <row r="4" spans="1:68" x14ac:dyDescent="0.15">
      <c r="A4" t="str">
        <f t="shared" si="0"/>
        <v>Hyper_TPCH_100_3</v>
      </c>
      <c r="B4" t="s">
        <v>38</v>
      </c>
      <c r="C4" t="s">
        <v>40</v>
      </c>
      <c r="D4" t="s">
        <v>21</v>
      </c>
      <c r="E4" t="s">
        <v>20</v>
      </c>
      <c r="F4" t="s">
        <v>23</v>
      </c>
      <c r="G4">
        <v>100</v>
      </c>
      <c r="H4">
        <v>3</v>
      </c>
      <c r="J4" t="s">
        <v>18</v>
      </c>
      <c r="M4">
        <v>50</v>
      </c>
      <c r="N4" t="s">
        <v>19</v>
      </c>
      <c r="O4" t="s">
        <v>19</v>
      </c>
      <c r="P4">
        <v>500</v>
      </c>
      <c r="Q4" s="1">
        <v>2.0833333333333299E-5</v>
      </c>
      <c r="R4" t="s">
        <v>20</v>
      </c>
      <c r="S4">
        <v>204.16313996171701</v>
      </c>
      <c r="T4">
        <v>435.822499568436</v>
      </c>
      <c r="U4">
        <v>419.80025704512599</v>
      </c>
      <c r="V4">
        <v>308.85996527715997</v>
      </c>
      <c r="W4">
        <v>249.63162377603601</v>
      </c>
      <c r="X4">
        <v>331.76839930560601</v>
      </c>
      <c r="Y4">
        <v>328.36228857181902</v>
      </c>
      <c r="Z4">
        <v>266.94186526979098</v>
      </c>
      <c r="AA4">
        <v>403.53751724962501</v>
      </c>
      <c r="AB4">
        <v>383.66758658168101</v>
      </c>
      <c r="AC4">
        <v>551.55873929992003</v>
      </c>
      <c r="AD4">
        <v>290.959385232138</v>
      </c>
      <c r="AE4">
        <v>284.13083819301801</v>
      </c>
      <c r="AF4">
        <v>420.75997321649601</v>
      </c>
      <c r="AG4">
        <v>262.88992069236298</v>
      </c>
      <c r="AH4">
        <v>321.63240779656002</v>
      </c>
      <c r="AI4">
        <v>388.45861765731098</v>
      </c>
      <c r="AJ4">
        <v>486.44780961256703</v>
      </c>
      <c r="AK4">
        <v>714.02667291838998</v>
      </c>
      <c r="AL4">
        <v>289.297253978333</v>
      </c>
      <c r="AM4">
        <v>238.32601986236199</v>
      </c>
      <c r="AN4">
        <v>963.348763202952</v>
      </c>
      <c r="AO4">
        <v>282.57842653998102</v>
      </c>
      <c r="AP4">
        <v>374.91236364157697</v>
      </c>
      <c r="AQ4">
        <v>271.09429062879502</v>
      </c>
      <c r="AR4">
        <v>355.86931222483599</v>
      </c>
      <c r="AS4">
        <v>258.12382500276698</v>
      </c>
      <c r="AT4">
        <v>358.64375103433701</v>
      </c>
      <c r="AU4">
        <v>306.102023160888</v>
      </c>
      <c r="AV4">
        <v>255.27594935653499</v>
      </c>
      <c r="AW4">
        <v>360.266116831754</v>
      </c>
      <c r="AX4">
        <v>371.68265525487101</v>
      </c>
      <c r="AY4">
        <v>544.43292502034103</v>
      </c>
      <c r="AZ4">
        <v>392.98528537842299</v>
      </c>
      <c r="BA4">
        <v>302.38532966436497</v>
      </c>
      <c r="BB4">
        <v>205.278240081436</v>
      </c>
      <c r="BC4">
        <v>604.92031582546895</v>
      </c>
      <c r="BD4">
        <v>245.95598124014899</v>
      </c>
      <c r="BE4">
        <v>282.54230467454698</v>
      </c>
      <c r="BF4">
        <v>542.851867775306</v>
      </c>
      <c r="BG4">
        <v>258.55175409956303</v>
      </c>
      <c r="BH4">
        <v>517.13388760712598</v>
      </c>
      <c r="BI4">
        <v>362.79505987956702</v>
      </c>
      <c r="BJ4">
        <v>578.71928471426895</v>
      </c>
      <c r="BK4">
        <v>181.044485108468</v>
      </c>
      <c r="BL4">
        <v>463.99070323014001</v>
      </c>
      <c r="BM4">
        <v>299.26927833344701</v>
      </c>
      <c r="BN4">
        <v>249.31729907308301</v>
      </c>
      <c r="BO4">
        <v>279.969195396977</v>
      </c>
      <c r="BP4">
        <v>366.82435668436801</v>
      </c>
    </row>
    <row r="5" spans="1:68" x14ac:dyDescent="0.15">
      <c r="A5" t="str">
        <f t="shared" si="0"/>
        <v>Hyper_TPCH_10_4</v>
      </c>
      <c r="B5" t="s">
        <v>38</v>
      </c>
      <c r="C5" t="s">
        <v>40</v>
      </c>
      <c r="D5" t="s">
        <v>21</v>
      </c>
      <c r="E5" t="s">
        <v>20</v>
      </c>
      <c r="F5" t="s">
        <v>24</v>
      </c>
      <c r="G5">
        <v>10</v>
      </c>
      <c r="H5">
        <v>4</v>
      </c>
      <c r="J5" t="s">
        <v>18</v>
      </c>
      <c r="M5">
        <v>50</v>
      </c>
      <c r="N5" t="s">
        <v>19</v>
      </c>
      <c r="O5" t="s">
        <v>19</v>
      </c>
      <c r="P5">
        <v>500</v>
      </c>
      <c r="Q5" s="1">
        <v>2.0833333333333299E-5</v>
      </c>
      <c r="R5" t="s">
        <v>20</v>
      </c>
      <c r="S5">
        <v>194.269511308999</v>
      </c>
      <c r="T5">
        <v>379.73671990829399</v>
      </c>
      <c r="U5">
        <v>335.06430646219002</v>
      </c>
      <c r="V5">
        <v>275.31362830852402</v>
      </c>
      <c r="W5">
        <v>237.35421830512101</v>
      </c>
      <c r="X5">
        <v>296.01666412676099</v>
      </c>
      <c r="Y5">
        <v>266.67357637742703</v>
      </c>
      <c r="Z5">
        <v>243.80836487643501</v>
      </c>
      <c r="AA5">
        <v>332.58047139571602</v>
      </c>
      <c r="AB5">
        <v>390.56245022372099</v>
      </c>
      <c r="AC5">
        <v>547.48449065646003</v>
      </c>
      <c r="AD5">
        <v>253.254903411519</v>
      </c>
      <c r="AE5">
        <v>278.60508439809701</v>
      </c>
      <c r="AF5">
        <v>370.45486621224899</v>
      </c>
      <c r="AG5">
        <v>224.028027998646</v>
      </c>
      <c r="AH5">
        <v>299.99406969461199</v>
      </c>
      <c r="AI5">
        <v>304.25357000173102</v>
      </c>
      <c r="AJ5">
        <v>436.07447167398499</v>
      </c>
      <c r="AK5">
        <v>642.70567970828404</v>
      </c>
      <c r="AL5">
        <v>269.17931979377403</v>
      </c>
      <c r="AM5">
        <v>225.96513582267099</v>
      </c>
      <c r="AN5">
        <v>689.55293947330301</v>
      </c>
      <c r="AO5">
        <v>238.13971101139299</v>
      </c>
      <c r="AP5">
        <v>363.880821708773</v>
      </c>
      <c r="AQ5">
        <v>244.99739304673199</v>
      </c>
      <c r="AR5">
        <v>312.352358975161</v>
      </c>
      <c r="AS5">
        <v>225.26927363964299</v>
      </c>
      <c r="AT5">
        <v>309.30654152298001</v>
      </c>
      <c r="AU5">
        <v>298.77625181400202</v>
      </c>
      <c r="AV5">
        <v>238.91150409629799</v>
      </c>
      <c r="AW5">
        <v>302.735516908016</v>
      </c>
      <c r="AX5">
        <v>309.67999704369601</v>
      </c>
      <c r="AY5">
        <v>461.11806586655501</v>
      </c>
      <c r="AZ5">
        <v>340.16983379270499</v>
      </c>
      <c r="BA5">
        <v>283.43392991086398</v>
      </c>
      <c r="BB5">
        <v>192.118865352288</v>
      </c>
      <c r="BC5">
        <v>512.92772168104898</v>
      </c>
      <c r="BD5">
        <v>221.08953333676499</v>
      </c>
      <c r="BE5">
        <v>275.58267298881998</v>
      </c>
      <c r="BF5">
        <v>516.57247076421402</v>
      </c>
      <c r="BG5">
        <v>215.196348954059</v>
      </c>
      <c r="BH5">
        <v>432.74512900539202</v>
      </c>
      <c r="BI5">
        <v>285.391165205905</v>
      </c>
      <c r="BJ5">
        <v>508.59044336905998</v>
      </c>
      <c r="BK5">
        <v>181.173855429593</v>
      </c>
      <c r="BL5">
        <v>361.592764063294</v>
      </c>
      <c r="BM5">
        <v>259.42050278485698</v>
      </c>
      <c r="BN5">
        <v>247.667978042258</v>
      </c>
      <c r="BO5">
        <v>274.53899529762998</v>
      </c>
      <c r="BP5">
        <v>318.17617049520197</v>
      </c>
    </row>
    <row r="6" spans="1:68" x14ac:dyDescent="0.15">
      <c r="A6" t="str">
        <f t="shared" si="0"/>
        <v>Hyper_TPCH_50_4</v>
      </c>
      <c r="B6" t="s">
        <v>38</v>
      </c>
      <c r="C6" t="s">
        <v>40</v>
      </c>
      <c r="D6" t="s">
        <v>21</v>
      </c>
      <c r="E6" t="s">
        <v>20</v>
      </c>
      <c r="F6" t="s">
        <v>24</v>
      </c>
      <c r="G6">
        <v>50</v>
      </c>
      <c r="H6">
        <v>4</v>
      </c>
      <c r="J6" t="s">
        <v>18</v>
      </c>
      <c r="M6">
        <v>50</v>
      </c>
      <c r="N6" t="s">
        <v>19</v>
      </c>
      <c r="O6" t="s">
        <v>19</v>
      </c>
      <c r="P6">
        <v>500</v>
      </c>
      <c r="Q6" s="1">
        <v>2.0833333333333299E-5</v>
      </c>
      <c r="R6" t="s">
        <v>20</v>
      </c>
      <c r="S6">
        <v>188.959297790639</v>
      </c>
      <c r="T6">
        <v>402.872270031818</v>
      </c>
      <c r="U6">
        <v>363.619444025647</v>
      </c>
      <c r="V6">
        <v>274.39103925660999</v>
      </c>
      <c r="W6">
        <v>241.759887773109</v>
      </c>
      <c r="X6">
        <v>286.123522180387</v>
      </c>
      <c r="Y6">
        <v>286.71398390290398</v>
      </c>
      <c r="Z6">
        <v>242.64932148383701</v>
      </c>
      <c r="AA6">
        <v>332.23810078910401</v>
      </c>
      <c r="AB6">
        <v>405.00898320792902</v>
      </c>
      <c r="AC6">
        <v>557.46118326859903</v>
      </c>
      <c r="AD6">
        <v>251.12882195510599</v>
      </c>
      <c r="AE6">
        <v>282.91138587444198</v>
      </c>
      <c r="AF6">
        <v>366.40592615783999</v>
      </c>
      <c r="AG6">
        <v>222.272671568775</v>
      </c>
      <c r="AH6">
        <v>308.91363650915002</v>
      </c>
      <c r="AI6">
        <v>317.18245200416902</v>
      </c>
      <c r="AJ6">
        <v>413.15593753030601</v>
      </c>
      <c r="AK6">
        <v>670.95779858214496</v>
      </c>
      <c r="AL6">
        <v>272.89178203876202</v>
      </c>
      <c r="AM6">
        <v>235.65356510793799</v>
      </c>
      <c r="AN6">
        <v>724.13512666156998</v>
      </c>
      <c r="AO6">
        <v>253.073129712786</v>
      </c>
      <c r="AP6">
        <v>327.68018650191402</v>
      </c>
      <c r="AQ6">
        <v>256.39919357590998</v>
      </c>
      <c r="AR6">
        <v>316.33423503191398</v>
      </c>
      <c r="AS6">
        <v>228.966708290653</v>
      </c>
      <c r="AT6">
        <v>328.02046923274702</v>
      </c>
      <c r="AU6">
        <v>289.76740221428599</v>
      </c>
      <c r="AV6">
        <v>235.33217657288</v>
      </c>
      <c r="AW6">
        <v>337.40343327512198</v>
      </c>
      <c r="AX6">
        <v>302.77057004191698</v>
      </c>
      <c r="AY6">
        <v>502.87057728969802</v>
      </c>
      <c r="AZ6">
        <v>339.37736860833701</v>
      </c>
      <c r="BA6">
        <v>305.012117232913</v>
      </c>
      <c r="BB6">
        <v>197.43005125154599</v>
      </c>
      <c r="BC6">
        <v>535.21292561048199</v>
      </c>
      <c r="BD6">
        <v>224.05773687112</v>
      </c>
      <c r="BE6">
        <v>284.18061537784001</v>
      </c>
      <c r="BF6">
        <v>512.47656801265498</v>
      </c>
      <c r="BG6">
        <v>218.90658506741201</v>
      </c>
      <c r="BH6">
        <v>426.52183871127102</v>
      </c>
      <c r="BI6">
        <v>300.49948564239003</v>
      </c>
      <c r="BJ6">
        <v>457.53617554884897</v>
      </c>
      <c r="BK6">
        <v>177.77987929319701</v>
      </c>
      <c r="BL6">
        <v>395.51291746681898</v>
      </c>
      <c r="BM6">
        <v>247.80055739417099</v>
      </c>
      <c r="BN6">
        <v>240.73745833123999</v>
      </c>
      <c r="BO6">
        <v>262.52453732200701</v>
      </c>
      <c r="BP6">
        <v>304.33672482370002</v>
      </c>
    </row>
    <row r="7" spans="1:68" x14ac:dyDescent="0.15">
      <c r="A7" t="str">
        <f t="shared" si="0"/>
        <v>Hyper_TPCH_100_4</v>
      </c>
      <c r="B7" t="s">
        <v>38</v>
      </c>
      <c r="C7" t="s">
        <v>40</v>
      </c>
      <c r="D7" t="s">
        <v>21</v>
      </c>
      <c r="E7" t="s">
        <v>20</v>
      </c>
      <c r="F7" t="s">
        <v>24</v>
      </c>
      <c r="G7">
        <v>100</v>
      </c>
      <c r="H7">
        <v>4</v>
      </c>
      <c r="J7" t="s">
        <v>18</v>
      </c>
      <c r="M7">
        <v>50</v>
      </c>
      <c r="N7" t="s">
        <v>19</v>
      </c>
      <c r="O7" t="s">
        <v>19</v>
      </c>
      <c r="P7">
        <v>500</v>
      </c>
      <c r="Q7" s="1">
        <v>2.0833333333333299E-5</v>
      </c>
      <c r="R7" t="s">
        <v>20</v>
      </c>
      <c r="S7">
        <v>185.76202985655999</v>
      </c>
      <c r="T7">
        <v>398.67874593801503</v>
      </c>
      <c r="U7">
        <v>368.64634917177398</v>
      </c>
      <c r="V7">
        <v>278.60971914902302</v>
      </c>
      <c r="W7">
        <v>231.49096085503601</v>
      </c>
      <c r="X7">
        <v>298.52367499097898</v>
      </c>
      <c r="Y7">
        <v>290.27954406088901</v>
      </c>
      <c r="Z7">
        <v>245.559286574688</v>
      </c>
      <c r="AA7">
        <v>315.44680817850298</v>
      </c>
      <c r="AB7">
        <v>396.75248832368999</v>
      </c>
      <c r="AC7">
        <v>527.38181832251905</v>
      </c>
      <c r="AD7">
        <v>253.57878791560501</v>
      </c>
      <c r="AE7">
        <v>250.105291591949</v>
      </c>
      <c r="AF7">
        <v>395.54663815783999</v>
      </c>
      <c r="AG7">
        <v>206.55814791455899</v>
      </c>
      <c r="AH7">
        <v>299.63825763342601</v>
      </c>
      <c r="AI7">
        <v>326.97796139113598</v>
      </c>
      <c r="AJ7">
        <v>425.42098344923301</v>
      </c>
      <c r="AK7">
        <v>636.14946934739703</v>
      </c>
      <c r="AL7">
        <v>284.72158475648899</v>
      </c>
      <c r="AM7">
        <v>235.27012710793801</v>
      </c>
      <c r="AN7">
        <v>656.59220630678305</v>
      </c>
      <c r="AO7">
        <v>256.64570109717403</v>
      </c>
      <c r="AP7">
        <v>334.80789382738101</v>
      </c>
      <c r="AQ7">
        <v>245.29134231429299</v>
      </c>
      <c r="AR7">
        <v>315.88181730729502</v>
      </c>
      <c r="AS7">
        <v>224.00839276957399</v>
      </c>
      <c r="AT7">
        <v>343.05754434659099</v>
      </c>
      <c r="AU7">
        <v>282.47120483572098</v>
      </c>
      <c r="AV7">
        <v>233.830779142556</v>
      </c>
      <c r="AW7">
        <v>318.33856820500102</v>
      </c>
      <c r="AX7">
        <v>312.26628918110703</v>
      </c>
      <c r="AY7">
        <v>461.29290268131098</v>
      </c>
      <c r="AZ7">
        <v>334.48477022131101</v>
      </c>
      <c r="BA7">
        <v>303.13447378873002</v>
      </c>
      <c r="BB7">
        <v>190.87752897038999</v>
      </c>
      <c r="BC7">
        <v>526.05654119865801</v>
      </c>
      <c r="BD7">
        <v>244.43326037758499</v>
      </c>
      <c r="BE7">
        <v>261.44540914812899</v>
      </c>
      <c r="BF7">
        <v>522.29796660580905</v>
      </c>
      <c r="BG7">
        <v>226.99829471970401</v>
      </c>
      <c r="BH7">
        <v>424.89751307511398</v>
      </c>
      <c r="BI7">
        <v>288.99278187357203</v>
      </c>
      <c r="BJ7">
        <v>437.00564958943801</v>
      </c>
      <c r="BK7">
        <v>175.89594393269601</v>
      </c>
      <c r="BL7">
        <v>375.96364785625099</v>
      </c>
      <c r="BM7">
        <v>263.21958902555298</v>
      </c>
      <c r="BN7">
        <v>252.25588095207601</v>
      </c>
      <c r="BO7">
        <v>281.37433324767397</v>
      </c>
      <c r="BP7">
        <v>318.57735554462101</v>
      </c>
    </row>
    <row r="8" spans="1:68" x14ac:dyDescent="0.15">
      <c r="A8" t="str">
        <f t="shared" si="0"/>
        <v>Decima_TPCH_100_</v>
      </c>
      <c r="B8" t="s">
        <v>39</v>
      </c>
      <c r="C8" t="s">
        <v>40</v>
      </c>
      <c r="D8" t="s">
        <v>25</v>
      </c>
      <c r="E8" t="s">
        <v>20</v>
      </c>
      <c r="F8" t="s">
        <v>26</v>
      </c>
      <c r="G8">
        <v>100</v>
      </c>
      <c r="J8" t="s">
        <v>27</v>
      </c>
      <c r="M8">
        <v>50</v>
      </c>
      <c r="N8" t="s">
        <v>19</v>
      </c>
      <c r="O8" t="s">
        <v>19</v>
      </c>
      <c r="P8">
        <v>500</v>
      </c>
      <c r="Q8" s="1">
        <v>2.0833333333333299E-5</v>
      </c>
      <c r="R8" t="s">
        <v>20</v>
      </c>
      <c r="S8">
        <v>169.33776824833299</v>
      </c>
      <c r="T8">
        <v>323.83376524334301</v>
      </c>
      <c r="U8">
        <v>266.63857659323099</v>
      </c>
      <c r="V8">
        <v>233.88461161565201</v>
      </c>
      <c r="W8">
        <v>214.64430311511799</v>
      </c>
      <c r="X8">
        <v>249.92015809218699</v>
      </c>
      <c r="Y8">
        <v>224.744240024775</v>
      </c>
      <c r="Z8">
        <v>213.21857517969599</v>
      </c>
      <c r="AA8">
        <v>254.24945737331899</v>
      </c>
      <c r="AB8">
        <v>302.89054190207401</v>
      </c>
      <c r="AC8">
        <v>385.39663482181197</v>
      </c>
      <c r="AD8">
        <v>200.872771112066</v>
      </c>
      <c r="AE8">
        <v>226.64667767011201</v>
      </c>
      <c r="AF8">
        <v>312.828963064535</v>
      </c>
      <c r="AG8">
        <v>191.731009970358</v>
      </c>
      <c r="AH8">
        <v>251.36769859779201</v>
      </c>
      <c r="AI8">
        <v>241.885736977421</v>
      </c>
      <c r="AJ8">
        <v>318.99323163520501</v>
      </c>
      <c r="AK8">
        <v>474.802208644041</v>
      </c>
      <c r="AL8">
        <v>223.44874275735901</v>
      </c>
      <c r="AM8">
        <v>200.14020813752899</v>
      </c>
      <c r="AN8">
        <v>549.97069505588502</v>
      </c>
      <c r="AO8">
        <v>218.03243774151201</v>
      </c>
      <c r="AP8">
        <v>276.50323332392401</v>
      </c>
      <c r="AQ8">
        <v>214.69628357212801</v>
      </c>
      <c r="AR8">
        <v>253.36965517644401</v>
      </c>
      <c r="AS8">
        <v>186.273822894673</v>
      </c>
      <c r="AT8">
        <v>260.48432791111497</v>
      </c>
      <c r="AU8">
        <v>229.592519490358</v>
      </c>
      <c r="AV8">
        <v>191.58133118842201</v>
      </c>
      <c r="AW8">
        <v>249.23027333236701</v>
      </c>
      <c r="AX8">
        <v>245.37852894784899</v>
      </c>
      <c r="AY8">
        <v>378.58951571046902</v>
      </c>
      <c r="AZ8">
        <v>286.35278269771499</v>
      </c>
      <c r="BA8">
        <v>240.15079466295501</v>
      </c>
      <c r="BB8">
        <v>162.95822363792499</v>
      </c>
      <c r="BC8">
        <v>399.04591582426201</v>
      </c>
      <c r="BD8">
        <v>190.90960638502401</v>
      </c>
      <c r="BE8">
        <v>204.61960506692901</v>
      </c>
      <c r="BF8">
        <v>374.81667705262402</v>
      </c>
      <c r="BG8">
        <v>194.53661738344499</v>
      </c>
      <c r="BH8">
        <v>354.71193766820801</v>
      </c>
      <c r="BI8">
        <v>248.25281571822401</v>
      </c>
      <c r="BJ8">
        <v>380.68342165941903</v>
      </c>
      <c r="BK8">
        <v>160.749051672126</v>
      </c>
      <c r="BL8">
        <v>294.38510347097503</v>
      </c>
      <c r="BM8">
        <v>213.39504207902201</v>
      </c>
      <c r="BN8">
        <v>210.12961209136401</v>
      </c>
      <c r="BO8">
        <v>232.507249869319</v>
      </c>
      <c r="BP8">
        <v>252.86645239987601</v>
      </c>
    </row>
    <row r="9" spans="1:68" x14ac:dyDescent="0.15">
      <c r="A9" t="str">
        <f t="shared" si="0"/>
        <v>Hyper_Alibaba_100_2</v>
      </c>
      <c r="B9" t="s">
        <v>38</v>
      </c>
      <c r="C9" t="s">
        <v>41</v>
      </c>
      <c r="D9" t="s">
        <v>21</v>
      </c>
      <c r="E9" t="s">
        <v>28</v>
      </c>
      <c r="F9" t="s">
        <v>29</v>
      </c>
      <c r="G9">
        <v>100</v>
      </c>
      <c r="H9">
        <v>2</v>
      </c>
      <c r="J9" t="s">
        <v>18</v>
      </c>
      <c r="M9">
        <v>50</v>
      </c>
      <c r="N9" t="s">
        <v>19</v>
      </c>
      <c r="O9" t="s">
        <v>19</v>
      </c>
      <c r="P9">
        <v>500</v>
      </c>
      <c r="Q9" s="1">
        <v>2.0833333333333299E-5</v>
      </c>
      <c r="R9" t="s">
        <v>20</v>
      </c>
      <c r="S9">
        <v>210.200449401621</v>
      </c>
      <c r="T9">
        <v>427.564318825974</v>
      </c>
      <c r="U9">
        <v>454.445805274267</v>
      </c>
      <c r="V9">
        <v>302.55227339247898</v>
      </c>
      <c r="W9">
        <v>255.58191917115801</v>
      </c>
      <c r="X9">
        <v>335.61090231808703</v>
      </c>
      <c r="Y9">
        <v>288.39176967081499</v>
      </c>
      <c r="Z9">
        <v>275.91884778716098</v>
      </c>
      <c r="AA9">
        <v>408.77948384551598</v>
      </c>
      <c r="AB9">
        <v>462.63501369228402</v>
      </c>
      <c r="AC9">
        <v>591.40836144750801</v>
      </c>
      <c r="AD9">
        <v>282.60637944503202</v>
      </c>
      <c r="AE9">
        <v>274.370891023654</v>
      </c>
      <c r="AF9">
        <v>430.60493229922099</v>
      </c>
      <c r="AG9">
        <v>238.76600596244299</v>
      </c>
      <c r="AH9">
        <v>343.17923518289399</v>
      </c>
      <c r="AI9">
        <v>341.73705757004598</v>
      </c>
      <c r="AJ9">
        <v>532.95054046429402</v>
      </c>
      <c r="AK9">
        <v>665.60061216441204</v>
      </c>
      <c r="AL9">
        <v>297.50104311296599</v>
      </c>
      <c r="AM9">
        <v>242.19137776200799</v>
      </c>
      <c r="AN9">
        <v>889.11851869301097</v>
      </c>
      <c r="AO9">
        <v>294.45401699819502</v>
      </c>
      <c r="AP9">
        <v>394.63081410604298</v>
      </c>
      <c r="AQ9">
        <v>296.73746564225701</v>
      </c>
      <c r="AR9">
        <v>372.200890054014</v>
      </c>
      <c r="AS9">
        <v>261.10981807361202</v>
      </c>
      <c r="AT9">
        <v>397.65319771983201</v>
      </c>
      <c r="AU9">
        <v>334.17995894914401</v>
      </c>
      <c r="AV9">
        <v>259.02012309229502</v>
      </c>
      <c r="AW9">
        <v>335.38208386854399</v>
      </c>
      <c r="AX9">
        <v>346.33978448024197</v>
      </c>
      <c r="AY9">
        <v>541.07588656869495</v>
      </c>
      <c r="AZ9">
        <v>378.29497178666202</v>
      </c>
      <c r="BA9">
        <v>323.75713337967397</v>
      </c>
      <c r="BB9">
        <v>213.44841890244399</v>
      </c>
      <c r="BC9">
        <v>630.85812565402898</v>
      </c>
      <c r="BD9">
        <v>250.750212046038</v>
      </c>
      <c r="BE9">
        <v>290.651107177543</v>
      </c>
      <c r="BF9">
        <v>567.53953397085604</v>
      </c>
      <c r="BG9">
        <v>248.31066892819601</v>
      </c>
      <c r="BH9">
        <v>490.110952346283</v>
      </c>
      <c r="BI9">
        <v>339.32615447428702</v>
      </c>
      <c r="BJ9">
        <v>524.52553957710097</v>
      </c>
      <c r="BK9">
        <v>194.75395195298299</v>
      </c>
      <c r="BL9">
        <v>428.780809430874</v>
      </c>
      <c r="BM9">
        <v>297.19325652384703</v>
      </c>
      <c r="BN9">
        <v>270.50434946368102</v>
      </c>
      <c r="BO9">
        <v>303.487028783281</v>
      </c>
      <c r="BP9">
        <v>374.05214327200702</v>
      </c>
    </row>
    <row r="10" spans="1:68" x14ac:dyDescent="0.15">
      <c r="A10" t="str">
        <f t="shared" si="0"/>
        <v>Hyper_Alibaba_100_3</v>
      </c>
      <c r="B10" t="s">
        <v>38</v>
      </c>
      <c r="C10" t="s">
        <v>41</v>
      </c>
      <c r="D10" t="s">
        <v>21</v>
      </c>
      <c r="E10" t="s">
        <v>28</v>
      </c>
      <c r="F10" t="s">
        <v>30</v>
      </c>
      <c r="G10">
        <v>100</v>
      </c>
      <c r="H10">
        <v>3</v>
      </c>
      <c r="J10" t="s">
        <v>18</v>
      </c>
      <c r="M10">
        <v>50</v>
      </c>
      <c r="N10" t="s">
        <v>19</v>
      </c>
      <c r="O10" t="s">
        <v>19</v>
      </c>
      <c r="P10">
        <v>500</v>
      </c>
      <c r="Q10" s="1">
        <v>2.0833333333333299E-5</v>
      </c>
      <c r="R10" t="s">
        <v>20</v>
      </c>
      <c r="S10">
        <v>192.430281796016</v>
      </c>
      <c r="T10">
        <v>435.88469675641102</v>
      </c>
      <c r="U10">
        <v>449.89180248224602</v>
      </c>
      <c r="V10">
        <v>314.72542298069499</v>
      </c>
      <c r="W10">
        <v>261.72802186695498</v>
      </c>
      <c r="X10">
        <v>351.48734583757499</v>
      </c>
      <c r="Y10">
        <v>314.63945650584498</v>
      </c>
      <c r="Z10">
        <v>263.57518061059199</v>
      </c>
      <c r="AA10">
        <v>386.16649774506601</v>
      </c>
      <c r="AB10">
        <v>460.68666046403303</v>
      </c>
      <c r="AC10">
        <v>616.92403233354105</v>
      </c>
      <c r="AD10">
        <v>285.19375807154103</v>
      </c>
      <c r="AE10">
        <v>278.90243794606801</v>
      </c>
      <c r="AF10">
        <v>414.34015109470499</v>
      </c>
      <c r="AG10">
        <v>242.544765436012</v>
      </c>
      <c r="AH10">
        <v>309.48144600335399</v>
      </c>
      <c r="AI10">
        <v>353.431362809478</v>
      </c>
      <c r="AJ10">
        <v>484.38160654638801</v>
      </c>
      <c r="AK10">
        <v>660.272233439763</v>
      </c>
      <c r="AL10">
        <v>291.76742524287903</v>
      </c>
      <c r="AM10">
        <v>249.02659961347501</v>
      </c>
      <c r="AN10">
        <v>914.083883789467</v>
      </c>
      <c r="AO10">
        <v>292.343757346784</v>
      </c>
      <c r="AP10">
        <v>368.52546382236898</v>
      </c>
      <c r="AQ10">
        <v>279.028401245993</v>
      </c>
      <c r="AR10">
        <v>349.79840376897403</v>
      </c>
      <c r="AS10">
        <v>257.82677147186598</v>
      </c>
      <c r="AT10">
        <v>371.64275908150699</v>
      </c>
      <c r="AU10">
        <v>313.047449579317</v>
      </c>
      <c r="AV10">
        <v>244.81734116295701</v>
      </c>
      <c r="AW10">
        <v>345.664707705946</v>
      </c>
      <c r="AX10">
        <v>347.94510079643601</v>
      </c>
      <c r="AY10">
        <v>586.88689025545295</v>
      </c>
      <c r="AZ10">
        <v>417.61748668007402</v>
      </c>
      <c r="BA10">
        <v>298.82602144556199</v>
      </c>
      <c r="BB10">
        <v>220.07254283005901</v>
      </c>
      <c r="BC10">
        <v>625.58587965402899</v>
      </c>
      <c r="BD10">
        <v>239.91491667973801</v>
      </c>
      <c r="BE10">
        <v>295.83402410208998</v>
      </c>
      <c r="BF10">
        <v>554.171981824559</v>
      </c>
      <c r="BG10">
        <v>258.43977970047303</v>
      </c>
      <c r="BH10">
        <v>513.40679236510903</v>
      </c>
      <c r="BI10">
        <v>332.751821501569</v>
      </c>
      <c r="BJ10">
        <v>515.54640554557</v>
      </c>
      <c r="BK10">
        <v>187.64519507545899</v>
      </c>
      <c r="BL10">
        <v>456.36352010847997</v>
      </c>
      <c r="BM10">
        <v>292.24251120657999</v>
      </c>
      <c r="BN10">
        <v>250.807700745559</v>
      </c>
      <c r="BO10">
        <v>277.360853641868</v>
      </c>
      <c r="BP10">
        <v>343.44051382292201</v>
      </c>
    </row>
    <row r="11" spans="1:68" x14ac:dyDescent="0.15">
      <c r="A11" t="str">
        <f t="shared" si="0"/>
        <v>Hyper_TPCH_10_2</v>
      </c>
      <c r="B11" t="s">
        <v>38</v>
      </c>
      <c r="C11" t="s">
        <v>40</v>
      </c>
      <c r="D11" t="s">
        <v>21</v>
      </c>
      <c r="E11" t="s">
        <v>20</v>
      </c>
      <c r="F11" t="s">
        <v>22</v>
      </c>
      <c r="G11">
        <v>10</v>
      </c>
      <c r="H11">
        <v>2</v>
      </c>
      <c r="J11" t="s">
        <v>18</v>
      </c>
      <c r="M11">
        <v>50</v>
      </c>
      <c r="N11" t="s">
        <v>19</v>
      </c>
      <c r="O11" t="s">
        <v>19</v>
      </c>
      <c r="P11">
        <v>500</v>
      </c>
      <c r="Q11" s="1">
        <v>2.0833333333333299E-5</v>
      </c>
      <c r="R11" t="s">
        <v>20</v>
      </c>
      <c r="S11">
        <v>199.098921600235</v>
      </c>
      <c r="T11">
        <v>426.09346156843498</v>
      </c>
      <c r="U11">
        <v>403.051060679138</v>
      </c>
      <c r="V11">
        <v>318.20526951936802</v>
      </c>
      <c r="W11">
        <v>268.635825820121</v>
      </c>
      <c r="X11">
        <v>335.33059407475002</v>
      </c>
      <c r="Y11">
        <v>330.466549529259</v>
      </c>
      <c r="Z11">
        <v>276.72814708293203</v>
      </c>
      <c r="AA11">
        <v>424.74975662989101</v>
      </c>
      <c r="AB11">
        <v>462.859084888415</v>
      </c>
      <c r="AC11">
        <v>563.14974630256802</v>
      </c>
      <c r="AD11">
        <v>263.58146812828198</v>
      </c>
      <c r="AE11">
        <v>282.08985567491902</v>
      </c>
      <c r="AF11">
        <v>423.05679481868299</v>
      </c>
      <c r="AG11">
        <v>261.93131684646602</v>
      </c>
      <c r="AH11">
        <v>354.79627590611199</v>
      </c>
      <c r="AI11">
        <v>338.28426219572299</v>
      </c>
      <c r="AJ11">
        <v>503.78593654330302</v>
      </c>
      <c r="AK11">
        <v>688.62573228687802</v>
      </c>
      <c r="AL11">
        <v>319.64529560948102</v>
      </c>
      <c r="AM11">
        <v>265.80964866740902</v>
      </c>
      <c r="AN11">
        <v>878.94604178946702</v>
      </c>
      <c r="AO11">
        <v>296.11364387897299</v>
      </c>
      <c r="AP11">
        <v>373.16873528891603</v>
      </c>
      <c r="AQ11">
        <v>289.14277843700899</v>
      </c>
      <c r="AR11">
        <v>356.17079405401302</v>
      </c>
      <c r="AS11">
        <v>260.74986416032402</v>
      </c>
      <c r="AT11">
        <v>387.36233529934498</v>
      </c>
      <c r="AU11">
        <v>324.117606566782</v>
      </c>
      <c r="AV11">
        <v>257.121281862648</v>
      </c>
      <c r="AW11">
        <v>330.867419726913</v>
      </c>
      <c r="AX11">
        <v>337.93014796096003</v>
      </c>
      <c r="AY11">
        <v>538.38178152295495</v>
      </c>
      <c r="AZ11">
        <v>403.19662083639503</v>
      </c>
      <c r="BA11">
        <v>318.27349981906798</v>
      </c>
      <c r="BB11">
        <v>205.53152634780699</v>
      </c>
      <c r="BC11">
        <v>584.64292167030806</v>
      </c>
      <c r="BD11">
        <v>267.12227339358299</v>
      </c>
      <c r="BE11">
        <v>290.34148128655698</v>
      </c>
      <c r="BF11">
        <v>549.80006522849601</v>
      </c>
      <c r="BG11">
        <v>241.96529404783499</v>
      </c>
      <c r="BH11">
        <v>524.10451634628305</v>
      </c>
      <c r="BI11">
        <v>337.49405258245099</v>
      </c>
      <c r="BJ11">
        <v>548.30729885119001</v>
      </c>
      <c r="BK11">
        <v>191.23656365037201</v>
      </c>
      <c r="BL11">
        <v>471.72997505901901</v>
      </c>
      <c r="BM11">
        <v>303.09650130842999</v>
      </c>
      <c r="BN11">
        <v>269.30099233569098</v>
      </c>
      <c r="BO11">
        <v>313.12656067101301</v>
      </c>
      <c r="BP11">
        <v>371.00591536602298</v>
      </c>
    </row>
    <row r="12" spans="1:68" x14ac:dyDescent="0.15">
      <c r="A12" t="str">
        <f t="shared" si="0"/>
        <v>Hyper_TPCH_50_2</v>
      </c>
      <c r="B12" t="s">
        <v>38</v>
      </c>
      <c r="C12" t="s">
        <v>40</v>
      </c>
      <c r="D12" t="s">
        <v>21</v>
      </c>
      <c r="E12" t="s">
        <v>20</v>
      </c>
      <c r="F12" t="s">
        <v>22</v>
      </c>
      <c r="G12">
        <v>50</v>
      </c>
      <c r="H12">
        <v>2</v>
      </c>
      <c r="J12" t="s">
        <v>18</v>
      </c>
      <c r="M12">
        <v>50</v>
      </c>
      <c r="N12" t="s">
        <v>19</v>
      </c>
      <c r="O12" t="s">
        <v>19</v>
      </c>
      <c r="P12">
        <v>500</v>
      </c>
      <c r="Q12" s="1">
        <v>2.0833333333333299E-5</v>
      </c>
      <c r="R12" t="s">
        <v>20</v>
      </c>
      <c r="S12">
        <v>207.80742441450499</v>
      </c>
      <c r="T12">
        <v>441.79948756843498</v>
      </c>
      <c r="U12">
        <v>375.89111447928701</v>
      </c>
      <c r="V12">
        <v>303.297103504517</v>
      </c>
      <c r="W12">
        <v>270.74243947801398</v>
      </c>
      <c r="X12">
        <v>334.72738101806198</v>
      </c>
      <c r="Y12">
        <v>327.46865337777803</v>
      </c>
      <c r="Z12">
        <v>278.585293484879</v>
      </c>
      <c r="AA12">
        <v>422.85835290412803</v>
      </c>
      <c r="AB12">
        <v>439.55549291075101</v>
      </c>
      <c r="AC12">
        <v>553.03957928504997</v>
      </c>
      <c r="AD12">
        <v>273.41088211693699</v>
      </c>
      <c r="AE12">
        <v>275.28803598523598</v>
      </c>
      <c r="AF12">
        <v>431.37656231801702</v>
      </c>
      <c r="AG12">
        <v>261.82700686872801</v>
      </c>
      <c r="AH12">
        <v>335.49199199046001</v>
      </c>
      <c r="AI12">
        <v>371.15653870879697</v>
      </c>
      <c r="AJ12">
        <v>517.60815984490705</v>
      </c>
      <c r="AK12">
        <v>676.37760102435698</v>
      </c>
      <c r="AL12">
        <v>310.667577926322</v>
      </c>
      <c r="AM12">
        <v>252.12481125036899</v>
      </c>
      <c r="AN12">
        <v>899.73524978946705</v>
      </c>
      <c r="AO12">
        <v>298.31422431386699</v>
      </c>
      <c r="AP12">
        <v>367.396574556502</v>
      </c>
      <c r="AQ12">
        <v>291.39855089228598</v>
      </c>
      <c r="AR12">
        <v>362.78671544712103</v>
      </c>
      <c r="AS12">
        <v>231.44463781448999</v>
      </c>
      <c r="AT12">
        <v>375.39444932961698</v>
      </c>
      <c r="AU12">
        <v>327.79639926061702</v>
      </c>
      <c r="AV12">
        <v>263.27055918829899</v>
      </c>
      <c r="AW12">
        <v>339.87787061684401</v>
      </c>
      <c r="AX12">
        <v>366.72691391692899</v>
      </c>
      <c r="AY12">
        <v>557.69604160920903</v>
      </c>
      <c r="AZ12">
        <v>403.823139840208</v>
      </c>
      <c r="BA12">
        <v>299.50181277553003</v>
      </c>
      <c r="BB12">
        <v>212.43312204841601</v>
      </c>
      <c r="BC12">
        <v>626.41397423960404</v>
      </c>
      <c r="BD12">
        <v>253.098678857826</v>
      </c>
      <c r="BE12">
        <v>280.77398977028901</v>
      </c>
      <c r="BF12">
        <v>555.17658187539701</v>
      </c>
      <c r="BG12">
        <v>249.96869812229599</v>
      </c>
      <c r="BH12">
        <v>521.11873834628295</v>
      </c>
      <c r="BI12">
        <v>346.59134981706501</v>
      </c>
      <c r="BJ12">
        <v>585.29502632085496</v>
      </c>
      <c r="BK12">
        <v>191.25164437114299</v>
      </c>
      <c r="BL12">
        <v>456.56890860058297</v>
      </c>
      <c r="BM12">
        <v>300.28820243797099</v>
      </c>
      <c r="BN12">
        <v>267.72790489850303</v>
      </c>
      <c r="BO12">
        <v>297.19194464722898</v>
      </c>
      <c r="BP12">
        <v>351.84597247181301</v>
      </c>
    </row>
    <row r="13" spans="1:68" x14ac:dyDescent="0.15">
      <c r="A13" t="str">
        <f t="shared" si="0"/>
        <v>Hyper_TPCH_10_3</v>
      </c>
      <c r="B13" t="s">
        <v>38</v>
      </c>
      <c r="C13" t="s">
        <v>40</v>
      </c>
      <c r="D13" t="s">
        <v>21</v>
      </c>
      <c r="E13" t="s">
        <v>20</v>
      </c>
      <c r="F13" t="s">
        <v>23</v>
      </c>
      <c r="G13">
        <v>10</v>
      </c>
      <c r="H13">
        <v>3</v>
      </c>
      <c r="J13" t="s">
        <v>18</v>
      </c>
      <c r="M13">
        <v>50</v>
      </c>
      <c r="N13" t="s">
        <v>19</v>
      </c>
      <c r="O13" t="s">
        <v>19</v>
      </c>
      <c r="P13">
        <v>500</v>
      </c>
      <c r="Q13" s="1">
        <v>2.0833333333333299E-5</v>
      </c>
      <c r="R13" t="s">
        <v>20</v>
      </c>
      <c r="S13">
        <v>205.093138206909</v>
      </c>
      <c r="T13">
        <v>473.99155450453497</v>
      </c>
      <c r="U13">
        <v>433.54524465220697</v>
      </c>
      <c r="V13">
        <v>296.29244441176797</v>
      </c>
      <c r="W13">
        <v>267.75581483958399</v>
      </c>
      <c r="X13">
        <v>337.35056147914901</v>
      </c>
      <c r="Y13">
        <v>340.39948810089697</v>
      </c>
      <c r="Z13">
        <v>257.79749667827099</v>
      </c>
      <c r="AA13">
        <v>407.86929272658301</v>
      </c>
      <c r="AB13">
        <v>464.88720940810998</v>
      </c>
      <c r="AC13">
        <v>569.43700102612399</v>
      </c>
      <c r="AD13">
        <v>259.71711818332801</v>
      </c>
      <c r="AE13">
        <v>278.71313388832101</v>
      </c>
      <c r="AF13">
        <v>428.59284253456002</v>
      </c>
      <c r="AG13">
        <v>239.759200860292</v>
      </c>
      <c r="AH13">
        <v>305.763266097854</v>
      </c>
      <c r="AI13">
        <v>398.55896621676601</v>
      </c>
      <c r="AJ13">
        <v>503.36261448119802</v>
      </c>
      <c r="AK13">
        <v>801.062638664622</v>
      </c>
      <c r="AL13">
        <v>291.23100218932302</v>
      </c>
      <c r="AM13">
        <v>248.888221845267</v>
      </c>
      <c r="AN13">
        <v>906.02465378946704</v>
      </c>
      <c r="AO13">
        <v>264.85960914387698</v>
      </c>
      <c r="AP13">
        <v>383.45022713931701</v>
      </c>
      <c r="AQ13">
        <v>262.03748776724598</v>
      </c>
      <c r="AR13">
        <v>354.471548601238</v>
      </c>
      <c r="AS13">
        <v>254.20205958248701</v>
      </c>
      <c r="AT13">
        <v>365.09586907899399</v>
      </c>
      <c r="AU13">
        <v>307.105005987102</v>
      </c>
      <c r="AV13">
        <v>246.600700373687</v>
      </c>
      <c r="AW13">
        <v>364.93476636224699</v>
      </c>
      <c r="AX13">
        <v>365.812450236232</v>
      </c>
      <c r="AY13">
        <v>555.65789729996197</v>
      </c>
      <c r="AZ13">
        <v>415.243684470777</v>
      </c>
      <c r="BA13">
        <v>300.417462150478</v>
      </c>
      <c r="BB13">
        <v>201.56738394501599</v>
      </c>
      <c r="BC13">
        <v>645.77645514748895</v>
      </c>
      <c r="BD13">
        <v>240.48622340431601</v>
      </c>
      <c r="BE13">
        <v>285.162403173028</v>
      </c>
      <c r="BF13">
        <v>559.83066837214903</v>
      </c>
      <c r="BG13">
        <v>251.16927321895599</v>
      </c>
      <c r="BH13">
        <v>534.07680478124496</v>
      </c>
      <c r="BI13">
        <v>349.56035526731199</v>
      </c>
      <c r="BJ13">
        <v>580.67346459760097</v>
      </c>
      <c r="BK13">
        <v>188.33433598296401</v>
      </c>
      <c r="BL13">
        <v>385.36435163041898</v>
      </c>
      <c r="BM13">
        <v>305.31603588508102</v>
      </c>
      <c r="BN13">
        <v>263.89843376349398</v>
      </c>
      <c r="BO13">
        <v>297.82812793839901</v>
      </c>
      <c r="BP13">
        <v>328.70788311065201</v>
      </c>
    </row>
    <row r="14" spans="1:68" x14ac:dyDescent="0.15">
      <c r="A14" t="str">
        <f t="shared" si="0"/>
        <v>Hyper_TPCH_50_3</v>
      </c>
      <c r="B14" t="s">
        <v>38</v>
      </c>
      <c r="C14" t="s">
        <v>40</v>
      </c>
      <c r="D14" t="s">
        <v>21</v>
      </c>
      <c r="E14" t="s">
        <v>20</v>
      </c>
      <c r="F14" t="s">
        <v>23</v>
      </c>
      <c r="G14">
        <v>50</v>
      </c>
      <c r="H14">
        <v>3</v>
      </c>
      <c r="J14" t="s">
        <v>18</v>
      </c>
      <c r="M14">
        <v>50</v>
      </c>
      <c r="N14" t="s">
        <v>19</v>
      </c>
      <c r="O14" t="s">
        <v>19</v>
      </c>
      <c r="P14">
        <v>500</v>
      </c>
      <c r="Q14" s="1">
        <v>2.0833333333333299E-5</v>
      </c>
      <c r="R14" t="s">
        <v>20</v>
      </c>
      <c r="S14">
        <v>197.43594260627901</v>
      </c>
      <c r="T14">
        <v>460.38407107951298</v>
      </c>
      <c r="U14">
        <v>385.61978249529199</v>
      </c>
      <c r="V14">
        <v>331.34157755539297</v>
      </c>
      <c r="W14">
        <v>250.30668337259499</v>
      </c>
      <c r="X14">
        <v>330.26796116748898</v>
      </c>
      <c r="Y14">
        <v>298.53514427039698</v>
      </c>
      <c r="Z14">
        <v>273.11632480342701</v>
      </c>
      <c r="AA14">
        <v>360.801749571279</v>
      </c>
      <c r="AB14">
        <v>450.05903550952502</v>
      </c>
      <c r="AC14">
        <v>568.32870077521</v>
      </c>
      <c r="AD14">
        <v>262.07325974590202</v>
      </c>
      <c r="AE14">
        <v>265.98768313135298</v>
      </c>
      <c r="AF14">
        <v>424.02999909470401</v>
      </c>
      <c r="AG14">
        <v>231.826388049569</v>
      </c>
      <c r="AH14">
        <v>325.29665295067502</v>
      </c>
      <c r="AI14">
        <v>343.84881769932599</v>
      </c>
      <c r="AJ14">
        <v>486.328340464294</v>
      </c>
      <c r="AK14">
        <v>720.89935319907897</v>
      </c>
      <c r="AL14">
        <v>299.44079643847499</v>
      </c>
      <c r="AM14">
        <v>251.39836271598699</v>
      </c>
      <c r="AN14">
        <v>940.87005799560995</v>
      </c>
      <c r="AO14">
        <v>258.40079439401302</v>
      </c>
      <c r="AP14">
        <v>359.41943886319001</v>
      </c>
      <c r="AQ14">
        <v>287.57351389656702</v>
      </c>
      <c r="AR14">
        <v>391.795846589966</v>
      </c>
      <c r="AS14">
        <v>256.68768045349799</v>
      </c>
      <c r="AT14">
        <v>384.07081638538</v>
      </c>
      <c r="AU14">
        <v>308.034044932386</v>
      </c>
      <c r="AV14">
        <v>265.77888644997398</v>
      </c>
      <c r="AW14">
        <v>347.71652075758499</v>
      </c>
      <c r="AX14">
        <v>365.278609248566</v>
      </c>
      <c r="AY14">
        <v>649.991525514253</v>
      </c>
      <c r="AZ14">
        <v>410.003746470777</v>
      </c>
      <c r="BA14">
        <v>308.552250961391</v>
      </c>
      <c r="BB14">
        <v>216.92915080192</v>
      </c>
      <c r="BC14">
        <v>692.30572959229903</v>
      </c>
      <c r="BD14">
        <v>240.57099953177701</v>
      </c>
      <c r="BE14">
        <v>299.260246498497</v>
      </c>
      <c r="BF14">
        <v>568.463725546418</v>
      </c>
      <c r="BG14">
        <v>249.62238398026301</v>
      </c>
      <c r="BH14">
        <v>551.91570161133404</v>
      </c>
      <c r="BI14">
        <v>326.90207864673602</v>
      </c>
      <c r="BJ14">
        <v>484.59627809340498</v>
      </c>
      <c r="BK14">
        <v>186.58880575847701</v>
      </c>
      <c r="BL14">
        <v>425.01132762719902</v>
      </c>
      <c r="BM14">
        <v>284.86374594743</v>
      </c>
      <c r="BN14">
        <v>280.08752249900601</v>
      </c>
      <c r="BO14">
        <v>282.14761549007602</v>
      </c>
      <c r="BP14">
        <v>343.15075226140999</v>
      </c>
    </row>
    <row r="15" spans="1:68" x14ac:dyDescent="0.15">
      <c r="A15" t="str">
        <f t="shared" si="0"/>
        <v>Decima_TPCH_10_</v>
      </c>
      <c r="B15" t="s">
        <v>39</v>
      </c>
      <c r="C15" t="s">
        <v>40</v>
      </c>
      <c r="D15" t="s">
        <v>25</v>
      </c>
      <c r="E15" t="s">
        <v>20</v>
      </c>
      <c r="F15" t="s">
        <v>26</v>
      </c>
      <c r="G15">
        <v>10</v>
      </c>
      <c r="J15" t="s">
        <v>27</v>
      </c>
      <c r="M15">
        <v>50</v>
      </c>
      <c r="N15" t="s">
        <v>19</v>
      </c>
      <c r="O15" t="s">
        <v>19</v>
      </c>
      <c r="P15">
        <v>500</v>
      </c>
      <c r="Q15" s="1">
        <v>2.0833333333333299E-5</v>
      </c>
      <c r="R15" t="s">
        <v>20</v>
      </c>
      <c r="S15">
        <v>244.604004898515</v>
      </c>
      <c r="T15">
        <v>470.61113997480197</v>
      </c>
      <c r="U15">
        <v>409.95535885431099</v>
      </c>
      <c r="V15">
        <v>343.94849698172999</v>
      </c>
      <c r="W15">
        <v>306.69095219655998</v>
      </c>
      <c r="X15">
        <v>365.96515919409001</v>
      </c>
      <c r="Y15">
        <v>369.32099453848298</v>
      </c>
      <c r="Z15">
        <v>315.67515813523801</v>
      </c>
      <c r="AA15">
        <v>414.74697047567099</v>
      </c>
      <c r="AB15">
        <v>509.63180601780101</v>
      </c>
      <c r="AC15">
        <v>763.73374770273006</v>
      </c>
      <c r="AD15">
        <v>296.47915821332901</v>
      </c>
      <c r="AE15">
        <v>326.41768430001503</v>
      </c>
      <c r="AF15">
        <v>482.34688578629999</v>
      </c>
      <c r="AG15">
        <v>249.68029396227101</v>
      </c>
      <c r="AH15">
        <v>417.74215410035401</v>
      </c>
      <c r="AI15">
        <v>367.81629494793998</v>
      </c>
      <c r="AJ15">
        <v>486.56105896844298</v>
      </c>
      <c r="AK15">
        <v>879.52392363558704</v>
      </c>
      <c r="AL15">
        <v>348.250863194982</v>
      </c>
      <c r="AM15">
        <v>277.65423670371803</v>
      </c>
      <c r="AN15">
        <v>710.56171453530396</v>
      </c>
      <c r="AO15">
        <v>299.11831460151899</v>
      </c>
      <c r="AP15">
        <v>442.79181276423401</v>
      </c>
      <c r="AQ15">
        <v>290.22893521037003</v>
      </c>
      <c r="AR15">
        <v>362.46771744677602</v>
      </c>
      <c r="AS15">
        <v>279.67774971294</v>
      </c>
      <c r="AT15">
        <v>398.72893381223599</v>
      </c>
      <c r="AU15">
        <v>376.616035235563</v>
      </c>
      <c r="AV15">
        <v>275.125915817129</v>
      </c>
      <c r="AW15">
        <v>396.50064263982603</v>
      </c>
      <c r="AX15">
        <v>391.26102086261102</v>
      </c>
      <c r="AY15">
        <v>620.925305430089</v>
      </c>
      <c r="AZ15">
        <v>454.34657547285201</v>
      </c>
      <c r="BA15">
        <v>366.06430456396998</v>
      </c>
      <c r="BB15">
        <v>227.43664449598</v>
      </c>
      <c r="BC15">
        <v>614.86696144305597</v>
      </c>
      <c r="BD15">
        <v>282.47359566945102</v>
      </c>
      <c r="BE15">
        <v>330.10342588795601</v>
      </c>
      <c r="BF15">
        <v>645.43499229589202</v>
      </c>
      <c r="BG15">
        <v>261.86096631375301</v>
      </c>
      <c r="BH15">
        <v>456.75272747666202</v>
      </c>
      <c r="BI15">
        <v>370.36215649063701</v>
      </c>
      <c r="BJ15">
        <v>529.74728486572894</v>
      </c>
      <c r="BK15">
        <v>220.822832962387</v>
      </c>
      <c r="BL15">
        <v>470.24468076332897</v>
      </c>
      <c r="BM15">
        <v>317.65354929376701</v>
      </c>
      <c r="BN15">
        <v>300.64990477017602</v>
      </c>
      <c r="BO15">
        <v>332.974311084237</v>
      </c>
      <c r="BP15">
        <v>377.31570308549601</v>
      </c>
    </row>
    <row r="16" spans="1:68" x14ac:dyDescent="0.15">
      <c r="A16" t="str">
        <f t="shared" si="0"/>
        <v>Decima_TPCH_50_</v>
      </c>
      <c r="B16" t="s">
        <v>39</v>
      </c>
      <c r="C16" t="s">
        <v>40</v>
      </c>
      <c r="D16" t="s">
        <v>25</v>
      </c>
      <c r="E16" t="s">
        <v>20</v>
      </c>
      <c r="F16" t="s">
        <v>26</v>
      </c>
      <c r="G16">
        <v>50</v>
      </c>
      <c r="J16" t="s">
        <v>27</v>
      </c>
      <c r="M16">
        <v>50</v>
      </c>
      <c r="N16" t="s">
        <v>19</v>
      </c>
      <c r="O16" t="s">
        <v>19</v>
      </c>
      <c r="P16">
        <v>500</v>
      </c>
      <c r="Q16" s="1">
        <v>2.0833333333333299E-5</v>
      </c>
      <c r="R16" t="s">
        <v>20</v>
      </c>
      <c r="S16">
        <v>175.99972325734001</v>
      </c>
      <c r="T16">
        <v>291.426039679746</v>
      </c>
      <c r="U16">
        <v>267.15514574930899</v>
      </c>
      <c r="V16">
        <v>242.42891783718301</v>
      </c>
      <c r="W16">
        <v>213.44133081933799</v>
      </c>
      <c r="X16">
        <v>252.62216053281</v>
      </c>
      <c r="Y16">
        <v>245.07725653451399</v>
      </c>
      <c r="Z16">
        <v>220.276174153206</v>
      </c>
      <c r="AA16">
        <v>265.03980798171898</v>
      </c>
      <c r="AB16">
        <v>321.06939549731902</v>
      </c>
      <c r="AC16">
        <v>371.418785768031</v>
      </c>
      <c r="AD16">
        <v>206.300144900211</v>
      </c>
      <c r="AE16">
        <v>215.524939500052</v>
      </c>
      <c r="AF16">
        <v>304.25507671634801</v>
      </c>
      <c r="AG16">
        <v>192.13985979211199</v>
      </c>
      <c r="AH16">
        <v>267.918787193691</v>
      </c>
      <c r="AI16">
        <v>244.59275016470201</v>
      </c>
      <c r="AJ16">
        <v>322.8164614634</v>
      </c>
      <c r="AK16">
        <v>469.83308449288398</v>
      </c>
      <c r="AL16">
        <v>231.33861524144601</v>
      </c>
      <c r="AM16">
        <v>210.028040499751</v>
      </c>
      <c r="AN16">
        <v>492.69951559181402</v>
      </c>
      <c r="AO16">
        <v>216.007123189266</v>
      </c>
      <c r="AP16">
        <v>281.87683246257598</v>
      </c>
      <c r="AQ16">
        <v>219.65303995283301</v>
      </c>
      <c r="AR16">
        <v>260.86687251224799</v>
      </c>
      <c r="AS16">
        <v>196.11988611259599</v>
      </c>
      <c r="AT16">
        <v>268.86416073181999</v>
      </c>
      <c r="AU16">
        <v>267.80341113715002</v>
      </c>
      <c r="AV16">
        <v>198.940146480328</v>
      </c>
      <c r="AW16">
        <v>260.42129373093599</v>
      </c>
      <c r="AX16">
        <v>259.19230452687998</v>
      </c>
      <c r="AY16">
        <v>355.146099405482</v>
      </c>
      <c r="AZ16">
        <v>280.69211482564901</v>
      </c>
      <c r="BA16">
        <v>246.77878168009499</v>
      </c>
      <c r="BB16">
        <v>173.557745525976</v>
      </c>
      <c r="BC16">
        <v>356.03239532058598</v>
      </c>
      <c r="BD16">
        <v>211.788458530447</v>
      </c>
      <c r="BE16">
        <v>222.07159569244101</v>
      </c>
      <c r="BF16">
        <v>378.67740954636599</v>
      </c>
      <c r="BG16">
        <v>197.42024361359199</v>
      </c>
      <c r="BH16">
        <v>324.44835560000797</v>
      </c>
      <c r="BI16">
        <v>253.49122035529399</v>
      </c>
      <c r="BJ16">
        <v>367.58908936993402</v>
      </c>
      <c r="BK16">
        <v>167.97400532882801</v>
      </c>
      <c r="BL16">
        <v>299.17259452642799</v>
      </c>
      <c r="BM16">
        <v>212.50175472880801</v>
      </c>
      <c r="BN16">
        <v>214.91583852287999</v>
      </c>
      <c r="BO16">
        <v>226.051505240295</v>
      </c>
      <c r="BP16">
        <v>258.13338556657601</v>
      </c>
    </row>
    <row r="17" spans="1:68" x14ac:dyDescent="0.15">
      <c r="A17" t="str">
        <f t="shared" si="0"/>
        <v>Hyper_Alibaba_50_4</v>
      </c>
      <c r="B17" t="s">
        <v>38</v>
      </c>
      <c r="C17" t="s">
        <v>41</v>
      </c>
      <c r="D17" t="s">
        <v>21</v>
      </c>
      <c r="E17" t="s">
        <v>28</v>
      </c>
      <c r="F17" t="s">
        <v>31</v>
      </c>
      <c r="G17">
        <v>50</v>
      </c>
      <c r="H17">
        <v>4</v>
      </c>
      <c r="J17" t="s">
        <v>18</v>
      </c>
      <c r="M17">
        <v>50</v>
      </c>
      <c r="N17" t="s">
        <v>19</v>
      </c>
      <c r="O17" t="s">
        <v>19</v>
      </c>
      <c r="P17">
        <v>500</v>
      </c>
      <c r="Q17" s="1">
        <v>2.0833333333333299E-5</v>
      </c>
      <c r="R17" t="s">
        <v>20</v>
      </c>
      <c r="S17">
        <v>188.61441791293601</v>
      </c>
      <c r="T17">
        <v>390.89163603181697</v>
      </c>
      <c r="U17">
        <v>368.884274305053</v>
      </c>
      <c r="V17">
        <v>287.067060194855</v>
      </c>
      <c r="W17">
        <v>260.85077191772302</v>
      </c>
      <c r="X17">
        <v>292.70881059361102</v>
      </c>
      <c r="Y17">
        <v>290.56711107816</v>
      </c>
      <c r="Z17">
        <v>240.14438174218699</v>
      </c>
      <c r="AA17">
        <v>334.11514240969598</v>
      </c>
      <c r="AB17">
        <v>393.67369470943902</v>
      </c>
      <c r="AC17">
        <v>515.652040938239</v>
      </c>
      <c r="AD17">
        <v>241.00166025700901</v>
      </c>
      <c r="AE17">
        <v>246.83885195615599</v>
      </c>
      <c r="AF17">
        <v>366.70784815783901</v>
      </c>
      <c r="AG17">
        <v>210.17594148029599</v>
      </c>
      <c r="AH17">
        <v>302.19880338103002</v>
      </c>
      <c r="AI17">
        <v>300.056361131693</v>
      </c>
      <c r="AJ17">
        <v>429.83884776209601</v>
      </c>
      <c r="AK17">
        <v>654.39363018382903</v>
      </c>
      <c r="AL17">
        <v>268.055219095025</v>
      </c>
      <c r="AM17">
        <v>221.365783098322</v>
      </c>
      <c r="AN17">
        <v>685.64739514396695</v>
      </c>
      <c r="AO17">
        <v>240.85690335014201</v>
      </c>
      <c r="AP17">
        <v>331.43222961889097</v>
      </c>
      <c r="AQ17">
        <v>259.04215155857099</v>
      </c>
      <c r="AR17">
        <v>301.10849966504099</v>
      </c>
      <c r="AS17">
        <v>237.17485102688599</v>
      </c>
      <c r="AT17">
        <v>332.92059787507299</v>
      </c>
      <c r="AU17">
        <v>311.91800398390302</v>
      </c>
      <c r="AV17">
        <v>246.911842864867</v>
      </c>
      <c r="AW17">
        <v>303.75176754983499</v>
      </c>
      <c r="AX17">
        <v>318.72159434524599</v>
      </c>
      <c r="AY17">
        <v>482.33079022392701</v>
      </c>
      <c r="AZ17">
        <v>326.200676353044</v>
      </c>
      <c r="BA17">
        <v>307.26731131784601</v>
      </c>
      <c r="BB17">
        <v>199.35981468935</v>
      </c>
      <c r="BC17">
        <v>516.59257674313699</v>
      </c>
      <c r="BD17">
        <v>240.13931729673601</v>
      </c>
      <c r="BE17">
        <v>262.938086542051</v>
      </c>
      <c r="BF17">
        <v>536.99808776786199</v>
      </c>
      <c r="BG17">
        <v>215.10028343527901</v>
      </c>
      <c r="BH17">
        <v>435.886238673143</v>
      </c>
      <c r="BI17">
        <v>307.09117103044201</v>
      </c>
      <c r="BJ17">
        <v>446.45758280475297</v>
      </c>
      <c r="BK17">
        <v>177.92154565658299</v>
      </c>
      <c r="BL17">
        <v>359.69419075504698</v>
      </c>
      <c r="BM17">
        <v>264.05065162232899</v>
      </c>
      <c r="BN17">
        <v>245.70216420517801</v>
      </c>
      <c r="BO17">
        <v>266.20979837305799</v>
      </c>
      <c r="BP17">
        <v>326.19457356807101</v>
      </c>
    </row>
    <row r="18" spans="1:68" x14ac:dyDescent="0.15">
      <c r="A18" t="str">
        <f t="shared" si="0"/>
        <v>Hyper_Alibaba_100_4</v>
      </c>
      <c r="B18" t="s">
        <v>38</v>
      </c>
      <c r="C18" t="s">
        <v>41</v>
      </c>
      <c r="D18" t="s">
        <v>21</v>
      </c>
      <c r="E18" t="s">
        <v>28</v>
      </c>
      <c r="F18" t="s">
        <v>31</v>
      </c>
      <c r="G18">
        <v>100</v>
      </c>
      <c r="H18">
        <v>4</v>
      </c>
      <c r="J18" t="s">
        <v>18</v>
      </c>
      <c r="M18">
        <v>50</v>
      </c>
      <c r="N18" t="s">
        <v>19</v>
      </c>
      <c r="O18" t="s">
        <v>19</v>
      </c>
      <c r="P18">
        <v>500</v>
      </c>
      <c r="Q18" s="1">
        <v>2.0833333333333299E-5</v>
      </c>
      <c r="R18" t="s">
        <v>20</v>
      </c>
      <c r="S18">
        <v>187.79811949629601</v>
      </c>
      <c r="T18">
        <v>371.646099689273</v>
      </c>
      <c r="U18">
        <v>364.87075918931203</v>
      </c>
      <c r="V18">
        <v>265.78576299331399</v>
      </c>
      <c r="W18">
        <v>251.208797486506</v>
      </c>
      <c r="X18">
        <v>291.32037665518902</v>
      </c>
      <c r="Y18">
        <v>293.204420787723</v>
      </c>
      <c r="Z18">
        <v>236.62485570185501</v>
      </c>
      <c r="AA18">
        <v>328.30583812113798</v>
      </c>
      <c r="AB18">
        <v>398.53502941525102</v>
      </c>
      <c r="AC18">
        <v>557.06702371641995</v>
      </c>
      <c r="AD18">
        <v>236.276825915605</v>
      </c>
      <c r="AE18">
        <v>269.94712383421</v>
      </c>
      <c r="AF18">
        <v>364.62106421224797</v>
      </c>
      <c r="AG18">
        <v>220.96839142861299</v>
      </c>
      <c r="AH18">
        <v>307.12585719329797</v>
      </c>
      <c r="AI18">
        <v>318.72517903455798</v>
      </c>
      <c r="AJ18">
        <v>404.22213431526501</v>
      </c>
      <c r="AK18">
        <v>643.13210214871401</v>
      </c>
      <c r="AL18">
        <v>275.04605750759299</v>
      </c>
      <c r="AM18">
        <v>226.89854907754099</v>
      </c>
      <c r="AN18">
        <v>659.81048827269899</v>
      </c>
      <c r="AO18">
        <v>244.992406680486</v>
      </c>
      <c r="AP18">
        <v>319.297826421004</v>
      </c>
      <c r="AQ18">
        <v>252.757764027295</v>
      </c>
      <c r="AR18">
        <v>324.61834672509502</v>
      </c>
      <c r="AS18">
        <v>229.795225196899</v>
      </c>
      <c r="AT18">
        <v>340.889056641872</v>
      </c>
      <c r="AU18">
        <v>292.46001665196098</v>
      </c>
      <c r="AV18">
        <v>224.49702422704399</v>
      </c>
      <c r="AW18">
        <v>306.91439600862202</v>
      </c>
      <c r="AX18">
        <v>296.30865487412399</v>
      </c>
      <c r="AY18">
        <v>493.18176518426901</v>
      </c>
      <c r="AZ18">
        <v>336.62539236881099</v>
      </c>
      <c r="BA18">
        <v>305.59619260385398</v>
      </c>
      <c r="BB18">
        <v>193.01912621478101</v>
      </c>
      <c r="BC18">
        <v>515.54373020599303</v>
      </c>
      <c r="BD18">
        <v>223.480975881647</v>
      </c>
      <c r="BE18">
        <v>250.13836029982301</v>
      </c>
      <c r="BF18">
        <v>499.14994180694202</v>
      </c>
      <c r="BG18">
        <v>216.93808958884699</v>
      </c>
      <c r="BH18">
        <v>408.27902574266199</v>
      </c>
      <c r="BI18">
        <v>271.00502822537999</v>
      </c>
      <c r="BJ18">
        <v>465.940869852177</v>
      </c>
      <c r="BK18">
        <v>179.53474456775501</v>
      </c>
      <c r="BL18">
        <v>413.64709863894899</v>
      </c>
      <c r="BM18">
        <v>258.42756868175002</v>
      </c>
      <c r="BN18">
        <v>248.36347288965601</v>
      </c>
      <c r="BO18">
        <v>275.21574478993699</v>
      </c>
      <c r="BP18">
        <v>317.29761632574701</v>
      </c>
    </row>
    <row r="19" spans="1:68" x14ac:dyDescent="0.15">
      <c r="A19" t="str">
        <f t="shared" si="0"/>
        <v>Decima_Alibaba_100_</v>
      </c>
      <c r="B19" t="s">
        <v>39</v>
      </c>
      <c r="C19" t="s">
        <v>41</v>
      </c>
      <c r="D19" t="s">
        <v>25</v>
      </c>
      <c r="E19" t="s">
        <v>28</v>
      </c>
      <c r="F19" t="s">
        <v>32</v>
      </c>
      <c r="G19">
        <v>100</v>
      </c>
      <c r="J19" t="s">
        <v>27</v>
      </c>
      <c r="M19">
        <v>50</v>
      </c>
      <c r="N19" t="s">
        <v>19</v>
      </c>
      <c r="O19" t="s">
        <v>19</v>
      </c>
      <c r="P19">
        <v>500</v>
      </c>
      <c r="Q19" s="1">
        <v>2.0833333333333299E-5</v>
      </c>
      <c r="R19" t="s">
        <v>20</v>
      </c>
      <c r="S19">
        <v>205.023361267772</v>
      </c>
      <c r="T19">
        <v>354.37375327676699</v>
      </c>
      <c r="U19">
        <v>318.23303249166798</v>
      </c>
      <c r="V19">
        <v>263.48058757882097</v>
      </c>
      <c r="W19">
        <v>245.88620802596699</v>
      </c>
      <c r="X19">
        <v>295.506897408648</v>
      </c>
      <c r="Y19">
        <v>269.50126303335702</v>
      </c>
      <c r="Z19">
        <v>250.00830761766301</v>
      </c>
      <c r="AA19">
        <v>301.83981817378901</v>
      </c>
      <c r="AB19">
        <v>356.64081499980102</v>
      </c>
      <c r="AC19">
        <v>452.32550014306298</v>
      </c>
      <c r="AD19">
        <v>237.014687434747</v>
      </c>
      <c r="AE19">
        <v>248.13055107098299</v>
      </c>
      <c r="AF19">
        <v>358.04437641516301</v>
      </c>
      <c r="AG19">
        <v>221.72384170063199</v>
      </c>
      <c r="AH19">
        <v>297.946641090296</v>
      </c>
      <c r="AI19">
        <v>300.48014461425799</v>
      </c>
      <c r="AJ19">
        <v>402.11719065611601</v>
      </c>
      <c r="AK19">
        <v>538.27456421694797</v>
      </c>
      <c r="AL19">
        <v>261.901200259782</v>
      </c>
      <c r="AM19">
        <v>222.783543675879</v>
      </c>
      <c r="AN19">
        <v>624.38164985491301</v>
      </c>
      <c r="AO19">
        <v>261.11840084909102</v>
      </c>
      <c r="AP19">
        <v>326.63331502001301</v>
      </c>
      <c r="AQ19">
        <v>247.89175872928899</v>
      </c>
      <c r="AR19">
        <v>300.26836600857098</v>
      </c>
      <c r="AS19">
        <v>220.420416703586</v>
      </c>
      <c r="AT19">
        <v>294.64719688456302</v>
      </c>
      <c r="AU19">
        <v>277.16262925133202</v>
      </c>
      <c r="AV19">
        <v>220.85508923923501</v>
      </c>
      <c r="AW19">
        <v>294.68446029286298</v>
      </c>
      <c r="AX19">
        <v>292.51504360636699</v>
      </c>
      <c r="AY19">
        <v>432.54586254428</v>
      </c>
      <c r="AZ19">
        <v>335.566006875619</v>
      </c>
      <c r="BA19">
        <v>291.65153428679702</v>
      </c>
      <c r="BB19">
        <v>188.491359388371</v>
      </c>
      <c r="BC19">
        <v>467.36499424304299</v>
      </c>
      <c r="BD19">
        <v>228.58290006874901</v>
      </c>
      <c r="BE19">
        <v>244.05023684175799</v>
      </c>
      <c r="BF19">
        <v>451.19611415532398</v>
      </c>
      <c r="BG19">
        <v>217.94466961445701</v>
      </c>
      <c r="BH19">
        <v>403.81107126507499</v>
      </c>
      <c r="BI19">
        <v>285.076160802777</v>
      </c>
      <c r="BJ19">
        <v>444.32854766218099</v>
      </c>
      <c r="BK19">
        <v>205.534150494931</v>
      </c>
      <c r="BL19">
        <v>337.48478509180001</v>
      </c>
      <c r="BM19">
        <v>249.515270771508</v>
      </c>
      <c r="BN19">
        <v>237.76513468874799</v>
      </c>
      <c r="BO19">
        <v>256.54158912013298</v>
      </c>
      <c r="BP19">
        <v>290.44486361492602</v>
      </c>
    </row>
    <row r="20" spans="1:68" x14ac:dyDescent="0.15">
      <c r="A20" t="str">
        <f t="shared" si="0"/>
        <v>Hyper_Alibaba_10_4</v>
      </c>
      <c r="B20" t="s">
        <v>38</v>
      </c>
      <c r="C20" t="s">
        <v>41</v>
      </c>
      <c r="D20" t="s">
        <v>21</v>
      </c>
      <c r="E20" t="s">
        <v>28</v>
      </c>
      <c r="F20" t="s">
        <v>31</v>
      </c>
      <c r="G20">
        <v>10</v>
      </c>
      <c r="H20">
        <v>4</v>
      </c>
      <c r="J20" t="s">
        <v>18</v>
      </c>
      <c r="M20">
        <v>50</v>
      </c>
      <c r="N20" t="s">
        <v>19</v>
      </c>
      <c r="O20" t="s">
        <v>19</v>
      </c>
      <c r="P20">
        <v>500</v>
      </c>
      <c r="Q20" s="1">
        <v>2.0833333333333299E-5</v>
      </c>
      <c r="R20" t="s">
        <v>20</v>
      </c>
      <c r="S20">
        <v>194.38409932820301</v>
      </c>
      <c r="T20">
        <v>378.420736031817</v>
      </c>
      <c r="U20">
        <v>364.57803662582802</v>
      </c>
      <c r="V20">
        <v>274.641012520407</v>
      </c>
      <c r="W20">
        <v>247.338570829415</v>
      </c>
      <c r="X20">
        <v>310.49774663270802</v>
      </c>
      <c r="Y20">
        <v>279.508191319768</v>
      </c>
      <c r="Z20">
        <v>228.31620573192399</v>
      </c>
      <c r="AA20">
        <v>319.81866513492503</v>
      </c>
      <c r="AB20">
        <v>398.98859722712598</v>
      </c>
      <c r="AC20">
        <v>539.18182139628902</v>
      </c>
      <c r="AD20">
        <v>253.341855351839</v>
      </c>
      <c r="AE20">
        <v>265.94920481600002</v>
      </c>
      <c r="AF20">
        <v>372.65541317297601</v>
      </c>
      <c r="AG20">
        <v>218.58260152716599</v>
      </c>
      <c r="AH20">
        <v>315.052626753791</v>
      </c>
      <c r="AI20">
        <v>306.457240004168</v>
      </c>
      <c r="AJ20">
        <v>395.02943544923198</v>
      </c>
      <c r="AK20">
        <v>673.444516442603</v>
      </c>
      <c r="AL20">
        <v>284.57643499798399</v>
      </c>
      <c r="AM20">
        <v>227.67835607204401</v>
      </c>
      <c r="AN20">
        <v>656.35088584563903</v>
      </c>
      <c r="AO20">
        <v>240.44420076984599</v>
      </c>
      <c r="AP20">
        <v>330.94641376899602</v>
      </c>
      <c r="AQ20">
        <v>240.27003748137199</v>
      </c>
      <c r="AR20">
        <v>308.83495698469699</v>
      </c>
      <c r="AS20">
        <v>226.76768658379501</v>
      </c>
      <c r="AT20">
        <v>336.75665768958402</v>
      </c>
      <c r="AU20">
        <v>293.38952127811399</v>
      </c>
      <c r="AV20">
        <v>253.56467230487701</v>
      </c>
      <c r="AW20">
        <v>322.92720313348701</v>
      </c>
      <c r="AX20">
        <v>303.46892775564902</v>
      </c>
      <c r="AY20">
        <v>543.65898621141503</v>
      </c>
      <c r="AZ20">
        <v>339.323529524349</v>
      </c>
      <c r="BA20">
        <v>310.42411298888101</v>
      </c>
      <c r="BB20">
        <v>192.14525775582601</v>
      </c>
      <c r="BC20">
        <v>512.18524004821995</v>
      </c>
      <c r="BD20">
        <v>222.07548326342899</v>
      </c>
      <c r="BE20">
        <v>261.69116407085301</v>
      </c>
      <c r="BF20">
        <v>511.020165942988</v>
      </c>
      <c r="BG20">
        <v>223.638611775171</v>
      </c>
      <c r="BH20">
        <v>428.79899634628299</v>
      </c>
      <c r="BI20">
        <v>278.12926464528903</v>
      </c>
      <c r="BJ20">
        <v>421.47076920353902</v>
      </c>
      <c r="BK20">
        <v>179.64412568813</v>
      </c>
      <c r="BL20">
        <v>374.71333863894898</v>
      </c>
      <c r="BM20">
        <v>259.89937991227299</v>
      </c>
      <c r="BN20">
        <v>247.31747262137901</v>
      </c>
      <c r="BO20">
        <v>274.82255678062398</v>
      </c>
      <c r="BP20">
        <v>317.12468543677301</v>
      </c>
    </row>
    <row r="21" spans="1:68" x14ac:dyDescent="0.15">
      <c r="L21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120B-327E-498D-8348-A17269043FDC}">
  <sheetPr filterMode="1"/>
  <dimension ref="A1:DF44"/>
  <sheetViews>
    <sheetView tabSelected="1" workbookViewId="0">
      <selection activeCell="K61" sqref="K61"/>
    </sheetView>
  </sheetViews>
  <sheetFormatPr defaultRowHeight="13.5" x14ac:dyDescent="0.15"/>
  <cols>
    <col min="3" max="3" width="8.125" customWidth="1"/>
  </cols>
  <sheetData>
    <row r="1" spans="1:56" x14ac:dyDescent="0.15">
      <c r="B1" s="11" t="s">
        <v>65</v>
      </c>
      <c r="C1" s="11" t="s">
        <v>64</v>
      </c>
      <c r="D1" s="11" t="s">
        <v>4</v>
      </c>
      <c r="E1" s="11" t="s">
        <v>5</v>
      </c>
      <c r="F1" t="s">
        <v>0</v>
      </c>
      <c r="G1">
        <v>1</v>
      </c>
      <c r="H1">
        <f>G1+1</f>
        <v>2</v>
      </c>
      <c r="I1">
        <f t="shared" ref="I1:BD1" si="0">H1+1</f>
        <v>3</v>
      </c>
      <c r="J1">
        <f t="shared" si="0"/>
        <v>4</v>
      </c>
      <c r="K1">
        <f t="shared" si="0"/>
        <v>5</v>
      </c>
      <c r="L1">
        <f t="shared" si="0"/>
        <v>6</v>
      </c>
      <c r="M1">
        <f t="shared" si="0"/>
        <v>7</v>
      </c>
      <c r="N1">
        <f t="shared" si="0"/>
        <v>8</v>
      </c>
      <c r="O1">
        <f t="shared" si="0"/>
        <v>9</v>
      </c>
      <c r="P1">
        <f t="shared" si="0"/>
        <v>10</v>
      </c>
      <c r="Q1">
        <f t="shared" si="0"/>
        <v>11</v>
      </c>
      <c r="R1">
        <f t="shared" si="0"/>
        <v>12</v>
      </c>
      <c r="S1">
        <f t="shared" si="0"/>
        <v>13</v>
      </c>
      <c r="T1">
        <f t="shared" si="0"/>
        <v>14</v>
      </c>
      <c r="U1">
        <f t="shared" si="0"/>
        <v>15</v>
      </c>
      <c r="V1">
        <f t="shared" si="0"/>
        <v>16</v>
      </c>
      <c r="W1">
        <f t="shared" si="0"/>
        <v>17</v>
      </c>
      <c r="X1">
        <f t="shared" si="0"/>
        <v>18</v>
      </c>
      <c r="Y1">
        <f t="shared" si="0"/>
        <v>19</v>
      </c>
      <c r="Z1">
        <f t="shared" si="0"/>
        <v>20</v>
      </c>
      <c r="AA1">
        <f t="shared" si="0"/>
        <v>21</v>
      </c>
      <c r="AB1">
        <f t="shared" si="0"/>
        <v>22</v>
      </c>
      <c r="AC1">
        <f t="shared" si="0"/>
        <v>23</v>
      </c>
      <c r="AD1">
        <f t="shared" si="0"/>
        <v>24</v>
      </c>
      <c r="AE1">
        <f t="shared" si="0"/>
        <v>25</v>
      </c>
      <c r="AF1">
        <f t="shared" si="0"/>
        <v>26</v>
      </c>
      <c r="AG1">
        <f t="shared" si="0"/>
        <v>27</v>
      </c>
      <c r="AH1">
        <f t="shared" si="0"/>
        <v>28</v>
      </c>
      <c r="AI1">
        <f t="shared" si="0"/>
        <v>29</v>
      </c>
      <c r="AJ1">
        <f t="shared" si="0"/>
        <v>30</v>
      </c>
      <c r="AK1">
        <f t="shared" si="0"/>
        <v>31</v>
      </c>
      <c r="AL1">
        <f t="shared" si="0"/>
        <v>32</v>
      </c>
      <c r="AM1">
        <f t="shared" si="0"/>
        <v>33</v>
      </c>
      <c r="AN1">
        <f t="shared" si="0"/>
        <v>34</v>
      </c>
      <c r="AO1">
        <f t="shared" si="0"/>
        <v>35</v>
      </c>
      <c r="AP1">
        <f t="shared" si="0"/>
        <v>36</v>
      </c>
      <c r="AQ1">
        <f t="shared" si="0"/>
        <v>37</v>
      </c>
      <c r="AR1">
        <f t="shared" si="0"/>
        <v>38</v>
      </c>
      <c r="AS1">
        <f t="shared" si="0"/>
        <v>39</v>
      </c>
      <c r="AT1">
        <f t="shared" si="0"/>
        <v>40</v>
      </c>
      <c r="AU1">
        <f t="shared" si="0"/>
        <v>41</v>
      </c>
      <c r="AV1">
        <f t="shared" si="0"/>
        <v>42</v>
      </c>
      <c r="AW1">
        <f t="shared" si="0"/>
        <v>43</v>
      </c>
      <c r="AX1">
        <f t="shared" si="0"/>
        <v>44</v>
      </c>
      <c r="AY1">
        <f t="shared" si="0"/>
        <v>45</v>
      </c>
      <c r="AZ1">
        <f t="shared" si="0"/>
        <v>46</v>
      </c>
      <c r="BA1">
        <f t="shared" si="0"/>
        <v>47</v>
      </c>
      <c r="BB1">
        <f t="shared" si="0"/>
        <v>48</v>
      </c>
      <c r="BC1">
        <f t="shared" si="0"/>
        <v>49</v>
      </c>
      <c r="BD1">
        <f t="shared" si="0"/>
        <v>50</v>
      </c>
    </row>
    <row r="2" spans="1:56" hidden="1" x14ac:dyDescent="0.15">
      <c r="A2" s="10" t="s">
        <v>35</v>
      </c>
      <c r="B2" t="s">
        <v>37</v>
      </c>
      <c r="F2" s="2" t="str">
        <f>B2</f>
        <v>Hybrid</v>
      </c>
      <c r="G2" s="2">
        <v>185.884807589264</v>
      </c>
      <c r="H2" s="2">
        <v>375.74433144800997</v>
      </c>
      <c r="I2" s="2">
        <v>329.27029094058798</v>
      </c>
      <c r="J2" s="2">
        <v>279.53208380582498</v>
      </c>
      <c r="K2" s="2">
        <v>259.22085993990697</v>
      </c>
      <c r="L2" s="2">
        <v>332.44882659131002</v>
      </c>
      <c r="M2" s="2">
        <v>249.28330851963599</v>
      </c>
      <c r="N2" s="2">
        <v>282.88255671659101</v>
      </c>
      <c r="O2" s="2">
        <v>389.06635720063798</v>
      </c>
      <c r="P2" s="2">
        <v>360.35622672324001</v>
      </c>
      <c r="Q2" s="2">
        <v>607.58907651017796</v>
      </c>
      <c r="R2" s="2">
        <v>253.47918048543701</v>
      </c>
      <c r="S2" s="2">
        <v>275.433848912776</v>
      </c>
      <c r="T2" s="2">
        <v>504.44379251635002</v>
      </c>
      <c r="U2" s="2">
        <v>207.86073320475501</v>
      </c>
      <c r="V2" s="2">
        <v>257.85454093932901</v>
      </c>
      <c r="W2" s="2">
        <v>298.182338523819</v>
      </c>
      <c r="X2" s="2">
        <v>486.94156372334498</v>
      </c>
      <c r="Y2" s="2">
        <v>586.16316517819098</v>
      </c>
      <c r="Z2" s="2">
        <v>273.455549467487</v>
      </c>
      <c r="AA2" s="2">
        <v>224.08332847393601</v>
      </c>
      <c r="AB2" s="2">
        <v>1119.27388457661</v>
      </c>
      <c r="AC2" s="2">
        <v>257.85857219790699</v>
      </c>
      <c r="AD2" s="2">
        <v>373.97787967761798</v>
      </c>
      <c r="AE2" s="2">
        <v>281.89283899953199</v>
      </c>
      <c r="AF2" s="2">
        <v>365.63240561281799</v>
      </c>
      <c r="AG2" s="2">
        <v>229.82717733440501</v>
      </c>
      <c r="AH2" s="2">
        <v>306.19883880284698</v>
      </c>
      <c r="AI2" s="2">
        <v>261.18210473079199</v>
      </c>
      <c r="AJ2" s="2">
        <v>204.22084145926701</v>
      </c>
      <c r="AK2" s="2">
        <v>283.25569606668699</v>
      </c>
      <c r="AL2" s="2">
        <v>321.75217544448799</v>
      </c>
      <c r="AM2" s="2">
        <v>444.84242172395898</v>
      </c>
      <c r="AN2" s="2">
        <v>469.897887575548</v>
      </c>
      <c r="AO2" s="2">
        <v>272.311488080083</v>
      </c>
      <c r="AP2" s="2">
        <v>194.346520496902</v>
      </c>
      <c r="AQ2" s="2">
        <v>580.15454714749001</v>
      </c>
      <c r="AR2" s="2">
        <v>212.06945907380501</v>
      </c>
      <c r="AS2" s="2">
        <v>234.845416912665</v>
      </c>
      <c r="AT2" s="2">
        <v>429.21251402599</v>
      </c>
      <c r="AU2" s="2">
        <v>270.44362883588201</v>
      </c>
      <c r="AV2" s="2">
        <v>521.199374953453</v>
      </c>
      <c r="AW2" s="2">
        <v>318.97682388567102</v>
      </c>
      <c r="AX2" s="2">
        <v>589.64735480461798</v>
      </c>
      <c r="AY2" s="2">
        <v>179.854544460331</v>
      </c>
      <c r="AZ2" s="2">
        <v>423.71537217583602</v>
      </c>
      <c r="BA2" s="2">
        <v>369.49463239905401</v>
      </c>
      <c r="BB2" s="2">
        <v>252.76324722039999</v>
      </c>
      <c r="BC2" s="2">
        <v>257.68393420384001</v>
      </c>
      <c r="BD2" s="2">
        <v>333.25681364866301</v>
      </c>
    </row>
    <row r="3" spans="1:56" hidden="1" x14ac:dyDescent="0.15">
      <c r="A3" s="10">
        <v>50</v>
      </c>
      <c r="B3" t="s">
        <v>38</v>
      </c>
      <c r="C3" t="s">
        <v>40</v>
      </c>
      <c r="D3">
        <v>100</v>
      </c>
      <c r="E3">
        <v>2</v>
      </c>
      <c r="F3" s="2" t="str">
        <f>B3&amp;E3&amp;"_"&amp;C3&amp;"_"&amp;D3</f>
        <v>Hyper2_TPCH_100</v>
      </c>
      <c r="G3" s="2">
        <v>206.45203673210401</v>
      </c>
      <c r="H3" s="2">
        <v>433.55833156843602</v>
      </c>
      <c r="I3" s="2">
        <v>424.27050006440498</v>
      </c>
      <c r="J3" s="2">
        <v>306.54061766338799</v>
      </c>
      <c r="K3" s="2">
        <v>280.63651605435098</v>
      </c>
      <c r="L3" s="2">
        <v>335.76937794197198</v>
      </c>
      <c r="M3" s="2">
        <v>324.76196046838999</v>
      </c>
      <c r="N3" s="2">
        <v>271.792423371756</v>
      </c>
      <c r="O3" s="2">
        <v>388.83954157127999</v>
      </c>
      <c r="P3" s="2">
        <v>435.54898237421298</v>
      </c>
      <c r="Q3" s="2">
        <v>582.64563113223903</v>
      </c>
      <c r="R3" s="2">
        <v>265.13218409286202</v>
      </c>
      <c r="S3" s="2">
        <v>278.54470160090801</v>
      </c>
      <c r="T3" s="2">
        <v>433.140152926658</v>
      </c>
      <c r="U3" s="2">
        <v>256.22270333209298</v>
      </c>
      <c r="V3" s="2">
        <v>349.22786419678198</v>
      </c>
      <c r="W3" s="2">
        <v>346.97240204176001</v>
      </c>
      <c r="X3" s="2">
        <v>489.06136371196499</v>
      </c>
      <c r="Y3" s="2">
        <v>768.20170767462605</v>
      </c>
      <c r="Z3" s="2">
        <v>315.16152340863698</v>
      </c>
      <c r="AA3" s="2">
        <v>252.50823859669799</v>
      </c>
      <c r="AB3" s="2">
        <v>839.50595399561098</v>
      </c>
      <c r="AC3" s="2">
        <v>307.684055504269</v>
      </c>
      <c r="AD3" s="2">
        <v>355.67100045247298</v>
      </c>
      <c r="AE3" s="2">
        <v>308.33455776844897</v>
      </c>
      <c r="AF3" s="2">
        <v>382.59736182035402</v>
      </c>
      <c r="AG3" s="2">
        <v>272.36745980847201</v>
      </c>
      <c r="AH3" s="2">
        <v>362.70398476878802</v>
      </c>
      <c r="AI3" s="2">
        <v>322.68174816826598</v>
      </c>
      <c r="AJ3" s="2">
        <v>248.55050696175999</v>
      </c>
      <c r="AK3" s="2">
        <v>343.815611975423</v>
      </c>
      <c r="AL3" s="2">
        <v>340.42587283121401</v>
      </c>
      <c r="AM3" s="2">
        <v>565.363466887968</v>
      </c>
      <c r="AN3" s="2">
        <v>391.10719661999798</v>
      </c>
      <c r="AO3" s="2">
        <v>328.02505258106498</v>
      </c>
      <c r="AP3" s="2">
        <v>205.07131625835299</v>
      </c>
      <c r="AQ3" s="2">
        <v>654.92177365402904</v>
      </c>
      <c r="AR3" s="2">
        <v>261.10920316647099</v>
      </c>
      <c r="AS3" s="2">
        <v>302.85170759993599</v>
      </c>
      <c r="AT3" s="2">
        <v>572.56257959767902</v>
      </c>
      <c r="AU3" s="2">
        <v>256.85301097226397</v>
      </c>
      <c r="AV3" s="2">
        <v>536.372140346283</v>
      </c>
      <c r="AW3" s="2">
        <v>340.45771381914398</v>
      </c>
      <c r="AX3" s="2">
        <v>519.56434480211897</v>
      </c>
      <c r="AY3" s="2">
        <v>196.78398770323901</v>
      </c>
      <c r="AZ3" s="2">
        <v>472.89384514828299</v>
      </c>
      <c r="BA3" s="2">
        <v>291.126204683183</v>
      </c>
      <c r="BB3" s="2">
        <v>276.74062145758103</v>
      </c>
      <c r="BC3" s="2">
        <v>305.69018616981401</v>
      </c>
      <c r="BD3" s="2">
        <v>342.66254054884598</v>
      </c>
    </row>
    <row r="4" spans="1:56" hidden="1" x14ac:dyDescent="0.15">
      <c r="A4" s="2"/>
      <c r="B4" t="s">
        <v>38</v>
      </c>
      <c r="C4" t="s">
        <v>40</v>
      </c>
      <c r="D4">
        <v>100</v>
      </c>
      <c r="E4">
        <v>3</v>
      </c>
      <c r="F4" s="2" t="str">
        <f t="shared" ref="F4:F20" si="1">B4&amp;E4&amp;"_"&amp;C4&amp;"_"&amp;D4</f>
        <v>Hyper3_TPCH_100</v>
      </c>
      <c r="G4" s="2">
        <v>204.16313996171701</v>
      </c>
      <c r="H4" s="2">
        <v>435.822499568436</v>
      </c>
      <c r="I4" s="2">
        <v>419.80025704512599</v>
      </c>
      <c r="J4" s="2">
        <v>308.85996527715997</v>
      </c>
      <c r="K4" s="2">
        <v>249.63162377603601</v>
      </c>
      <c r="L4" s="2">
        <v>331.76839930560601</v>
      </c>
      <c r="M4" s="2">
        <v>328.36228857181902</v>
      </c>
      <c r="N4" s="2">
        <v>266.94186526979098</v>
      </c>
      <c r="O4" s="2">
        <v>403.53751724962501</v>
      </c>
      <c r="P4" s="2">
        <v>383.66758658168101</v>
      </c>
      <c r="Q4" s="2">
        <v>551.55873929992003</v>
      </c>
      <c r="R4" s="2">
        <v>290.959385232138</v>
      </c>
      <c r="S4" s="2">
        <v>284.13083819301801</v>
      </c>
      <c r="T4" s="2">
        <v>420.75997321649601</v>
      </c>
      <c r="U4" s="2">
        <v>262.88992069236298</v>
      </c>
      <c r="V4" s="2">
        <v>321.63240779656002</v>
      </c>
      <c r="W4" s="2">
        <v>388.45861765731098</v>
      </c>
      <c r="X4" s="2">
        <v>486.44780961256703</v>
      </c>
      <c r="Y4" s="2">
        <v>714.02667291838998</v>
      </c>
      <c r="Z4" s="2">
        <v>289.297253978333</v>
      </c>
      <c r="AA4" s="2">
        <v>238.32601986236199</v>
      </c>
      <c r="AB4" s="2">
        <v>963.348763202952</v>
      </c>
      <c r="AC4" s="2">
        <v>282.57842653998102</v>
      </c>
      <c r="AD4" s="2">
        <v>374.91236364157697</v>
      </c>
      <c r="AE4" s="2">
        <v>271.09429062879502</v>
      </c>
      <c r="AF4" s="2">
        <v>355.86931222483599</v>
      </c>
      <c r="AG4" s="2">
        <v>258.12382500276698</v>
      </c>
      <c r="AH4" s="2">
        <v>358.64375103433701</v>
      </c>
      <c r="AI4" s="2">
        <v>306.102023160888</v>
      </c>
      <c r="AJ4" s="2">
        <v>255.27594935653499</v>
      </c>
      <c r="AK4" s="2">
        <v>360.266116831754</v>
      </c>
      <c r="AL4" s="2">
        <v>371.68265525487101</v>
      </c>
      <c r="AM4" s="2">
        <v>544.43292502034103</v>
      </c>
      <c r="AN4" s="2">
        <v>392.98528537842299</v>
      </c>
      <c r="AO4" s="2">
        <v>302.38532966436497</v>
      </c>
      <c r="AP4" s="2">
        <v>205.278240081436</v>
      </c>
      <c r="AQ4" s="2">
        <v>604.92031582546895</v>
      </c>
      <c r="AR4" s="2">
        <v>245.95598124014899</v>
      </c>
      <c r="AS4" s="2">
        <v>282.54230467454698</v>
      </c>
      <c r="AT4" s="2">
        <v>542.851867775306</v>
      </c>
      <c r="AU4" s="2">
        <v>258.55175409956303</v>
      </c>
      <c r="AV4" s="2">
        <v>517.13388760712598</v>
      </c>
      <c r="AW4" s="2">
        <v>362.79505987956702</v>
      </c>
      <c r="AX4" s="2">
        <v>578.71928471426895</v>
      </c>
      <c r="AY4" s="2">
        <v>181.044485108468</v>
      </c>
      <c r="AZ4" s="2">
        <v>463.99070323014001</v>
      </c>
      <c r="BA4" s="2">
        <v>299.26927833344701</v>
      </c>
      <c r="BB4" s="2">
        <v>249.31729907308301</v>
      </c>
      <c r="BC4" s="2">
        <v>279.969195396977</v>
      </c>
      <c r="BD4" s="2">
        <v>366.82435668436801</v>
      </c>
    </row>
    <row r="5" spans="1:56" x14ac:dyDescent="0.15">
      <c r="A5" s="2"/>
      <c r="B5" t="s">
        <v>38</v>
      </c>
      <c r="C5" t="s">
        <v>40</v>
      </c>
      <c r="D5">
        <v>10</v>
      </c>
      <c r="E5">
        <v>4</v>
      </c>
      <c r="F5" s="2" t="str">
        <f t="shared" si="1"/>
        <v>Hyper4_TPCH_10</v>
      </c>
      <c r="G5" s="2">
        <v>194.269511308999</v>
      </c>
      <c r="H5" s="2">
        <v>379.73671990829399</v>
      </c>
      <c r="I5" s="2">
        <v>335.06430646219002</v>
      </c>
      <c r="J5" s="2">
        <v>275.31362830852402</v>
      </c>
      <c r="K5" s="2">
        <v>237.35421830512101</v>
      </c>
      <c r="L5" s="2">
        <v>296.01666412676099</v>
      </c>
      <c r="M5" s="2">
        <v>266.67357637742703</v>
      </c>
      <c r="N5" s="2">
        <v>243.80836487643501</v>
      </c>
      <c r="O5" s="2">
        <v>332.58047139571602</v>
      </c>
      <c r="P5" s="2">
        <v>390.56245022372099</v>
      </c>
      <c r="Q5" s="2">
        <v>547.48449065646003</v>
      </c>
      <c r="R5" s="2">
        <v>253.254903411519</v>
      </c>
      <c r="S5" s="2">
        <v>278.60508439809701</v>
      </c>
      <c r="T5" s="2">
        <v>370.45486621224899</v>
      </c>
      <c r="U5" s="2">
        <v>224.028027998646</v>
      </c>
      <c r="V5" s="2">
        <v>299.99406969461199</v>
      </c>
      <c r="W5" s="2">
        <v>304.25357000173102</v>
      </c>
      <c r="X5" s="2">
        <v>436.07447167398499</v>
      </c>
      <c r="Y5" s="2">
        <v>642.70567970828404</v>
      </c>
      <c r="Z5" s="2">
        <v>269.17931979377403</v>
      </c>
      <c r="AA5" s="2">
        <v>225.96513582267099</v>
      </c>
      <c r="AB5" s="2">
        <v>689.55293947330301</v>
      </c>
      <c r="AC5" s="2">
        <v>238.13971101139299</v>
      </c>
      <c r="AD5" s="2">
        <v>363.880821708773</v>
      </c>
      <c r="AE5" s="2">
        <v>244.99739304673199</v>
      </c>
      <c r="AF5" s="2">
        <v>312.352358975161</v>
      </c>
      <c r="AG5" s="2">
        <v>225.26927363964299</v>
      </c>
      <c r="AH5" s="2">
        <v>309.30654152298001</v>
      </c>
      <c r="AI5" s="2">
        <v>298.77625181400202</v>
      </c>
      <c r="AJ5" s="2">
        <v>238.91150409629799</v>
      </c>
      <c r="AK5" s="2">
        <v>302.735516908016</v>
      </c>
      <c r="AL5" s="2">
        <v>309.67999704369601</v>
      </c>
      <c r="AM5" s="2">
        <v>461.11806586655501</v>
      </c>
      <c r="AN5" s="2">
        <v>340.16983379270499</v>
      </c>
      <c r="AO5" s="2">
        <v>283.43392991086398</v>
      </c>
      <c r="AP5" s="2">
        <v>192.118865352288</v>
      </c>
      <c r="AQ5" s="2">
        <v>512.92772168104898</v>
      </c>
      <c r="AR5" s="2">
        <v>221.08953333676499</v>
      </c>
      <c r="AS5" s="2">
        <v>275.58267298881998</v>
      </c>
      <c r="AT5" s="2">
        <v>516.57247076421402</v>
      </c>
      <c r="AU5" s="2">
        <v>215.196348954059</v>
      </c>
      <c r="AV5" s="2">
        <v>432.74512900539202</v>
      </c>
      <c r="AW5" s="2">
        <v>285.391165205905</v>
      </c>
      <c r="AX5" s="2">
        <v>508.59044336905998</v>
      </c>
      <c r="AY5" s="2">
        <v>181.173855429593</v>
      </c>
      <c r="AZ5" s="2">
        <v>361.592764063294</v>
      </c>
      <c r="BA5" s="2">
        <v>259.42050278485698</v>
      </c>
      <c r="BB5" s="2">
        <v>247.667978042258</v>
      </c>
      <c r="BC5" s="2">
        <v>274.53899529762998</v>
      </c>
      <c r="BD5" s="2">
        <v>318.17617049520197</v>
      </c>
    </row>
    <row r="6" spans="1:56" x14ac:dyDescent="0.15">
      <c r="A6" s="2"/>
      <c r="B6" t="s">
        <v>38</v>
      </c>
      <c r="C6" t="s">
        <v>40</v>
      </c>
      <c r="D6">
        <v>50</v>
      </c>
      <c r="E6">
        <v>4</v>
      </c>
      <c r="F6" s="2" t="str">
        <f t="shared" si="1"/>
        <v>Hyper4_TPCH_50</v>
      </c>
      <c r="G6" s="2">
        <v>188.959297790639</v>
      </c>
      <c r="H6" s="2">
        <v>402.872270031818</v>
      </c>
      <c r="I6" s="2">
        <v>363.619444025647</v>
      </c>
      <c r="J6" s="2">
        <v>274.39103925660999</v>
      </c>
      <c r="K6" s="2">
        <v>241.759887773109</v>
      </c>
      <c r="L6" s="2">
        <v>286.123522180387</v>
      </c>
      <c r="M6" s="2">
        <v>286.71398390290398</v>
      </c>
      <c r="N6" s="2">
        <v>242.64932148383701</v>
      </c>
      <c r="O6" s="2">
        <v>332.23810078910401</v>
      </c>
      <c r="P6" s="2">
        <v>405.00898320792902</v>
      </c>
      <c r="Q6" s="2">
        <v>557.46118326859903</v>
      </c>
      <c r="R6" s="2">
        <v>251.12882195510599</v>
      </c>
      <c r="S6" s="2">
        <v>282.91138587444198</v>
      </c>
      <c r="T6" s="2">
        <v>366.40592615783999</v>
      </c>
      <c r="U6" s="2">
        <v>222.272671568775</v>
      </c>
      <c r="V6" s="2">
        <v>308.91363650915002</v>
      </c>
      <c r="W6" s="2">
        <v>317.18245200416902</v>
      </c>
      <c r="X6" s="2">
        <v>413.15593753030601</v>
      </c>
      <c r="Y6" s="2">
        <v>670.95779858214496</v>
      </c>
      <c r="Z6" s="2">
        <v>272.89178203876202</v>
      </c>
      <c r="AA6" s="2">
        <v>235.65356510793799</v>
      </c>
      <c r="AB6" s="2">
        <v>724.13512666156998</v>
      </c>
      <c r="AC6" s="2">
        <v>253.073129712786</v>
      </c>
      <c r="AD6" s="2">
        <v>327.68018650191402</v>
      </c>
      <c r="AE6" s="2">
        <v>256.39919357590998</v>
      </c>
      <c r="AF6" s="2">
        <v>316.33423503191398</v>
      </c>
      <c r="AG6" s="2">
        <v>228.966708290653</v>
      </c>
      <c r="AH6" s="2">
        <v>328.02046923274702</v>
      </c>
      <c r="AI6" s="2">
        <v>289.76740221428599</v>
      </c>
      <c r="AJ6" s="2">
        <v>235.33217657288</v>
      </c>
      <c r="AK6" s="2">
        <v>337.40343327512198</v>
      </c>
      <c r="AL6" s="2">
        <v>302.77057004191698</v>
      </c>
      <c r="AM6" s="2">
        <v>502.87057728969802</v>
      </c>
      <c r="AN6" s="2">
        <v>339.37736860833701</v>
      </c>
      <c r="AO6" s="2">
        <v>305.012117232913</v>
      </c>
      <c r="AP6" s="2">
        <v>197.43005125154599</v>
      </c>
      <c r="AQ6" s="2">
        <v>535.21292561048199</v>
      </c>
      <c r="AR6" s="2">
        <v>224.05773687112</v>
      </c>
      <c r="AS6" s="2">
        <v>284.18061537784001</v>
      </c>
      <c r="AT6" s="2">
        <v>512.47656801265498</v>
      </c>
      <c r="AU6" s="2">
        <v>218.90658506741201</v>
      </c>
      <c r="AV6" s="2">
        <v>426.52183871127102</v>
      </c>
      <c r="AW6" s="2">
        <v>300.49948564239003</v>
      </c>
      <c r="AX6" s="2">
        <v>457.53617554884897</v>
      </c>
      <c r="AY6" s="2">
        <v>177.77987929319701</v>
      </c>
      <c r="AZ6" s="2">
        <v>395.51291746681898</v>
      </c>
      <c r="BA6" s="2">
        <v>247.80055739417099</v>
      </c>
      <c r="BB6" s="2">
        <v>240.73745833123999</v>
      </c>
      <c r="BC6" s="2">
        <v>262.52453732200701</v>
      </c>
      <c r="BD6" s="2">
        <v>304.33672482370002</v>
      </c>
    </row>
    <row r="7" spans="1:56" x14ac:dyDescent="0.15">
      <c r="A7" s="2"/>
      <c r="B7" t="s">
        <v>38</v>
      </c>
      <c r="C7" t="s">
        <v>40</v>
      </c>
      <c r="D7">
        <v>100</v>
      </c>
      <c r="E7">
        <v>4</v>
      </c>
      <c r="F7" s="2" t="str">
        <f t="shared" si="1"/>
        <v>Hyper4_TPCH_100</v>
      </c>
      <c r="G7" s="2">
        <v>185.76202985655999</v>
      </c>
      <c r="H7" s="2">
        <v>398.67874593801503</v>
      </c>
      <c r="I7" s="2">
        <v>368.64634917177398</v>
      </c>
      <c r="J7" s="2">
        <v>278.60971914902302</v>
      </c>
      <c r="K7" s="2">
        <v>231.49096085503601</v>
      </c>
      <c r="L7" s="2">
        <v>298.52367499097898</v>
      </c>
      <c r="M7" s="2">
        <v>290.27954406088901</v>
      </c>
      <c r="N7" s="2">
        <v>245.559286574688</v>
      </c>
      <c r="O7" s="2">
        <v>315.44680817850298</v>
      </c>
      <c r="P7" s="2">
        <v>396.75248832368999</v>
      </c>
      <c r="Q7" s="2">
        <v>527.38181832251905</v>
      </c>
      <c r="R7" s="2">
        <v>253.57878791560501</v>
      </c>
      <c r="S7" s="2">
        <v>250.105291591949</v>
      </c>
      <c r="T7" s="2">
        <v>395.54663815783999</v>
      </c>
      <c r="U7" s="2">
        <v>206.55814791455899</v>
      </c>
      <c r="V7" s="2">
        <v>299.63825763342601</v>
      </c>
      <c r="W7" s="2">
        <v>326.97796139113598</v>
      </c>
      <c r="X7" s="2">
        <v>425.42098344923301</v>
      </c>
      <c r="Y7" s="2">
        <v>636.14946934739703</v>
      </c>
      <c r="Z7" s="2">
        <v>284.72158475648899</v>
      </c>
      <c r="AA7" s="2">
        <v>235.27012710793801</v>
      </c>
      <c r="AB7" s="2">
        <v>656.59220630678305</v>
      </c>
      <c r="AC7" s="2">
        <v>256.64570109717403</v>
      </c>
      <c r="AD7" s="2">
        <v>334.80789382738101</v>
      </c>
      <c r="AE7" s="2">
        <v>245.29134231429299</v>
      </c>
      <c r="AF7" s="2">
        <v>315.88181730729502</v>
      </c>
      <c r="AG7" s="2">
        <v>224.00839276957399</v>
      </c>
      <c r="AH7" s="2">
        <v>343.05754434659099</v>
      </c>
      <c r="AI7" s="2">
        <v>282.47120483572098</v>
      </c>
      <c r="AJ7" s="2">
        <v>233.830779142556</v>
      </c>
      <c r="AK7" s="2">
        <v>318.33856820500102</v>
      </c>
      <c r="AL7" s="2">
        <v>312.26628918110703</v>
      </c>
      <c r="AM7" s="2">
        <v>461.29290268131098</v>
      </c>
      <c r="AN7" s="2">
        <v>334.48477022131101</v>
      </c>
      <c r="AO7" s="2">
        <v>303.13447378873002</v>
      </c>
      <c r="AP7" s="2">
        <v>190.87752897038999</v>
      </c>
      <c r="AQ7" s="2">
        <v>526.05654119865801</v>
      </c>
      <c r="AR7" s="2">
        <v>244.43326037758499</v>
      </c>
      <c r="AS7" s="2">
        <v>261.44540914812899</v>
      </c>
      <c r="AT7" s="2">
        <v>522.29796660580905</v>
      </c>
      <c r="AU7" s="2">
        <v>226.99829471970401</v>
      </c>
      <c r="AV7" s="2">
        <v>424.89751307511398</v>
      </c>
      <c r="AW7" s="2">
        <v>288.99278187357203</v>
      </c>
      <c r="AX7" s="2">
        <v>437.00564958943801</v>
      </c>
      <c r="AY7" s="2">
        <v>175.89594393269601</v>
      </c>
      <c r="AZ7" s="2">
        <v>375.96364785625099</v>
      </c>
      <c r="BA7" s="2">
        <v>263.21958902555298</v>
      </c>
      <c r="BB7" s="2">
        <v>252.25588095207601</v>
      </c>
      <c r="BC7" s="2">
        <v>281.37433324767397</v>
      </c>
      <c r="BD7" s="2">
        <v>318.57735554462101</v>
      </c>
    </row>
    <row r="8" spans="1:56" hidden="1" x14ac:dyDescent="0.15">
      <c r="A8" s="2"/>
      <c r="B8" t="s">
        <v>39</v>
      </c>
      <c r="C8" t="s">
        <v>40</v>
      </c>
      <c r="D8">
        <v>100</v>
      </c>
      <c r="F8" s="2" t="str">
        <f t="shared" si="1"/>
        <v>Decima_TPCH_100</v>
      </c>
      <c r="G8" s="2">
        <v>169.33776824833299</v>
      </c>
      <c r="H8" s="2">
        <v>323.83376524334301</v>
      </c>
      <c r="I8" s="2">
        <v>266.63857659323099</v>
      </c>
      <c r="J8" s="2">
        <v>233.88461161565201</v>
      </c>
      <c r="K8" s="2">
        <v>214.64430311511799</v>
      </c>
      <c r="L8" s="2">
        <v>249.92015809218699</v>
      </c>
      <c r="M8" s="2">
        <v>224.744240024775</v>
      </c>
      <c r="N8" s="2">
        <v>213.21857517969599</v>
      </c>
      <c r="O8" s="2">
        <v>254.24945737331899</v>
      </c>
      <c r="P8" s="2">
        <v>302.89054190207401</v>
      </c>
      <c r="Q8" s="2">
        <v>385.39663482181197</v>
      </c>
      <c r="R8" s="2">
        <v>200.872771112066</v>
      </c>
      <c r="S8" s="2">
        <v>226.64667767011201</v>
      </c>
      <c r="T8" s="2">
        <v>312.828963064535</v>
      </c>
      <c r="U8" s="2">
        <v>191.731009970358</v>
      </c>
      <c r="V8" s="2">
        <v>251.36769859779201</v>
      </c>
      <c r="W8" s="2">
        <v>241.885736977421</v>
      </c>
      <c r="X8" s="2">
        <v>318.99323163520501</v>
      </c>
      <c r="Y8" s="2">
        <v>474.802208644041</v>
      </c>
      <c r="Z8" s="2">
        <v>223.44874275735901</v>
      </c>
      <c r="AA8" s="2">
        <v>200.14020813752899</v>
      </c>
      <c r="AB8" s="2">
        <v>549.97069505588502</v>
      </c>
      <c r="AC8" s="2">
        <v>218.03243774151201</v>
      </c>
      <c r="AD8" s="2">
        <v>276.50323332392401</v>
      </c>
      <c r="AE8" s="2">
        <v>214.69628357212801</v>
      </c>
      <c r="AF8" s="2">
        <v>253.36965517644401</v>
      </c>
      <c r="AG8" s="2">
        <v>186.273822894673</v>
      </c>
      <c r="AH8" s="2">
        <v>260.48432791111497</v>
      </c>
      <c r="AI8" s="2">
        <v>229.592519490358</v>
      </c>
      <c r="AJ8" s="2">
        <v>191.58133118842201</v>
      </c>
      <c r="AK8" s="2">
        <v>249.23027333236701</v>
      </c>
      <c r="AL8" s="2">
        <v>245.37852894784899</v>
      </c>
      <c r="AM8" s="2">
        <v>378.58951571046902</v>
      </c>
      <c r="AN8" s="2">
        <v>286.35278269771499</v>
      </c>
      <c r="AO8" s="2">
        <v>240.15079466295501</v>
      </c>
      <c r="AP8" s="2">
        <v>162.95822363792499</v>
      </c>
      <c r="AQ8" s="2">
        <v>399.04591582426201</v>
      </c>
      <c r="AR8" s="2">
        <v>190.90960638502401</v>
      </c>
      <c r="AS8" s="2">
        <v>204.61960506692901</v>
      </c>
      <c r="AT8" s="2">
        <v>374.81667705262402</v>
      </c>
      <c r="AU8" s="2">
        <v>194.53661738344499</v>
      </c>
      <c r="AV8" s="2">
        <v>354.71193766820801</v>
      </c>
      <c r="AW8" s="2">
        <v>248.25281571822401</v>
      </c>
      <c r="AX8" s="2">
        <v>380.68342165941903</v>
      </c>
      <c r="AY8" s="2">
        <v>160.749051672126</v>
      </c>
      <c r="AZ8" s="2">
        <v>294.38510347097503</v>
      </c>
      <c r="BA8" s="2">
        <v>213.39504207902201</v>
      </c>
      <c r="BB8" s="2">
        <v>210.12961209136401</v>
      </c>
      <c r="BC8" s="2">
        <v>232.507249869319</v>
      </c>
      <c r="BD8" s="2">
        <v>252.86645239987601</v>
      </c>
    </row>
    <row r="9" spans="1:56" hidden="1" x14ac:dyDescent="0.15">
      <c r="A9" s="2"/>
      <c r="B9" t="s">
        <v>38</v>
      </c>
      <c r="C9" t="s">
        <v>41</v>
      </c>
      <c r="D9">
        <v>100</v>
      </c>
      <c r="E9">
        <v>2</v>
      </c>
      <c r="F9" s="2" t="str">
        <f t="shared" si="1"/>
        <v>Hyper2_Alibaba_100</v>
      </c>
      <c r="G9" s="2">
        <v>210.200449401621</v>
      </c>
      <c r="H9" s="2">
        <v>427.564318825974</v>
      </c>
      <c r="I9" s="2">
        <v>454.445805274267</v>
      </c>
      <c r="J9" s="2">
        <v>302.55227339247898</v>
      </c>
      <c r="K9" s="2">
        <v>255.58191917115801</v>
      </c>
      <c r="L9" s="2">
        <v>335.61090231808703</v>
      </c>
      <c r="M9" s="2">
        <v>288.39176967081499</v>
      </c>
      <c r="N9" s="2">
        <v>275.91884778716098</v>
      </c>
      <c r="O9" s="2">
        <v>408.77948384551598</v>
      </c>
      <c r="P9" s="2">
        <v>462.63501369228402</v>
      </c>
      <c r="Q9" s="2">
        <v>591.40836144750801</v>
      </c>
      <c r="R9" s="2">
        <v>282.60637944503202</v>
      </c>
      <c r="S9" s="2">
        <v>274.370891023654</v>
      </c>
      <c r="T9" s="2">
        <v>430.60493229922099</v>
      </c>
      <c r="U9" s="2">
        <v>238.76600596244299</v>
      </c>
      <c r="V9" s="2">
        <v>343.17923518289399</v>
      </c>
      <c r="W9" s="2">
        <v>341.73705757004598</v>
      </c>
      <c r="X9" s="2">
        <v>532.95054046429402</v>
      </c>
      <c r="Y9" s="2">
        <v>665.60061216441204</v>
      </c>
      <c r="Z9" s="2">
        <v>297.50104311296599</v>
      </c>
      <c r="AA9" s="2">
        <v>242.19137776200799</v>
      </c>
      <c r="AB9" s="2">
        <v>889.11851869301097</v>
      </c>
      <c r="AC9" s="2">
        <v>294.45401699819502</v>
      </c>
      <c r="AD9" s="2">
        <v>394.63081410604298</v>
      </c>
      <c r="AE9" s="2">
        <v>296.73746564225701</v>
      </c>
      <c r="AF9" s="2">
        <v>372.200890054014</v>
      </c>
      <c r="AG9" s="2">
        <v>261.10981807361202</v>
      </c>
      <c r="AH9" s="2">
        <v>397.65319771983201</v>
      </c>
      <c r="AI9" s="2">
        <v>334.17995894914401</v>
      </c>
      <c r="AJ9" s="2">
        <v>259.02012309229502</v>
      </c>
      <c r="AK9" s="2">
        <v>335.38208386854399</v>
      </c>
      <c r="AL9" s="2">
        <v>346.33978448024197</v>
      </c>
      <c r="AM9" s="2">
        <v>541.07588656869495</v>
      </c>
      <c r="AN9" s="2">
        <v>378.29497178666202</v>
      </c>
      <c r="AO9" s="2">
        <v>323.75713337967397</v>
      </c>
      <c r="AP9" s="2">
        <v>213.44841890244399</v>
      </c>
      <c r="AQ9" s="2">
        <v>630.85812565402898</v>
      </c>
      <c r="AR9" s="2">
        <v>250.750212046038</v>
      </c>
      <c r="AS9" s="2">
        <v>290.651107177543</v>
      </c>
      <c r="AT9" s="2">
        <v>567.53953397085604</v>
      </c>
      <c r="AU9" s="2">
        <v>248.31066892819601</v>
      </c>
      <c r="AV9" s="2">
        <v>490.110952346283</v>
      </c>
      <c r="AW9" s="2">
        <v>339.32615447428702</v>
      </c>
      <c r="AX9" s="2">
        <v>524.52553957710097</v>
      </c>
      <c r="AY9" s="2">
        <v>194.75395195298299</v>
      </c>
      <c r="AZ9" s="2">
        <v>428.780809430874</v>
      </c>
      <c r="BA9" s="2">
        <v>297.19325652384703</v>
      </c>
      <c r="BB9" s="2">
        <v>270.50434946368102</v>
      </c>
      <c r="BC9" s="2">
        <v>303.487028783281</v>
      </c>
      <c r="BD9" s="2">
        <v>374.05214327200702</v>
      </c>
    </row>
    <row r="10" spans="1:56" hidden="1" x14ac:dyDescent="0.15">
      <c r="A10" s="2"/>
      <c r="B10" t="s">
        <v>38</v>
      </c>
      <c r="C10" t="s">
        <v>41</v>
      </c>
      <c r="D10">
        <v>100</v>
      </c>
      <c r="E10">
        <v>3</v>
      </c>
      <c r="F10" s="2" t="str">
        <f t="shared" si="1"/>
        <v>Hyper3_Alibaba_100</v>
      </c>
      <c r="G10" s="2">
        <v>192.430281796016</v>
      </c>
      <c r="H10" s="2">
        <v>435.88469675641102</v>
      </c>
      <c r="I10" s="2">
        <v>449.89180248224602</v>
      </c>
      <c r="J10" s="2">
        <v>314.72542298069499</v>
      </c>
      <c r="K10" s="2">
        <v>261.72802186695498</v>
      </c>
      <c r="L10" s="2">
        <v>351.48734583757499</v>
      </c>
      <c r="M10" s="2">
        <v>314.63945650584498</v>
      </c>
      <c r="N10" s="2">
        <v>263.57518061059199</v>
      </c>
      <c r="O10" s="2">
        <v>386.16649774506601</v>
      </c>
      <c r="P10" s="2">
        <v>460.68666046403303</v>
      </c>
      <c r="Q10" s="2">
        <v>616.92403233354105</v>
      </c>
      <c r="R10" s="2">
        <v>285.19375807154103</v>
      </c>
      <c r="S10" s="2">
        <v>278.90243794606801</v>
      </c>
      <c r="T10" s="2">
        <v>414.34015109470499</v>
      </c>
      <c r="U10" s="2">
        <v>242.544765436012</v>
      </c>
      <c r="V10" s="2">
        <v>309.48144600335399</v>
      </c>
      <c r="W10" s="2">
        <v>353.431362809478</v>
      </c>
      <c r="X10" s="2">
        <v>484.38160654638801</v>
      </c>
      <c r="Y10" s="2">
        <v>660.272233439763</v>
      </c>
      <c r="Z10" s="2">
        <v>291.76742524287903</v>
      </c>
      <c r="AA10" s="2">
        <v>249.02659961347501</v>
      </c>
      <c r="AB10" s="2">
        <v>914.083883789467</v>
      </c>
      <c r="AC10" s="2">
        <v>292.343757346784</v>
      </c>
      <c r="AD10" s="2">
        <v>368.52546382236898</v>
      </c>
      <c r="AE10" s="2">
        <v>279.028401245993</v>
      </c>
      <c r="AF10" s="2">
        <v>349.79840376897403</v>
      </c>
      <c r="AG10" s="2">
        <v>257.82677147186598</v>
      </c>
      <c r="AH10" s="2">
        <v>371.64275908150699</v>
      </c>
      <c r="AI10" s="2">
        <v>313.047449579317</v>
      </c>
      <c r="AJ10" s="2">
        <v>244.81734116295701</v>
      </c>
      <c r="AK10" s="2">
        <v>345.664707705946</v>
      </c>
      <c r="AL10" s="2">
        <v>347.94510079643601</v>
      </c>
      <c r="AM10" s="2">
        <v>586.88689025545295</v>
      </c>
      <c r="AN10" s="2">
        <v>417.61748668007402</v>
      </c>
      <c r="AO10" s="2">
        <v>298.82602144556199</v>
      </c>
      <c r="AP10" s="2">
        <v>220.07254283005901</v>
      </c>
      <c r="AQ10" s="2">
        <v>625.58587965402899</v>
      </c>
      <c r="AR10" s="2">
        <v>239.91491667973801</v>
      </c>
      <c r="AS10" s="2">
        <v>295.83402410208998</v>
      </c>
      <c r="AT10" s="2">
        <v>554.171981824559</v>
      </c>
      <c r="AU10" s="2">
        <v>258.43977970047303</v>
      </c>
      <c r="AV10" s="2">
        <v>513.40679236510903</v>
      </c>
      <c r="AW10" s="2">
        <v>332.751821501569</v>
      </c>
      <c r="AX10" s="2">
        <v>515.54640554557</v>
      </c>
      <c r="AY10" s="2">
        <v>187.64519507545899</v>
      </c>
      <c r="AZ10" s="2">
        <v>456.36352010847997</v>
      </c>
      <c r="BA10" s="2">
        <v>292.24251120657999</v>
      </c>
      <c r="BB10" s="2">
        <v>250.807700745559</v>
      </c>
      <c r="BC10" s="2">
        <v>277.360853641868</v>
      </c>
      <c r="BD10" s="2">
        <v>343.44051382292201</v>
      </c>
    </row>
    <row r="11" spans="1:56" hidden="1" x14ac:dyDescent="0.15">
      <c r="A11" s="2"/>
      <c r="B11" t="s">
        <v>38</v>
      </c>
      <c r="C11" t="s">
        <v>40</v>
      </c>
      <c r="D11">
        <v>10</v>
      </c>
      <c r="E11">
        <v>2</v>
      </c>
      <c r="F11" s="2" t="str">
        <f t="shared" si="1"/>
        <v>Hyper2_TPCH_10</v>
      </c>
      <c r="G11" s="2">
        <v>199.098921600235</v>
      </c>
      <c r="H11" s="2">
        <v>426.09346156843498</v>
      </c>
      <c r="I11" s="2">
        <v>403.051060679138</v>
      </c>
      <c r="J11" s="2">
        <v>318.20526951936802</v>
      </c>
      <c r="K11" s="2">
        <v>268.635825820121</v>
      </c>
      <c r="L11" s="2">
        <v>335.33059407475002</v>
      </c>
      <c r="M11" s="2">
        <v>330.466549529259</v>
      </c>
      <c r="N11" s="2">
        <v>276.72814708293203</v>
      </c>
      <c r="O11" s="2">
        <v>424.74975662989101</v>
      </c>
      <c r="P11" s="2">
        <v>462.859084888415</v>
      </c>
      <c r="Q11" s="2">
        <v>563.14974630256802</v>
      </c>
      <c r="R11" s="2">
        <v>263.58146812828198</v>
      </c>
      <c r="S11" s="2">
        <v>282.08985567491902</v>
      </c>
      <c r="T11" s="2">
        <v>423.05679481868299</v>
      </c>
      <c r="U11" s="2">
        <v>261.93131684646602</v>
      </c>
      <c r="V11" s="2">
        <v>354.79627590611199</v>
      </c>
      <c r="W11" s="2">
        <v>338.28426219572299</v>
      </c>
      <c r="X11" s="2">
        <v>503.78593654330302</v>
      </c>
      <c r="Y11" s="2">
        <v>688.62573228687802</v>
      </c>
      <c r="Z11" s="2">
        <v>319.64529560948102</v>
      </c>
      <c r="AA11" s="2">
        <v>265.80964866740902</v>
      </c>
      <c r="AB11" s="2">
        <v>878.94604178946702</v>
      </c>
      <c r="AC11" s="2">
        <v>296.11364387897299</v>
      </c>
      <c r="AD11" s="2">
        <v>373.16873528891603</v>
      </c>
      <c r="AE11" s="2">
        <v>289.14277843700899</v>
      </c>
      <c r="AF11" s="2">
        <v>356.17079405401302</v>
      </c>
      <c r="AG11" s="2">
        <v>260.74986416032402</v>
      </c>
      <c r="AH11" s="2">
        <v>387.36233529934498</v>
      </c>
      <c r="AI11" s="2">
        <v>324.117606566782</v>
      </c>
      <c r="AJ11" s="2">
        <v>257.121281862648</v>
      </c>
      <c r="AK11" s="2">
        <v>330.867419726913</v>
      </c>
      <c r="AL11" s="2">
        <v>337.93014796096003</v>
      </c>
      <c r="AM11" s="2">
        <v>538.38178152295495</v>
      </c>
      <c r="AN11" s="2">
        <v>403.19662083639503</v>
      </c>
      <c r="AO11" s="2">
        <v>318.27349981906798</v>
      </c>
      <c r="AP11" s="2">
        <v>205.53152634780699</v>
      </c>
      <c r="AQ11" s="2">
        <v>584.64292167030806</v>
      </c>
      <c r="AR11" s="2">
        <v>267.12227339358299</v>
      </c>
      <c r="AS11" s="2">
        <v>290.34148128655698</v>
      </c>
      <c r="AT11" s="2">
        <v>549.80006522849601</v>
      </c>
      <c r="AU11" s="2">
        <v>241.96529404783499</v>
      </c>
      <c r="AV11" s="2">
        <v>524.10451634628305</v>
      </c>
      <c r="AW11" s="2">
        <v>337.49405258245099</v>
      </c>
      <c r="AX11" s="2">
        <v>548.30729885119001</v>
      </c>
      <c r="AY11" s="2">
        <v>191.23656365037201</v>
      </c>
      <c r="AZ11" s="2">
        <v>471.72997505901901</v>
      </c>
      <c r="BA11" s="2">
        <v>303.09650130842999</v>
      </c>
      <c r="BB11" s="2">
        <v>269.30099233569098</v>
      </c>
      <c r="BC11" s="2">
        <v>313.12656067101301</v>
      </c>
      <c r="BD11" s="2">
        <v>371.00591536602298</v>
      </c>
    </row>
    <row r="12" spans="1:56" hidden="1" x14ac:dyDescent="0.15">
      <c r="A12" s="2"/>
      <c r="B12" t="s">
        <v>38</v>
      </c>
      <c r="C12" t="s">
        <v>40</v>
      </c>
      <c r="D12">
        <v>50</v>
      </c>
      <c r="E12">
        <v>2</v>
      </c>
      <c r="F12" s="2" t="str">
        <f t="shared" si="1"/>
        <v>Hyper2_TPCH_50</v>
      </c>
      <c r="G12" s="2">
        <v>207.80742441450499</v>
      </c>
      <c r="H12" s="2">
        <v>441.79948756843498</v>
      </c>
      <c r="I12" s="2">
        <v>375.89111447928701</v>
      </c>
      <c r="J12" s="2">
        <v>303.297103504517</v>
      </c>
      <c r="K12" s="2">
        <v>270.74243947801398</v>
      </c>
      <c r="L12" s="2">
        <v>334.72738101806198</v>
      </c>
      <c r="M12" s="2">
        <v>327.46865337777803</v>
      </c>
      <c r="N12" s="2">
        <v>278.585293484879</v>
      </c>
      <c r="O12" s="2">
        <v>422.85835290412803</v>
      </c>
      <c r="P12" s="2">
        <v>439.55549291075101</v>
      </c>
      <c r="Q12" s="2">
        <v>553.03957928504997</v>
      </c>
      <c r="R12" s="2">
        <v>273.41088211693699</v>
      </c>
      <c r="S12" s="2">
        <v>275.28803598523598</v>
      </c>
      <c r="T12" s="2">
        <v>431.37656231801702</v>
      </c>
      <c r="U12" s="2">
        <v>261.82700686872801</v>
      </c>
      <c r="V12" s="2">
        <v>335.49199199046001</v>
      </c>
      <c r="W12" s="2">
        <v>371.15653870879697</v>
      </c>
      <c r="X12" s="2">
        <v>517.60815984490705</v>
      </c>
      <c r="Y12" s="2">
        <v>676.37760102435698</v>
      </c>
      <c r="Z12" s="2">
        <v>310.667577926322</v>
      </c>
      <c r="AA12" s="2">
        <v>252.12481125036899</v>
      </c>
      <c r="AB12" s="2">
        <v>899.73524978946705</v>
      </c>
      <c r="AC12" s="2">
        <v>298.31422431386699</v>
      </c>
      <c r="AD12" s="2">
        <v>367.396574556502</v>
      </c>
      <c r="AE12" s="2">
        <v>291.39855089228598</v>
      </c>
      <c r="AF12" s="2">
        <v>362.78671544712103</v>
      </c>
      <c r="AG12" s="2">
        <v>231.44463781448999</v>
      </c>
      <c r="AH12" s="2">
        <v>375.39444932961698</v>
      </c>
      <c r="AI12" s="2">
        <v>327.79639926061702</v>
      </c>
      <c r="AJ12" s="2">
        <v>263.27055918829899</v>
      </c>
      <c r="AK12" s="2">
        <v>339.87787061684401</v>
      </c>
      <c r="AL12" s="2">
        <v>366.72691391692899</v>
      </c>
      <c r="AM12" s="2">
        <v>557.69604160920903</v>
      </c>
      <c r="AN12" s="2">
        <v>403.823139840208</v>
      </c>
      <c r="AO12" s="2">
        <v>299.50181277553003</v>
      </c>
      <c r="AP12" s="2">
        <v>212.43312204841601</v>
      </c>
      <c r="AQ12" s="2">
        <v>626.41397423960404</v>
      </c>
      <c r="AR12" s="2">
        <v>253.098678857826</v>
      </c>
      <c r="AS12" s="2">
        <v>280.77398977028901</v>
      </c>
      <c r="AT12" s="2">
        <v>555.17658187539701</v>
      </c>
      <c r="AU12" s="2">
        <v>249.96869812229599</v>
      </c>
      <c r="AV12" s="2">
        <v>521.11873834628295</v>
      </c>
      <c r="AW12" s="2">
        <v>346.59134981706501</v>
      </c>
      <c r="AX12" s="2">
        <v>585.29502632085496</v>
      </c>
      <c r="AY12" s="2">
        <v>191.25164437114299</v>
      </c>
      <c r="AZ12" s="2">
        <v>456.56890860058297</v>
      </c>
      <c r="BA12" s="2">
        <v>300.28820243797099</v>
      </c>
      <c r="BB12" s="2">
        <v>267.72790489850303</v>
      </c>
      <c r="BC12" s="2">
        <v>297.19194464722898</v>
      </c>
      <c r="BD12" s="2">
        <v>351.84597247181301</v>
      </c>
    </row>
    <row r="13" spans="1:56" hidden="1" x14ac:dyDescent="0.15">
      <c r="A13" s="2"/>
      <c r="B13" t="s">
        <v>38</v>
      </c>
      <c r="C13" t="s">
        <v>40</v>
      </c>
      <c r="D13">
        <v>10</v>
      </c>
      <c r="E13">
        <v>3</v>
      </c>
      <c r="F13" s="2" t="str">
        <f t="shared" si="1"/>
        <v>Hyper3_TPCH_10</v>
      </c>
      <c r="G13" s="2">
        <v>205.093138206909</v>
      </c>
      <c r="H13" s="2">
        <v>473.99155450453497</v>
      </c>
      <c r="I13" s="2">
        <v>433.54524465220697</v>
      </c>
      <c r="J13" s="2">
        <v>296.29244441176797</v>
      </c>
      <c r="K13" s="2">
        <v>267.75581483958399</v>
      </c>
      <c r="L13" s="2">
        <v>337.35056147914901</v>
      </c>
      <c r="M13" s="2">
        <v>340.39948810089697</v>
      </c>
      <c r="N13" s="2">
        <v>257.79749667827099</v>
      </c>
      <c r="O13" s="2">
        <v>407.86929272658301</v>
      </c>
      <c r="P13" s="2">
        <v>464.88720940810998</v>
      </c>
      <c r="Q13" s="2">
        <v>569.43700102612399</v>
      </c>
      <c r="R13" s="2">
        <v>259.71711818332801</v>
      </c>
      <c r="S13" s="2">
        <v>278.71313388832101</v>
      </c>
      <c r="T13" s="2">
        <v>428.59284253456002</v>
      </c>
      <c r="U13" s="2">
        <v>239.759200860292</v>
      </c>
      <c r="V13" s="2">
        <v>305.763266097854</v>
      </c>
      <c r="W13" s="2">
        <v>398.55896621676601</v>
      </c>
      <c r="X13" s="2">
        <v>503.36261448119802</v>
      </c>
      <c r="Y13" s="2">
        <v>801.062638664622</v>
      </c>
      <c r="Z13" s="2">
        <v>291.23100218932302</v>
      </c>
      <c r="AA13" s="2">
        <v>248.888221845267</v>
      </c>
      <c r="AB13" s="2">
        <v>906.02465378946704</v>
      </c>
      <c r="AC13" s="2">
        <v>264.85960914387698</v>
      </c>
      <c r="AD13" s="2">
        <v>383.45022713931701</v>
      </c>
      <c r="AE13" s="2">
        <v>262.03748776724598</v>
      </c>
      <c r="AF13" s="2">
        <v>354.471548601238</v>
      </c>
      <c r="AG13" s="2">
        <v>254.20205958248701</v>
      </c>
      <c r="AH13" s="2">
        <v>365.09586907899399</v>
      </c>
      <c r="AI13" s="2">
        <v>307.105005987102</v>
      </c>
      <c r="AJ13" s="2">
        <v>246.600700373687</v>
      </c>
      <c r="AK13" s="2">
        <v>364.93476636224699</v>
      </c>
      <c r="AL13" s="2">
        <v>365.812450236232</v>
      </c>
      <c r="AM13" s="2">
        <v>555.65789729996197</v>
      </c>
      <c r="AN13" s="2">
        <v>415.243684470777</v>
      </c>
      <c r="AO13" s="2">
        <v>300.417462150478</v>
      </c>
      <c r="AP13" s="2">
        <v>201.56738394501599</v>
      </c>
      <c r="AQ13" s="2">
        <v>645.77645514748895</v>
      </c>
      <c r="AR13" s="2">
        <v>240.48622340431601</v>
      </c>
      <c r="AS13" s="2">
        <v>285.162403173028</v>
      </c>
      <c r="AT13" s="2">
        <v>559.83066837214903</v>
      </c>
      <c r="AU13" s="2">
        <v>251.16927321895599</v>
      </c>
      <c r="AV13" s="2">
        <v>534.07680478124496</v>
      </c>
      <c r="AW13" s="2">
        <v>349.56035526731199</v>
      </c>
      <c r="AX13" s="2">
        <v>580.67346459760097</v>
      </c>
      <c r="AY13" s="2">
        <v>188.33433598296401</v>
      </c>
      <c r="AZ13" s="2">
        <v>385.36435163041898</v>
      </c>
      <c r="BA13" s="2">
        <v>305.31603588508102</v>
      </c>
      <c r="BB13" s="2">
        <v>263.89843376349398</v>
      </c>
      <c r="BC13" s="2">
        <v>297.82812793839901</v>
      </c>
      <c r="BD13" s="2">
        <v>328.70788311065201</v>
      </c>
    </row>
    <row r="14" spans="1:56" hidden="1" x14ac:dyDescent="0.15">
      <c r="A14" s="2"/>
      <c r="B14" t="s">
        <v>38</v>
      </c>
      <c r="C14" t="s">
        <v>40</v>
      </c>
      <c r="D14">
        <v>50</v>
      </c>
      <c r="E14">
        <v>3</v>
      </c>
      <c r="F14" s="2" t="str">
        <f t="shared" si="1"/>
        <v>Hyper3_TPCH_50</v>
      </c>
      <c r="G14" s="2">
        <v>197.43594260627901</v>
      </c>
      <c r="H14" s="2">
        <v>460.38407107951298</v>
      </c>
      <c r="I14" s="2">
        <v>385.61978249529199</v>
      </c>
      <c r="J14" s="2">
        <v>331.34157755539297</v>
      </c>
      <c r="K14" s="2">
        <v>250.30668337259499</v>
      </c>
      <c r="L14" s="2">
        <v>330.26796116748898</v>
      </c>
      <c r="M14" s="2">
        <v>298.53514427039698</v>
      </c>
      <c r="N14" s="2">
        <v>273.11632480342701</v>
      </c>
      <c r="O14" s="2">
        <v>360.801749571279</v>
      </c>
      <c r="P14" s="2">
        <v>450.05903550952502</v>
      </c>
      <c r="Q14" s="2">
        <v>568.32870077521</v>
      </c>
      <c r="R14" s="2">
        <v>262.07325974590202</v>
      </c>
      <c r="S14" s="2">
        <v>265.98768313135298</v>
      </c>
      <c r="T14" s="2">
        <v>424.02999909470401</v>
      </c>
      <c r="U14" s="2">
        <v>231.826388049569</v>
      </c>
      <c r="V14" s="2">
        <v>325.29665295067502</v>
      </c>
      <c r="W14" s="2">
        <v>343.84881769932599</v>
      </c>
      <c r="X14" s="2">
        <v>486.328340464294</v>
      </c>
      <c r="Y14" s="2">
        <v>720.89935319907897</v>
      </c>
      <c r="Z14" s="2">
        <v>299.44079643847499</v>
      </c>
      <c r="AA14" s="2">
        <v>251.39836271598699</v>
      </c>
      <c r="AB14" s="2">
        <v>940.87005799560995</v>
      </c>
      <c r="AC14" s="2">
        <v>258.40079439401302</v>
      </c>
      <c r="AD14" s="2">
        <v>359.41943886319001</v>
      </c>
      <c r="AE14" s="2">
        <v>287.57351389656702</v>
      </c>
      <c r="AF14" s="2">
        <v>391.795846589966</v>
      </c>
      <c r="AG14" s="2">
        <v>256.68768045349799</v>
      </c>
      <c r="AH14" s="2">
        <v>384.07081638538</v>
      </c>
      <c r="AI14" s="2">
        <v>308.034044932386</v>
      </c>
      <c r="AJ14" s="2">
        <v>265.77888644997398</v>
      </c>
      <c r="AK14" s="2">
        <v>347.71652075758499</v>
      </c>
      <c r="AL14" s="2">
        <v>365.278609248566</v>
      </c>
      <c r="AM14" s="2">
        <v>649.991525514253</v>
      </c>
      <c r="AN14" s="2">
        <v>410.003746470777</v>
      </c>
      <c r="AO14" s="2">
        <v>308.552250961391</v>
      </c>
      <c r="AP14" s="2">
        <v>216.92915080192</v>
      </c>
      <c r="AQ14" s="2">
        <v>692.30572959229903</v>
      </c>
      <c r="AR14" s="2">
        <v>240.57099953177701</v>
      </c>
      <c r="AS14" s="2">
        <v>299.260246498497</v>
      </c>
      <c r="AT14" s="2">
        <v>568.463725546418</v>
      </c>
      <c r="AU14" s="2">
        <v>249.62238398026301</v>
      </c>
      <c r="AV14" s="2">
        <v>551.91570161133404</v>
      </c>
      <c r="AW14" s="2">
        <v>326.90207864673602</v>
      </c>
      <c r="AX14" s="2">
        <v>484.59627809340498</v>
      </c>
      <c r="AY14" s="2">
        <v>186.58880575847701</v>
      </c>
      <c r="AZ14" s="2">
        <v>425.01132762719902</v>
      </c>
      <c r="BA14" s="2">
        <v>284.86374594743</v>
      </c>
      <c r="BB14" s="2">
        <v>280.08752249900601</v>
      </c>
      <c r="BC14" s="2">
        <v>282.14761549007602</v>
      </c>
      <c r="BD14" s="2">
        <v>343.15075226140999</v>
      </c>
    </row>
    <row r="15" spans="1:56" hidden="1" x14ac:dyDescent="0.15">
      <c r="A15" s="2"/>
      <c r="B15" t="s">
        <v>39</v>
      </c>
      <c r="C15" t="s">
        <v>40</v>
      </c>
      <c r="D15">
        <v>10</v>
      </c>
      <c r="F15" s="2" t="str">
        <f t="shared" si="1"/>
        <v>Decima_TPCH_10</v>
      </c>
      <c r="G15" s="2">
        <v>244.604004898515</v>
      </c>
      <c r="H15" s="2">
        <v>470.61113997480197</v>
      </c>
      <c r="I15" s="2">
        <v>409.95535885431099</v>
      </c>
      <c r="J15" s="2">
        <v>343.94849698172999</v>
      </c>
      <c r="K15" s="2">
        <v>306.69095219655998</v>
      </c>
      <c r="L15" s="2">
        <v>365.96515919409001</v>
      </c>
      <c r="M15" s="2">
        <v>369.32099453848298</v>
      </c>
      <c r="N15" s="2">
        <v>315.67515813523801</v>
      </c>
      <c r="O15" s="2">
        <v>414.74697047567099</v>
      </c>
      <c r="P15" s="2">
        <v>509.63180601780101</v>
      </c>
      <c r="Q15" s="2">
        <v>763.73374770273006</v>
      </c>
      <c r="R15" s="2">
        <v>296.47915821332901</v>
      </c>
      <c r="S15" s="2">
        <v>326.41768430001503</v>
      </c>
      <c r="T15" s="2">
        <v>482.34688578629999</v>
      </c>
      <c r="U15" s="2">
        <v>249.68029396227101</v>
      </c>
      <c r="V15" s="2">
        <v>417.74215410035401</v>
      </c>
      <c r="W15" s="2">
        <v>367.81629494793998</v>
      </c>
      <c r="X15" s="2">
        <v>486.56105896844298</v>
      </c>
      <c r="Y15" s="2">
        <v>879.52392363558704</v>
      </c>
      <c r="Z15" s="2">
        <v>348.250863194982</v>
      </c>
      <c r="AA15" s="2">
        <v>277.65423670371803</v>
      </c>
      <c r="AB15" s="2">
        <v>710.56171453530396</v>
      </c>
      <c r="AC15" s="2">
        <v>299.11831460151899</v>
      </c>
      <c r="AD15" s="2">
        <v>442.79181276423401</v>
      </c>
      <c r="AE15" s="2">
        <v>290.22893521037003</v>
      </c>
      <c r="AF15" s="2">
        <v>362.46771744677602</v>
      </c>
      <c r="AG15" s="2">
        <v>279.67774971294</v>
      </c>
      <c r="AH15" s="2">
        <v>398.72893381223599</v>
      </c>
      <c r="AI15" s="2">
        <v>376.616035235563</v>
      </c>
      <c r="AJ15" s="2">
        <v>275.125915817129</v>
      </c>
      <c r="AK15" s="2">
        <v>396.50064263982603</v>
      </c>
      <c r="AL15" s="2">
        <v>391.26102086261102</v>
      </c>
      <c r="AM15" s="2">
        <v>620.925305430089</v>
      </c>
      <c r="AN15" s="2">
        <v>454.34657547285201</v>
      </c>
      <c r="AO15" s="2">
        <v>366.06430456396998</v>
      </c>
      <c r="AP15" s="2">
        <v>227.43664449598</v>
      </c>
      <c r="AQ15" s="2">
        <v>614.86696144305597</v>
      </c>
      <c r="AR15" s="2">
        <v>282.47359566945102</v>
      </c>
      <c r="AS15" s="2">
        <v>330.10342588795601</v>
      </c>
      <c r="AT15" s="2">
        <v>645.43499229589202</v>
      </c>
      <c r="AU15" s="2">
        <v>261.86096631375301</v>
      </c>
      <c r="AV15" s="2">
        <v>456.75272747666202</v>
      </c>
      <c r="AW15" s="2">
        <v>370.36215649063701</v>
      </c>
      <c r="AX15" s="2">
        <v>529.74728486572894</v>
      </c>
      <c r="AY15" s="2">
        <v>220.822832962387</v>
      </c>
      <c r="AZ15" s="2">
        <v>470.24468076332897</v>
      </c>
      <c r="BA15" s="2">
        <v>317.65354929376701</v>
      </c>
      <c r="BB15" s="2">
        <v>300.64990477017602</v>
      </c>
      <c r="BC15" s="2">
        <v>332.974311084237</v>
      </c>
      <c r="BD15" s="2">
        <v>377.31570308549601</v>
      </c>
    </row>
    <row r="16" spans="1:56" hidden="1" x14ac:dyDescent="0.15">
      <c r="A16" s="2"/>
      <c r="B16" t="s">
        <v>39</v>
      </c>
      <c r="C16" t="s">
        <v>40</v>
      </c>
      <c r="D16">
        <v>50</v>
      </c>
      <c r="F16" s="2" t="str">
        <f t="shared" si="1"/>
        <v>Decima_TPCH_50</v>
      </c>
      <c r="G16" s="2">
        <v>175.99972325734001</v>
      </c>
      <c r="H16" s="2">
        <v>291.426039679746</v>
      </c>
      <c r="I16" s="2">
        <v>267.15514574930899</v>
      </c>
      <c r="J16" s="2">
        <v>242.42891783718301</v>
      </c>
      <c r="K16" s="2">
        <v>213.44133081933799</v>
      </c>
      <c r="L16" s="2">
        <v>252.62216053281</v>
      </c>
      <c r="M16" s="2">
        <v>245.07725653451399</v>
      </c>
      <c r="N16" s="2">
        <v>220.276174153206</v>
      </c>
      <c r="O16" s="2">
        <v>265.03980798171898</v>
      </c>
      <c r="P16" s="2">
        <v>321.06939549731902</v>
      </c>
      <c r="Q16" s="2">
        <v>371.418785768031</v>
      </c>
      <c r="R16" s="2">
        <v>206.300144900211</v>
      </c>
      <c r="S16" s="2">
        <v>215.524939500052</v>
      </c>
      <c r="T16" s="2">
        <v>304.25507671634801</v>
      </c>
      <c r="U16" s="2">
        <v>192.13985979211199</v>
      </c>
      <c r="V16" s="2">
        <v>267.918787193691</v>
      </c>
      <c r="W16" s="2">
        <v>244.59275016470201</v>
      </c>
      <c r="X16" s="2">
        <v>322.8164614634</v>
      </c>
      <c r="Y16" s="2">
        <v>469.83308449288398</v>
      </c>
      <c r="Z16" s="2">
        <v>231.33861524144601</v>
      </c>
      <c r="AA16" s="2">
        <v>210.028040499751</v>
      </c>
      <c r="AB16" s="2">
        <v>492.69951559181402</v>
      </c>
      <c r="AC16" s="2">
        <v>216.007123189266</v>
      </c>
      <c r="AD16" s="2">
        <v>281.87683246257598</v>
      </c>
      <c r="AE16" s="2">
        <v>219.65303995283301</v>
      </c>
      <c r="AF16" s="2">
        <v>260.86687251224799</v>
      </c>
      <c r="AG16" s="2">
        <v>196.11988611259599</v>
      </c>
      <c r="AH16" s="2">
        <v>268.86416073181999</v>
      </c>
      <c r="AI16" s="2">
        <v>267.80341113715002</v>
      </c>
      <c r="AJ16" s="2">
        <v>198.940146480328</v>
      </c>
      <c r="AK16" s="2">
        <v>260.42129373093599</v>
      </c>
      <c r="AL16" s="2">
        <v>259.19230452687998</v>
      </c>
      <c r="AM16" s="2">
        <v>355.146099405482</v>
      </c>
      <c r="AN16" s="2">
        <v>280.69211482564901</v>
      </c>
      <c r="AO16" s="2">
        <v>246.77878168009499</v>
      </c>
      <c r="AP16" s="2">
        <v>173.557745525976</v>
      </c>
      <c r="AQ16" s="2">
        <v>356.03239532058598</v>
      </c>
      <c r="AR16" s="2">
        <v>211.788458530447</v>
      </c>
      <c r="AS16" s="2">
        <v>222.07159569244101</v>
      </c>
      <c r="AT16" s="2">
        <v>378.67740954636599</v>
      </c>
      <c r="AU16" s="2">
        <v>197.42024361359199</v>
      </c>
      <c r="AV16" s="2">
        <v>324.44835560000797</v>
      </c>
      <c r="AW16" s="2">
        <v>253.49122035529399</v>
      </c>
      <c r="AX16" s="2">
        <v>367.58908936993402</v>
      </c>
      <c r="AY16" s="2">
        <v>167.97400532882801</v>
      </c>
      <c r="AZ16" s="2">
        <v>299.17259452642799</v>
      </c>
      <c r="BA16" s="2">
        <v>212.50175472880801</v>
      </c>
      <c r="BB16" s="2">
        <v>214.91583852287999</v>
      </c>
      <c r="BC16" s="2">
        <v>226.051505240295</v>
      </c>
      <c r="BD16" s="2">
        <v>258.13338556657601</v>
      </c>
    </row>
    <row r="17" spans="1:110" hidden="1" x14ac:dyDescent="0.15">
      <c r="A17" s="2"/>
      <c r="B17" t="s">
        <v>38</v>
      </c>
      <c r="C17" t="s">
        <v>41</v>
      </c>
      <c r="D17">
        <v>50</v>
      </c>
      <c r="E17">
        <v>4</v>
      </c>
      <c r="F17" s="2" t="str">
        <f t="shared" si="1"/>
        <v>Hyper4_Alibaba_50</v>
      </c>
      <c r="G17" s="2">
        <v>188.61441791293601</v>
      </c>
      <c r="H17" s="2">
        <v>390.89163603181697</v>
      </c>
      <c r="I17" s="2">
        <v>368.884274305053</v>
      </c>
      <c r="J17" s="2">
        <v>287.067060194855</v>
      </c>
      <c r="K17" s="2">
        <v>260.85077191772302</v>
      </c>
      <c r="L17" s="2">
        <v>292.70881059361102</v>
      </c>
      <c r="M17" s="2">
        <v>290.56711107816</v>
      </c>
      <c r="N17" s="2">
        <v>240.14438174218699</v>
      </c>
      <c r="O17" s="2">
        <v>334.11514240969598</v>
      </c>
      <c r="P17" s="2">
        <v>393.67369470943902</v>
      </c>
      <c r="Q17" s="2">
        <v>515.652040938239</v>
      </c>
      <c r="R17" s="2">
        <v>241.00166025700901</v>
      </c>
      <c r="S17" s="2">
        <v>246.83885195615599</v>
      </c>
      <c r="T17" s="2">
        <v>366.70784815783901</v>
      </c>
      <c r="U17" s="2">
        <v>210.17594148029599</v>
      </c>
      <c r="V17" s="2">
        <v>302.19880338103002</v>
      </c>
      <c r="W17" s="2">
        <v>300.056361131693</v>
      </c>
      <c r="X17" s="2">
        <v>429.83884776209601</v>
      </c>
      <c r="Y17" s="2">
        <v>654.39363018382903</v>
      </c>
      <c r="Z17" s="2">
        <v>268.055219095025</v>
      </c>
      <c r="AA17" s="2">
        <v>221.365783098322</v>
      </c>
      <c r="AB17" s="2">
        <v>685.64739514396695</v>
      </c>
      <c r="AC17" s="2">
        <v>240.85690335014201</v>
      </c>
      <c r="AD17" s="2">
        <v>331.43222961889097</v>
      </c>
      <c r="AE17" s="2">
        <v>259.04215155857099</v>
      </c>
      <c r="AF17" s="2">
        <v>301.10849966504099</v>
      </c>
      <c r="AG17" s="2">
        <v>237.17485102688599</v>
      </c>
      <c r="AH17" s="2">
        <v>332.92059787507299</v>
      </c>
      <c r="AI17" s="2">
        <v>311.91800398390302</v>
      </c>
      <c r="AJ17" s="2">
        <v>246.911842864867</v>
      </c>
      <c r="AK17" s="2">
        <v>303.75176754983499</v>
      </c>
      <c r="AL17" s="2">
        <v>318.72159434524599</v>
      </c>
      <c r="AM17" s="2">
        <v>482.33079022392701</v>
      </c>
      <c r="AN17" s="2">
        <v>326.200676353044</v>
      </c>
      <c r="AO17" s="2">
        <v>307.26731131784601</v>
      </c>
      <c r="AP17" s="2">
        <v>199.35981468935</v>
      </c>
      <c r="AQ17" s="2">
        <v>516.59257674313699</v>
      </c>
      <c r="AR17" s="2">
        <v>240.13931729673601</v>
      </c>
      <c r="AS17" s="2">
        <v>262.938086542051</v>
      </c>
      <c r="AT17" s="2">
        <v>536.99808776786199</v>
      </c>
      <c r="AU17" s="2">
        <v>215.10028343527901</v>
      </c>
      <c r="AV17" s="2">
        <v>435.886238673143</v>
      </c>
      <c r="AW17" s="2">
        <v>307.09117103044201</v>
      </c>
      <c r="AX17" s="2">
        <v>446.45758280475297</v>
      </c>
      <c r="AY17" s="2">
        <v>177.92154565658299</v>
      </c>
      <c r="AZ17" s="2">
        <v>359.69419075504698</v>
      </c>
      <c r="BA17" s="2">
        <v>264.05065162232899</v>
      </c>
      <c r="BB17" s="2">
        <v>245.70216420517801</v>
      </c>
      <c r="BC17" s="2">
        <v>266.20979837305799</v>
      </c>
      <c r="BD17" s="2">
        <v>326.19457356807101</v>
      </c>
    </row>
    <row r="18" spans="1:110" hidden="1" x14ac:dyDescent="0.15">
      <c r="A18" s="2"/>
      <c r="B18" t="s">
        <v>38</v>
      </c>
      <c r="C18" t="s">
        <v>41</v>
      </c>
      <c r="D18">
        <v>100</v>
      </c>
      <c r="E18">
        <v>4</v>
      </c>
      <c r="F18" s="2" t="str">
        <f t="shared" si="1"/>
        <v>Hyper4_Alibaba_100</v>
      </c>
      <c r="G18" s="2">
        <v>187.79811949629601</v>
      </c>
      <c r="H18" s="2">
        <v>371.646099689273</v>
      </c>
      <c r="I18" s="2">
        <v>364.87075918931203</v>
      </c>
      <c r="J18" s="2">
        <v>265.78576299331399</v>
      </c>
      <c r="K18" s="2">
        <v>251.208797486506</v>
      </c>
      <c r="L18" s="2">
        <v>291.32037665518902</v>
      </c>
      <c r="M18" s="2">
        <v>293.204420787723</v>
      </c>
      <c r="N18" s="2">
        <v>236.62485570185501</v>
      </c>
      <c r="O18" s="2">
        <v>328.30583812113798</v>
      </c>
      <c r="P18" s="2">
        <v>398.53502941525102</v>
      </c>
      <c r="Q18" s="2">
        <v>557.06702371641995</v>
      </c>
      <c r="R18" s="2">
        <v>236.276825915605</v>
      </c>
      <c r="S18" s="2">
        <v>269.94712383421</v>
      </c>
      <c r="T18" s="2">
        <v>364.62106421224797</v>
      </c>
      <c r="U18" s="2">
        <v>220.96839142861299</v>
      </c>
      <c r="V18" s="2">
        <v>307.12585719329797</v>
      </c>
      <c r="W18" s="2">
        <v>318.72517903455798</v>
      </c>
      <c r="X18" s="2">
        <v>404.22213431526501</v>
      </c>
      <c r="Y18" s="2">
        <v>643.13210214871401</v>
      </c>
      <c r="Z18" s="2">
        <v>275.04605750759299</v>
      </c>
      <c r="AA18" s="2">
        <v>226.89854907754099</v>
      </c>
      <c r="AB18" s="2">
        <v>659.81048827269899</v>
      </c>
      <c r="AC18" s="2">
        <v>244.992406680486</v>
      </c>
      <c r="AD18" s="2">
        <v>319.297826421004</v>
      </c>
      <c r="AE18" s="2">
        <v>252.757764027295</v>
      </c>
      <c r="AF18" s="2">
        <v>324.61834672509502</v>
      </c>
      <c r="AG18" s="2">
        <v>229.795225196899</v>
      </c>
      <c r="AH18" s="2">
        <v>340.889056641872</v>
      </c>
      <c r="AI18" s="2">
        <v>292.46001665196098</v>
      </c>
      <c r="AJ18" s="2">
        <v>224.49702422704399</v>
      </c>
      <c r="AK18" s="2">
        <v>306.91439600862202</v>
      </c>
      <c r="AL18" s="2">
        <v>296.30865487412399</v>
      </c>
      <c r="AM18" s="2">
        <v>493.18176518426901</v>
      </c>
      <c r="AN18" s="2">
        <v>336.62539236881099</v>
      </c>
      <c r="AO18" s="2">
        <v>305.59619260385398</v>
      </c>
      <c r="AP18" s="2">
        <v>193.01912621478101</v>
      </c>
      <c r="AQ18" s="2">
        <v>515.54373020599303</v>
      </c>
      <c r="AR18" s="2">
        <v>223.480975881647</v>
      </c>
      <c r="AS18" s="2">
        <v>250.13836029982301</v>
      </c>
      <c r="AT18" s="2">
        <v>499.14994180694202</v>
      </c>
      <c r="AU18" s="2">
        <v>216.93808958884699</v>
      </c>
      <c r="AV18" s="2">
        <v>408.27902574266199</v>
      </c>
      <c r="AW18" s="2">
        <v>271.00502822537999</v>
      </c>
      <c r="AX18" s="2">
        <v>465.940869852177</v>
      </c>
      <c r="AY18" s="2">
        <v>179.53474456775501</v>
      </c>
      <c r="AZ18" s="2">
        <v>413.64709863894899</v>
      </c>
      <c r="BA18" s="2">
        <v>258.42756868175002</v>
      </c>
      <c r="BB18" s="2">
        <v>248.36347288965601</v>
      </c>
      <c r="BC18" s="2">
        <v>275.21574478993699</v>
      </c>
      <c r="BD18" s="2">
        <v>317.29761632574701</v>
      </c>
    </row>
    <row r="19" spans="1:110" hidden="1" x14ac:dyDescent="0.15">
      <c r="A19" s="2"/>
      <c r="B19" t="s">
        <v>39</v>
      </c>
      <c r="C19" t="s">
        <v>41</v>
      </c>
      <c r="D19">
        <v>100</v>
      </c>
      <c r="F19" s="2" t="str">
        <f t="shared" si="1"/>
        <v>Decima_Alibaba_100</v>
      </c>
      <c r="G19" s="2">
        <v>205.023361267772</v>
      </c>
      <c r="H19" s="2">
        <v>354.37375327676699</v>
      </c>
      <c r="I19" s="2">
        <v>318.23303249166798</v>
      </c>
      <c r="J19" s="2">
        <v>263.48058757882097</v>
      </c>
      <c r="K19" s="2">
        <v>245.88620802596699</v>
      </c>
      <c r="L19" s="2">
        <v>295.506897408648</v>
      </c>
      <c r="M19" s="2">
        <v>269.50126303335702</v>
      </c>
      <c r="N19" s="2">
        <v>250.00830761766301</v>
      </c>
      <c r="O19" s="2">
        <v>301.83981817378901</v>
      </c>
      <c r="P19" s="2">
        <v>356.64081499980102</v>
      </c>
      <c r="Q19" s="2">
        <v>452.32550014306298</v>
      </c>
      <c r="R19" s="2">
        <v>237.014687434747</v>
      </c>
      <c r="S19" s="2">
        <v>248.13055107098299</v>
      </c>
      <c r="T19" s="2">
        <v>358.04437641516301</v>
      </c>
      <c r="U19" s="2">
        <v>221.72384170063199</v>
      </c>
      <c r="V19" s="2">
        <v>297.946641090296</v>
      </c>
      <c r="W19" s="2">
        <v>300.48014461425799</v>
      </c>
      <c r="X19" s="2">
        <v>402.11719065611601</v>
      </c>
      <c r="Y19" s="2">
        <v>538.27456421694797</v>
      </c>
      <c r="Z19" s="2">
        <v>261.901200259782</v>
      </c>
      <c r="AA19" s="2">
        <v>222.783543675879</v>
      </c>
      <c r="AB19" s="2">
        <v>624.38164985491301</v>
      </c>
      <c r="AC19" s="2">
        <v>261.11840084909102</v>
      </c>
      <c r="AD19" s="2">
        <v>326.63331502001301</v>
      </c>
      <c r="AE19" s="2">
        <v>247.89175872928899</v>
      </c>
      <c r="AF19" s="2">
        <v>300.26836600857098</v>
      </c>
      <c r="AG19" s="2">
        <v>220.420416703586</v>
      </c>
      <c r="AH19" s="2">
        <v>294.64719688456302</v>
      </c>
      <c r="AI19" s="2">
        <v>277.16262925133202</v>
      </c>
      <c r="AJ19" s="2">
        <v>220.85508923923501</v>
      </c>
      <c r="AK19" s="2">
        <v>294.68446029286298</v>
      </c>
      <c r="AL19" s="2">
        <v>292.51504360636699</v>
      </c>
      <c r="AM19" s="2">
        <v>432.54586254428</v>
      </c>
      <c r="AN19" s="2">
        <v>335.566006875619</v>
      </c>
      <c r="AO19" s="2">
        <v>291.65153428679702</v>
      </c>
      <c r="AP19" s="2">
        <v>188.491359388371</v>
      </c>
      <c r="AQ19" s="2">
        <v>467.36499424304299</v>
      </c>
      <c r="AR19" s="2">
        <v>228.58290006874901</v>
      </c>
      <c r="AS19" s="2">
        <v>244.05023684175799</v>
      </c>
      <c r="AT19" s="2">
        <v>451.19611415532398</v>
      </c>
      <c r="AU19" s="2">
        <v>217.94466961445701</v>
      </c>
      <c r="AV19" s="2">
        <v>403.81107126507499</v>
      </c>
      <c r="AW19" s="2">
        <v>285.076160802777</v>
      </c>
      <c r="AX19" s="2">
        <v>444.32854766218099</v>
      </c>
      <c r="AY19" s="2">
        <v>205.534150494931</v>
      </c>
      <c r="AZ19" s="2">
        <v>337.48478509180001</v>
      </c>
      <c r="BA19" s="2">
        <v>249.515270771508</v>
      </c>
      <c r="BB19" s="2">
        <v>237.76513468874799</v>
      </c>
      <c r="BC19" s="2">
        <v>256.54158912013298</v>
      </c>
      <c r="BD19" s="2">
        <v>290.44486361492602</v>
      </c>
    </row>
    <row r="20" spans="1:110" hidden="1" x14ac:dyDescent="0.15">
      <c r="A20" s="2"/>
      <c r="B20" t="s">
        <v>38</v>
      </c>
      <c r="C20" t="s">
        <v>41</v>
      </c>
      <c r="D20">
        <v>10</v>
      </c>
      <c r="E20">
        <v>4</v>
      </c>
      <c r="F20" s="2" t="str">
        <f t="shared" si="1"/>
        <v>Hyper4_Alibaba_10</v>
      </c>
      <c r="G20" s="2">
        <v>194.38409932820301</v>
      </c>
      <c r="H20" s="2">
        <v>378.420736031817</v>
      </c>
      <c r="I20" s="2">
        <v>364.57803662582802</v>
      </c>
      <c r="J20" s="2">
        <v>274.641012520407</v>
      </c>
      <c r="K20" s="2">
        <v>247.338570829415</v>
      </c>
      <c r="L20" s="2">
        <v>310.49774663270802</v>
      </c>
      <c r="M20" s="2">
        <v>279.508191319768</v>
      </c>
      <c r="N20" s="2">
        <v>228.31620573192399</v>
      </c>
      <c r="O20" s="2">
        <v>319.81866513492503</v>
      </c>
      <c r="P20" s="2">
        <v>398.98859722712598</v>
      </c>
      <c r="Q20" s="2">
        <v>539.18182139628902</v>
      </c>
      <c r="R20" s="2">
        <v>253.341855351839</v>
      </c>
      <c r="S20" s="2">
        <v>265.94920481600002</v>
      </c>
      <c r="T20" s="2">
        <v>372.65541317297601</v>
      </c>
      <c r="U20" s="2">
        <v>218.58260152716599</v>
      </c>
      <c r="V20" s="2">
        <v>315.052626753791</v>
      </c>
      <c r="W20" s="2">
        <v>306.457240004168</v>
      </c>
      <c r="X20" s="2">
        <v>395.02943544923198</v>
      </c>
      <c r="Y20" s="2">
        <v>673.444516442603</v>
      </c>
      <c r="Z20" s="2">
        <v>284.57643499798399</v>
      </c>
      <c r="AA20" s="2">
        <v>227.67835607204401</v>
      </c>
      <c r="AB20" s="2">
        <v>656.35088584563903</v>
      </c>
      <c r="AC20" s="2">
        <v>240.44420076984599</v>
      </c>
      <c r="AD20" s="2">
        <v>330.94641376899602</v>
      </c>
      <c r="AE20" s="2">
        <v>240.27003748137199</v>
      </c>
      <c r="AF20" s="2">
        <v>308.83495698469699</v>
      </c>
      <c r="AG20" s="2">
        <v>226.76768658379501</v>
      </c>
      <c r="AH20" s="2">
        <v>336.75665768958402</v>
      </c>
      <c r="AI20" s="2">
        <v>293.38952127811399</v>
      </c>
      <c r="AJ20" s="2">
        <v>253.56467230487701</v>
      </c>
      <c r="AK20" s="2">
        <v>322.92720313348701</v>
      </c>
      <c r="AL20" s="2">
        <v>303.46892775564902</v>
      </c>
      <c r="AM20" s="2">
        <v>543.65898621141503</v>
      </c>
      <c r="AN20" s="2">
        <v>339.323529524349</v>
      </c>
      <c r="AO20" s="2">
        <v>310.42411298888101</v>
      </c>
      <c r="AP20" s="2">
        <v>192.14525775582601</v>
      </c>
      <c r="AQ20" s="2">
        <v>512.18524004821995</v>
      </c>
      <c r="AR20" s="2">
        <v>222.07548326342899</v>
      </c>
      <c r="AS20" s="2">
        <v>261.69116407085301</v>
      </c>
      <c r="AT20" s="2">
        <v>511.020165942988</v>
      </c>
      <c r="AU20" s="2">
        <v>223.638611775171</v>
      </c>
      <c r="AV20" s="2">
        <v>428.79899634628299</v>
      </c>
      <c r="AW20" s="2">
        <v>278.12926464528903</v>
      </c>
      <c r="AX20" s="2">
        <v>421.47076920353902</v>
      </c>
      <c r="AY20" s="2">
        <v>179.64412568813</v>
      </c>
      <c r="AZ20" s="2">
        <v>374.71333863894898</v>
      </c>
      <c r="BA20" s="2">
        <v>259.89937991227299</v>
      </c>
      <c r="BB20" s="2">
        <v>247.31747262137901</v>
      </c>
      <c r="BC20" s="2">
        <v>274.82255678062398</v>
      </c>
      <c r="BD20" s="2">
        <v>317.12468543677301</v>
      </c>
    </row>
    <row r="21" spans="1:110" hidden="1" x14ac:dyDescent="0.15">
      <c r="A21" s="8" t="s">
        <v>34</v>
      </c>
      <c r="G21" s="3">
        <v>0</v>
      </c>
      <c r="H21" s="3">
        <f t="shared" ref="H21:AM21" si="2">G21+1</f>
        <v>1</v>
      </c>
      <c r="I21" s="3">
        <f t="shared" si="2"/>
        <v>2</v>
      </c>
      <c r="J21" s="3">
        <f t="shared" si="2"/>
        <v>3</v>
      </c>
      <c r="K21" s="3">
        <f t="shared" si="2"/>
        <v>4</v>
      </c>
      <c r="L21" s="3">
        <f t="shared" si="2"/>
        <v>5</v>
      </c>
      <c r="M21" s="3">
        <f t="shared" si="2"/>
        <v>6</v>
      </c>
      <c r="N21" s="3">
        <f t="shared" si="2"/>
        <v>7</v>
      </c>
      <c r="O21" s="3">
        <f t="shared" si="2"/>
        <v>8</v>
      </c>
      <c r="P21" s="3">
        <f t="shared" si="2"/>
        <v>9</v>
      </c>
      <c r="Q21" s="3">
        <f t="shared" si="2"/>
        <v>10</v>
      </c>
      <c r="R21" s="3">
        <f t="shared" si="2"/>
        <v>11</v>
      </c>
      <c r="S21" s="3">
        <f t="shared" si="2"/>
        <v>12</v>
      </c>
      <c r="T21" s="3">
        <f t="shared" si="2"/>
        <v>13</v>
      </c>
      <c r="U21" s="3">
        <f t="shared" si="2"/>
        <v>14</v>
      </c>
      <c r="V21" s="3">
        <f t="shared" si="2"/>
        <v>15</v>
      </c>
      <c r="W21" s="3">
        <f t="shared" si="2"/>
        <v>16</v>
      </c>
      <c r="X21" s="3">
        <f t="shared" si="2"/>
        <v>17</v>
      </c>
      <c r="Y21" s="3">
        <f t="shared" si="2"/>
        <v>18</v>
      </c>
      <c r="Z21" s="3">
        <f t="shared" si="2"/>
        <v>19</v>
      </c>
      <c r="AA21" s="3">
        <f t="shared" si="2"/>
        <v>20</v>
      </c>
      <c r="AB21" s="3">
        <f t="shared" si="2"/>
        <v>21</v>
      </c>
      <c r="AC21" s="3">
        <f t="shared" si="2"/>
        <v>22</v>
      </c>
      <c r="AD21" s="3">
        <f t="shared" si="2"/>
        <v>23</v>
      </c>
      <c r="AE21" s="3">
        <f t="shared" si="2"/>
        <v>24</v>
      </c>
      <c r="AF21" s="3">
        <f t="shared" si="2"/>
        <v>25</v>
      </c>
      <c r="AG21" s="3">
        <f t="shared" si="2"/>
        <v>26</v>
      </c>
      <c r="AH21" s="3">
        <f t="shared" si="2"/>
        <v>27</v>
      </c>
      <c r="AI21" s="3">
        <f t="shared" si="2"/>
        <v>28</v>
      </c>
      <c r="AJ21" s="3">
        <f t="shared" si="2"/>
        <v>29</v>
      </c>
      <c r="AK21" s="3">
        <f t="shared" si="2"/>
        <v>30</v>
      </c>
      <c r="AL21" s="3">
        <f t="shared" si="2"/>
        <v>31</v>
      </c>
      <c r="AM21" s="3">
        <f t="shared" si="2"/>
        <v>32</v>
      </c>
      <c r="AN21" s="3">
        <f t="shared" ref="AN21:BS21" si="3">AM21+1</f>
        <v>33</v>
      </c>
      <c r="AO21" s="3">
        <f t="shared" si="3"/>
        <v>34</v>
      </c>
      <c r="AP21" s="3">
        <f t="shared" si="3"/>
        <v>35</v>
      </c>
      <c r="AQ21" s="3">
        <f t="shared" si="3"/>
        <v>36</v>
      </c>
      <c r="AR21" s="3">
        <f t="shared" si="3"/>
        <v>37</v>
      </c>
      <c r="AS21" s="3">
        <f t="shared" si="3"/>
        <v>38</v>
      </c>
      <c r="AT21" s="3">
        <f t="shared" si="3"/>
        <v>39</v>
      </c>
      <c r="AU21" s="3">
        <f t="shared" si="3"/>
        <v>40</v>
      </c>
      <c r="AV21" s="3">
        <f t="shared" si="3"/>
        <v>41</v>
      </c>
      <c r="AW21" s="3">
        <f t="shared" si="3"/>
        <v>42</v>
      </c>
      <c r="AX21" s="3">
        <f t="shared" si="3"/>
        <v>43</v>
      </c>
      <c r="AY21" s="3">
        <f t="shared" si="3"/>
        <v>44</v>
      </c>
      <c r="AZ21" s="3">
        <f t="shared" si="3"/>
        <v>45</v>
      </c>
      <c r="BA21" s="3">
        <f t="shared" si="3"/>
        <v>46</v>
      </c>
      <c r="BB21" s="3">
        <f t="shared" si="3"/>
        <v>47</v>
      </c>
      <c r="BC21" s="3">
        <f t="shared" si="3"/>
        <v>48</v>
      </c>
      <c r="BD21" s="3">
        <f t="shared" si="3"/>
        <v>49</v>
      </c>
      <c r="BE21" s="3">
        <f t="shared" si="3"/>
        <v>50</v>
      </c>
      <c r="BF21" s="3">
        <f t="shared" si="3"/>
        <v>51</v>
      </c>
      <c r="BG21" s="3">
        <f t="shared" si="3"/>
        <v>52</v>
      </c>
      <c r="BH21" s="3">
        <f t="shared" si="3"/>
        <v>53</v>
      </c>
      <c r="BI21" s="3">
        <f t="shared" si="3"/>
        <v>54</v>
      </c>
      <c r="BJ21" s="3">
        <f t="shared" si="3"/>
        <v>55</v>
      </c>
      <c r="BK21" s="3">
        <f t="shared" si="3"/>
        <v>56</v>
      </c>
      <c r="BL21" s="3">
        <f t="shared" si="3"/>
        <v>57</v>
      </c>
      <c r="BM21" s="3">
        <f t="shared" si="3"/>
        <v>58</v>
      </c>
      <c r="BN21" s="3">
        <f t="shared" si="3"/>
        <v>59</v>
      </c>
      <c r="BO21" s="3">
        <f t="shared" si="3"/>
        <v>60</v>
      </c>
      <c r="BP21" s="3">
        <f t="shared" si="3"/>
        <v>61</v>
      </c>
      <c r="BQ21" s="3">
        <f t="shared" si="3"/>
        <v>62</v>
      </c>
      <c r="BR21" s="3">
        <f t="shared" si="3"/>
        <v>63</v>
      </c>
      <c r="BS21" s="3">
        <f t="shared" si="3"/>
        <v>64</v>
      </c>
      <c r="BT21" s="3">
        <f t="shared" ref="BT21:DD21" si="4">BS21+1</f>
        <v>65</v>
      </c>
      <c r="BU21" s="3">
        <f t="shared" si="4"/>
        <v>66</v>
      </c>
      <c r="BV21" s="3">
        <f t="shared" si="4"/>
        <v>67</v>
      </c>
      <c r="BW21" s="3">
        <f t="shared" si="4"/>
        <v>68</v>
      </c>
      <c r="BX21" s="3">
        <f t="shared" si="4"/>
        <v>69</v>
      </c>
      <c r="BY21" s="3">
        <f t="shared" si="4"/>
        <v>70</v>
      </c>
      <c r="BZ21" s="3">
        <f t="shared" si="4"/>
        <v>71</v>
      </c>
      <c r="CA21" s="3">
        <f t="shared" si="4"/>
        <v>72</v>
      </c>
      <c r="CB21" s="3">
        <f t="shared" si="4"/>
        <v>73</v>
      </c>
      <c r="CC21" s="3">
        <f t="shared" si="4"/>
        <v>74</v>
      </c>
      <c r="CD21" s="3">
        <f t="shared" si="4"/>
        <v>75</v>
      </c>
      <c r="CE21" s="3">
        <f t="shared" si="4"/>
        <v>76</v>
      </c>
      <c r="CF21" s="3">
        <f t="shared" si="4"/>
        <v>77</v>
      </c>
      <c r="CG21" s="3">
        <f t="shared" si="4"/>
        <v>78</v>
      </c>
      <c r="CH21" s="3">
        <f t="shared" si="4"/>
        <v>79</v>
      </c>
      <c r="CI21" s="3">
        <f t="shared" si="4"/>
        <v>80</v>
      </c>
      <c r="CJ21" s="3">
        <f t="shared" si="4"/>
        <v>81</v>
      </c>
      <c r="CK21" s="3">
        <f t="shared" si="4"/>
        <v>82</v>
      </c>
      <c r="CL21" s="3">
        <f t="shared" si="4"/>
        <v>83</v>
      </c>
      <c r="CM21" s="3">
        <f t="shared" si="4"/>
        <v>84</v>
      </c>
      <c r="CN21" s="3">
        <f t="shared" si="4"/>
        <v>85</v>
      </c>
      <c r="CO21" s="3">
        <f t="shared" si="4"/>
        <v>86</v>
      </c>
      <c r="CP21" s="3">
        <f t="shared" si="4"/>
        <v>87</v>
      </c>
      <c r="CQ21" s="3">
        <f t="shared" si="4"/>
        <v>88</v>
      </c>
      <c r="CR21" s="3">
        <f t="shared" si="4"/>
        <v>89</v>
      </c>
      <c r="CS21" s="3">
        <f t="shared" si="4"/>
        <v>90</v>
      </c>
      <c r="CT21" s="3">
        <f t="shared" si="4"/>
        <v>91</v>
      </c>
      <c r="CU21" s="3">
        <f t="shared" si="4"/>
        <v>92</v>
      </c>
      <c r="CV21" s="3">
        <f t="shared" si="4"/>
        <v>93</v>
      </c>
      <c r="CW21" s="3">
        <f t="shared" si="4"/>
        <v>94</v>
      </c>
      <c r="CX21" s="3">
        <f t="shared" si="4"/>
        <v>95</v>
      </c>
      <c r="CY21" s="3">
        <f t="shared" si="4"/>
        <v>96</v>
      </c>
      <c r="CZ21" s="3">
        <f t="shared" si="4"/>
        <v>97</v>
      </c>
      <c r="DA21" s="3">
        <f t="shared" si="4"/>
        <v>98</v>
      </c>
      <c r="DB21" s="3">
        <f t="shared" si="4"/>
        <v>99</v>
      </c>
      <c r="DC21" s="3">
        <f t="shared" si="4"/>
        <v>100</v>
      </c>
      <c r="DD21" s="3">
        <f t="shared" si="4"/>
        <v>101</v>
      </c>
    </row>
    <row r="22" spans="1:110" hidden="1" x14ac:dyDescent="0.15">
      <c r="A22" s="9">
        <v>100</v>
      </c>
      <c r="F22" s="7">
        <f>MIN(G2:BD20)</f>
        <v>160.749051672126</v>
      </c>
      <c r="G22" s="7">
        <f>MAX(G2:BD20)</f>
        <v>1119.27388457661</v>
      </c>
      <c r="H22" s="2">
        <f t="shared" ref="H22:AM22" si="5">(($G22-$F22)/$A$22)*G$21+$F$22</f>
        <v>160.749051672126</v>
      </c>
      <c r="I22" s="2">
        <f t="shared" si="5"/>
        <v>170.33430000117085</v>
      </c>
      <c r="J22" s="2">
        <f t="shared" si="5"/>
        <v>179.91954833021569</v>
      </c>
      <c r="K22" s="2">
        <f t="shared" si="5"/>
        <v>189.50479665926053</v>
      </c>
      <c r="L22" s="2">
        <f t="shared" si="5"/>
        <v>199.09004498830535</v>
      </c>
      <c r="M22" s="2">
        <f t="shared" si="5"/>
        <v>208.6752933173502</v>
      </c>
      <c r="N22" s="2">
        <f t="shared" si="5"/>
        <v>218.26054164639504</v>
      </c>
      <c r="O22" s="2">
        <f t="shared" si="5"/>
        <v>227.84578997543986</v>
      </c>
      <c r="P22" s="2">
        <f t="shared" si="5"/>
        <v>237.43103830448473</v>
      </c>
      <c r="Q22" s="2">
        <f t="shared" si="5"/>
        <v>247.01628663352955</v>
      </c>
      <c r="R22" s="2">
        <f t="shared" si="5"/>
        <v>256.60153496257442</v>
      </c>
      <c r="S22" s="2">
        <f t="shared" si="5"/>
        <v>266.18678329161924</v>
      </c>
      <c r="T22" s="2">
        <f t="shared" si="5"/>
        <v>275.77203162066405</v>
      </c>
      <c r="U22" s="2">
        <f t="shared" si="5"/>
        <v>285.35727994970892</v>
      </c>
      <c r="V22" s="2">
        <f t="shared" si="5"/>
        <v>294.94252827875374</v>
      </c>
      <c r="W22" s="2">
        <f t="shared" si="5"/>
        <v>304.52777660779861</v>
      </c>
      <c r="X22" s="2">
        <f t="shared" si="5"/>
        <v>314.11302493684343</v>
      </c>
      <c r="Y22" s="2">
        <f t="shared" si="5"/>
        <v>323.69827326588825</v>
      </c>
      <c r="Z22" s="2">
        <f t="shared" si="5"/>
        <v>333.28352159493312</v>
      </c>
      <c r="AA22" s="2">
        <f t="shared" si="5"/>
        <v>342.86876992397794</v>
      </c>
      <c r="AB22" s="2">
        <f t="shared" si="5"/>
        <v>352.45401825302281</v>
      </c>
      <c r="AC22" s="2">
        <f t="shared" si="5"/>
        <v>362.03926658206763</v>
      </c>
      <c r="AD22" s="2">
        <f t="shared" si="5"/>
        <v>371.62451491111244</v>
      </c>
      <c r="AE22" s="2">
        <f t="shared" si="5"/>
        <v>381.20976324015732</v>
      </c>
      <c r="AF22" s="2">
        <f t="shared" si="5"/>
        <v>390.79501156920219</v>
      </c>
      <c r="AG22" s="2">
        <f t="shared" si="5"/>
        <v>400.380259898247</v>
      </c>
      <c r="AH22" s="2">
        <f t="shared" si="5"/>
        <v>409.96550822729182</v>
      </c>
      <c r="AI22" s="2">
        <f t="shared" si="5"/>
        <v>419.55075655633664</v>
      </c>
      <c r="AJ22" s="2">
        <f t="shared" si="5"/>
        <v>429.13600488538145</v>
      </c>
      <c r="AK22" s="2">
        <f t="shared" si="5"/>
        <v>438.72125321442638</v>
      </c>
      <c r="AL22" s="2">
        <f t="shared" si="5"/>
        <v>448.3065015434712</v>
      </c>
      <c r="AM22" s="2">
        <f t="shared" si="5"/>
        <v>457.89174987251602</v>
      </c>
      <c r="AN22" s="2">
        <f t="shared" ref="AN22:BS22" si="6">(($G22-$F22)/$A$22)*AM$21+$F$22</f>
        <v>467.47699820156083</v>
      </c>
      <c r="AO22" s="2">
        <f t="shared" si="6"/>
        <v>477.06224653060565</v>
      </c>
      <c r="AP22" s="2">
        <f t="shared" si="6"/>
        <v>486.64749485965058</v>
      </c>
      <c r="AQ22" s="2">
        <f t="shared" si="6"/>
        <v>496.23274318869539</v>
      </c>
      <c r="AR22" s="2">
        <f t="shared" si="6"/>
        <v>505.81799151774021</v>
      </c>
      <c r="AS22" s="2">
        <f t="shared" si="6"/>
        <v>515.40323984678503</v>
      </c>
      <c r="AT22" s="2">
        <f t="shared" si="6"/>
        <v>524.98848817582984</v>
      </c>
      <c r="AU22" s="2">
        <f t="shared" si="6"/>
        <v>534.57373650487477</v>
      </c>
      <c r="AV22" s="2">
        <f t="shared" si="6"/>
        <v>544.15898483391959</v>
      </c>
      <c r="AW22" s="2">
        <f t="shared" si="6"/>
        <v>553.74423316296441</v>
      </c>
      <c r="AX22" s="2">
        <f t="shared" si="6"/>
        <v>563.32948149200922</v>
      </c>
      <c r="AY22" s="2">
        <f t="shared" si="6"/>
        <v>572.91472982105404</v>
      </c>
      <c r="AZ22" s="2">
        <f t="shared" si="6"/>
        <v>582.49997815009897</v>
      </c>
      <c r="BA22" s="2">
        <f t="shared" si="6"/>
        <v>592.08522647914378</v>
      </c>
      <c r="BB22" s="2">
        <f t="shared" si="6"/>
        <v>601.6704748081886</v>
      </c>
      <c r="BC22" s="2">
        <f t="shared" si="6"/>
        <v>611.25572313723342</v>
      </c>
      <c r="BD22" s="2">
        <f t="shared" si="6"/>
        <v>620.84097146627835</v>
      </c>
      <c r="BE22" s="2">
        <f t="shared" si="6"/>
        <v>630.42621979532316</v>
      </c>
      <c r="BF22" s="2">
        <f t="shared" si="6"/>
        <v>640.01146812436798</v>
      </c>
      <c r="BG22" s="2">
        <f t="shared" si="6"/>
        <v>649.5967164534128</v>
      </c>
      <c r="BH22" s="2">
        <f t="shared" si="6"/>
        <v>659.18196478245761</v>
      </c>
      <c r="BI22" s="2">
        <f t="shared" si="6"/>
        <v>668.76721311150254</v>
      </c>
      <c r="BJ22" s="2">
        <f t="shared" si="6"/>
        <v>678.35246144054736</v>
      </c>
      <c r="BK22" s="2">
        <f t="shared" si="6"/>
        <v>687.93770976959217</v>
      </c>
      <c r="BL22" s="2">
        <f t="shared" si="6"/>
        <v>697.52295809863699</v>
      </c>
      <c r="BM22" s="2">
        <f t="shared" si="6"/>
        <v>707.10820642768192</v>
      </c>
      <c r="BN22" s="2">
        <f t="shared" si="6"/>
        <v>716.69345475672674</v>
      </c>
      <c r="BO22" s="2">
        <f t="shared" si="6"/>
        <v>726.27870308577155</v>
      </c>
      <c r="BP22" s="2">
        <f t="shared" si="6"/>
        <v>735.86395141481637</v>
      </c>
      <c r="BQ22" s="2">
        <f t="shared" si="6"/>
        <v>745.44919974386119</v>
      </c>
      <c r="BR22" s="2">
        <f t="shared" si="6"/>
        <v>755.03444807290612</v>
      </c>
      <c r="BS22" s="2">
        <f t="shared" si="6"/>
        <v>764.61969640195093</v>
      </c>
      <c r="BT22" s="2">
        <f t="shared" ref="BT22:CY22" si="7">(($G22-$F22)/$A$22)*BS$21+$F$22</f>
        <v>774.20494473099575</v>
      </c>
      <c r="BU22" s="2">
        <f t="shared" si="7"/>
        <v>783.79019306004056</v>
      </c>
      <c r="BV22" s="2">
        <f t="shared" si="7"/>
        <v>793.37544138908538</v>
      </c>
      <c r="BW22" s="2">
        <f t="shared" si="7"/>
        <v>802.96068971813031</v>
      </c>
      <c r="BX22" s="2">
        <f t="shared" si="7"/>
        <v>812.54593804717513</v>
      </c>
      <c r="BY22" s="2">
        <f t="shared" si="7"/>
        <v>822.13118637621994</v>
      </c>
      <c r="BZ22" s="2">
        <f t="shared" si="7"/>
        <v>831.71643470526476</v>
      </c>
      <c r="CA22" s="2">
        <f t="shared" si="7"/>
        <v>841.30168303430958</v>
      </c>
      <c r="CB22" s="2">
        <f t="shared" si="7"/>
        <v>850.88693136335451</v>
      </c>
      <c r="CC22" s="2">
        <f t="shared" si="7"/>
        <v>860.47217969239932</v>
      </c>
      <c r="CD22" s="2">
        <f t="shared" si="7"/>
        <v>870.05742802144414</v>
      </c>
      <c r="CE22" s="2">
        <f t="shared" si="7"/>
        <v>879.64267635048895</v>
      </c>
      <c r="CF22" s="2">
        <f t="shared" si="7"/>
        <v>889.22792467953377</v>
      </c>
      <c r="CG22" s="2">
        <f t="shared" si="7"/>
        <v>898.8131730085787</v>
      </c>
      <c r="CH22" s="2">
        <f t="shared" si="7"/>
        <v>908.39842133762352</v>
      </c>
      <c r="CI22" s="2">
        <f t="shared" si="7"/>
        <v>917.98366966666833</v>
      </c>
      <c r="CJ22" s="2">
        <f t="shared" si="7"/>
        <v>927.56891799571315</v>
      </c>
      <c r="CK22" s="2">
        <f t="shared" si="7"/>
        <v>937.15416632475797</v>
      </c>
      <c r="CL22" s="2">
        <f t="shared" si="7"/>
        <v>946.7394146538029</v>
      </c>
      <c r="CM22" s="2">
        <f t="shared" si="7"/>
        <v>956.32466298284771</v>
      </c>
      <c r="CN22" s="2">
        <f t="shared" si="7"/>
        <v>965.90991131189253</v>
      </c>
      <c r="CO22" s="2">
        <f t="shared" si="7"/>
        <v>975.49515964093735</v>
      </c>
      <c r="CP22" s="2">
        <f t="shared" si="7"/>
        <v>985.08040796998216</v>
      </c>
      <c r="CQ22" s="2">
        <f t="shared" si="7"/>
        <v>994.66565629902709</v>
      </c>
      <c r="CR22" s="2">
        <f t="shared" si="7"/>
        <v>1004.2509046280719</v>
      </c>
      <c r="CS22" s="2">
        <f t="shared" si="7"/>
        <v>1013.8361529571167</v>
      </c>
      <c r="CT22" s="2">
        <f t="shared" si="7"/>
        <v>1023.4214012861615</v>
      </c>
      <c r="CU22" s="2">
        <f t="shared" si="7"/>
        <v>1033.0066496152062</v>
      </c>
      <c r="CV22" s="2">
        <f t="shared" si="7"/>
        <v>1042.5918979442513</v>
      </c>
      <c r="CW22" s="2">
        <f t="shared" si="7"/>
        <v>1052.1771462732961</v>
      </c>
      <c r="CX22" s="2">
        <f t="shared" si="7"/>
        <v>1061.7623946023409</v>
      </c>
      <c r="CY22" s="2">
        <f t="shared" si="7"/>
        <v>1071.3476429313857</v>
      </c>
      <c r="CZ22" s="2">
        <f t="shared" ref="CZ22:DE22" si="8">(($G22-$F22)/$A$22)*CY$21+$F$22</f>
        <v>1080.9328912604306</v>
      </c>
      <c r="DA22" s="2">
        <f t="shared" si="8"/>
        <v>1090.5181395894754</v>
      </c>
      <c r="DB22" s="2">
        <f t="shared" si="8"/>
        <v>1100.1033879185202</v>
      </c>
      <c r="DC22" s="2">
        <f t="shared" si="8"/>
        <v>1109.688636247565</v>
      </c>
      <c r="DD22" s="2">
        <f t="shared" si="8"/>
        <v>1119.2738845766098</v>
      </c>
      <c r="DE22" s="2">
        <f t="shared" si="8"/>
        <v>1128.8591329056549</v>
      </c>
      <c r="DF22" s="2">
        <f>DE22+100</f>
        <v>1228.8591329056549</v>
      </c>
    </row>
    <row r="23" spans="1:110" hidden="1" x14ac:dyDescent="0.15">
      <c r="B23" s="6" t="str">
        <f t="shared" ref="B23:F32" si="9">B2</f>
        <v>Hybrid</v>
      </c>
      <c r="C23" s="6">
        <f t="shared" si="9"/>
        <v>0</v>
      </c>
      <c r="D23" s="6">
        <f t="shared" si="9"/>
        <v>0</v>
      </c>
      <c r="E23" s="6">
        <f t="shared" si="9"/>
        <v>0</v>
      </c>
      <c r="F23" s="6" t="str">
        <f t="shared" si="9"/>
        <v>Hybrid</v>
      </c>
      <c r="G23" s="5">
        <f t="shared" ref="G23:G41" si="10">COUNTIFS($G2:$BD2,"&gt;="&amp;$H$22,$G2:$BD2,"&lt;"&amp;I$22)/$A$3</f>
        <v>0</v>
      </c>
      <c r="H23" s="5">
        <f t="shared" ref="H23:H41" si="11">COUNTIFS($G2:$BD2,"&gt;="&amp;$H$22,$G2:$BD2,"&lt;"&amp;J$22)/$A$3</f>
        <v>0.02</v>
      </c>
      <c r="I23" s="5">
        <f t="shared" ref="I23:I41" si="12">COUNTIFS($G2:$BD2,"&gt;="&amp;$H$22,$G2:$BD2,"&lt;"&amp;K$22)/$A$3</f>
        <v>0.04</v>
      </c>
      <c r="J23" s="5">
        <f t="shared" ref="J23:J41" si="13">COUNTIFS($G2:$BD2,"&gt;="&amp;$H$22,$G2:$BD2,"&lt;"&amp;L$22)/$A$3</f>
        <v>0.06</v>
      </c>
      <c r="K23" s="5">
        <f t="shared" ref="K23:K41" si="14">COUNTIFS($G2:$BD2,"&gt;="&amp;$H$22,$G2:$BD2,"&lt;"&amp;M$22)/$A$3</f>
        <v>0.1</v>
      </c>
      <c r="L23" s="5">
        <f t="shared" ref="L23:L41" si="15">COUNTIFS($G2:$BD2,"&gt;="&amp;$H$22,$G2:$BD2,"&lt;"&amp;N$22)/$A$3</f>
        <v>0.12</v>
      </c>
      <c r="M23" s="5">
        <f t="shared" ref="M23:M41" si="16">COUNTIFS($G2:$BD2,"&gt;="&amp;$H$22,$G2:$BD2,"&lt;"&amp;O$22)/$A$3</f>
        <v>0.14000000000000001</v>
      </c>
      <c r="N23" s="5">
        <f t="shared" ref="N23:N41" si="17">COUNTIFS($G2:$BD2,"&gt;="&amp;$H$22,$G2:$BD2,"&lt;"&amp;P$22)/$A$3</f>
        <v>0.18</v>
      </c>
      <c r="O23" s="5">
        <f t="shared" ref="O23:O41" si="18">COUNTIFS($G2:$BD2,"&gt;="&amp;$H$22,$G2:$BD2,"&lt;"&amp;Q$22)/$A$3</f>
        <v>0.18</v>
      </c>
      <c r="P23" s="5">
        <f t="shared" ref="P23:P41" si="19">COUNTIFS($G2:$BD2,"&gt;="&amp;$H$22,$G2:$BD2,"&lt;"&amp;R$22)/$A$3</f>
        <v>0.24</v>
      </c>
      <c r="Q23" s="5">
        <f t="shared" ref="Q23:Q41" si="20">COUNTIFS($G2:$BD2,"&gt;="&amp;$H$22,$G2:$BD2,"&lt;"&amp;S$22)/$A$3</f>
        <v>0.34</v>
      </c>
      <c r="R23" s="5">
        <f t="shared" ref="R23:R41" si="21">COUNTIFS($G2:$BD2,"&gt;="&amp;$H$22,$G2:$BD2,"&lt;"&amp;T$22)/$A$3</f>
        <v>0.42</v>
      </c>
      <c r="S23" s="5">
        <f t="shared" ref="S23:S41" si="22">COUNTIFS($G2:$BD2,"&gt;="&amp;$H$22,$G2:$BD2,"&lt;"&amp;U$22)/$A$3</f>
        <v>0.5</v>
      </c>
      <c r="T23" s="5">
        <f t="shared" ref="T23:T41" si="23">COUNTIFS($G2:$BD2,"&gt;="&amp;$H$22,$G2:$BD2,"&lt;"&amp;V$22)/$A$3</f>
        <v>0.5</v>
      </c>
      <c r="U23" s="5">
        <f t="shared" ref="U23:U41" si="24">COUNTIFS($G2:$BD2,"&gt;="&amp;$H$22,$G2:$BD2,"&lt;"&amp;W$22)/$A$3</f>
        <v>0.52</v>
      </c>
      <c r="V23" s="5">
        <f t="shared" ref="V23:V41" si="25">COUNTIFS($G2:$BD2,"&gt;="&amp;$H$22,$G2:$BD2,"&lt;"&amp;X$22)/$A$3</f>
        <v>0.54</v>
      </c>
      <c r="W23" s="5">
        <f t="shared" ref="W23:W41" si="26">COUNTIFS($G2:$BD2,"&gt;="&amp;$H$22,$G2:$BD2,"&lt;"&amp;Y$22)/$A$3</f>
        <v>0.57999999999999996</v>
      </c>
      <c r="X23" s="5">
        <f t="shared" ref="X23:X41" si="27">COUNTIFS($G2:$BD2,"&gt;="&amp;$H$22,$G2:$BD2,"&lt;"&amp;Z$22)/$A$3</f>
        <v>0.64</v>
      </c>
      <c r="Y23" s="5">
        <f t="shared" ref="Y23:Y41" si="28">COUNTIFS($G2:$BD2,"&gt;="&amp;$H$22,$G2:$BD2,"&lt;"&amp;AA$22)/$A$3</f>
        <v>0.64</v>
      </c>
      <c r="Z23" s="5">
        <f t="shared" ref="Z23:Z41" si="29">COUNTIFS($G2:$BD2,"&gt;="&amp;$H$22,$G2:$BD2,"&lt;"&amp;AB$22)/$A$3</f>
        <v>0.64</v>
      </c>
      <c r="AA23" s="5">
        <f t="shared" ref="AA23:AA41" si="30">COUNTIFS($G2:$BD2,"&gt;="&amp;$H$22,$G2:$BD2,"&lt;"&amp;AC$22)/$A$3</f>
        <v>0.66</v>
      </c>
      <c r="AB23" s="5">
        <f t="shared" ref="AB23:AB41" si="31">COUNTIFS($G2:$BD2,"&gt;="&amp;$H$22,$G2:$BD2,"&lt;"&amp;AD$22)/$A$3</f>
        <v>0.7</v>
      </c>
      <c r="AC23" s="5">
        <f t="shared" ref="AC23:AC41" si="32">COUNTIFS($G2:$BD2,"&gt;="&amp;$H$22,$G2:$BD2,"&lt;"&amp;AE$22)/$A$3</f>
        <v>0.74</v>
      </c>
      <c r="AD23" s="5">
        <f t="shared" ref="AD23:AD41" si="33">COUNTIFS($G2:$BD2,"&gt;="&amp;$H$22,$G2:$BD2,"&lt;"&amp;AF$22)/$A$3</f>
        <v>0.76</v>
      </c>
      <c r="AE23" s="5">
        <f t="shared" ref="AE23:AE41" si="34">COUNTIFS($G2:$BD2,"&gt;="&amp;$H$22,$G2:$BD2,"&lt;"&amp;AG$22)/$A$3</f>
        <v>0.76</v>
      </c>
      <c r="AF23" s="5">
        <f t="shared" ref="AF23:AF41" si="35">COUNTIFS($G2:$BD2,"&gt;="&amp;$H$22,$G2:$BD2,"&lt;"&amp;AH$22)/$A$3</f>
        <v>0.76</v>
      </c>
      <c r="AG23" s="5">
        <f t="shared" ref="AG23:AG41" si="36">COUNTIFS($G2:$BD2,"&gt;="&amp;$H$22,$G2:$BD2,"&lt;"&amp;AI$22)/$A$3</f>
        <v>0.76</v>
      </c>
      <c r="AH23" s="5">
        <f t="shared" ref="AH23:AH41" si="37">COUNTIFS($G2:$BD2,"&gt;="&amp;$H$22,$G2:$BD2,"&lt;"&amp;AJ$22)/$A$3</f>
        <v>0.78</v>
      </c>
      <c r="AI23" s="5">
        <f t="shared" ref="AI23:AI41" si="38">COUNTIFS($G2:$BD2,"&gt;="&amp;$H$22,$G2:$BD2,"&lt;"&amp;AK$22)/$A$3</f>
        <v>0.8</v>
      </c>
      <c r="AJ23" s="5">
        <f t="shared" ref="AJ23:AJ41" si="39">COUNTIFS($G2:$BD2,"&gt;="&amp;$H$22,$G2:$BD2,"&lt;"&amp;AL$22)/$A$3</f>
        <v>0.82</v>
      </c>
      <c r="AK23" s="5">
        <f t="shared" ref="AK23:AK41" si="40">COUNTIFS($G2:$BD2,"&gt;="&amp;$H$22,$G2:$BD2,"&lt;"&amp;AM$22)/$A$3</f>
        <v>0.82</v>
      </c>
      <c r="AL23" s="5">
        <f t="shared" ref="AL23:AL41" si="41">COUNTIFS($G2:$BD2,"&gt;="&amp;$H$22,$G2:$BD2,"&lt;"&amp;AN$22)/$A$3</f>
        <v>0.82</v>
      </c>
      <c r="AM23" s="5">
        <f t="shared" ref="AM23:AM41" si="42">COUNTIFS($G2:$BD2,"&gt;="&amp;$H$22,$G2:$BD2,"&lt;"&amp;AO$22)/$A$3</f>
        <v>0.84</v>
      </c>
      <c r="AN23" s="5">
        <f t="shared" ref="AN23:AN41" si="43">COUNTIFS($G2:$BD2,"&gt;="&amp;$H$22,$G2:$BD2,"&lt;"&amp;AP$22)/$A$3</f>
        <v>0.84</v>
      </c>
      <c r="AO23" s="5">
        <f t="shared" ref="AO23:AO41" si="44">COUNTIFS($G2:$BD2,"&gt;="&amp;$H$22,$G2:$BD2,"&lt;"&amp;AQ$22)/$A$3</f>
        <v>0.86</v>
      </c>
      <c r="AP23" s="5">
        <f t="shared" ref="AP23:AP41" si="45">COUNTIFS($G2:$BD2,"&gt;="&amp;$H$22,$G2:$BD2,"&lt;"&amp;AR$22)/$A$3</f>
        <v>0.88</v>
      </c>
      <c r="AQ23" s="5">
        <f t="shared" ref="AQ23:AQ41" si="46">COUNTIFS($G2:$BD2,"&gt;="&amp;$H$22,$G2:$BD2,"&lt;"&amp;AS$22)/$A$3</f>
        <v>0.88</v>
      </c>
      <c r="AR23" s="5">
        <f t="shared" ref="AR23:AR41" si="47">COUNTIFS($G2:$BD2,"&gt;="&amp;$H$22,$G2:$BD2,"&lt;"&amp;AT$22)/$A$3</f>
        <v>0.9</v>
      </c>
      <c r="AS23" s="5">
        <f t="shared" ref="AS23:AS41" si="48">COUNTIFS($G2:$BD2,"&gt;="&amp;$H$22,$G2:$BD2,"&lt;"&amp;AU$22)/$A$3</f>
        <v>0.9</v>
      </c>
      <c r="AT23" s="5">
        <f t="shared" ref="AT23:AT41" si="49">COUNTIFS($G2:$BD2,"&gt;="&amp;$H$22,$G2:$BD2,"&lt;"&amp;AV$22)/$A$3</f>
        <v>0.9</v>
      </c>
      <c r="AU23" s="5">
        <f t="shared" ref="AU23:AU41" si="50">COUNTIFS($G2:$BD2,"&gt;="&amp;$H$22,$G2:$BD2,"&lt;"&amp;AW$22)/$A$3</f>
        <v>0.9</v>
      </c>
      <c r="AV23" s="5">
        <f t="shared" ref="AV23:AV41" si="51">COUNTIFS($G2:$BD2,"&gt;="&amp;$H$22,$G2:$BD2,"&lt;"&amp;AX$22)/$A$3</f>
        <v>0.9</v>
      </c>
      <c r="AW23" s="5">
        <f t="shared" ref="AW23:AW41" si="52">COUNTIFS($G2:$BD2,"&gt;="&amp;$H$22,$G2:$BD2,"&lt;"&amp;AY$22)/$A$3</f>
        <v>0.9</v>
      </c>
      <c r="AX23" s="5">
        <f t="shared" ref="AX23:AX41" si="53">COUNTIFS($G2:$BD2,"&gt;="&amp;$H$22,$G2:$BD2,"&lt;"&amp;AZ$22)/$A$3</f>
        <v>0.92</v>
      </c>
      <c r="AY23" s="5">
        <f t="shared" ref="AY23:AY41" si="54">COUNTIFS($G2:$BD2,"&gt;="&amp;$H$22,$G2:$BD2,"&lt;"&amp;BA$22)/$A$3</f>
        <v>0.96</v>
      </c>
      <c r="AZ23" s="5">
        <f t="shared" ref="AZ23:AZ41" si="55">COUNTIFS($G2:$BD2,"&gt;="&amp;$H$22,$G2:$BD2,"&lt;"&amp;BB$22)/$A$3</f>
        <v>0.96</v>
      </c>
      <c r="BA23" s="5">
        <f t="shared" ref="BA23:BA41" si="56">COUNTIFS($G2:$BD2,"&gt;="&amp;$H$22,$G2:$BD2,"&lt;"&amp;BC$22)/$A$3</f>
        <v>0.98</v>
      </c>
      <c r="BB23" s="5">
        <f t="shared" ref="BB23:BB41" si="57">COUNTIFS($G2:$BD2,"&gt;="&amp;$H$22,$G2:$BD2,"&lt;"&amp;BD$22)/$A$3</f>
        <v>0.98</v>
      </c>
      <c r="BC23" s="5">
        <f t="shared" ref="BC23:BC41" si="58">COUNTIFS($G2:$BD2,"&gt;="&amp;$H$22,$G2:$BD2,"&lt;"&amp;BE$22)/$A$3</f>
        <v>0.98</v>
      </c>
      <c r="BD23" s="5">
        <f t="shared" ref="BD23:BD41" si="59">COUNTIFS($G2:$BD2,"&gt;="&amp;$H$22,$G2:$BD2,"&lt;"&amp;BF$22)/$A$3</f>
        <v>0.98</v>
      </c>
      <c r="BE23" s="5">
        <f t="shared" ref="BE23:BE41" si="60">COUNTIFS($G2:$BD2,"&gt;="&amp;$H$22,$G2:$BD2,"&lt;"&amp;BG$22)/$A$3</f>
        <v>0.98</v>
      </c>
      <c r="BF23" s="5">
        <f t="shared" ref="BF23:BF41" si="61">COUNTIFS($G2:$BD2,"&gt;="&amp;$H$22,$G2:$BD2,"&lt;"&amp;BH$22)/$A$3</f>
        <v>0.98</v>
      </c>
      <c r="BG23" s="5">
        <f t="shared" ref="BG23:BG41" si="62">COUNTIFS($G2:$BD2,"&gt;="&amp;$H$22,$G2:$BD2,"&lt;"&amp;BI$22)/$A$3</f>
        <v>0.98</v>
      </c>
      <c r="BH23" s="5">
        <f t="shared" ref="BH23:BH41" si="63">COUNTIFS($G2:$BD2,"&gt;="&amp;$H$22,$G2:$BD2,"&lt;"&amp;BJ$22)/$A$3</f>
        <v>0.98</v>
      </c>
      <c r="BI23" s="5">
        <f t="shared" ref="BI23:BI41" si="64">COUNTIFS($G2:$BD2,"&gt;="&amp;$H$22,$G2:$BD2,"&lt;"&amp;BK$22)/$A$3</f>
        <v>0.98</v>
      </c>
      <c r="BJ23" s="5">
        <f t="shared" ref="BJ23:BJ41" si="65">COUNTIFS($G2:$BD2,"&gt;="&amp;$H$22,$G2:$BD2,"&lt;"&amp;BL$22)/$A$3</f>
        <v>0.98</v>
      </c>
      <c r="BK23" s="5">
        <f t="shared" ref="BK23:BK41" si="66">COUNTIFS($G2:$BD2,"&gt;="&amp;$H$22,$G2:$BD2,"&lt;"&amp;BM$22)/$A$3</f>
        <v>0.98</v>
      </c>
      <c r="BL23" s="5">
        <f t="shared" ref="BL23:BL41" si="67">COUNTIFS($G2:$BD2,"&gt;="&amp;$H$22,$G2:$BD2,"&lt;"&amp;BN$22)/$A$3</f>
        <v>0.98</v>
      </c>
      <c r="BM23" s="5">
        <f t="shared" ref="BM23:BM41" si="68">COUNTIFS($G2:$BD2,"&gt;="&amp;$H$22,$G2:$BD2,"&lt;"&amp;BO$22)/$A$3</f>
        <v>0.98</v>
      </c>
      <c r="BN23" s="5">
        <f t="shared" ref="BN23:BN41" si="69">COUNTIFS($G2:$BD2,"&gt;="&amp;$H$22,$G2:$BD2,"&lt;"&amp;BP$22)/$A$3</f>
        <v>0.98</v>
      </c>
      <c r="BO23" s="5">
        <f t="shared" ref="BO23:BO41" si="70">COUNTIFS($G2:$BD2,"&gt;="&amp;$H$22,$G2:$BD2,"&lt;"&amp;BQ$22)/$A$3</f>
        <v>0.98</v>
      </c>
      <c r="BP23" s="5">
        <f t="shared" ref="BP23:BP41" si="71">COUNTIFS($G2:$BD2,"&gt;="&amp;$H$22,$G2:$BD2,"&lt;"&amp;BR$22)/$A$3</f>
        <v>0.98</v>
      </c>
      <c r="BQ23" s="5">
        <f t="shared" ref="BQ23:BQ41" si="72">COUNTIFS($G2:$BD2,"&gt;="&amp;$H$22,$G2:$BD2,"&lt;"&amp;BS$22)/$A$3</f>
        <v>0.98</v>
      </c>
      <c r="BR23" s="5">
        <f t="shared" ref="BR23:BR41" si="73">COUNTIFS($G2:$BD2,"&gt;="&amp;$H$22,$G2:$BD2,"&lt;"&amp;BT$22)/$A$3</f>
        <v>0.98</v>
      </c>
      <c r="BS23" s="5">
        <f t="shared" ref="BS23:BS41" si="74">COUNTIFS($G2:$BD2,"&gt;="&amp;$H$22,$G2:$BD2,"&lt;"&amp;BU$22)/$A$3</f>
        <v>0.98</v>
      </c>
      <c r="BT23" s="5">
        <f t="shared" ref="BT23:BT41" si="75">COUNTIFS($G2:$BD2,"&gt;="&amp;$H$22,$G2:$BD2,"&lt;"&amp;BV$22)/$A$3</f>
        <v>0.98</v>
      </c>
      <c r="BU23" s="5">
        <f t="shared" ref="BU23:BU41" si="76">COUNTIFS($G2:$BD2,"&gt;="&amp;$H$22,$G2:$BD2,"&lt;"&amp;BW$22)/$A$3</f>
        <v>0.98</v>
      </c>
      <c r="BV23" s="5">
        <f t="shared" ref="BV23:BV41" si="77">COUNTIFS($G2:$BD2,"&gt;="&amp;$H$22,$G2:$BD2,"&lt;"&amp;BX$22)/$A$3</f>
        <v>0.98</v>
      </c>
      <c r="BW23" s="5">
        <f t="shared" ref="BW23:BW41" si="78">COUNTIFS($G2:$BD2,"&gt;="&amp;$H$22,$G2:$BD2,"&lt;"&amp;BY$22)/$A$3</f>
        <v>0.98</v>
      </c>
      <c r="BX23" s="5">
        <f t="shared" ref="BX23:BX41" si="79">COUNTIFS($G2:$BD2,"&gt;="&amp;$H$22,$G2:$BD2,"&lt;"&amp;BZ$22)/$A$3</f>
        <v>0.98</v>
      </c>
      <c r="BY23" s="5">
        <f t="shared" ref="BY23:BY41" si="80">COUNTIFS($G2:$BD2,"&gt;="&amp;$H$22,$G2:$BD2,"&lt;"&amp;CA$22)/$A$3</f>
        <v>0.98</v>
      </c>
      <c r="BZ23" s="5">
        <f t="shared" ref="BZ23:BZ41" si="81">COUNTIFS($G2:$BD2,"&gt;="&amp;$H$22,$G2:$BD2,"&lt;"&amp;CB$22)/$A$3</f>
        <v>0.98</v>
      </c>
      <c r="CA23" s="5">
        <f t="shared" ref="CA23:CA41" si="82">COUNTIFS($G2:$BD2,"&gt;="&amp;$H$22,$G2:$BD2,"&lt;"&amp;CC$22)/$A$3</f>
        <v>0.98</v>
      </c>
      <c r="CB23" s="5">
        <f t="shared" ref="CB23:CB41" si="83">COUNTIFS($G2:$BD2,"&gt;="&amp;$H$22,$G2:$BD2,"&lt;"&amp;CD$22)/$A$3</f>
        <v>0.98</v>
      </c>
      <c r="CC23" s="5">
        <f t="shared" ref="CC23:CC41" si="84">COUNTIFS($G2:$BD2,"&gt;="&amp;$H$22,$G2:$BD2,"&lt;"&amp;CE$22)/$A$3</f>
        <v>0.98</v>
      </c>
      <c r="CD23" s="5">
        <f t="shared" ref="CD23:CD41" si="85">COUNTIFS($G2:$BD2,"&gt;="&amp;$H$22,$G2:$BD2,"&lt;"&amp;CF$22)/$A$3</f>
        <v>0.98</v>
      </c>
      <c r="CE23" s="5">
        <f t="shared" ref="CE23:CE41" si="86">COUNTIFS($G2:$BD2,"&gt;="&amp;$H$22,$G2:$BD2,"&lt;"&amp;CG$22)/$A$3</f>
        <v>0.98</v>
      </c>
      <c r="CF23" s="5">
        <f t="shared" ref="CF23:CF41" si="87">COUNTIFS($G2:$BD2,"&gt;="&amp;$H$22,$G2:$BD2,"&lt;"&amp;CH$22)/$A$3</f>
        <v>0.98</v>
      </c>
      <c r="CG23" s="5">
        <f t="shared" ref="CG23:CG41" si="88">COUNTIFS($G2:$BD2,"&gt;="&amp;$H$22,$G2:$BD2,"&lt;"&amp;CI$22)/$A$3</f>
        <v>0.98</v>
      </c>
      <c r="CH23" s="5">
        <f t="shared" ref="CH23:CH41" si="89">COUNTIFS($G2:$BD2,"&gt;="&amp;$H$22,$G2:$BD2,"&lt;"&amp;CJ$22)/$A$3</f>
        <v>0.98</v>
      </c>
      <c r="CI23" s="5">
        <f t="shared" ref="CI23:CI41" si="90">COUNTIFS($G2:$BD2,"&gt;="&amp;$H$22,$G2:$BD2,"&lt;"&amp;CK$22)/$A$3</f>
        <v>0.98</v>
      </c>
      <c r="CJ23" s="5">
        <f t="shared" ref="CJ23:CJ41" si="91">COUNTIFS($G2:$BD2,"&gt;="&amp;$H$22,$G2:$BD2,"&lt;"&amp;CL$22)/$A$3</f>
        <v>0.98</v>
      </c>
      <c r="CK23" s="5">
        <f t="shared" ref="CK23:CK41" si="92">COUNTIFS($G2:$BD2,"&gt;="&amp;$H$22,$G2:$BD2,"&lt;"&amp;CM$22)/$A$3</f>
        <v>0.98</v>
      </c>
      <c r="CL23" s="5">
        <f t="shared" ref="CL23:CL41" si="93">COUNTIFS($G2:$BD2,"&gt;="&amp;$H$22,$G2:$BD2,"&lt;"&amp;CN$22)/$A$3</f>
        <v>0.98</v>
      </c>
      <c r="CM23" s="5">
        <f t="shared" ref="CM23:CM41" si="94">COUNTIFS($G2:$BD2,"&gt;="&amp;$H$22,$G2:$BD2,"&lt;"&amp;CO$22)/$A$3</f>
        <v>0.98</v>
      </c>
      <c r="CN23" s="5">
        <f t="shared" ref="CN23:CN41" si="95">COUNTIFS($G2:$BD2,"&gt;="&amp;$H$22,$G2:$BD2,"&lt;"&amp;CP$22)/$A$3</f>
        <v>0.98</v>
      </c>
      <c r="CO23" s="5">
        <f t="shared" ref="CO23:CO41" si="96">COUNTIFS($G2:$BD2,"&gt;="&amp;$H$22,$G2:$BD2,"&lt;"&amp;CQ$22)/$A$3</f>
        <v>0.98</v>
      </c>
      <c r="CP23" s="5">
        <f t="shared" ref="CP23:CP41" si="97">COUNTIFS($G2:$BD2,"&gt;="&amp;$H$22,$G2:$BD2,"&lt;"&amp;CR$22)/$A$3</f>
        <v>0.98</v>
      </c>
      <c r="CQ23" s="5">
        <f t="shared" ref="CQ23:CQ41" si="98">COUNTIFS($G2:$BD2,"&gt;="&amp;$H$22,$G2:$BD2,"&lt;"&amp;CS$22)/$A$3</f>
        <v>0.98</v>
      </c>
      <c r="CR23" s="5">
        <f t="shared" ref="CR23:CR41" si="99">COUNTIFS($G2:$BD2,"&gt;="&amp;$H$22,$G2:$BD2,"&lt;"&amp;CT$22)/$A$3</f>
        <v>0.98</v>
      </c>
      <c r="CS23" s="5">
        <f t="shared" ref="CS23:CS41" si="100">COUNTIFS($G2:$BD2,"&gt;="&amp;$H$22,$G2:$BD2,"&lt;"&amp;CU$22)/$A$3</f>
        <v>0.98</v>
      </c>
      <c r="CT23" s="5">
        <f t="shared" ref="CT23:CT41" si="101">COUNTIFS($G2:$BD2,"&gt;="&amp;$H$22,$G2:$BD2,"&lt;"&amp;CV$22)/$A$3</f>
        <v>0.98</v>
      </c>
      <c r="CU23" s="5">
        <f t="shared" ref="CU23:CU41" si="102">COUNTIFS($G2:$BD2,"&gt;="&amp;$H$22,$G2:$BD2,"&lt;"&amp;CW$22)/$A$3</f>
        <v>0.98</v>
      </c>
      <c r="CV23" s="5">
        <f t="shared" ref="CV23:CV41" si="103">COUNTIFS($G2:$BD2,"&gt;="&amp;$H$22,$G2:$BD2,"&lt;"&amp;CX$22)/$A$3</f>
        <v>0.98</v>
      </c>
      <c r="CW23" s="5">
        <f t="shared" ref="CW23:CW41" si="104">COUNTIFS($G2:$BD2,"&gt;="&amp;$H$22,$G2:$BD2,"&lt;"&amp;CY$22)/$A$3</f>
        <v>0.98</v>
      </c>
      <c r="CX23" s="5">
        <f t="shared" ref="CX23:CX41" si="105">COUNTIFS($G2:$BD2,"&gt;="&amp;$H$22,$G2:$BD2,"&lt;"&amp;CZ$22)/$A$3</f>
        <v>0.98</v>
      </c>
      <c r="CY23" s="5">
        <f t="shared" ref="CY23:CY41" si="106">COUNTIFS($G2:$BD2,"&gt;="&amp;$H$22,$G2:$BD2,"&lt;"&amp;DA$22)/$A$3</f>
        <v>0.98</v>
      </c>
      <c r="CZ23" s="5">
        <f t="shared" ref="CZ23:CZ41" si="107">COUNTIFS($G2:$BD2,"&gt;="&amp;$H$22,$G2:$BD2,"&lt;"&amp;DB$22)/$A$3</f>
        <v>0.98</v>
      </c>
      <c r="DA23" s="5">
        <f t="shared" ref="DA23:DA41" si="108">COUNTIFS($G2:$BD2,"&gt;="&amp;$H$22,$G2:$BD2,"&lt;"&amp;DC$22)/$A$3</f>
        <v>0.98</v>
      </c>
      <c r="DB23" s="5">
        <f t="shared" ref="DB23:DB41" si="109">COUNTIFS($G2:$BD2,"&gt;="&amp;$H$22,$G2:$BD2,"&lt;"&amp;DD$22)/$A$3</f>
        <v>0.98</v>
      </c>
      <c r="DC23" s="5">
        <f t="shared" ref="DC23:DC41" si="110">COUNTIFS($G2:$BD2,"&gt;="&amp;$H$22,$G2:$BD2,"&lt;"&amp;DE$22)/$A$3</f>
        <v>1</v>
      </c>
      <c r="DD23" s="5">
        <f t="shared" ref="DD23:DD41" si="111">COUNTIFS($G2:$BD2,"&gt;="&amp;$H$22,$G2:$BD2,"&lt;"&amp;DF$22)/$A$3</f>
        <v>1</v>
      </c>
    </row>
    <row r="24" spans="1:110" hidden="1" x14ac:dyDescent="0.15">
      <c r="B24" s="6" t="str">
        <f t="shared" si="9"/>
        <v>Hyper</v>
      </c>
      <c r="C24" s="6" t="str">
        <f t="shared" si="9"/>
        <v>TPCH</v>
      </c>
      <c r="D24" s="6">
        <f t="shared" si="9"/>
        <v>100</v>
      </c>
      <c r="E24" s="6">
        <f t="shared" si="9"/>
        <v>2</v>
      </c>
      <c r="F24" s="6" t="str">
        <f t="shared" si="9"/>
        <v>Hyper2_TPCH_100</v>
      </c>
      <c r="G24" s="5">
        <f t="shared" si="10"/>
        <v>0</v>
      </c>
      <c r="H24" s="5">
        <f t="shared" si="11"/>
        <v>0</v>
      </c>
      <c r="I24" s="5">
        <f t="shared" si="12"/>
        <v>0</v>
      </c>
      <c r="J24" s="5">
        <f t="shared" si="13"/>
        <v>0.02</v>
      </c>
      <c r="K24" s="5">
        <f t="shared" si="14"/>
        <v>0.06</v>
      </c>
      <c r="L24" s="5">
        <f t="shared" si="15"/>
        <v>0.06</v>
      </c>
      <c r="M24" s="5">
        <f t="shared" si="16"/>
        <v>0.06</v>
      </c>
      <c r="N24" s="5">
        <f t="shared" si="17"/>
        <v>0.06</v>
      </c>
      <c r="O24" s="5">
        <f t="shared" si="18"/>
        <v>0.06</v>
      </c>
      <c r="P24" s="5">
        <f t="shared" si="19"/>
        <v>0.12</v>
      </c>
      <c r="Q24" s="5">
        <f t="shared" si="20"/>
        <v>0.18</v>
      </c>
      <c r="R24" s="5">
        <f t="shared" si="21"/>
        <v>0.22</v>
      </c>
      <c r="S24" s="5">
        <f t="shared" si="22"/>
        <v>0.28000000000000003</v>
      </c>
      <c r="T24" s="5">
        <f t="shared" si="23"/>
        <v>0.3</v>
      </c>
      <c r="U24" s="5">
        <f t="shared" si="24"/>
        <v>0.32</v>
      </c>
      <c r="V24" s="5">
        <f t="shared" si="25"/>
        <v>0.4</v>
      </c>
      <c r="W24" s="5">
        <f t="shared" si="26"/>
        <v>0.44</v>
      </c>
      <c r="X24" s="5">
        <f t="shared" si="27"/>
        <v>0.48</v>
      </c>
      <c r="Y24" s="5">
        <f t="shared" si="28"/>
        <v>0.56000000000000005</v>
      </c>
      <c r="Z24" s="5">
        <f t="shared" si="29"/>
        <v>0.62</v>
      </c>
      <c r="AA24" s="5">
        <f t="shared" si="30"/>
        <v>0.64</v>
      </c>
      <c r="AB24" s="5">
        <f t="shared" si="31"/>
        <v>0.66</v>
      </c>
      <c r="AC24" s="5">
        <f t="shared" si="32"/>
        <v>0.66</v>
      </c>
      <c r="AD24" s="5">
        <f t="shared" si="33"/>
        <v>0.7</v>
      </c>
      <c r="AE24" s="5">
        <f t="shared" si="34"/>
        <v>0.72</v>
      </c>
      <c r="AF24" s="5">
        <f t="shared" si="35"/>
        <v>0.72</v>
      </c>
      <c r="AG24" s="5">
        <f t="shared" si="36"/>
        <v>0.72</v>
      </c>
      <c r="AH24" s="5">
        <f t="shared" si="37"/>
        <v>0.74</v>
      </c>
      <c r="AI24" s="5">
        <f t="shared" si="38"/>
        <v>0.8</v>
      </c>
      <c r="AJ24" s="5">
        <f t="shared" si="39"/>
        <v>0.8</v>
      </c>
      <c r="AK24" s="5">
        <f t="shared" si="40"/>
        <v>0.8</v>
      </c>
      <c r="AL24" s="5">
        <f t="shared" si="41"/>
        <v>0.8</v>
      </c>
      <c r="AM24" s="5">
        <f t="shared" si="42"/>
        <v>0.82</v>
      </c>
      <c r="AN24" s="5">
        <f t="shared" si="43"/>
        <v>0.82</v>
      </c>
      <c r="AO24" s="5">
        <f t="shared" si="44"/>
        <v>0.84</v>
      </c>
      <c r="AP24" s="5">
        <f t="shared" si="45"/>
        <v>0.84</v>
      </c>
      <c r="AQ24" s="5">
        <f t="shared" si="46"/>
        <v>0.84</v>
      </c>
      <c r="AR24" s="5">
        <f t="shared" si="47"/>
        <v>0.86</v>
      </c>
      <c r="AS24" s="5">
        <f t="shared" si="48"/>
        <v>0.86</v>
      </c>
      <c r="AT24" s="5">
        <f t="shared" si="49"/>
        <v>0.88</v>
      </c>
      <c r="AU24" s="5">
        <f t="shared" si="50"/>
        <v>0.88</v>
      </c>
      <c r="AV24" s="5">
        <f t="shared" si="51"/>
        <v>0.88</v>
      </c>
      <c r="AW24" s="5">
        <f t="shared" si="52"/>
        <v>0.92</v>
      </c>
      <c r="AX24" s="5">
        <f t="shared" si="53"/>
        <v>0.92</v>
      </c>
      <c r="AY24" s="5">
        <f t="shared" si="54"/>
        <v>0.94</v>
      </c>
      <c r="AZ24" s="5">
        <f t="shared" si="55"/>
        <v>0.94</v>
      </c>
      <c r="BA24" s="5">
        <f t="shared" si="56"/>
        <v>0.94</v>
      </c>
      <c r="BB24" s="5">
        <f t="shared" si="57"/>
        <v>0.94</v>
      </c>
      <c r="BC24" s="5">
        <f t="shared" si="58"/>
        <v>0.94</v>
      </c>
      <c r="BD24" s="5">
        <f t="shared" si="59"/>
        <v>0.94</v>
      </c>
      <c r="BE24" s="5">
        <f t="shared" si="60"/>
        <v>0.94</v>
      </c>
      <c r="BF24" s="5">
        <f t="shared" si="61"/>
        <v>0.96</v>
      </c>
      <c r="BG24" s="5">
        <f t="shared" si="62"/>
        <v>0.96</v>
      </c>
      <c r="BH24" s="5">
        <f t="shared" si="63"/>
        <v>0.96</v>
      </c>
      <c r="BI24" s="5">
        <f t="shared" si="64"/>
        <v>0.96</v>
      </c>
      <c r="BJ24" s="5">
        <f t="shared" si="65"/>
        <v>0.96</v>
      </c>
      <c r="BK24" s="5">
        <f t="shared" si="66"/>
        <v>0.96</v>
      </c>
      <c r="BL24" s="5">
        <f t="shared" si="67"/>
        <v>0.96</v>
      </c>
      <c r="BM24" s="5">
        <f t="shared" si="68"/>
        <v>0.96</v>
      </c>
      <c r="BN24" s="5">
        <f t="shared" si="69"/>
        <v>0.96</v>
      </c>
      <c r="BO24" s="5">
        <f t="shared" si="70"/>
        <v>0.96</v>
      </c>
      <c r="BP24" s="5">
        <f t="shared" si="71"/>
        <v>0.96</v>
      </c>
      <c r="BQ24" s="5">
        <f t="shared" si="72"/>
        <v>0.96</v>
      </c>
      <c r="BR24" s="5">
        <f t="shared" si="73"/>
        <v>0.98</v>
      </c>
      <c r="BS24" s="5">
        <f t="shared" si="74"/>
        <v>0.98</v>
      </c>
      <c r="BT24" s="5">
        <f t="shared" si="75"/>
        <v>0.98</v>
      </c>
      <c r="BU24" s="5">
        <f t="shared" si="76"/>
        <v>0.98</v>
      </c>
      <c r="BV24" s="5">
        <f t="shared" si="77"/>
        <v>0.98</v>
      </c>
      <c r="BW24" s="5">
        <f t="shared" si="78"/>
        <v>0.98</v>
      </c>
      <c r="BX24" s="5">
        <f t="shared" si="79"/>
        <v>0.98</v>
      </c>
      <c r="BY24" s="5">
        <f t="shared" si="80"/>
        <v>1</v>
      </c>
      <c r="BZ24" s="5">
        <f t="shared" si="81"/>
        <v>1</v>
      </c>
      <c r="CA24" s="5">
        <f t="shared" si="82"/>
        <v>1</v>
      </c>
      <c r="CB24" s="5">
        <f t="shared" si="83"/>
        <v>1</v>
      </c>
      <c r="CC24" s="5">
        <f t="shared" si="84"/>
        <v>1</v>
      </c>
      <c r="CD24" s="5">
        <f t="shared" si="85"/>
        <v>1</v>
      </c>
      <c r="CE24" s="5">
        <f t="shared" si="86"/>
        <v>1</v>
      </c>
      <c r="CF24" s="5">
        <f t="shared" si="87"/>
        <v>1</v>
      </c>
      <c r="CG24" s="5">
        <f t="shared" si="88"/>
        <v>1</v>
      </c>
      <c r="CH24" s="5">
        <f t="shared" si="89"/>
        <v>1</v>
      </c>
      <c r="CI24" s="5">
        <f t="shared" si="90"/>
        <v>1</v>
      </c>
      <c r="CJ24" s="5">
        <f t="shared" si="91"/>
        <v>1</v>
      </c>
      <c r="CK24" s="5">
        <f t="shared" si="92"/>
        <v>1</v>
      </c>
      <c r="CL24" s="5">
        <f t="shared" si="93"/>
        <v>1</v>
      </c>
      <c r="CM24" s="5">
        <f t="shared" si="94"/>
        <v>1</v>
      </c>
      <c r="CN24" s="5">
        <f t="shared" si="95"/>
        <v>1</v>
      </c>
      <c r="CO24" s="5">
        <f t="shared" si="96"/>
        <v>1</v>
      </c>
      <c r="CP24" s="5">
        <f t="shared" si="97"/>
        <v>1</v>
      </c>
      <c r="CQ24" s="5">
        <f t="shared" si="98"/>
        <v>1</v>
      </c>
      <c r="CR24" s="5">
        <f t="shared" si="99"/>
        <v>1</v>
      </c>
      <c r="CS24" s="5">
        <f t="shared" si="100"/>
        <v>1</v>
      </c>
      <c r="CT24" s="5">
        <f t="shared" si="101"/>
        <v>1</v>
      </c>
      <c r="CU24" s="5">
        <f t="shared" si="102"/>
        <v>1</v>
      </c>
      <c r="CV24" s="5">
        <f t="shared" si="103"/>
        <v>1</v>
      </c>
      <c r="CW24" s="5">
        <f t="shared" si="104"/>
        <v>1</v>
      </c>
      <c r="CX24" s="5">
        <f t="shared" si="105"/>
        <v>1</v>
      </c>
      <c r="CY24" s="5">
        <f t="shared" si="106"/>
        <v>1</v>
      </c>
      <c r="CZ24" s="5">
        <f t="shared" si="107"/>
        <v>1</v>
      </c>
      <c r="DA24" s="5">
        <f t="shared" si="108"/>
        <v>1</v>
      </c>
      <c r="DB24" s="5">
        <f t="shared" si="109"/>
        <v>1</v>
      </c>
      <c r="DC24" s="5">
        <f t="shared" si="110"/>
        <v>1</v>
      </c>
      <c r="DD24" s="5">
        <f t="shared" si="111"/>
        <v>1</v>
      </c>
    </row>
    <row r="25" spans="1:110" hidden="1" x14ac:dyDescent="0.15">
      <c r="B25" s="6" t="str">
        <f t="shared" si="9"/>
        <v>Hyper</v>
      </c>
      <c r="C25" s="6" t="str">
        <f t="shared" si="9"/>
        <v>TPCH</v>
      </c>
      <c r="D25" s="6">
        <f t="shared" si="9"/>
        <v>100</v>
      </c>
      <c r="E25" s="6">
        <f t="shared" si="9"/>
        <v>3</v>
      </c>
      <c r="F25" s="6" t="str">
        <f t="shared" si="9"/>
        <v>Hyper3_TPCH_100</v>
      </c>
      <c r="G25" s="5">
        <f t="shared" si="10"/>
        <v>0</v>
      </c>
      <c r="H25" s="5">
        <f t="shared" si="11"/>
        <v>0</v>
      </c>
      <c r="I25" s="5">
        <f t="shared" si="12"/>
        <v>0.02</v>
      </c>
      <c r="J25" s="5">
        <f t="shared" si="13"/>
        <v>0.02</v>
      </c>
      <c r="K25" s="5">
        <f t="shared" si="14"/>
        <v>0.06</v>
      </c>
      <c r="L25" s="5">
        <f t="shared" si="15"/>
        <v>0.06</v>
      </c>
      <c r="M25" s="5">
        <f t="shared" si="16"/>
        <v>0.06</v>
      </c>
      <c r="N25" s="5">
        <f t="shared" si="17"/>
        <v>0.06</v>
      </c>
      <c r="O25" s="5">
        <f t="shared" si="18"/>
        <v>0.1</v>
      </c>
      <c r="P25" s="5">
        <f t="shared" si="19"/>
        <v>0.16</v>
      </c>
      <c r="Q25" s="5">
        <f t="shared" si="20"/>
        <v>0.22</v>
      </c>
      <c r="R25" s="5">
        <f t="shared" si="21"/>
        <v>0.26</v>
      </c>
      <c r="S25" s="5">
        <f t="shared" si="22"/>
        <v>0.34</v>
      </c>
      <c r="T25" s="5">
        <f t="shared" si="23"/>
        <v>0.38</v>
      </c>
      <c r="U25" s="5">
        <f t="shared" si="24"/>
        <v>0.42</v>
      </c>
      <c r="V25" s="5">
        <f t="shared" si="25"/>
        <v>0.46</v>
      </c>
      <c r="W25" s="5">
        <f t="shared" si="26"/>
        <v>0.48</v>
      </c>
      <c r="X25" s="5">
        <f t="shared" si="27"/>
        <v>0.52</v>
      </c>
      <c r="Y25" s="5">
        <f t="shared" si="28"/>
        <v>0.52</v>
      </c>
      <c r="Z25" s="5">
        <f t="shared" si="29"/>
        <v>0.52</v>
      </c>
      <c r="AA25" s="5">
        <f t="shared" si="30"/>
        <v>0.57999999999999996</v>
      </c>
      <c r="AB25" s="5">
        <f t="shared" si="31"/>
        <v>0.62</v>
      </c>
      <c r="AC25" s="5">
        <f t="shared" si="32"/>
        <v>0.66</v>
      </c>
      <c r="AD25" s="5">
        <f t="shared" si="33"/>
        <v>0.7</v>
      </c>
      <c r="AE25" s="5">
        <f t="shared" si="34"/>
        <v>0.72</v>
      </c>
      <c r="AF25" s="5">
        <f t="shared" si="35"/>
        <v>0.74</v>
      </c>
      <c r="AG25" s="5">
        <f t="shared" si="36"/>
        <v>0.74</v>
      </c>
      <c r="AH25" s="5">
        <f t="shared" si="37"/>
        <v>0.78</v>
      </c>
      <c r="AI25" s="5">
        <f t="shared" si="38"/>
        <v>0.8</v>
      </c>
      <c r="AJ25" s="5">
        <f t="shared" si="39"/>
        <v>0.8</v>
      </c>
      <c r="AK25" s="5">
        <f t="shared" si="40"/>
        <v>0.8</v>
      </c>
      <c r="AL25" s="5">
        <f t="shared" si="41"/>
        <v>0.82</v>
      </c>
      <c r="AM25" s="5">
        <f t="shared" si="42"/>
        <v>0.82</v>
      </c>
      <c r="AN25" s="5">
        <f t="shared" si="43"/>
        <v>0.84</v>
      </c>
      <c r="AO25" s="5">
        <f t="shared" si="44"/>
        <v>0.84</v>
      </c>
      <c r="AP25" s="5">
        <f t="shared" si="45"/>
        <v>0.84</v>
      </c>
      <c r="AQ25" s="5">
        <f t="shared" si="46"/>
        <v>0.84</v>
      </c>
      <c r="AR25" s="5">
        <f t="shared" si="47"/>
        <v>0.86</v>
      </c>
      <c r="AS25" s="5">
        <f t="shared" si="48"/>
        <v>0.86</v>
      </c>
      <c r="AT25" s="5">
        <f t="shared" si="49"/>
        <v>0.88</v>
      </c>
      <c r="AU25" s="5">
        <f t="shared" si="50"/>
        <v>0.92</v>
      </c>
      <c r="AV25" s="5">
        <f t="shared" si="51"/>
        <v>0.92</v>
      </c>
      <c r="AW25" s="5">
        <f t="shared" si="52"/>
        <v>0.92</v>
      </c>
      <c r="AX25" s="5">
        <f t="shared" si="53"/>
        <v>0.94</v>
      </c>
      <c r="AY25" s="5">
        <f t="shared" si="54"/>
        <v>0.94</v>
      </c>
      <c r="AZ25" s="5">
        <f t="shared" si="55"/>
        <v>0.94</v>
      </c>
      <c r="BA25" s="5">
        <f t="shared" si="56"/>
        <v>0.96</v>
      </c>
      <c r="BB25" s="5">
        <f t="shared" si="57"/>
        <v>0.96</v>
      </c>
      <c r="BC25" s="5">
        <f t="shared" si="58"/>
        <v>0.96</v>
      </c>
      <c r="BD25" s="5">
        <f t="shared" si="59"/>
        <v>0.96</v>
      </c>
      <c r="BE25" s="5">
        <f t="shared" si="60"/>
        <v>0.96</v>
      </c>
      <c r="BF25" s="5">
        <f t="shared" si="61"/>
        <v>0.96</v>
      </c>
      <c r="BG25" s="5">
        <f t="shared" si="62"/>
        <v>0.96</v>
      </c>
      <c r="BH25" s="5">
        <f t="shared" si="63"/>
        <v>0.96</v>
      </c>
      <c r="BI25" s="5">
        <f t="shared" si="64"/>
        <v>0.96</v>
      </c>
      <c r="BJ25" s="5">
        <f t="shared" si="65"/>
        <v>0.96</v>
      </c>
      <c r="BK25" s="5">
        <f t="shared" si="66"/>
        <v>0.96</v>
      </c>
      <c r="BL25" s="5">
        <f t="shared" si="67"/>
        <v>0.98</v>
      </c>
      <c r="BM25" s="5">
        <f t="shared" si="68"/>
        <v>0.98</v>
      </c>
      <c r="BN25" s="5">
        <f t="shared" si="69"/>
        <v>0.98</v>
      </c>
      <c r="BO25" s="5">
        <f t="shared" si="70"/>
        <v>0.98</v>
      </c>
      <c r="BP25" s="5">
        <f t="shared" si="71"/>
        <v>0.98</v>
      </c>
      <c r="BQ25" s="5">
        <f t="shared" si="72"/>
        <v>0.98</v>
      </c>
      <c r="BR25" s="5">
        <f t="shared" si="73"/>
        <v>0.98</v>
      </c>
      <c r="BS25" s="5">
        <f t="shared" si="74"/>
        <v>0.98</v>
      </c>
      <c r="BT25" s="5">
        <f t="shared" si="75"/>
        <v>0.98</v>
      </c>
      <c r="BU25" s="5">
        <f t="shared" si="76"/>
        <v>0.98</v>
      </c>
      <c r="BV25" s="5">
        <f t="shared" si="77"/>
        <v>0.98</v>
      </c>
      <c r="BW25" s="5">
        <f t="shared" si="78"/>
        <v>0.98</v>
      </c>
      <c r="BX25" s="5">
        <f t="shared" si="79"/>
        <v>0.98</v>
      </c>
      <c r="BY25" s="5">
        <f t="shared" si="80"/>
        <v>0.98</v>
      </c>
      <c r="BZ25" s="5">
        <f t="shared" si="81"/>
        <v>0.98</v>
      </c>
      <c r="CA25" s="5">
        <f t="shared" si="82"/>
        <v>0.98</v>
      </c>
      <c r="CB25" s="5">
        <f t="shared" si="83"/>
        <v>0.98</v>
      </c>
      <c r="CC25" s="5">
        <f t="shared" si="84"/>
        <v>0.98</v>
      </c>
      <c r="CD25" s="5">
        <f t="shared" si="85"/>
        <v>0.98</v>
      </c>
      <c r="CE25" s="5">
        <f t="shared" si="86"/>
        <v>0.98</v>
      </c>
      <c r="CF25" s="5">
        <f t="shared" si="87"/>
        <v>0.98</v>
      </c>
      <c r="CG25" s="5">
        <f t="shared" si="88"/>
        <v>0.98</v>
      </c>
      <c r="CH25" s="5">
        <f t="shared" si="89"/>
        <v>0.98</v>
      </c>
      <c r="CI25" s="5">
        <f t="shared" si="90"/>
        <v>0.98</v>
      </c>
      <c r="CJ25" s="5">
        <f t="shared" si="91"/>
        <v>0.98</v>
      </c>
      <c r="CK25" s="5">
        <f t="shared" si="92"/>
        <v>0.98</v>
      </c>
      <c r="CL25" s="5">
        <f t="shared" si="93"/>
        <v>1</v>
      </c>
      <c r="CM25" s="5">
        <f t="shared" si="94"/>
        <v>1</v>
      </c>
      <c r="CN25" s="5">
        <f t="shared" si="95"/>
        <v>1</v>
      </c>
      <c r="CO25" s="5">
        <f t="shared" si="96"/>
        <v>1</v>
      </c>
      <c r="CP25" s="5">
        <f t="shared" si="97"/>
        <v>1</v>
      </c>
      <c r="CQ25" s="5">
        <f t="shared" si="98"/>
        <v>1</v>
      </c>
      <c r="CR25" s="5">
        <f t="shared" si="99"/>
        <v>1</v>
      </c>
      <c r="CS25" s="5">
        <f t="shared" si="100"/>
        <v>1</v>
      </c>
      <c r="CT25" s="5">
        <f t="shared" si="101"/>
        <v>1</v>
      </c>
      <c r="CU25" s="5">
        <f t="shared" si="102"/>
        <v>1</v>
      </c>
      <c r="CV25" s="5">
        <f t="shared" si="103"/>
        <v>1</v>
      </c>
      <c r="CW25" s="5">
        <f t="shared" si="104"/>
        <v>1</v>
      </c>
      <c r="CX25" s="5">
        <f t="shared" si="105"/>
        <v>1</v>
      </c>
      <c r="CY25" s="5">
        <f t="shared" si="106"/>
        <v>1</v>
      </c>
      <c r="CZ25" s="5">
        <f t="shared" si="107"/>
        <v>1</v>
      </c>
      <c r="DA25" s="5">
        <f t="shared" si="108"/>
        <v>1</v>
      </c>
      <c r="DB25" s="5">
        <f t="shared" si="109"/>
        <v>1</v>
      </c>
      <c r="DC25" s="5">
        <f t="shared" si="110"/>
        <v>1</v>
      </c>
      <c r="DD25" s="5">
        <f t="shared" si="111"/>
        <v>1</v>
      </c>
    </row>
    <row r="26" spans="1:110" x14ac:dyDescent="0.15">
      <c r="B26" s="6" t="str">
        <f t="shared" si="9"/>
        <v>Hyper</v>
      </c>
      <c r="C26" s="6" t="str">
        <f t="shared" si="9"/>
        <v>TPCH</v>
      </c>
      <c r="D26" s="6">
        <f t="shared" si="9"/>
        <v>10</v>
      </c>
      <c r="E26" s="6">
        <f t="shared" si="9"/>
        <v>4</v>
      </c>
      <c r="F26" s="6" t="str">
        <f t="shared" si="9"/>
        <v>Hyper4_TPCH_10</v>
      </c>
      <c r="G26" s="5">
        <f t="shared" si="10"/>
        <v>0</v>
      </c>
      <c r="H26" s="5">
        <f t="shared" si="11"/>
        <v>0</v>
      </c>
      <c r="I26" s="5">
        <f t="shared" si="12"/>
        <v>0.02</v>
      </c>
      <c r="J26" s="5">
        <f t="shared" si="13"/>
        <v>0.06</v>
      </c>
      <c r="K26" s="5">
        <f t="shared" si="14"/>
        <v>0.06</v>
      </c>
      <c r="L26" s="5">
        <f t="shared" si="15"/>
        <v>0.08</v>
      </c>
      <c r="M26" s="5">
        <f t="shared" si="16"/>
        <v>0.16</v>
      </c>
      <c r="N26" s="5">
        <f t="shared" si="17"/>
        <v>0.18</v>
      </c>
      <c r="O26" s="5">
        <f t="shared" si="18"/>
        <v>0.26</v>
      </c>
      <c r="P26" s="5">
        <f t="shared" si="19"/>
        <v>0.3</v>
      </c>
      <c r="Q26" s="5">
        <f t="shared" si="20"/>
        <v>0.32</v>
      </c>
      <c r="R26" s="5">
        <f t="shared" si="21"/>
        <v>0.42</v>
      </c>
      <c r="S26" s="5">
        <f t="shared" si="22"/>
        <v>0.46</v>
      </c>
      <c r="T26" s="5">
        <f t="shared" si="23"/>
        <v>0.48</v>
      </c>
      <c r="U26" s="5">
        <f t="shared" si="24"/>
        <v>0.57999999999999996</v>
      </c>
      <c r="V26" s="5">
        <f t="shared" si="25"/>
        <v>0.64</v>
      </c>
      <c r="W26" s="5">
        <f t="shared" si="26"/>
        <v>0.66</v>
      </c>
      <c r="X26" s="5">
        <f t="shared" si="27"/>
        <v>0.68</v>
      </c>
      <c r="Y26" s="5">
        <f t="shared" si="28"/>
        <v>0.72</v>
      </c>
      <c r="Z26" s="5">
        <f t="shared" si="29"/>
        <v>0.72</v>
      </c>
      <c r="AA26" s="5">
        <f t="shared" si="30"/>
        <v>0.74</v>
      </c>
      <c r="AB26" s="5">
        <f t="shared" si="31"/>
        <v>0.78</v>
      </c>
      <c r="AC26" s="5">
        <f t="shared" si="32"/>
        <v>0.8</v>
      </c>
      <c r="AD26" s="5">
        <f t="shared" si="33"/>
        <v>0.82</v>
      </c>
      <c r="AE26" s="5">
        <f t="shared" si="34"/>
        <v>0.82</v>
      </c>
      <c r="AF26" s="5">
        <f t="shared" si="35"/>
        <v>0.82</v>
      </c>
      <c r="AG26" s="5">
        <f t="shared" si="36"/>
        <v>0.82</v>
      </c>
      <c r="AH26" s="5">
        <f t="shared" si="37"/>
        <v>0.82</v>
      </c>
      <c r="AI26" s="5">
        <f t="shared" si="38"/>
        <v>0.86</v>
      </c>
      <c r="AJ26" s="5">
        <f t="shared" si="39"/>
        <v>0.86</v>
      </c>
      <c r="AK26" s="5">
        <f t="shared" si="40"/>
        <v>0.86</v>
      </c>
      <c r="AL26" s="5">
        <f t="shared" si="41"/>
        <v>0.88</v>
      </c>
      <c r="AM26" s="5">
        <f t="shared" si="42"/>
        <v>0.88</v>
      </c>
      <c r="AN26" s="5">
        <f t="shared" si="43"/>
        <v>0.88</v>
      </c>
      <c r="AO26" s="5">
        <f t="shared" si="44"/>
        <v>0.88</v>
      </c>
      <c r="AP26" s="5">
        <f t="shared" si="45"/>
        <v>0.88</v>
      </c>
      <c r="AQ26" s="5">
        <f t="shared" si="46"/>
        <v>0.92</v>
      </c>
      <c r="AR26" s="5">
        <f t="shared" si="47"/>
        <v>0.94</v>
      </c>
      <c r="AS26" s="5">
        <f t="shared" si="48"/>
        <v>0.94</v>
      </c>
      <c r="AT26" s="5">
        <f t="shared" si="49"/>
        <v>0.94</v>
      </c>
      <c r="AU26" s="5">
        <f t="shared" si="50"/>
        <v>0.96</v>
      </c>
      <c r="AV26" s="5">
        <f t="shared" si="51"/>
        <v>0.96</v>
      </c>
      <c r="AW26" s="5">
        <f t="shared" si="52"/>
        <v>0.96</v>
      </c>
      <c r="AX26" s="5">
        <f t="shared" si="53"/>
        <v>0.96</v>
      </c>
      <c r="AY26" s="5">
        <f t="shared" si="54"/>
        <v>0.96</v>
      </c>
      <c r="AZ26" s="5">
        <f t="shared" si="55"/>
        <v>0.96</v>
      </c>
      <c r="BA26" s="5">
        <f t="shared" si="56"/>
        <v>0.96</v>
      </c>
      <c r="BB26" s="5">
        <f t="shared" si="57"/>
        <v>0.96</v>
      </c>
      <c r="BC26" s="5">
        <f t="shared" si="58"/>
        <v>0.96</v>
      </c>
      <c r="BD26" s="5">
        <f t="shared" si="59"/>
        <v>0.96</v>
      </c>
      <c r="BE26" s="5">
        <f t="shared" si="60"/>
        <v>0.98</v>
      </c>
      <c r="BF26" s="5">
        <f t="shared" si="61"/>
        <v>0.98</v>
      </c>
      <c r="BG26" s="5">
        <f t="shared" si="62"/>
        <v>0.98</v>
      </c>
      <c r="BH26" s="5">
        <f t="shared" si="63"/>
        <v>0.98</v>
      </c>
      <c r="BI26" s="5">
        <f t="shared" si="64"/>
        <v>0.98</v>
      </c>
      <c r="BJ26" s="5">
        <f t="shared" si="65"/>
        <v>1</v>
      </c>
      <c r="BK26" s="5">
        <f t="shared" si="66"/>
        <v>1</v>
      </c>
      <c r="BL26" s="5">
        <f t="shared" si="67"/>
        <v>1</v>
      </c>
      <c r="BM26" s="5">
        <f t="shared" si="68"/>
        <v>1</v>
      </c>
      <c r="BN26" s="5">
        <f t="shared" si="69"/>
        <v>1</v>
      </c>
      <c r="BO26" s="5">
        <f t="shared" si="70"/>
        <v>1</v>
      </c>
      <c r="BP26" s="5">
        <f t="shared" si="71"/>
        <v>1</v>
      </c>
      <c r="BQ26" s="5">
        <f t="shared" si="72"/>
        <v>1</v>
      </c>
      <c r="BR26" s="5">
        <f t="shared" si="73"/>
        <v>1</v>
      </c>
      <c r="BS26" s="5">
        <f t="shared" si="74"/>
        <v>1</v>
      </c>
      <c r="BT26" s="5">
        <f t="shared" si="75"/>
        <v>1</v>
      </c>
      <c r="BU26" s="5">
        <f t="shared" si="76"/>
        <v>1</v>
      </c>
      <c r="BV26" s="5">
        <f t="shared" si="77"/>
        <v>1</v>
      </c>
      <c r="BW26" s="5">
        <f t="shared" si="78"/>
        <v>1</v>
      </c>
      <c r="BX26" s="5">
        <f t="shared" si="79"/>
        <v>1</v>
      </c>
      <c r="BY26" s="5">
        <f t="shared" si="80"/>
        <v>1</v>
      </c>
      <c r="BZ26" s="5">
        <f t="shared" si="81"/>
        <v>1</v>
      </c>
      <c r="CA26" s="5">
        <f t="shared" si="82"/>
        <v>1</v>
      </c>
      <c r="CB26" s="5">
        <f t="shared" si="83"/>
        <v>1</v>
      </c>
      <c r="CC26" s="5">
        <f t="shared" si="84"/>
        <v>1</v>
      </c>
      <c r="CD26" s="5">
        <f t="shared" si="85"/>
        <v>1</v>
      </c>
      <c r="CE26" s="5">
        <f t="shared" si="86"/>
        <v>1</v>
      </c>
      <c r="CF26" s="5">
        <f t="shared" si="87"/>
        <v>1</v>
      </c>
      <c r="CG26" s="5">
        <f t="shared" si="88"/>
        <v>1</v>
      </c>
      <c r="CH26" s="5">
        <f t="shared" si="89"/>
        <v>1</v>
      </c>
      <c r="CI26" s="5">
        <f t="shared" si="90"/>
        <v>1</v>
      </c>
      <c r="CJ26" s="5">
        <f t="shared" si="91"/>
        <v>1</v>
      </c>
      <c r="CK26" s="5">
        <f t="shared" si="92"/>
        <v>1</v>
      </c>
      <c r="CL26" s="5">
        <f t="shared" si="93"/>
        <v>1</v>
      </c>
      <c r="CM26" s="5">
        <f t="shared" si="94"/>
        <v>1</v>
      </c>
      <c r="CN26" s="5">
        <f t="shared" si="95"/>
        <v>1</v>
      </c>
      <c r="CO26" s="5">
        <f t="shared" si="96"/>
        <v>1</v>
      </c>
      <c r="CP26" s="5">
        <f t="shared" si="97"/>
        <v>1</v>
      </c>
      <c r="CQ26" s="5">
        <f t="shared" si="98"/>
        <v>1</v>
      </c>
      <c r="CR26" s="5">
        <f t="shared" si="99"/>
        <v>1</v>
      </c>
      <c r="CS26" s="5">
        <f t="shared" si="100"/>
        <v>1</v>
      </c>
      <c r="CT26" s="5">
        <f t="shared" si="101"/>
        <v>1</v>
      </c>
      <c r="CU26" s="5">
        <f t="shared" si="102"/>
        <v>1</v>
      </c>
      <c r="CV26" s="5">
        <f t="shared" si="103"/>
        <v>1</v>
      </c>
      <c r="CW26" s="5">
        <f t="shared" si="104"/>
        <v>1</v>
      </c>
      <c r="CX26" s="5">
        <f t="shared" si="105"/>
        <v>1</v>
      </c>
      <c r="CY26" s="5">
        <f t="shared" si="106"/>
        <v>1</v>
      </c>
      <c r="CZ26" s="5">
        <f t="shared" si="107"/>
        <v>1</v>
      </c>
      <c r="DA26" s="5">
        <f t="shared" si="108"/>
        <v>1</v>
      </c>
      <c r="DB26" s="5">
        <f t="shared" si="109"/>
        <v>1</v>
      </c>
      <c r="DC26" s="5">
        <f t="shared" si="110"/>
        <v>1</v>
      </c>
      <c r="DD26" s="5">
        <f t="shared" si="111"/>
        <v>1</v>
      </c>
    </row>
    <row r="27" spans="1:110" x14ac:dyDescent="0.15">
      <c r="B27" s="6" t="str">
        <f t="shared" si="9"/>
        <v>Hyper</v>
      </c>
      <c r="C27" s="6" t="str">
        <f t="shared" si="9"/>
        <v>TPCH</v>
      </c>
      <c r="D27" s="6">
        <f t="shared" si="9"/>
        <v>50</v>
      </c>
      <c r="E27" s="6">
        <f t="shared" si="9"/>
        <v>4</v>
      </c>
      <c r="F27" s="6" t="str">
        <f t="shared" si="9"/>
        <v>Hyper4_TPCH_50</v>
      </c>
      <c r="G27" s="5">
        <f t="shared" si="10"/>
        <v>0</v>
      </c>
      <c r="H27" s="5">
        <f t="shared" si="11"/>
        <v>0.02</v>
      </c>
      <c r="I27" s="5">
        <f t="shared" si="12"/>
        <v>0.04</v>
      </c>
      <c r="J27" s="5">
        <f t="shared" si="13"/>
        <v>0.06</v>
      </c>
      <c r="K27" s="5">
        <f t="shared" si="14"/>
        <v>0.06</v>
      </c>
      <c r="L27" s="5">
        <f t="shared" si="15"/>
        <v>0.06</v>
      </c>
      <c r="M27" s="5">
        <f t="shared" si="16"/>
        <v>0.12</v>
      </c>
      <c r="N27" s="5">
        <f t="shared" si="17"/>
        <v>0.18</v>
      </c>
      <c r="O27" s="5">
        <f t="shared" si="18"/>
        <v>0.24</v>
      </c>
      <c r="P27" s="5">
        <f t="shared" si="19"/>
        <v>0.32</v>
      </c>
      <c r="Q27" s="5">
        <f t="shared" si="20"/>
        <v>0.34</v>
      </c>
      <c r="R27" s="5">
        <f t="shared" si="21"/>
        <v>0.38</v>
      </c>
      <c r="S27" s="5">
        <f t="shared" si="22"/>
        <v>0.42</v>
      </c>
      <c r="T27" s="5">
        <f t="shared" si="23"/>
        <v>0.48</v>
      </c>
      <c r="U27" s="5">
        <f t="shared" si="24"/>
        <v>0.54</v>
      </c>
      <c r="V27" s="5">
        <f t="shared" si="25"/>
        <v>0.57999999999999996</v>
      </c>
      <c r="W27" s="5">
        <f t="shared" si="26"/>
        <v>0.62</v>
      </c>
      <c r="X27" s="5">
        <f t="shared" si="27"/>
        <v>0.68</v>
      </c>
      <c r="Y27" s="5">
        <f t="shared" si="28"/>
        <v>0.72</v>
      </c>
      <c r="Z27" s="5">
        <f t="shared" si="29"/>
        <v>0.72</v>
      </c>
      <c r="AA27" s="5">
        <f t="shared" si="30"/>
        <v>0.72</v>
      </c>
      <c r="AB27" s="5">
        <f t="shared" si="31"/>
        <v>0.76</v>
      </c>
      <c r="AC27" s="5">
        <f t="shared" si="32"/>
        <v>0.76</v>
      </c>
      <c r="AD27" s="5">
        <f t="shared" si="33"/>
        <v>0.76</v>
      </c>
      <c r="AE27" s="5">
        <f t="shared" si="34"/>
        <v>0.78</v>
      </c>
      <c r="AF27" s="5">
        <f t="shared" si="35"/>
        <v>0.82</v>
      </c>
      <c r="AG27" s="5">
        <f t="shared" si="36"/>
        <v>0.84</v>
      </c>
      <c r="AH27" s="5">
        <f t="shared" si="37"/>
        <v>0.86</v>
      </c>
      <c r="AI27" s="5">
        <f t="shared" si="38"/>
        <v>0.86</v>
      </c>
      <c r="AJ27" s="5">
        <f t="shared" si="39"/>
        <v>0.86</v>
      </c>
      <c r="AK27" s="5">
        <f t="shared" si="40"/>
        <v>0.88</v>
      </c>
      <c r="AL27" s="5">
        <f t="shared" si="41"/>
        <v>0.88</v>
      </c>
      <c r="AM27" s="5">
        <f t="shared" si="42"/>
        <v>0.88</v>
      </c>
      <c r="AN27" s="5">
        <f t="shared" si="43"/>
        <v>0.88</v>
      </c>
      <c r="AO27" s="5">
        <f t="shared" si="44"/>
        <v>0.88</v>
      </c>
      <c r="AP27" s="5">
        <f t="shared" si="45"/>
        <v>0.9</v>
      </c>
      <c r="AQ27" s="5">
        <f t="shared" si="46"/>
        <v>0.92</v>
      </c>
      <c r="AR27" s="5">
        <f t="shared" si="47"/>
        <v>0.92</v>
      </c>
      <c r="AS27" s="5">
        <f t="shared" si="48"/>
        <v>0.92</v>
      </c>
      <c r="AT27" s="5">
        <f t="shared" si="49"/>
        <v>0.94</v>
      </c>
      <c r="AU27" s="5">
        <f t="shared" si="50"/>
        <v>0.94</v>
      </c>
      <c r="AV27" s="5">
        <f t="shared" si="51"/>
        <v>0.96</v>
      </c>
      <c r="AW27" s="5">
        <f t="shared" si="52"/>
        <v>0.96</v>
      </c>
      <c r="AX27" s="5">
        <f t="shared" si="53"/>
        <v>0.96</v>
      </c>
      <c r="AY27" s="5">
        <f t="shared" si="54"/>
        <v>0.96</v>
      </c>
      <c r="AZ27" s="5">
        <f t="shared" si="55"/>
        <v>0.96</v>
      </c>
      <c r="BA27" s="5">
        <f t="shared" si="56"/>
        <v>0.96</v>
      </c>
      <c r="BB27" s="5">
        <f t="shared" si="57"/>
        <v>0.96</v>
      </c>
      <c r="BC27" s="5">
        <f t="shared" si="58"/>
        <v>0.96</v>
      </c>
      <c r="BD27" s="5">
        <f t="shared" si="59"/>
        <v>0.96</v>
      </c>
      <c r="BE27" s="5">
        <f t="shared" si="60"/>
        <v>0.96</v>
      </c>
      <c r="BF27" s="5">
        <f t="shared" si="61"/>
        <v>0.96</v>
      </c>
      <c r="BG27" s="5">
        <f t="shared" si="62"/>
        <v>0.96</v>
      </c>
      <c r="BH27" s="5">
        <f t="shared" si="63"/>
        <v>0.98</v>
      </c>
      <c r="BI27" s="5">
        <f t="shared" si="64"/>
        <v>0.98</v>
      </c>
      <c r="BJ27" s="5">
        <f t="shared" si="65"/>
        <v>0.98</v>
      </c>
      <c r="BK27" s="5">
        <f t="shared" si="66"/>
        <v>0.98</v>
      </c>
      <c r="BL27" s="5">
        <f t="shared" si="67"/>
        <v>0.98</v>
      </c>
      <c r="BM27" s="5">
        <f t="shared" si="68"/>
        <v>1</v>
      </c>
      <c r="BN27" s="5">
        <f t="shared" si="69"/>
        <v>1</v>
      </c>
      <c r="BO27" s="5">
        <f t="shared" si="70"/>
        <v>1</v>
      </c>
      <c r="BP27" s="5">
        <f t="shared" si="71"/>
        <v>1</v>
      </c>
      <c r="BQ27" s="5">
        <f t="shared" si="72"/>
        <v>1</v>
      </c>
      <c r="BR27" s="5">
        <f t="shared" si="73"/>
        <v>1</v>
      </c>
      <c r="BS27" s="5">
        <f t="shared" si="74"/>
        <v>1</v>
      </c>
      <c r="BT27" s="5">
        <f t="shared" si="75"/>
        <v>1</v>
      </c>
      <c r="BU27" s="5">
        <f t="shared" si="76"/>
        <v>1</v>
      </c>
      <c r="BV27" s="5">
        <f t="shared" si="77"/>
        <v>1</v>
      </c>
      <c r="BW27" s="5">
        <f t="shared" si="78"/>
        <v>1</v>
      </c>
      <c r="BX27" s="5">
        <f t="shared" si="79"/>
        <v>1</v>
      </c>
      <c r="BY27" s="5">
        <f t="shared" si="80"/>
        <v>1</v>
      </c>
      <c r="BZ27" s="5">
        <f t="shared" si="81"/>
        <v>1</v>
      </c>
      <c r="CA27" s="5">
        <f t="shared" si="82"/>
        <v>1</v>
      </c>
      <c r="CB27" s="5">
        <f t="shared" si="83"/>
        <v>1</v>
      </c>
      <c r="CC27" s="5">
        <f t="shared" si="84"/>
        <v>1</v>
      </c>
      <c r="CD27" s="5">
        <f t="shared" si="85"/>
        <v>1</v>
      </c>
      <c r="CE27" s="5">
        <f t="shared" si="86"/>
        <v>1</v>
      </c>
      <c r="CF27" s="5">
        <f t="shared" si="87"/>
        <v>1</v>
      </c>
      <c r="CG27" s="5">
        <f t="shared" si="88"/>
        <v>1</v>
      </c>
      <c r="CH27" s="5">
        <f t="shared" si="89"/>
        <v>1</v>
      </c>
      <c r="CI27" s="5">
        <f t="shared" si="90"/>
        <v>1</v>
      </c>
      <c r="CJ27" s="5">
        <f t="shared" si="91"/>
        <v>1</v>
      </c>
      <c r="CK27" s="5">
        <f t="shared" si="92"/>
        <v>1</v>
      </c>
      <c r="CL27" s="5">
        <f t="shared" si="93"/>
        <v>1</v>
      </c>
      <c r="CM27" s="5">
        <f t="shared" si="94"/>
        <v>1</v>
      </c>
      <c r="CN27" s="5">
        <f t="shared" si="95"/>
        <v>1</v>
      </c>
      <c r="CO27" s="5">
        <f t="shared" si="96"/>
        <v>1</v>
      </c>
      <c r="CP27" s="5">
        <f t="shared" si="97"/>
        <v>1</v>
      </c>
      <c r="CQ27" s="5">
        <f t="shared" si="98"/>
        <v>1</v>
      </c>
      <c r="CR27" s="5">
        <f t="shared" si="99"/>
        <v>1</v>
      </c>
      <c r="CS27" s="5">
        <f t="shared" si="100"/>
        <v>1</v>
      </c>
      <c r="CT27" s="5">
        <f t="shared" si="101"/>
        <v>1</v>
      </c>
      <c r="CU27" s="5">
        <f t="shared" si="102"/>
        <v>1</v>
      </c>
      <c r="CV27" s="5">
        <f t="shared" si="103"/>
        <v>1</v>
      </c>
      <c r="CW27" s="5">
        <f t="shared" si="104"/>
        <v>1</v>
      </c>
      <c r="CX27" s="5">
        <f t="shared" si="105"/>
        <v>1</v>
      </c>
      <c r="CY27" s="5">
        <f t="shared" si="106"/>
        <v>1</v>
      </c>
      <c r="CZ27" s="5">
        <f t="shared" si="107"/>
        <v>1</v>
      </c>
      <c r="DA27" s="5">
        <f t="shared" si="108"/>
        <v>1</v>
      </c>
      <c r="DB27" s="5">
        <f t="shared" si="109"/>
        <v>1</v>
      </c>
      <c r="DC27" s="5">
        <f t="shared" si="110"/>
        <v>1</v>
      </c>
      <c r="DD27" s="5">
        <f t="shared" si="111"/>
        <v>1</v>
      </c>
    </row>
    <row r="28" spans="1:110" x14ac:dyDescent="0.15">
      <c r="B28" s="6" t="str">
        <f t="shared" si="9"/>
        <v>Hyper</v>
      </c>
      <c r="C28" s="6" t="str">
        <f t="shared" si="9"/>
        <v>TPCH</v>
      </c>
      <c r="D28" s="6">
        <f t="shared" si="9"/>
        <v>100</v>
      </c>
      <c r="E28" s="6">
        <f t="shared" si="9"/>
        <v>4</v>
      </c>
      <c r="F28" s="6" t="str">
        <f t="shared" si="9"/>
        <v>Hyper4_TPCH_100</v>
      </c>
      <c r="G28" s="5">
        <f t="shared" si="10"/>
        <v>0</v>
      </c>
      <c r="H28" s="5">
        <f t="shared" si="11"/>
        <v>0.02</v>
      </c>
      <c r="I28" s="5">
        <f t="shared" si="12"/>
        <v>0.04</v>
      </c>
      <c r="J28" s="5">
        <f t="shared" si="13"/>
        <v>0.06</v>
      </c>
      <c r="K28" s="5">
        <f t="shared" si="14"/>
        <v>0.08</v>
      </c>
      <c r="L28" s="5">
        <f t="shared" si="15"/>
        <v>0.08</v>
      </c>
      <c r="M28" s="5">
        <f t="shared" si="16"/>
        <v>0.12</v>
      </c>
      <c r="N28" s="5">
        <f t="shared" si="17"/>
        <v>0.18</v>
      </c>
      <c r="O28" s="5">
        <f t="shared" si="18"/>
        <v>0.24</v>
      </c>
      <c r="P28" s="5">
        <f t="shared" si="19"/>
        <v>0.3</v>
      </c>
      <c r="Q28" s="5">
        <f t="shared" si="20"/>
        <v>0.36</v>
      </c>
      <c r="R28" s="5">
        <f t="shared" si="21"/>
        <v>0.36</v>
      </c>
      <c r="S28" s="5">
        <f t="shared" si="22"/>
        <v>0.44</v>
      </c>
      <c r="T28" s="5">
        <f t="shared" si="23"/>
        <v>0.48</v>
      </c>
      <c r="U28" s="5">
        <f t="shared" si="24"/>
        <v>0.54</v>
      </c>
      <c r="V28" s="5">
        <f t="shared" si="25"/>
        <v>0.56000000000000005</v>
      </c>
      <c r="W28" s="5">
        <f t="shared" si="26"/>
        <v>0.64</v>
      </c>
      <c r="X28" s="5">
        <f t="shared" si="27"/>
        <v>0.66</v>
      </c>
      <c r="Y28" s="5">
        <f t="shared" si="28"/>
        <v>0.7</v>
      </c>
      <c r="Z28" s="5">
        <f t="shared" si="29"/>
        <v>0.72</v>
      </c>
      <c r="AA28" s="5">
        <f t="shared" si="30"/>
        <v>0.72</v>
      </c>
      <c r="AB28" s="5">
        <f t="shared" si="31"/>
        <v>0.74</v>
      </c>
      <c r="AC28" s="5">
        <f t="shared" si="32"/>
        <v>0.76</v>
      </c>
      <c r="AD28" s="5">
        <f t="shared" si="33"/>
        <v>0.76</v>
      </c>
      <c r="AE28" s="5">
        <f t="shared" si="34"/>
        <v>0.82</v>
      </c>
      <c r="AF28" s="5">
        <f t="shared" si="35"/>
        <v>0.82</v>
      </c>
      <c r="AG28" s="5">
        <f t="shared" si="36"/>
        <v>0.82</v>
      </c>
      <c r="AH28" s="5">
        <f t="shared" si="37"/>
        <v>0.86</v>
      </c>
      <c r="AI28" s="5">
        <f t="shared" si="38"/>
        <v>0.88</v>
      </c>
      <c r="AJ28" s="5">
        <f t="shared" si="39"/>
        <v>0.88</v>
      </c>
      <c r="AK28" s="5">
        <f t="shared" si="40"/>
        <v>0.88</v>
      </c>
      <c r="AL28" s="5">
        <f t="shared" si="41"/>
        <v>0.9</v>
      </c>
      <c r="AM28" s="5">
        <f t="shared" si="42"/>
        <v>0.9</v>
      </c>
      <c r="AN28" s="5">
        <f t="shared" si="43"/>
        <v>0.9</v>
      </c>
      <c r="AO28" s="5">
        <f t="shared" si="44"/>
        <v>0.9</v>
      </c>
      <c r="AP28" s="5">
        <f t="shared" si="45"/>
        <v>0.9</v>
      </c>
      <c r="AQ28" s="5">
        <f t="shared" si="46"/>
        <v>0.9</v>
      </c>
      <c r="AR28" s="5">
        <f t="shared" si="47"/>
        <v>0.92</v>
      </c>
      <c r="AS28" s="5">
        <f t="shared" si="48"/>
        <v>0.96</v>
      </c>
      <c r="AT28" s="5">
        <f t="shared" si="49"/>
        <v>0.96</v>
      </c>
      <c r="AU28" s="5">
        <f t="shared" si="50"/>
        <v>0.96</v>
      </c>
      <c r="AV28" s="5">
        <f t="shared" si="51"/>
        <v>0.96</v>
      </c>
      <c r="AW28" s="5">
        <f t="shared" si="52"/>
        <v>0.96</v>
      </c>
      <c r="AX28" s="5">
        <f t="shared" si="53"/>
        <v>0.96</v>
      </c>
      <c r="AY28" s="5">
        <f t="shared" si="54"/>
        <v>0.96</v>
      </c>
      <c r="AZ28" s="5">
        <f t="shared" si="55"/>
        <v>0.96</v>
      </c>
      <c r="BA28" s="5">
        <f t="shared" si="56"/>
        <v>0.96</v>
      </c>
      <c r="BB28" s="5">
        <f t="shared" si="57"/>
        <v>0.96</v>
      </c>
      <c r="BC28" s="5">
        <f t="shared" si="58"/>
        <v>0.96</v>
      </c>
      <c r="BD28" s="5">
        <f t="shared" si="59"/>
        <v>0.98</v>
      </c>
      <c r="BE28" s="5">
        <f t="shared" si="60"/>
        <v>0.98</v>
      </c>
      <c r="BF28" s="5">
        <f t="shared" si="61"/>
        <v>1</v>
      </c>
      <c r="BG28" s="5">
        <f t="shared" si="62"/>
        <v>1</v>
      </c>
      <c r="BH28" s="5">
        <f t="shared" si="63"/>
        <v>1</v>
      </c>
      <c r="BI28" s="5">
        <f t="shared" si="64"/>
        <v>1</v>
      </c>
      <c r="BJ28" s="5">
        <f t="shared" si="65"/>
        <v>1</v>
      </c>
      <c r="BK28" s="5">
        <f t="shared" si="66"/>
        <v>1</v>
      </c>
      <c r="BL28" s="5">
        <f t="shared" si="67"/>
        <v>1</v>
      </c>
      <c r="BM28" s="5">
        <f t="shared" si="68"/>
        <v>1</v>
      </c>
      <c r="BN28" s="5">
        <f t="shared" si="69"/>
        <v>1</v>
      </c>
      <c r="BO28" s="5">
        <f t="shared" si="70"/>
        <v>1</v>
      </c>
      <c r="BP28" s="5">
        <f t="shared" si="71"/>
        <v>1</v>
      </c>
      <c r="BQ28" s="5">
        <f t="shared" si="72"/>
        <v>1</v>
      </c>
      <c r="BR28" s="5">
        <f t="shared" si="73"/>
        <v>1</v>
      </c>
      <c r="BS28" s="5">
        <f t="shared" si="74"/>
        <v>1</v>
      </c>
      <c r="BT28" s="5">
        <f t="shared" si="75"/>
        <v>1</v>
      </c>
      <c r="BU28" s="5">
        <f t="shared" si="76"/>
        <v>1</v>
      </c>
      <c r="BV28" s="5">
        <f t="shared" si="77"/>
        <v>1</v>
      </c>
      <c r="BW28" s="5">
        <f t="shared" si="78"/>
        <v>1</v>
      </c>
      <c r="BX28" s="5">
        <f t="shared" si="79"/>
        <v>1</v>
      </c>
      <c r="BY28" s="5">
        <f t="shared" si="80"/>
        <v>1</v>
      </c>
      <c r="BZ28" s="5">
        <f t="shared" si="81"/>
        <v>1</v>
      </c>
      <c r="CA28" s="5">
        <f t="shared" si="82"/>
        <v>1</v>
      </c>
      <c r="CB28" s="5">
        <f t="shared" si="83"/>
        <v>1</v>
      </c>
      <c r="CC28" s="5">
        <f t="shared" si="84"/>
        <v>1</v>
      </c>
      <c r="CD28" s="5">
        <f t="shared" si="85"/>
        <v>1</v>
      </c>
      <c r="CE28" s="5">
        <f t="shared" si="86"/>
        <v>1</v>
      </c>
      <c r="CF28" s="5">
        <f t="shared" si="87"/>
        <v>1</v>
      </c>
      <c r="CG28" s="5">
        <f t="shared" si="88"/>
        <v>1</v>
      </c>
      <c r="CH28" s="5">
        <f t="shared" si="89"/>
        <v>1</v>
      </c>
      <c r="CI28" s="5">
        <f t="shared" si="90"/>
        <v>1</v>
      </c>
      <c r="CJ28" s="5">
        <f t="shared" si="91"/>
        <v>1</v>
      </c>
      <c r="CK28" s="5">
        <f t="shared" si="92"/>
        <v>1</v>
      </c>
      <c r="CL28" s="5">
        <f t="shared" si="93"/>
        <v>1</v>
      </c>
      <c r="CM28" s="5">
        <f t="shared" si="94"/>
        <v>1</v>
      </c>
      <c r="CN28" s="5">
        <f t="shared" si="95"/>
        <v>1</v>
      </c>
      <c r="CO28" s="5">
        <f t="shared" si="96"/>
        <v>1</v>
      </c>
      <c r="CP28" s="5">
        <f t="shared" si="97"/>
        <v>1</v>
      </c>
      <c r="CQ28" s="5">
        <f t="shared" si="98"/>
        <v>1</v>
      </c>
      <c r="CR28" s="5">
        <f t="shared" si="99"/>
        <v>1</v>
      </c>
      <c r="CS28" s="5">
        <f t="shared" si="100"/>
        <v>1</v>
      </c>
      <c r="CT28" s="5">
        <f t="shared" si="101"/>
        <v>1</v>
      </c>
      <c r="CU28" s="5">
        <f t="shared" si="102"/>
        <v>1</v>
      </c>
      <c r="CV28" s="5">
        <f t="shared" si="103"/>
        <v>1</v>
      </c>
      <c r="CW28" s="5">
        <f t="shared" si="104"/>
        <v>1</v>
      </c>
      <c r="CX28" s="5">
        <f t="shared" si="105"/>
        <v>1</v>
      </c>
      <c r="CY28" s="5">
        <f t="shared" si="106"/>
        <v>1</v>
      </c>
      <c r="CZ28" s="5">
        <f t="shared" si="107"/>
        <v>1</v>
      </c>
      <c r="DA28" s="5">
        <f t="shared" si="108"/>
        <v>1</v>
      </c>
      <c r="DB28" s="5">
        <f t="shared" si="109"/>
        <v>1</v>
      </c>
      <c r="DC28" s="5">
        <f t="shared" si="110"/>
        <v>1</v>
      </c>
      <c r="DD28" s="5">
        <f t="shared" si="111"/>
        <v>1</v>
      </c>
    </row>
    <row r="29" spans="1:110" hidden="1" x14ac:dyDescent="0.15">
      <c r="B29" s="6" t="str">
        <f t="shared" si="9"/>
        <v>Decima</v>
      </c>
      <c r="C29" s="6" t="str">
        <f t="shared" si="9"/>
        <v>TPCH</v>
      </c>
      <c r="D29" s="6">
        <f t="shared" si="9"/>
        <v>100</v>
      </c>
      <c r="E29" s="6">
        <f t="shared" si="9"/>
        <v>0</v>
      </c>
      <c r="F29" s="6" t="str">
        <f t="shared" si="9"/>
        <v>Decima_TPCH_100</v>
      </c>
      <c r="G29" s="5">
        <f t="shared" si="10"/>
        <v>0.06</v>
      </c>
      <c r="H29" s="5">
        <f t="shared" si="11"/>
        <v>0.06</v>
      </c>
      <c r="I29" s="5">
        <f t="shared" si="12"/>
        <v>0.08</v>
      </c>
      <c r="J29" s="5">
        <f t="shared" si="13"/>
        <v>0.16</v>
      </c>
      <c r="K29" s="5">
        <f t="shared" si="14"/>
        <v>0.22</v>
      </c>
      <c r="L29" s="5">
        <f t="shared" si="15"/>
        <v>0.34</v>
      </c>
      <c r="M29" s="5">
        <f t="shared" si="16"/>
        <v>0.4</v>
      </c>
      <c r="N29" s="5">
        <f t="shared" si="17"/>
        <v>0.46</v>
      </c>
      <c r="O29" s="5">
        <f t="shared" si="18"/>
        <v>0.52</v>
      </c>
      <c r="P29" s="5">
        <f t="shared" si="19"/>
        <v>0.66</v>
      </c>
      <c r="Q29" s="5">
        <f t="shared" si="20"/>
        <v>0.68</v>
      </c>
      <c r="R29" s="5">
        <f t="shared" si="21"/>
        <v>0.7</v>
      </c>
      <c r="S29" s="5">
        <f t="shared" si="22"/>
        <v>0.72</v>
      </c>
      <c r="T29" s="5">
        <f t="shared" si="23"/>
        <v>0.76</v>
      </c>
      <c r="U29" s="5">
        <f t="shared" si="24"/>
        <v>0.78</v>
      </c>
      <c r="V29" s="5">
        <f t="shared" si="25"/>
        <v>0.8</v>
      </c>
      <c r="W29" s="5">
        <f t="shared" si="26"/>
        <v>0.82</v>
      </c>
      <c r="X29" s="5">
        <f t="shared" si="27"/>
        <v>0.84</v>
      </c>
      <c r="Y29" s="5">
        <f t="shared" si="28"/>
        <v>0.84</v>
      </c>
      <c r="Z29" s="5">
        <f t="shared" si="29"/>
        <v>0.84</v>
      </c>
      <c r="AA29" s="5">
        <f t="shared" si="30"/>
        <v>0.86</v>
      </c>
      <c r="AB29" s="5">
        <f t="shared" si="31"/>
        <v>0.86</v>
      </c>
      <c r="AC29" s="5">
        <f t="shared" si="32"/>
        <v>0.92</v>
      </c>
      <c r="AD29" s="5">
        <f t="shared" si="33"/>
        <v>0.94</v>
      </c>
      <c r="AE29" s="5">
        <f t="shared" si="34"/>
        <v>0.96</v>
      </c>
      <c r="AF29" s="5">
        <f t="shared" si="35"/>
        <v>0.96</v>
      </c>
      <c r="AG29" s="5">
        <f t="shared" si="36"/>
        <v>0.96</v>
      </c>
      <c r="AH29" s="5">
        <f t="shared" si="37"/>
        <v>0.96</v>
      </c>
      <c r="AI29" s="5">
        <f t="shared" si="38"/>
        <v>0.96</v>
      </c>
      <c r="AJ29" s="5">
        <f t="shared" si="39"/>
        <v>0.96</v>
      </c>
      <c r="AK29" s="5">
        <f t="shared" si="40"/>
        <v>0.96</v>
      </c>
      <c r="AL29" s="5">
        <f t="shared" si="41"/>
        <v>0.96</v>
      </c>
      <c r="AM29" s="5">
        <f t="shared" si="42"/>
        <v>0.98</v>
      </c>
      <c r="AN29" s="5">
        <f t="shared" si="43"/>
        <v>0.98</v>
      </c>
      <c r="AO29" s="5">
        <f t="shared" si="44"/>
        <v>0.98</v>
      </c>
      <c r="AP29" s="5">
        <f t="shared" si="45"/>
        <v>0.98</v>
      </c>
      <c r="AQ29" s="5">
        <f t="shared" si="46"/>
        <v>0.98</v>
      </c>
      <c r="AR29" s="5">
        <f t="shared" si="47"/>
        <v>0.98</v>
      </c>
      <c r="AS29" s="5">
        <f t="shared" si="48"/>
        <v>0.98</v>
      </c>
      <c r="AT29" s="5">
        <f t="shared" si="49"/>
        <v>0.98</v>
      </c>
      <c r="AU29" s="5">
        <f t="shared" si="50"/>
        <v>1</v>
      </c>
      <c r="AV29" s="5">
        <f t="shared" si="51"/>
        <v>1</v>
      </c>
      <c r="AW29" s="5">
        <f t="shared" si="52"/>
        <v>1</v>
      </c>
      <c r="AX29" s="5">
        <f t="shared" si="53"/>
        <v>1</v>
      </c>
      <c r="AY29" s="5">
        <f t="shared" si="54"/>
        <v>1</v>
      </c>
      <c r="AZ29" s="5">
        <f t="shared" si="55"/>
        <v>1</v>
      </c>
      <c r="BA29" s="5">
        <f t="shared" si="56"/>
        <v>1</v>
      </c>
      <c r="BB29" s="5">
        <f t="shared" si="57"/>
        <v>1</v>
      </c>
      <c r="BC29" s="5">
        <f t="shared" si="58"/>
        <v>1</v>
      </c>
      <c r="BD29" s="5">
        <f t="shared" si="59"/>
        <v>1</v>
      </c>
      <c r="BE29" s="5">
        <f t="shared" si="60"/>
        <v>1</v>
      </c>
      <c r="BF29" s="5">
        <f t="shared" si="61"/>
        <v>1</v>
      </c>
      <c r="BG29" s="5">
        <f t="shared" si="62"/>
        <v>1</v>
      </c>
      <c r="BH29" s="5">
        <f t="shared" si="63"/>
        <v>1</v>
      </c>
      <c r="BI29" s="5">
        <f t="shared" si="64"/>
        <v>1</v>
      </c>
      <c r="BJ29" s="5">
        <f t="shared" si="65"/>
        <v>1</v>
      </c>
      <c r="BK29" s="5">
        <f t="shared" si="66"/>
        <v>1</v>
      </c>
      <c r="BL29" s="5">
        <f t="shared" si="67"/>
        <v>1</v>
      </c>
      <c r="BM29" s="5">
        <f t="shared" si="68"/>
        <v>1</v>
      </c>
      <c r="BN29" s="5">
        <f t="shared" si="69"/>
        <v>1</v>
      </c>
      <c r="BO29" s="5">
        <f t="shared" si="70"/>
        <v>1</v>
      </c>
      <c r="BP29" s="5">
        <f t="shared" si="71"/>
        <v>1</v>
      </c>
      <c r="BQ29" s="5">
        <f t="shared" si="72"/>
        <v>1</v>
      </c>
      <c r="BR29" s="5">
        <f t="shared" si="73"/>
        <v>1</v>
      </c>
      <c r="BS29" s="5">
        <f t="shared" si="74"/>
        <v>1</v>
      </c>
      <c r="BT29" s="5">
        <f t="shared" si="75"/>
        <v>1</v>
      </c>
      <c r="BU29" s="5">
        <f t="shared" si="76"/>
        <v>1</v>
      </c>
      <c r="BV29" s="5">
        <f t="shared" si="77"/>
        <v>1</v>
      </c>
      <c r="BW29" s="5">
        <f t="shared" si="78"/>
        <v>1</v>
      </c>
      <c r="BX29" s="5">
        <f t="shared" si="79"/>
        <v>1</v>
      </c>
      <c r="BY29" s="5">
        <f t="shared" si="80"/>
        <v>1</v>
      </c>
      <c r="BZ29" s="5">
        <f t="shared" si="81"/>
        <v>1</v>
      </c>
      <c r="CA29" s="5">
        <f t="shared" si="82"/>
        <v>1</v>
      </c>
      <c r="CB29" s="5">
        <f t="shared" si="83"/>
        <v>1</v>
      </c>
      <c r="CC29" s="5">
        <f t="shared" si="84"/>
        <v>1</v>
      </c>
      <c r="CD29" s="5">
        <f t="shared" si="85"/>
        <v>1</v>
      </c>
      <c r="CE29" s="5">
        <f t="shared" si="86"/>
        <v>1</v>
      </c>
      <c r="CF29" s="5">
        <f t="shared" si="87"/>
        <v>1</v>
      </c>
      <c r="CG29" s="5">
        <f t="shared" si="88"/>
        <v>1</v>
      </c>
      <c r="CH29" s="5">
        <f t="shared" si="89"/>
        <v>1</v>
      </c>
      <c r="CI29" s="5">
        <f t="shared" si="90"/>
        <v>1</v>
      </c>
      <c r="CJ29" s="5">
        <f t="shared" si="91"/>
        <v>1</v>
      </c>
      <c r="CK29" s="5">
        <f t="shared" si="92"/>
        <v>1</v>
      </c>
      <c r="CL29" s="5">
        <f t="shared" si="93"/>
        <v>1</v>
      </c>
      <c r="CM29" s="5">
        <f t="shared" si="94"/>
        <v>1</v>
      </c>
      <c r="CN29" s="5">
        <f t="shared" si="95"/>
        <v>1</v>
      </c>
      <c r="CO29" s="5">
        <f t="shared" si="96"/>
        <v>1</v>
      </c>
      <c r="CP29" s="5">
        <f t="shared" si="97"/>
        <v>1</v>
      </c>
      <c r="CQ29" s="5">
        <f t="shared" si="98"/>
        <v>1</v>
      </c>
      <c r="CR29" s="5">
        <f t="shared" si="99"/>
        <v>1</v>
      </c>
      <c r="CS29" s="5">
        <f t="shared" si="100"/>
        <v>1</v>
      </c>
      <c r="CT29" s="5">
        <f t="shared" si="101"/>
        <v>1</v>
      </c>
      <c r="CU29" s="5">
        <f t="shared" si="102"/>
        <v>1</v>
      </c>
      <c r="CV29" s="5">
        <f t="shared" si="103"/>
        <v>1</v>
      </c>
      <c r="CW29" s="5">
        <f t="shared" si="104"/>
        <v>1</v>
      </c>
      <c r="CX29" s="5">
        <f t="shared" si="105"/>
        <v>1</v>
      </c>
      <c r="CY29" s="5">
        <f t="shared" si="106"/>
        <v>1</v>
      </c>
      <c r="CZ29" s="5">
        <f t="shared" si="107"/>
        <v>1</v>
      </c>
      <c r="DA29" s="5">
        <f t="shared" si="108"/>
        <v>1</v>
      </c>
      <c r="DB29" s="5">
        <f t="shared" si="109"/>
        <v>1</v>
      </c>
      <c r="DC29" s="5">
        <f t="shared" si="110"/>
        <v>1</v>
      </c>
      <c r="DD29" s="5">
        <f t="shared" si="111"/>
        <v>1</v>
      </c>
    </row>
    <row r="30" spans="1:110" hidden="1" x14ac:dyDescent="0.15">
      <c r="B30" s="6" t="str">
        <f t="shared" si="9"/>
        <v>Hyper</v>
      </c>
      <c r="C30" s="6" t="str">
        <f t="shared" si="9"/>
        <v>Alibaba</v>
      </c>
      <c r="D30" s="6">
        <f t="shared" si="9"/>
        <v>100</v>
      </c>
      <c r="E30" s="6">
        <f t="shared" si="9"/>
        <v>2</v>
      </c>
      <c r="F30" s="6" t="str">
        <f t="shared" si="9"/>
        <v>Hyper2_Alibaba_100</v>
      </c>
      <c r="G30" s="5">
        <f t="shared" si="10"/>
        <v>0</v>
      </c>
      <c r="H30" s="5">
        <f t="shared" si="11"/>
        <v>0</v>
      </c>
      <c r="I30" s="5">
        <f t="shared" si="12"/>
        <v>0</v>
      </c>
      <c r="J30" s="5">
        <f t="shared" si="13"/>
        <v>0.02</v>
      </c>
      <c r="K30" s="5">
        <f t="shared" si="14"/>
        <v>0.02</v>
      </c>
      <c r="L30" s="5">
        <f t="shared" si="15"/>
        <v>0.06</v>
      </c>
      <c r="M30" s="5">
        <f t="shared" si="16"/>
        <v>0.06</v>
      </c>
      <c r="N30" s="5">
        <f t="shared" si="17"/>
        <v>0.06</v>
      </c>
      <c r="O30" s="5">
        <f t="shared" si="18"/>
        <v>0.1</v>
      </c>
      <c r="P30" s="5">
        <f t="shared" si="19"/>
        <v>0.16</v>
      </c>
      <c r="Q30" s="5">
        <f t="shared" si="20"/>
        <v>0.2</v>
      </c>
      <c r="R30" s="5">
        <f t="shared" si="21"/>
        <v>0.24</v>
      </c>
      <c r="S30" s="5">
        <f t="shared" si="22"/>
        <v>0.28000000000000003</v>
      </c>
      <c r="T30" s="5">
        <f t="shared" si="23"/>
        <v>0.34</v>
      </c>
      <c r="U30" s="5">
        <f t="shared" si="24"/>
        <v>0.44</v>
      </c>
      <c r="V30" s="5">
        <f t="shared" si="25"/>
        <v>0.44</v>
      </c>
      <c r="W30" s="5">
        <f t="shared" si="26"/>
        <v>0.44</v>
      </c>
      <c r="X30" s="5">
        <f t="shared" si="27"/>
        <v>0.46</v>
      </c>
      <c r="Y30" s="5">
        <f t="shared" si="28"/>
        <v>0.56000000000000005</v>
      </c>
      <c r="Z30" s="5">
        <f t="shared" si="29"/>
        <v>0.6</v>
      </c>
      <c r="AA30" s="5">
        <f t="shared" si="30"/>
        <v>0.6</v>
      </c>
      <c r="AB30" s="5">
        <f t="shared" si="31"/>
        <v>0.6</v>
      </c>
      <c r="AC30" s="5">
        <f t="shared" si="32"/>
        <v>0.66</v>
      </c>
      <c r="AD30" s="5">
        <f t="shared" si="33"/>
        <v>0.66</v>
      </c>
      <c r="AE30" s="5">
        <f t="shared" si="34"/>
        <v>0.7</v>
      </c>
      <c r="AF30" s="5">
        <f t="shared" si="35"/>
        <v>0.72</v>
      </c>
      <c r="AG30" s="5">
        <f t="shared" si="36"/>
        <v>0.72</v>
      </c>
      <c r="AH30" s="5">
        <f t="shared" si="37"/>
        <v>0.76</v>
      </c>
      <c r="AI30" s="5">
        <f t="shared" si="38"/>
        <v>0.78</v>
      </c>
      <c r="AJ30" s="5">
        <f t="shared" si="39"/>
        <v>0.78</v>
      </c>
      <c r="AK30" s="5">
        <f t="shared" si="40"/>
        <v>0.8</v>
      </c>
      <c r="AL30" s="5">
        <f t="shared" si="41"/>
        <v>0.82</v>
      </c>
      <c r="AM30" s="5">
        <f t="shared" si="42"/>
        <v>0.82</v>
      </c>
      <c r="AN30" s="5">
        <f t="shared" si="43"/>
        <v>0.82</v>
      </c>
      <c r="AO30" s="5">
        <f t="shared" si="44"/>
        <v>0.84</v>
      </c>
      <c r="AP30" s="5">
        <f t="shared" si="45"/>
        <v>0.84</v>
      </c>
      <c r="AQ30" s="5">
        <f t="shared" si="46"/>
        <v>0.84</v>
      </c>
      <c r="AR30" s="5">
        <f t="shared" si="47"/>
        <v>0.86</v>
      </c>
      <c r="AS30" s="5">
        <f t="shared" si="48"/>
        <v>0.88</v>
      </c>
      <c r="AT30" s="5">
        <f t="shared" si="49"/>
        <v>0.9</v>
      </c>
      <c r="AU30" s="5">
        <f t="shared" si="50"/>
        <v>0.9</v>
      </c>
      <c r="AV30" s="5">
        <f t="shared" si="51"/>
        <v>0.9</v>
      </c>
      <c r="AW30" s="5">
        <f t="shared" si="52"/>
        <v>0.92</v>
      </c>
      <c r="AX30" s="5">
        <f t="shared" si="53"/>
        <v>0.92</v>
      </c>
      <c r="AY30" s="5">
        <f t="shared" si="54"/>
        <v>0.94</v>
      </c>
      <c r="AZ30" s="5">
        <f t="shared" si="55"/>
        <v>0.94</v>
      </c>
      <c r="BA30" s="5">
        <f t="shared" si="56"/>
        <v>0.94</v>
      </c>
      <c r="BB30" s="5">
        <f t="shared" si="57"/>
        <v>0.94</v>
      </c>
      <c r="BC30" s="5">
        <f t="shared" si="58"/>
        <v>0.94</v>
      </c>
      <c r="BD30" s="5">
        <f t="shared" si="59"/>
        <v>0.96</v>
      </c>
      <c r="BE30" s="5">
        <f t="shared" si="60"/>
        <v>0.96</v>
      </c>
      <c r="BF30" s="5">
        <f t="shared" si="61"/>
        <v>0.96</v>
      </c>
      <c r="BG30" s="5">
        <f t="shared" si="62"/>
        <v>0.98</v>
      </c>
      <c r="BH30" s="5">
        <f t="shared" si="63"/>
        <v>0.98</v>
      </c>
      <c r="BI30" s="5">
        <f t="shared" si="64"/>
        <v>0.98</v>
      </c>
      <c r="BJ30" s="5">
        <f t="shared" si="65"/>
        <v>0.98</v>
      </c>
      <c r="BK30" s="5">
        <f t="shared" si="66"/>
        <v>0.98</v>
      </c>
      <c r="BL30" s="5">
        <f t="shared" si="67"/>
        <v>0.98</v>
      </c>
      <c r="BM30" s="5">
        <f t="shared" si="68"/>
        <v>0.98</v>
      </c>
      <c r="BN30" s="5">
        <f t="shared" si="69"/>
        <v>0.98</v>
      </c>
      <c r="BO30" s="5">
        <f t="shared" si="70"/>
        <v>0.98</v>
      </c>
      <c r="BP30" s="5">
        <f t="shared" si="71"/>
        <v>0.98</v>
      </c>
      <c r="BQ30" s="5">
        <f t="shared" si="72"/>
        <v>0.98</v>
      </c>
      <c r="BR30" s="5">
        <f t="shared" si="73"/>
        <v>0.98</v>
      </c>
      <c r="BS30" s="5">
        <f t="shared" si="74"/>
        <v>0.98</v>
      </c>
      <c r="BT30" s="5">
        <f t="shared" si="75"/>
        <v>0.98</v>
      </c>
      <c r="BU30" s="5">
        <f t="shared" si="76"/>
        <v>0.98</v>
      </c>
      <c r="BV30" s="5">
        <f t="shared" si="77"/>
        <v>0.98</v>
      </c>
      <c r="BW30" s="5">
        <f t="shared" si="78"/>
        <v>0.98</v>
      </c>
      <c r="BX30" s="5">
        <f t="shared" si="79"/>
        <v>0.98</v>
      </c>
      <c r="BY30" s="5">
        <f t="shared" si="80"/>
        <v>0.98</v>
      </c>
      <c r="BZ30" s="5">
        <f t="shared" si="81"/>
        <v>0.98</v>
      </c>
      <c r="CA30" s="5">
        <f t="shared" si="82"/>
        <v>0.98</v>
      </c>
      <c r="CB30" s="5">
        <f t="shared" si="83"/>
        <v>0.98</v>
      </c>
      <c r="CC30" s="5">
        <f t="shared" si="84"/>
        <v>0.98</v>
      </c>
      <c r="CD30" s="5">
        <f t="shared" si="85"/>
        <v>1</v>
      </c>
      <c r="CE30" s="5">
        <f t="shared" si="86"/>
        <v>1</v>
      </c>
      <c r="CF30" s="5">
        <f t="shared" si="87"/>
        <v>1</v>
      </c>
      <c r="CG30" s="5">
        <f t="shared" si="88"/>
        <v>1</v>
      </c>
      <c r="CH30" s="5">
        <f t="shared" si="89"/>
        <v>1</v>
      </c>
      <c r="CI30" s="5">
        <f t="shared" si="90"/>
        <v>1</v>
      </c>
      <c r="CJ30" s="5">
        <f t="shared" si="91"/>
        <v>1</v>
      </c>
      <c r="CK30" s="5">
        <f t="shared" si="92"/>
        <v>1</v>
      </c>
      <c r="CL30" s="5">
        <f t="shared" si="93"/>
        <v>1</v>
      </c>
      <c r="CM30" s="5">
        <f t="shared" si="94"/>
        <v>1</v>
      </c>
      <c r="CN30" s="5">
        <f t="shared" si="95"/>
        <v>1</v>
      </c>
      <c r="CO30" s="5">
        <f t="shared" si="96"/>
        <v>1</v>
      </c>
      <c r="CP30" s="5">
        <f t="shared" si="97"/>
        <v>1</v>
      </c>
      <c r="CQ30" s="5">
        <f t="shared" si="98"/>
        <v>1</v>
      </c>
      <c r="CR30" s="5">
        <f t="shared" si="99"/>
        <v>1</v>
      </c>
      <c r="CS30" s="5">
        <f t="shared" si="100"/>
        <v>1</v>
      </c>
      <c r="CT30" s="5">
        <f t="shared" si="101"/>
        <v>1</v>
      </c>
      <c r="CU30" s="5">
        <f t="shared" si="102"/>
        <v>1</v>
      </c>
      <c r="CV30" s="5">
        <f t="shared" si="103"/>
        <v>1</v>
      </c>
      <c r="CW30" s="5">
        <f t="shared" si="104"/>
        <v>1</v>
      </c>
      <c r="CX30" s="5">
        <f t="shared" si="105"/>
        <v>1</v>
      </c>
      <c r="CY30" s="5">
        <f t="shared" si="106"/>
        <v>1</v>
      </c>
      <c r="CZ30" s="5">
        <f t="shared" si="107"/>
        <v>1</v>
      </c>
      <c r="DA30" s="5">
        <f t="shared" si="108"/>
        <v>1</v>
      </c>
      <c r="DB30" s="5">
        <f t="shared" si="109"/>
        <v>1</v>
      </c>
      <c r="DC30" s="5">
        <f t="shared" si="110"/>
        <v>1</v>
      </c>
      <c r="DD30" s="5">
        <f t="shared" si="111"/>
        <v>1</v>
      </c>
    </row>
    <row r="31" spans="1:110" hidden="1" x14ac:dyDescent="0.15">
      <c r="B31" s="6" t="str">
        <f t="shared" si="9"/>
        <v>Hyper</v>
      </c>
      <c r="C31" s="6" t="str">
        <f t="shared" si="9"/>
        <v>Alibaba</v>
      </c>
      <c r="D31" s="6">
        <f t="shared" si="9"/>
        <v>100</v>
      </c>
      <c r="E31" s="6">
        <f t="shared" si="9"/>
        <v>3</v>
      </c>
      <c r="F31" s="6" t="str">
        <f t="shared" si="9"/>
        <v>Hyper3_Alibaba_100</v>
      </c>
      <c r="G31" s="5">
        <f t="shared" si="10"/>
        <v>0</v>
      </c>
      <c r="H31" s="5">
        <f t="shared" si="11"/>
        <v>0</v>
      </c>
      <c r="I31" s="5">
        <f t="shared" si="12"/>
        <v>0.02</v>
      </c>
      <c r="J31" s="5">
        <f t="shared" si="13"/>
        <v>0.04</v>
      </c>
      <c r="K31" s="5">
        <f t="shared" si="14"/>
        <v>0.04</v>
      </c>
      <c r="L31" s="5">
        <f t="shared" si="15"/>
        <v>0.04</v>
      </c>
      <c r="M31" s="5">
        <f t="shared" si="16"/>
        <v>0.06</v>
      </c>
      <c r="N31" s="5">
        <f t="shared" si="17"/>
        <v>0.06</v>
      </c>
      <c r="O31" s="5">
        <f t="shared" si="18"/>
        <v>0.12</v>
      </c>
      <c r="P31" s="5">
        <f t="shared" si="19"/>
        <v>0.16</v>
      </c>
      <c r="Q31" s="5">
        <f t="shared" si="20"/>
        <v>0.24</v>
      </c>
      <c r="R31" s="5">
        <f t="shared" si="21"/>
        <v>0.24</v>
      </c>
      <c r="S31" s="5">
        <f t="shared" si="22"/>
        <v>0.32</v>
      </c>
      <c r="T31" s="5">
        <f t="shared" si="23"/>
        <v>0.38</v>
      </c>
      <c r="U31" s="5">
        <f t="shared" si="24"/>
        <v>0.42</v>
      </c>
      <c r="V31" s="5">
        <f t="shared" si="25"/>
        <v>0.46</v>
      </c>
      <c r="W31" s="5">
        <f t="shared" si="26"/>
        <v>0.5</v>
      </c>
      <c r="X31" s="5">
        <f t="shared" si="27"/>
        <v>0.52</v>
      </c>
      <c r="Y31" s="5">
        <f t="shared" si="28"/>
        <v>0.52</v>
      </c>
      <c r="Z31" s="5">
        <f t="shared" si="29"/>
        <v>0.62</v>
      </c>
      <c r="AA31" s="5">
        <f t="shared" si="30"/>
        <v>0.64</v>
      </c>
      <c r="AB31" s="5">
        <f t="shared" si="31"/>
        <v>0.66</v>
      </c>
      <c r="AC31" s="5">
        <f t="shared" si="32"/>
        <v>0.68</v>
      </c>
      <c r="AD31" s="5">
        <f t="shared" si="33"/>
        <v>0.7</v>
      </c>
      <c r="AE31" s="5">
        <f t="shared" si="34"/>
        <v>0.7</v>
      </c>
      <c r="AF31" s="5">
        <f t="shared" si="35"/>
        <v>0.7</v>
      </c>
      <c r="AG31" s="5">
        <f t="shared" si="36"/>
        <v>0.74</v>
      </c>
      <c r="AH31" s="5">
        <f t="shared" si="37"/>
        <v>0.74</v>
      </c>
      <c r="AI31" s="5">
        <f t="shared" si="38"/>
        <v>0.76</v>
      </c>
      <c r="AJ31" s="5">
        <f t="shared" si="39"/>
        <v>0.76</v>
      </c>
      <c r="AK31" s="5">
        <f t="shared" si="40"/>
        <v>0.8</v>
      </c>
      <c r="AL31" s="5">
        <f t="shared" si="41"/>
        <v>0.82</v>
      </c>
      <c r="AM31" s="5">
        <f t="shared" si="42"/>
        <v>0.82</v>
      </c>
      <c r="AN31" s="5">
        <f t="shared" si="43"/>
        <v>0.84</v>
      </c>
      <c r="AO31" s="5">
        <f t="shared" si="44"/>
        <v>0.84</v>
      </c>
      <c r="AP31" s="5">
        <f t="shared" si="45"/>
        <v>0.84</v>
      </c>
      <c r="AQ31" s="5">
        <f t="shared" si="46"/>
        <v>0.86</v>
      </c>
      <c r="AR31" s="5">
        <f t="shared" si="47"/>
        <v>0.88</v>
      </c>
      <c r="AS31" s="5">
        <f t="shared" si="48"/>
        <v>0.88</v>
      </c>
      <c r="AT31" s="5">
        <f t="shared" si="49"/>
        <v>0.88</v>
      </c>
      <c r="AU31" s="5">
        <f t="shared" si="50"/>
        <v>0.88</v>
      </c>
      <c r="AV31" s="5">
        <f t="shared" si="51"/>
        <v>0.9</v>
      </c>
      <c r="AW31" s="5">
        <f t="shared" si="52"/>
        <v>0.9</v>
      </c>
      <c r="AX31" s="5">
        <f t="shared" si="53"/>
        <v>0.9</v>
      </c>
      <c r="AY31" s="5">
        <f t="shared" si="54"/>
        <v>0.92</v>
      </c>
      <c r="AZ31" s="5">
        <f t="shared" si="55"/>
        <v>0.92</v>
      </c>
      <c r="BA31" s="5">
        <f t="shared" si="56"/>
        <v>0.92</v>
      </c>
      <c r="BB31" s="5">
        <f t="shared" si="57"/>
        <v>0.94</v>
      </c>
      <c r="BC31" s="5">
        <f t="shared" si="58"/>
        <v>0.96</v>
      </c>
      <c r="BD31" s="5">
        <f t="shared" si="59"/>
        <v>0.96</v>
      </c>
      <c r="BE31" s="5">
        <f t="shared" si="60"/>
        <v>0.96</v>
      </c>
      <c r="BF31" s="5">
        <f t="shared" si="61"/>
        <v>0.96</v>
      </c>
      <c r="BG31" s="5">
        <f t="shared" si="62"/>
        <v>0.98</v>
      </c>
      <c r="BH31" s="5">
        <f t="shared" si="63"/>
        <v>0.98</v>
      </c>
      <c r="BI31" s="5">
        <f t="shared" si="64"/>
        <v>0.98</v>
      </c>
      <c r="BJ31" s="5">
        <f t="shared" si="65"/>
        <v>0.98</v>
      </c>
      <c r="BK31" s="5">
        <f t="shared" si="66"/>
        <v>0.98</v>
      </c>
      <c r="BL31" s="5">
        <f t="shared" si="67"/>
        <v>0.98</v>
      </c>
      <c r="BM31" s="5">
        <f t="shared" si="68"/>
        <v>0.98</v>
      </c>
      <c r="BN31" s="5">
        <f t="shared" si="69"/>
        <v>0.98</v>
      </c>
      <c r="BO31" s="5">
        <f t="shared" si="70"/>
        <v>0.98</v>
      </c>
      <c r="BP31" s="5">
        <f t="shared" si="71"/>
        <v>0.98</v>
      </c>
      <c r="BQ31" s="5">
        <f t="shared" si="72"/>
        <v>0.98</v>
      </c>
      <c r="BR31" s="5">
        <f t="shared" si="73"/>
        <v>0.98</v>
      </c>
      <c r="BS31" s="5">
        <f t="shared" si="74"/>
        <v>0.98</v>
      </c>
      <c r="BT31" s="5">
        <f t="shared" si="75"/>
        <v>0.98</v>
      </c>
      <c r="BU31" s="5">
        <f t="shared" si="76"/>
        <v>0.98</v>
      </c>
      <c r="BV31" s="5">
        <f t="shared" si="77"/>
        <v>0.98</v>
      </c>
      <c r="BW31" s="5">
        <f t="shared" si="78"/>
        <v>0.98</v>
      </c>
      <c r="BX31" s="5">
        <f t="shared" si="79"/>
        <v>0.98</v>
      </c>
      <c r="BY31" s="5">
        <f t="shared" si="80"/>
        <v>0.98</v>
      </c>
      <c r="BZ31" s="5">
        <f t="shared" si="81"/>
        <v>0.98</v>
      </c>
      <c r="CA31" s="5">
        <f t="shared" si="82"/>
        <v>0.98</v>
      </c>
      <c r="CB31" s="5">
        <f t="shared" si="83"/>
        <v>0.98</v>
      </c>
      <c r="CC31" s="5">
        <f t="shared" si="84"/>
        <v>0.98</v>
      </c>
      <c r="CD31" s="5">
        <f t="shared" si="85"/>
        <v>0.98</v>
      </c>
      <c r="CE31" s="5">
        <f t="shared" si="86"/>
        <v>0.98</v>
      </c>
      <c r="CF31" s="5">
        <f t="shared" si="87"/>
        <v>0.98</v>
      </c>
      <c r="CG31" s="5">
        <f t="shared" si="88"/>
        <v>1</v>
      </c>
      <c r="CH31" s="5">
        <f t="shared" si="89"/>
        <v>1</v>
      </c>
      <c r="CI31" s="5">
        <f t="shared" si="90"/>
        <v>1</v>
      </c>
      <c r="CJ31" s="5">
        <f t="shared" si="91"/>
        <v>1</v>
      </c>
      <c r="CK31" s="5">
        <f t="shared" si="92"/>
        <v>1</v>
      </c>
      <c r="CL31" s="5">
        <f t="shared" si="93"/>
        <v>1</v>
      </c>
      <c r="CM31" s="5">
        <f t="shared" si="94"/>
        <v>1</v>
      </c>
      <c r="CN31" s="5">
        <f t="shared" si="95"/>
        <v>1</v>
      </c>
      <c r="CO31" s="5">
        <f t="shared" si="96"/>
        <v>1</v>
      </c>
      <c r="CP31" s="5">
        <f t="shared" si="97"/>
        <v>1</v>
      </c>
      <c r="CQ31" s="5">
        <f t="shared" si="98"/>
        <v>1</v>
      </c>
      <c r="CR31" s="5">
        <f t="shared" si="99"/>
        <v>1</v>
      </c>
      <c r="CS31" s="5">
        <f t="shared" si="100"/>
        <v>1</v>
      </c>
      <c r="CT31" s="5">
        <f t="shared" si="101"/>
        <v>1</v>
      </c>
      <c r="CU31" s="5">
        <f t="shared" si="102"/>
        <v>1</v>
      </c>
      <c r="CV31" s="5">
        <f t="shared" si="103"/>
        <v>1</v>
      </c>
      <c r="CW31" s="5">
        <f t="shared" si="104"/>
        <v>1</v>
      </c>
      <c r="CX31" s="5">
        <f t="shared" si="105"/>
        <v>1</v>
      </c>
      <c r="CY31" s="5">
        <f t="shared" si="106"/>
        <v>1</v>
      </c>
      <c r="CZ31" s="5">
        <f t="shared" si="107"/>
        <v>1</v>
      </c>
      <c r="DA31" s="5">
        <f t="shared" si="108"/>
        <v>1</v>
      </c>
      <c r="DB31" s="5">
        <f t="shared" si="109"/>
        <v>1</v>
      </c>
      <c r="DC31" s="5">
        <f t="shared" si="110"/>
        <v>1</v>
      </c>
      <c r="DD31" s="5">
        <f t="shared" si="111"/>
        <v>1</v>
      </c>
    </row>
    <row r="32" spans="1:110" hidden="1" x14ac:dyDescent="0.15">
      <c r="B32" s="6" t="str">
        <f t="shared" si="9"/>
        <v>Hyper</v>
      </c>
      <c r="C32" s="6" t="str">
        <f t="shared" si="9"/>
        <v>TPCH</v>
      </c>
      <c r="D32" s="6">
        <f t="shared" si="9"/>
        <v>10</v>
      </c>
      <c r="E32" s="6">
        <f t="shared" si="9"/>
        <v>2</v>
      </c>
      <c r="F32" s="6" t="str">
        <f t="shared" si="9"/>
        <v>Hyper2_TPCH_10</v>
      </c>
      <c r="G32" s="5">
        <f t="shared" si="10"/>
        <v>0</v>
      </c>
      <c r="H32" s="5">
        <f t="shared" si="11"/>
        <v>0</v>
      </c>
      <c r="I32" s="5">
        <f t="shared" si="12"/>
        <v>0</v>
      </c>
      <c r="J32" s="5">
        <f t="shared" si="13"/>
        <v>0.02</v>
      </c>
      <c r="K32" s="5">
        <f t="shared" si="14"/>
        <v>0.06</v>
      </c>
      <c r="L32" s="5">
        <f t="shared" si="15"/>
        <v>0.06</v>
      </c>
      <c r="M32" s="5">
        <f t="shared" si="16"/>
        <v>0.06</v>
      </c>
      <c r="N32" s="5">
        <f t="shared" si="17"/>
        <v>0.06</v>
      </c>
      <c r="O32" s="5">
        <f t="shared" si="18"/>
        <v>0.08</v>
      </c>
      <c r="P32" s="5">
        <f t="shared" si="19"/>
        <v>0.08</v>
      </c>
      <c r="Q32" s="5">
        <f t="shared" si="20"/>
        <v>0.18</v>
      </c>
      <c r="R32" s="5">
        <f t="shared" si="21"/>
        <v>0.24</v>
      </c>
      <c r="S32" s="5">
        <f t="shared" si="22"/>
        <v>0.28000000000000003</v>
      </c>
      <c r="T32" s="5">
        <f t="shared" si="23"/>
        <v>0.32</v>
      </c>
      <c r="U32" s="5">
        <f t="shared" si="24"/>
        <v>0.36</v>
      </c>
      <c r="V32" s="5">
        <f t="shared" si="25"/>
        <v>0.38</v>
      </c>
      <c r="W32" s="5">
        <f t="shared" si="26"/>
        <v>0.44</v>
      </c>
      <c r="X32" s="5">
        <f t="shared" si="27"/>
        <v>0.5</v>
      </c>
      <c r="Y32" s="5">
        <f t="shared" si="28"/>
        <v>0.57999999999999996</v>
      </c>
      <c r="Z32" s="5">
        <f t="shared" si="29"/>
        <v>0.57999999999999996</v>
      </c>
      <c r="AA32" s="5">
        <f t="shared" si="30"/>
        <v>0.62</v>
      </c>
      <c r="AB32" s="5">
        <f t="shared" si="31"/>
        <v>0.64</v>
      </c>
      <c r="AC32" s="5">
        <f t="shared" si="32"/>
        <v>0.66</v>
      </c>
      <c r="AD32" s="5">
        <f t="shared" si="33"/>
        <v>0.68</v>
      </c>
      <c r="AE32" s="5">
        <f t="shared" si="34"/>
        <v>0.68</v>
      </c>
      <c r="AF32" s="5">
        <f t="shared" si="35"/>
        <v>0.72</v>
      </c>
      <c r="AG32" s="5">
        <f t="shared" si="36"/>
        <v>0.72</v>
      </c>
      <c r="AH32" s="5">
        <f t="shared" si="37"/>
        <v>0.78</v>
      </c>
      <c r="AI32" s="5">
        <f t="shared" si="38"/>
        <v>0.78</v>
      </c>
      <c r="AJ32" s="5">
        <f t="shared" si="39"/>
        <v>0.78</v>
      </c>
      <c r="AK32" s="5">
        <f t="shared" si="40"/>
        <v>0.78</v>
      </c>
      <c r="AL32" s="5">
        <f t="shared" si="41"/>
        <v>0.8</v>
      </c>
      <c r="AM32" s="5">
        <f t="shared" si="42"/>
        <v>0.82</v>
      </c>
      <c r="AN32" s="5">
        <f t="shared" si="43"/>
        <v>0.82</v>
      </c>
      <c r="AO32" s="5">
        <f t="shared" si="44"/>
        <v>0.82</v>
      </c>
      <c r="AP32" s="5">
        <f t="shared" si="45"/>
        <v>0.84</v>
      </c>
      <c r="AQ32" s="5">
        <f t="shared" si="46"/>
        <v>0.84</v>
      </c>
      <c r="AR32" s="5">
        <f t="shared" si="47"/>
        <v>0.86</v>
      </c>
      <c r="AS32" s="5">
        <f t="shared" si="48"/>
        <v>0.86</v>
      </c>
      <c r="AT32" s="5">
        <f t="shared" si="49"/>
        <v>0.88</v>
      </c>
      <c r="AU32" s="5">
        <f t="shared" si="50"/>
        <v>0.92</v>
      </c>
      <c r="AV32" s="5">
        <f t="shared" si="51"/>
        <v>0.94</v>
      </c>
      <c r="AW32" s="5">
        <f t="shared" si="52"/>
        <v>0.94</v>
      </c>
      <c r="AX32" s="5">
        <f t="shared" si="53"/>
        <v>0.94</v>
      </c>
      <c r="AY32" s="5">
        <f t="shared" si="54"/>
        <v>0.96</v>
      </c>
      <c r="AZ32" s="5">
        <f t="shared" si="55"/>
        <v>0.96</v>
      </c>
      <c r="BA32" s="5">
        <f t="shared" si="56"/>
        <v>0.96</v>
      </c>
      <c r="BB32" s="5">
        <f t="shared" si="57"/>
        <v>0.96</v>
      </c>
      <c r="BC32" s="5">
        <f t="shared" si="58"/>
        <v>0.96</v>
      </c>
      <c r="BD32" s="5">
        <f t="shared" si="59"/>
        <v>0.96</v>
      </c>
      <c r="BE32" s="5">
        <f t="shared" si="60"/>
        <v>0.96</v>
      </c>
      <c r="BF32" s="5">
        <f t="shared" si="61"/>
        <v>0.96</v>
      </c>
      <c r="BG32" s="5">
        <f t="shared" si="62"/>
        <v>0.96</v>
      </c>
      <c r="BH32" s="5">
        <f t="shared" si="63"/>
        <v>0.96</v>
      </c>
      <c r="BI32" s="5">
        <f t="shared" si="64"/>
        <v>0.96</v>
      </c>
      <c r="BJ32" s="5">
        <f t="shared" si="65"/>
        <v>0.98</v>
      </c>
      <c r="BK32" s="5">
        <f t="shared" si="66"/>
        <v>0.98</v>
      </c>
      <c r="BL32" s="5">
        <f t="shared" si="67"/>
        <v>0.98</v>
      </c>
      <c r="BM32" s="5">
        <f t="shared" si="68"/>
        <v>0.98</v>
      </c>
      <c r="BN32" s="5">
        <f t="shared" si="69"/>
        <v>0.98</v>
      </c>
      <c r="BO32" s="5">
        <f t="shared" si="70"/>
        <v>0.98</v>
      </c>
      <c r="BP32" s="5">
        <f t="shared" si="71"/>
        <v>0.98</v>
      </c>
      <c r="BQ32" s="5">
        <f t="shared" si="72"/>
        <v>0.98</v>
      </c>
      <c r="BR32" s="5">
        <f t="shared" si="73"/>
        <v>0.98</v>
      </c>
      <c r="BS32" s="5">
        <f t="shared" si="74"/>
        <v>0.98</v>
      </c>
      <c r="BT32" s="5">
        <f t="shared" si="75"/>
        <v>0.98</v>
      </c>
      <c r="BU32" s="5">
        <f t="shared" si="76"/>
        <v>0.98</v>
      </c>
      <c r="BV32" s="5">
        <f t="shared" si="77"/>
        <v>0.98</v>
      </c>
      <c r="BW32" s="5">
        <f t="shared" si="78"/>
        <v>0.98</v>
      </c>
      <c r="BX32" s="5">
        <f t="shared" si="79"/>
        <v>0.98</v>
      </c>
      <c r="BY32" s="5">
        <f t="shared" si="80"/>
        <v>0.98</v>
      </c>
      <c r="BZ32" s="5">
        <f t="shared" si="81"/>
        <v>0.98</v>
      </c>
      <c r="CA32" s="5">
        <f t="shared" si="82"/>
        <v>0.98</v>
      </c>
      <c r="CB32" s="5">
        <f t="shared" si="83"/>
        <v>0.98</v>
      </c>
      <c r="CC32" s="5">
        <f t="shared" si="84"/>
        <v>1</v>
      </c>
      <c r="CD32" s="5">
        <f t="shared" si="85"/>
        <v>1</v>
      </c>
      <c r="CE32" s="5">
        <f t="shared" si="86"/>
        <v>1</v>
      </c>
      <c r="CF32" s="5">
        <f t="shared" si="87"/>
        <v>1</v>
      </c>
      <c r="CG32" s="5">
        <f t="shared" si="88"/>
        <v>1</v>
      </c>
      <c r="CH32" s="5">
        <f t="shared" si="89"/>
        <v>1</v>
      </c>
      <c r="CI32" s="5">
        <f t="shared" si="90"/>
        <v>1</v>
      </c>
      <c r="CJ32" s="5">
        <f t="shared" si="91"/>
        <v>1</v>
      </c>
      <c r="CK32" s="5">
        <f t="shared" si="92"/>
        <v>1</v>
      </c>
      <c r="CL32" s="5">
        <f t="shared" si="93"/>
        <v>1</v>
      </c>
      <c r="CM32" s="5">
        <f t="shared" si="94"/>
        <v>1</v>
      </c>
      <c r="CN32" s="5">
        <f t="shared" si="95"/>
        <v>1</v>
      </c>
      <c r="CO32" s="5">
        <f t="shared" si="96"/>
        <v>1</v>
      </c>
      <c r="CP32" s="5">
        <f t="shared" si="97"/>
        <v>1</v>
      </c>
      <c r="CQ32" s="5">
        <f t="shared" si="98"/>
        <v>1</v>
      </c>
      <c r="CR32" s="5">
        <f t="shared" si="99"/>
        <v>1</v>
      </c>
      <c r="CS32" s="5">
        <f t="shared" si="100"/>
        <v>1</v>
      </c>
      <c r="CT32" s="5">
        <f t="shared" si="101"/>
        <v>1</v>
      </c>
      <c r="CU32" s="5">
        <f t="shared" si="102"/>
        <v>1</v>
      </c>
      <c r="CV32" s="5">
        <f t="shared" si="103"/>
        <v>1</v>
      </c>
      <c r="CW32" s="5">
        <f t="shared" si="104"/>
        <v>1</v>
      </c>
      <c r="CX32" s="5">
        <f t="shared" si="105"/>
        <v>1</v>
      </c>
      <c r="CY32" s="5">
        <f t="shared" si="106"/>
        <v>1</v>
      </c>
      <c r="CZ32" s="5">
        <f t="shared" si="107"/>
        <v>1</v>
      </c>
      <c r="DA32" s="5">
        <f t="shared" si="108"/>
        <v>1</v>
      </c>
      <c r="DB32" s="5">
        <f t="shared" si="109"/>
        <v>1</v>
      </c>
      <c r="DC32" s="5">
        <f t="shared" si="110"/>
        <v>1</v>
      </c>
      <c r="DD32" s="5">
        <f t="shared" si="111"/>
        <v>1</v>
      </c>
    </row>
    <row r="33" spans="2:108" hidden="1" x14ac:dyDescent="0.15">
      <c r="B33" s="6" t="str">
        <f t="shared" ref="B33:F41" si="112">B12</f>
        <v>Hyper</v>
      </c>
      <c r="C33" s="6" t="str">
        <f t="shared" si="112"/>
        <v>TPCH</v>
      </c>
      <c r="D33" s="6">
        <f t="shared" si="112"/>
        <v>50</v>
      </c>
      <c r="E33" s="6">
        <f t="shared" si="112"/>
        <v>2</v>
      </c>
      <c r="F33" s="6" t="str">
        <f t="shared" si="112"/>
        <v>Hyper2_TPCH_50</v>
      </c>
      <c r="G33" s="5">
        <f t="shared" si="10"/>
        <v>0</v>
      </c>
      <c r="H33" s="5">
        <f t="shared" si="11"/>
        <v>0</v>
      </c>
      <c r="I33" s="5">
        <f t="shared" si="12"/>
        <v>0</v>
      </c>
      <c r="J33" s="5">
        <f t="shared" si="13"/>
        <v>0.02</v>
      </c>
      <c r="K33" s="5">
        <f t="shared" si="14"/>
        <v>0.04</v>
      </c>
      <c r="L33" s="5">
        <f t="shared" si="15"/>
        <v>0.06</v>
      </c>
      <c r="M33" s="5">
        <f t="shared" si="16"/>
        <v>0.06</v>
      </c>
      <c r="N33" s="5">
        <f t="shared" si="17"/>
        <v>0.08</v>
      </c>
      <c r="O33" s="5">
        <f t="shared" si="18"/>
        <v>0.08</v>
      </c>
      <c r="P33" s="5">
        <f t="shared" si="19"/>
        <v>0.14000000000000001</v>
      </c>
      <c r="Q33" s="5">
        <f t="shared" si="20"/>
        <v>0.18</v>
      </c>
      <c r="R33" s="5">
        <f t="shared" si="21"/>
        <v>0.26</v>
      </c>
      <c r="S33" s="5">
        <f t="shared" si="22"/>
        <v>0.3</v>
      </c>
      <c r="T33" s="5">
        <f t="shared" si="23"/>
        <v>0.32</v>
      </c>
      <c r="U33" s="5">
        <f t="shared" si="24"/>
        <v>0.42</v>
      </c>
      <c r="V33" s="5">
        <f t="shared" si="25"/>
        <v>0.44</v>
      </c>
      <c r="W33" s="5">
        <f t="shared" si="26"/>
        <v>0.44</v>
      </c>
      <c r="X33" s="5">
        <f t="shared" si="27"/>
        <v>0.48</v>
      </c>
      <c r="Y33" s="5">
        <f t="shared" si="28"/>
        <v>0.54</v>
      </c>
      <c r="Z33" s="5">
        <f t="shared" si="29"/>
        <v>0.57999999999999996</v>
      </c>
      <c r="AA33" s="5">
        <f t="shared" si="30"/>
        <v>0.57999999999999996</v>
      </c>
      <c r="AB33" s="5">
        <f t="shared" si="31"/>
        <v>0.66</v>
      </c>
      <c r="AC33" s="5">
        <f t="shared" si="32"/>
        <v>0.7</v>
      </c>
      <c r="AD33" s="5">
        <f t="shared" si="33"/>
        <v>0.7</v>
      </c>
      <c r="AE33" s="5">
        <f t="shared" si="34"/>
        <v>0.7</v>
      </c>
      <c r="AF33" s="5">
        <f t="shared" si="35"/>
        <v>0.72</v>
      </c>
      <c r="AG33" s="5">
        <f t="shared" si="36"/>
        <v>0.72</v>
      </c>
      <c r="AH33" s="5">
        <f t="shared" si="37"/>
        <v>0.74</v>
      </c>
      <c r="AI33" s="5">
        <f t="shared" si="38"/>
        <v>0.76</v>
      </c>
      <c r="AJ33" s="5">
        <f t="shared" si="39"/>
        <v>0.8</v>
      </c>
      <c r="AK33" s="5">
        <f t="shared" si="40"/>
        <v>0.82</v>
      </c>
      <c r="AL33" s="5">
        <f t="shared" si="41"/>
        <v>0.82</v>
      </c>
      <c r="AM33" s="5">
        <f t="shared" si="42"/>
        <v>0.82</v>
      </c>
      <c r="AN33" s="5">
        <f t="shared" si="43"/>
        <v>0.82</v>
      </c>
      <c r="AO33" s="5">
        <f t="shared" si="44"/>
        <v>0.82</v>
      </c>
      <c r="AP33" s="5">
        <f t="shared" si="45"/>
        <v>0.82</v>
      </c>
      <c r="AQ33" s="5">
        <f t="shared" si="46"/>
        <v>0.82</v>
      </c>
      <c r="AR33" s="5">
        <f t="shared" si="47"/>
        <v>0.86</v>
      </c>
      <c r="AS33" s="5">
        <f t="shared" si="48"/>
        <v>0.86</v>
      </c>
      <c r="AT33" s="5">
        <f t="shared" si="49"/>
        <v>0.86</v>
      </c>
      <c r="AU33" s="5">
        <f t="shared" si="50"/>
        <v>0.88</v>
      </c>
      <c r="AV33" s="5">
        <f t="shared" si="51"/>
        <v>0.92</v>
      </c>
      <c r="AW33" s="5">
        <f t="shared" si="52"/>
        <v>0.92</v>
      </c>
      <c r="AX33" s="5">
        <f t="shared" si="53"/>
        <v>0.92</v>
      </c>
      <c r="AY33" s="5">
        <f t="shared" si="54"/>
        <v>0.94</v>
      </c>
      <c r="AZ33" s="5">
        <f t="shared" si="55"/>
        <v>0.94</v>
      </c>
      <c r="BA33" s="5">
        <f t="shared" si="56"/>
        <v>0.94</v>
      </c>
      <c r="BB33" s="5">
        <f t="shared" si="57"/>
        <v>0.94</v>
      </c>
      <c r="BC33" s="5">
        <f t="shared" si="58"/>
        <v>0.96</v>
      </c>
      <c r="BD33" s="5">
        <f t="shared" si="59"/>
        <v>0.96</v>
      </c>
      <c r="BE33" s="5">
        <f t="shared" si="60"/>
        <v>0.96</v>
      </c>
      <c r="BF33" s="5">
        <f t="shared" si="61"/>
        <v>0.96</v>
      </c>
      <c r="BG33" s="5">
        <f t="shared" si="62"/>
        <v>0.96</v>
      </c>
      <c r="BH33" s="5">
        <f t="shared" si="63"/>
        <v>0.98</v>
      </c>
      <c r="BI33" s="5">
        <f t="shared" si="64"/>
        <v>0.98</v>
      </c>
      <c r="BJ33" s="5">
        <f t="shared" si="65"/>
        <v>0.98</v>
      </c>
      <c r="BK33" s="5">
        <f t="shared" si="66"/>
        <v>0.98</v>
      </c>
      <c r="BL33" s="5">
        <f t="shared" si="67"/>
        <v>0.98</v>
      </c>
      <c r="BM33" s="5">
        <f t="shared" si="68"/>
        <v>0.98</v>
      </c>
      <c r="BN33" s="5">
        <f t="shared" si="69"/>
        <v>0.98</v>
      </c>
      <c r="BO33" s="5">
        <f t="shared" si="70"/>
        <v>0.98</v>
      </c>
      <c r="BP33" s="5">
        <f t="shared" si="71"/>
        <v>0.98</v>
      </c>
      <c r="BQ33" s="5">
        <f t="shared" si="72"/>
        <v>0.98</v>
      </c>
      <c r="BR33" s="5">
        <f t="shared" si="73"/>
        <v>0.98</v>
      </c>
      <c r="BS33" s="5">
        <f t="shared" si="74"/>
        <v>0.98</v>
      </c>
      <c r="BT33" s="5">
        <f t="shared" si="75"/>
        <v>0.98</v>
      </c>
      <c r="BU33" s="5">
        <f t="shared" si="76"/>
        <v>0.98</v>
      </c>
      <c r="BV33" s="5">
        <f t="shared" si="77"/>
        <v>0.98</v>
      </c>
      <c r="BW33" s="5">
        <f t="shared" si="78"/>
        <v>0.98</v>
      </c>
      <c r="BX33" s="5">
        <f t="shared" si="79"/>
        <v>0.98</v>
      </c>
      <c r="BY33" s="5">
        <f t="shared" si="80"/>
        <v>0.98</v>
      </c>
      <c r="BZ33" s="5">
        <f t="shared" si="81"/>
        <v>0.98</v>
      </c>
      <c r="CA33" s="5">
        <f t="shared" si="82"/>
        <v>0.98</v>
      </c>
      <c r="CB33" s="5">
        <f t="shared" si="83"/>
        <v>0.98</v>
      </c>
      <c r="CC33" s="5">
        <f t="shared" si="84"/>
        <v>0.98</v>
      </c>
      <c r="CD33" s="5">
        <f t="shared" si="85"/>
        <v>0.98</v>
      </c>
      <c r="CE33" s="5">
        <f t="shared" si="86"/>
        <v>0.98</v>
      </c>
      <c r="CF33" s="5">
        <f t="shared" si="87"/>
        <v>1</v>
      </c>
      <c r="CG33" s="5">
        <f t="shared" si="88"/>
        <v>1</v>
      </c>
      <c r="CH33" s="5">
        <f t="shared" si="89"/>
        <v>1</v>
      </c>
      <c r="CI33" s="5">
        <f t="shared" si="90"/>
        <v>1</v>
      </c>
      <c r="CJ33" s="5">
        <f t="shared" si="91"/>
        <v>1</v>
      </c>
      <c r="CK33" s="5">
        <f t="shared" si="92"/>
        <v>1</v>
      </c>
      <c r="CL33" s="5">
        <f t="shared" si="93"/>
        <v>1</v>
      </c>
      <c r="CM33" s="5">
        <f t="shared" si="94"/>
        <v>1</v>
      </c>
      <c r="CN33" s="5">
        <f t="shared" si="95"/>
        <v>1</v>
      </c>
      <c r="CO33" s="5">
        <f t="shared" si="96"/>
        <v>1</v>
      </c>
      <c r="CP33" s="5">
        <f t="shared" si="97"/>
        <v>1</v>
      </c>
      <c r="CQ33" s="5">
        <f t="shared" si="98"/>
        <v>1</v>
      </c>
      <c r="CR33" s="5">
        <f t="shared" si="99"/>
        <v>1</v>
      </c>
      <c r="CS33" s="5">
        <f t="shared" si="100"/>
        <v>1</v>
      </c>
      <c r="CT33" s="5">
        <f t="shared" si="101"/>
        <v>1</v>
      </c>
      <c r="CU33" s="5">
        <f t="shared" si="102"/>
        <v>1</v>
      </c>
      <c r="CV33" s="5">
        <f t="shared" si="103"/>
        <v>1</v>
      </c>
      <c r="CW33" s="5">
        <f t="shared" si="104"/>
        <v>1</v>
      </c>
      <c r="CX33" s="5">
        <f t="shared" si="105"/>
        <v>1</v>
      </c>
      <c r="CY33" s="5">
        <f t="shared" si="106"/>
        <v>1</v>
      </c>
      <c r="CZ33" s="5">
        <f t="shared" si="107"/>
        <v>1</v>
      </c>
      <c r="DA33" s="5">
        <f t="shared" si="108"/>
        <v>1</v>
      </c>
      <c r="DB33" s="5">
        <f t="shared" si="109"/>
        <v>1</v>
      </c>
      <c r="DC33" s="5">
        <f t="shared" si="110"/>
        <v>1</v>
      </c>
      <c r="DD33" s="5">
        <f t="shared" si="111"/>
        <v>1</v>
      </c>
    </row>
    <row r="34" spans="2:108" hidden="1" x14ac:dyDescent="0.15">
      <c r="B34" s="6" t="str">
        <f t="shared" si="112"/>
        <v>Hyper</v>
      </c>
      <c r="C34" s="6" t="str">
        <f t="shared" si="112"/>
        <v>TPCH</v>
      </c>
      <c r="D34" s="6">
        <f t="shared" si="112"/>
        <v>10</v>
      </c>
      <c r="E34" s="6">
        <f t="shared" si="112"/>
        <v>3</v>
      </c>
      <c r="F34" s="6" t="str">
        <f t="shared" si="112"/>
        <v>Hyper3_TPCH_10</v>
      </c>
      <c r="G34" s="5">
        <f t="shared" si="10"/>
        <v>0</v>
      </c>
      <c r="H34" s="5">
        <f t="shared" si="11"/>
        <v>0</v>
      </c>
      <c r="I34" s="5">
        <f t="shared" si="12"/>
        <v>0.02</v>
      </c>
      <c r="J34" s="5">
        <f t="shared" si="13"/>
        <v>0.02</v>
      </c>
      <c r="K34" s="5">
        <f t="shared" si="14"/>
        <v>0.06</v>
      </c>
      <c r="L34" s="5">
        <f t="shared" si="15"/>
        <v>0.06</v>
      </c>
      <c r="M34" s="5">
        <f t="shared" si="16"/>
        <v>0.06</v>
      </c>
      <c r="N34" s="5">
        <f t="shared" si="17"/>
        <v>0.06</v>
      </c>
      <c r="O34" s="5">
        <f t="shared" si="18"/>
        <v>0.12</v>
      </c>
      <c r="P34" s="5">
        <f t="shared" si="19"/>
        <v>0.18</v>
      </c>
      <c r="Q34" s="5">
        <f t="shared" si="20"/>
        <v>0.28000000000000003</v>
      </c>
      <c r="R34" s="5">
        <f t="shared" si="21"/>
        <v>0.3</v>
      </c>
      <c r="S34" s="5">
        <f t="shared" si="22"/>
        <v>0.34</v>
      </c>
      <c r="T34" s="5">
        <f t="shared" si="23"/>
        <v>0.36</v>
      </c>
      <c r="U34" s="5">
        <f t="shared" si="24"/>
        <v>0.42</v>
      </c>
      <c r="V34" s="5">
        <f t="shared" si="25"/>
        <v>0.48</v>
      </c>
      <c r="W34" s="5">
        <f t="shared" si="26"/>
        <v>0.48</v>
      </c>
      <c r="X34" s="5">
        <f t="shared" si="27"/>
        <v>0.5</v>
      </c>
      <c r="Y34" s="5">
        <f t="shared" si="28"/>
        <v>0.54</v>
      </c>
      <c r="Z34" s="5">
        <f t="shared" si="29"/>
        <v>0.56000000000000005</v>
      </c>
      <c r="AA34" s="5">
        <f t="shared" si="30"/>
        <v>0.57999999999999996</v>
      </c>
      <c r="AB34" s="5">
        <f t="shared" si="31"/>
        <v>0.64</v>
      </c>
      <c r="AC34" s="5">
        <f t="shared" si="32"/>
        <v>0.64</v>
      </c>
      <c r="AD34" s="5">
        <f t="shared" si="33"/>
        <v>0.68</v>
      </c>
      <c r="AE34" s="5">
        <f t="shared" si="34"/>
        <v>0.7</v>
      </c>
      <c r="AF34" s="5">
        <f t="shared" si="35"/>
        <v>0.72</v>
      </c>
      <c r="AG34" s="5">
        <f t="shared" si="36"/>
        <v>0.74</v>
      </c>
      <c r="AH34" s="5">
        <f t="shared" si="37"/>
        <v>0.76</v>
      </c>
      <c r="AI34" s="5">
        <f t="shared" si="38"/>
        <v>0.78</v>
      </c>
      <c r="AJ34" s="5">
        <f t="shared" si="39"/>
        <v>0.78</v>
      </c>
      <c r="AK34" s="5">
        <f t="shared" si="40"/>
        <v>0.78</v>
      </c>
      <c r="AL34" s="5">
        <f t="shared" si="41"/>
        <v>0.8</v>
      </c>
      <c r="AM34" s="5">
        <f t="shared" si="42"/>
        <v>0.82</v>
      </c>
      <c r="AN34" s="5">
        <f t="shared" si="43"/>
        <v>0.82</v>
      </c>
      <c r="AO34" s="5">
        <f t="shared" si="44"/>
        <v>0.82</v>
      </c>
      <c r="AP34" s="5">
        <f t="shared" si="45"/>
        <v>0.84</v>
      </c>
      <c r="AQ34" s="5">
        <f t="shared" si="46"/>
        <v>0.84</v>
      </c>
      <c r="AR34" s="5">
        <f t="shared" si="47"/>
        <v>0.84</v>
      </c>
      <c r="AS34" s="5">
        <f t="shared" si="48"/>
        <v>0.86</v>
      </c>
      <c r="AT34" s="5">
        <f t="shared" si="49"/>
        <v>0.86</v>
      </c>
      <c r="AU34" s="5">
        <f t="shared" si="50"/>
        <v>0.86</v>
      </c>
      <c r="AV34" s="5">
        <f t="shared" si="51"/>
        <v>0.9</v>
      </c>
      <c r="AW34" s="5">
        <f t="shared" si="52"/>
        <v>0.92</v>
      </c>
      <c r="AX34" s="5">
        <f t="shared" si="53"/>
        <v>0.94</v>
      </c>
      <c r="AY34" s="5">
        <f t="shared" si="54"/>
        <v>0.94</v>
      </c>
      <c r="AZ34" s="5">
        <f t="shared" si="55"/>
        <v>0.94</v>
      </c>
      <c r="BA34" s="5">
        <f t="shared" si="56"/>
        <v>0.94</v>
      </c>
      <c r="BB34" s="5">
        <f t="shared" si="57"/>
        <v>0.94</v>
      </c>
      <c r="BC34" s="5">
        <f t="shared" si="58"/>
        <v>0.94</v>
      </c>
      <c r="BD34" s="5">
        <f t="shared" si="59"/>
        <v>0.94</v>
      </c>
      <c r="BE34" s="5">
        <f t="shared" si="60"/>
        <v>0.96</v>
      </c>
      <c r="BF34" s="5">
        <f t="shared" si="61"/>
        <v>0.96</v>
      </c>
      <c r="BG34" s="5">
        <f t="shared" si="62"/>
        <v>0.96</v>
      </c>
      <c r="BH34" s="5">
        <f t="shared" si="63"/>
        <v>0.96</v>
      </c>
      <c r="BI34" s="5">
        <f t="shared" si="64"/>
        <v>0.96</v>
      </c>
      <c r="BJ34" s="5">
        <f t="shared" si="65"/>
        <v>0.96</v>
      </c>
      <c r="BK34" s="5">
        <f t="shared" si="66"/>
        <v>0.96</v>
      </c>
      <c r="BL34" s="5">
        <f t="shared" si="67"/>
        <v>0.96</v>
      </c>
      <c r="BM34" s="5">
        <f t="shared" si="68"/>
        <v>0.96</v>
      </c>
      <c r="BN34" s="5">
        <f t="shared" si="69"/>
        <v>0.96</v>
      </c>
      <c r="BO34" s="5">
        <f t="shared" si="70"/>
        <v>0.96</v>
      </c>
      <c r="BP34" s="5">
        <f t="shared" si="71"/>
        <v>0.96</v>
      </c>
      <c r="BQ34" s="5">
        <f t="shared" si="72"/>
        <v>0.96</v>
      </c>
      <c r="BR34" s="5">
        <f t="shared" si="73"/>
        <v>0.96</v>
      </c>
      <c r="BS34" s="5">
        <f t="shared" si="74"/>
        <v>0.96</v>
      </c>
      <c r="BT34" s="5">
        <f t="shared" si="75"/>
        <v>0.96</v>
      </c>
      <c r="BU34" s="5">
        <f t="shared" si="76"/>
        <v>0.98</v>
      </c>
      <c r="BV34" s="5">
        <f t="shared" si="77"/>
        <v>0.98</v>
      </c>
      <c r="BW34" s="5">
        <f t="shared" si="78"/>
        <v>0.98</v>
      </c>
      <c r="BX34" s="5">
        <f t="shared" si="79"/>
        <v>0.98</v>
      </c>
      <c r="BY34" s="5">
        <f t="shared" si="80"/>
        <v>0.98</v>
      </c>
      <c r="BZ34" s="5">
        <f t="shared" si="81"/>
        <v>0.98</v>
      </c>
      <c r="CA34" s="5">
        <f t="shared" si="82"/>
        <v>0.98</v>
      </c>
      <c r="CB34" s="5">
        <f t="shared" si="83"/>
        <v>0.98</v>
      </c>
      <c r="CC34" s="5">
        <f t="shared" si="84"/>
        <v>0.98</v>
      </c>
      <c r="CD34" s="5">
        <f t="shared" si="85"/>
        <v>0.98</v>
      </c>
      <c r="CE34" s="5">
        <f t="shared" si="86"/>
        <v>0.98</v>
      </c>
      <c r="CF34" s="5">
        <f t="shared" si="87"/>
        <v>1</v>
      </c>
      <c r="CG34" s="5">
        <f t="shared" si="88"/>
        <v>1</v>
      </c>
      <c r="CH34" s="5">
        <f t="shared" si="89"/>
        <v>1</v>
      </c>
      <c r="CI34" s="5">
        <f t="shared" si="90"/>
        <v>1</v>
      </c>
      <c r="CJ34" s="5">
        <f t="shared" si="91"/>
        <v>1</v>
      </c>
      <c r="CK34" s="5">
        <f t="shared" si="92"/>
        <v>1</v>
      </c>
      <c r="CL34" s="5">
        <f t="shared" si="93"/>
        <v>1</v>
      </c>
      <c r="CM34" s="5">
        <f t="shared" si="94"/>
        <v>1</v>
      </c>
      <c r="CN34" s="5">
        <f t="shared" si="95"/>
        <v>1</v>
      </c>
      <c r="CO34" s="5">
        <f t="shared" si="96"/>
        <v>1</v>
      </c>
      <c r="CP34" s="5">
        <f t="shared" si="97"/>
        <v>1</v>
      </c>
      <c r="CQ34" s="5">
        <f t="shared" si="98"/>
        <v>1</v>
      </c>
      <c r="CR34" s="5">
        <f t="shared" si="99"/>
        <v>1</v>
      </c>
      <c r="CS34" s="5">
        <f t="shared" si="100"/>
        <v>1</v>
      </c>
      <c r="CT34" s="5">
        <f t="shared" si="101"/>
        <v>1</v>
      </c>
      <c r="CU34" s="5">
        <f t="shared" si="102"/>
        <v>1</v>
      </c>
      <c r="CV34" s="5">
        <f t="shared" si="103"/>
        <v>1</v>
      </c>
      <c r="CW34" s="5">
        <f t="shared" si="104"/>
        <v>1</v>
      </c>
      <c r="CX34" s="5">
        <f t="shared" si="105"/>
        <v>1</v>
      </c>
      <c r="CY34" s="5">
        <f t="shared" si="106"/>
        <v>1</v>
      </c>
      <c r="CZ34" s="5">
        <f t="shared" si="107"/>
        <v>1</v>
      </c>
      <c r="DA34" s="5">
        <f t="shared" si="108"/>
        <v>1</v>
      </c>
      <c r="DB34" s="5">
        <f t="shared" si="109"/>
        <v>1</v>
      </c>
      <c r="DC34" s="5">
        <f t="shared" si="110"/>
        <v>1</v>
      </c>
      <c r="DD34" s="5">
        <f t="shared" si="111"/>
        <v>1</v>
      </c>
    </row>
    <row r="35" spans="2:108" hidden="1" x14ac:dyDescent="0.15">
      <c r="B35" s="6" t="str">
        <f t="shared" si="112"/>
        <v>Hyper</v>
      </c>
      <c r="C35" s="6" t="str">
        <f t="shared" si="112"/>
        <v>TPCH</v>
      </c>
      <c r="D35" s="6">
        <f t="shared" si="112"/>
        <v>50</v>
      </c>
      <c r="E35" s="6">
        <f t="shared" si="112"/>
        <v>3</v>
      </c>
      <c r="F35" s="6" t="str">
        <f t="shared" si="112"/>
        <v>Hyper3_TPCH_50</v>
      </c>
      <c r="G35" s="5">
        <f t="shared" si="10"/>
        <v>0</v>
      </c>
      <c r="H35" s="5">
        <f t="shared" si="11"/>
        <v>0</v>
      </c>
      <c r="I35" s="5">
        <f t="shared" si="12"/>
        <v>0.02</v>
      </c>
      <c r="J35" s="5">
        <f t="shared" si="13"/>
        <v>0.04</v>
      </c>
      <c r="K35" s="5">
        <f t="shared" si="14"/>
        <v>0.04</v>
      </c>
      <c r="L35" s="5">
        <f t="shared" si="15"/>
        <v>0.06</v>
      </c>
      <c r="M35" s="5">
        <f t="shared" si="16"/>
        <v>0.06</v>
      </c>
      <c r="N35" s="5">
        <f t="shared" si="17"/>
        <v>0.08</v>
      </c>
      <c r="O35" s="5">
        <f t="shared" si="18"/>
        <v>0.1</v>
      </c>
      <c r="P35" s="5">
        <f t="shared" si="19"/>
        <v>0.16</v>
      </c>
      <c r="Q35" s="5">
        <f t="shared" si="20"/>
        <v>0.26</v>
      </c>
      <c r="R35" s="5">
        <f t="shared" si="21"/>
        <v>0.28000000000000003</v>
      </c>
      <c r="S35" s="5">
        <f t="shared" si="22"/>
        <v>0.34</v>
      </c>
      <c r="T35" s="5">
        <f t="shared" si="23"/>
        <v>0.36</v>
      </c>
      <c r="U35" s="5">
        <f t="shared" si="24"/>
        <v>0.42</v>
      </c>
      <c r="V35" s="5">
        <f t="shared" si="25"/>
        <v>0.46</v>
      </c>
      <c r="W35" s="5">
        <f t="shared" si="26"/>
        <v>0.46</v>
      </c>
      <c r="X35" s="5">
        <f t="shared" si="27"/>
        <v>0.54</v>
      </c>
      <c r="Y35" s="5">
        <f t="shared" si="28"/>
        <v>0.54</v>
      </c>
      <c r="Z35" s="5">
        <f t="shared" si="29"/>
        <v>0.6</v>
      </c>
      <c r="AA35" s="5">
        <f t="shared" si="30"/>
        <v>0.64</v>
      </c>
      <c r="AB35" s="5">
        <f t="shared" si="31"/>
        <v>0.66</v>
      </c>
      <c r="AC35" s="5">
        <f t="shared" si="32"/>
        <v>0.66</v>
      </c>
      <c r="AD35" s="5">
        <f t="shared" si="33"/>
        <v>0.7</v>
      </c>
      <c r="AE35" s="5">
        <f t="shared" si="34"/>
        <v>0.72</v>
      </c>
      <c r="AF35" s="5">
        <f t="shared" si="35"/>
        <v>0.72</v>
      </c>
      <c r="AG35" s="5">
        <f t="shared" si="36"/>
        <v>0.74</v>
      </c>
      <c r="AH35" s="5">
        <f t="shared" si="37"/>
        <v>0.78</v>
      </c>
      <c r="AI35" s="5">
        <f t="shared" si="38"/>
        <v>0.78</v>
      </c>
      <c r="AJ35" s="5">
        <f t="shared" si="39"/>
        <v>0.78</v>
      </c>
      <c r="AK35" s="5">
        <f t="shared" si="40"/>
        <v>0.8</v>
      </c>
      <c r="AL35" s="5">
        <f t="shared" si="41"/>
        <v>0.82</v>
      </c>
      <c r="AM35" s="5">
        <f t="shared" si="42"/>
        <v>0.82</v>
      </c>
      <c r="AN35" s="5">
        <f t="shared" si="43"/>
        <v>0.86</v>
      </c>
      <c r="AO35" s="5">
        <f t="shared" si="44"/>
        <v>0.86</v>
      </c>
      <c r="AP35" s="5">
        <f t="shared" si="45"/>
        <v>0.86</v>
      </c>
      <c r="AQ35" s="5">
        <f t="shared" si="46"/>
        <v>0.86</v>
      </c>
      <c r="AR35" s="5">
        <f t="shared" si="47"/>
        <v>0.86</v>
      </c>
      <c r="AS35" s="5">
        <f t="shared" si="48"/>
        <v>0.86</v>
      </c>
      <c r="AT35" s="5">
        <f t="shared" si="49"/>
        <v>0.86</v>
      </c>
      <c r="AU35" s="5">
        <f t="shared" si="50"/>
        <v>0.88</v>
      </c>
      <c r="AV35" s="5">
        <f t="shared" si="51"/>
        <v>0.88</v>
      </c>
      <c r="AW35" s="5">
        <f t="shared" si="52"/>
        <v>0.92</v>
      </c>
      <c r="AX35" s="5">
        <f t="shared" si="53"/>
        <v>0.92</v>
      </c>
      <c r="AY35" s="5">
        <f t="shared" si="54"/>
        <v>0.92</v>
      </c>
      <c r="AZ35" s="5">
        <f t="shared" si="55"/>
        <v>0.92</v>
      </c>
      <c r="BA35" s="5">
        <f t="shared" si="56"/>
        <v>0.92</v>
      </c>
      <c r="BB35" s="5">
        <f t="shared" si="57"/>
        <v>0.92</v>
      </c>
      <c r="BC35" s="5">
        <f t="shared" si="58"/>
        <v>0.92</v>
      </c>
      <c r="BD35" s="5">
        <f t="shared" si="59"/>
        <v>0.92</v>
      </c>
      <c r="BE35" s="5">
        <f t="shared" si="60"/>
        <v>0.92</v>
      </c>
      <c r="BF35" s="5">
        <f t="shared" si="61"/>
        <v>0.94</v>
      </c>
      <c r="BG35" s="5">
        <f t="shared" si="62"/>
        <v>0.94</v>
      </c>
      <c r="BH35" s="5">
        <f t="shared" si="63"/>
        <v>0.94</v>
      </c>
      <c r="BI35" s="5">
        <f t="shared" si="64"/>
        <v>0.94</v>
      </c>
      <c r="BJ35" s="5">
        <f t="shared" si="65"/>
        <v>0.96</v>
      </c>
      <c r="BK35" s="5">
        <f t="shared" si="66"/>
        <v>0.96</v>
      </c>
      <c r="BL35" s="5">
        <f t="shared" si="67"/>
        <v>0.96</v>
      </c>
      <c r="BM35" s="5">
        <f t="shared" si="68"/>
        <v>0.98</v>
      </c>
      <c r="BN35" s="5">
        <f t="shared" si="69"/>
        <v>0.98</v>
      </c>
      <c r="BO35" s="5">
        <f t="shared" si="70"/>
        <v>0.98</v>
      </c>
      <c r="BP35" s="5">
        <f t="shared" si="71"/>
        <v>0.98</v>
      </c>
      <c r="BQ35" s="5">
        <f t="shared" si="72"/>
        <v>0.98</v>
      </c>
      <c r="BR35" s="5">
        <f t="shared" si="73"/>
        <v>0.98</v>
      </c>
      <c r="BS35" s="5">
        <f t="shared" si="74"/>
        <v>0.98</v>
      </c>
      <c r="BT35" s="5">
        <f t="shared" si="75"/>
        <v>0.98</v>
      </c>
      <c r="BU35" s="5">
        <f t="shared" si="76"/>
        <v>0.98</v>
      </c>
      <c r="BV35" s="5">
        <f t="shared" si="77"/>
        <v>0.98</v>
      </c>
      <c r="BW35" s="5">
        <f t="shared" si="78"/>
        <v>0.98</v>
      </c>
      <c r="BX35" s="5">
        <f t="shared" si="79"/>
        <v>0.98</v>
      </c>
      <c r="BY35" s="5">
        <f t="shared" si="80"/>
        <v>0.98</v>
      </c>
      <c r="BZ35" s="5">
        <f t="shared" si="81"/>
        <v>0.98</v>
      </c>
      <c r="CA35" s="5">
        <f t="shared" si="82"/>
        <v>0.98</v>
      </c>
      <c r="CB35" s="5">
        <f t="shared" si="83"/>
        <v>0.98</v>
      </c>
      <c r="CC35" s="5">
        <f t="shared" si="84"/>
        <v>0.98</v>
      </c>
      <c r="CD35" s="5">
        <f t="shared" si="85"/>
        <v>0.98</v>
      </c>
      <c r="CE35" s="5">
        <f t="shared" si="86"/>
        <v>0.98</v>
      </c>
      <c r="CF35" s="5">
        <f t="shared" si="87"/>
        <v>0.98</v>
      </c>
      <c r="CG35" s="5">
        <f t="shared" si="88"/>
        <v>0.98</v>
      </c>
      <c r="CH35" s="5">
        <f t="shared" si="89"/>
        <v>0.98</v>
      </c>
      <c r="CI35" s="5">
        <f t="shared" si="90"/>
        <v>0.98</v>
      </c>
      <c r="CJ35" s="5">
        <f t="shared" si="91"/>
        <v>1</v>
      </c>
      <c r="CK35" s="5">
        <f t="shared" si="92"/>
        <v>1</v>
      </c>
      <c r="CL35" s="5">
        <f t="shared" si="93"/>
        <v>1</v>
      </c>
      <c r="CM35" s="5">
        <f t="shared" si="94"/>
        <v>1</v>
      </c>
      <c r="CN35" s="5">
        <f t="shared" si="95"/>
        <v>1</v>
      </c>
      <c r="CO35" s="5">
        <f t="shared" si="96"/>
        <v>1</v>
      </c>
      <c r="CP35" s="5">
        <f t="shared" si="97"/>
        <v>1</v>
      </c>
      <c r="CQ35" s="5">
        <f t="shared" si="98"/>
        <v>1</v>
      </c>
      <c r="CR35" s="5">
        <f t="shared" si="99"/>
        <v>1</v>
      </c>
      <c r="CS35" s="5">
        <f t="shared" si="100"/>
        <v>1</v>
      </c>
      <c r="CT35" s="5">
        <f t="shared" si="101"/>
        <v>1</v>
      </c>
      <c r="CU35" s="5">
        <f t="shared" si="102"/>
        <v>1</v>
      </c>
      <c r="CV35" s="5">
        <f t="shared" si="103"/>
        <v>1</v>
      </c>
      <c r="CW35" s="5">
        <f t="shared" si="104"/>
        <v>1</v>
      </c>
      <c r="CX35" s="5">
        <f t="shared" si="105"/>
        <v>1</v>
      </c>
      <c r="CY35" s="5">
        <f t="shared" si="106"/>
        <v>1</v>
      </c>
      <c r="CZ35" s="5">
        <f t="shared" si="107"/>
        <v>1</v>
      </c>
      <c r="DA35" s="5">
        <f t="shared" si="108"/>
        <v>1</v>
      </c>
      <c r="DB35" s="5">
        <f t="shared" si="109"/>
        <v>1</v>
      </c>
      <c r="DC35" s="5">
        <f t="shared" si="110"/>
        <v>1</v>
      </c>
      <c r="DD35" s="5">
        <f t="shared" si="111"/>
        <v>1</v>
      </c>
    </row>
    <row r="36" spans="2:108" hidden="1" x14ac:dyDescent="0.15">
      <c r="B36" s="6" t="str">
        <f t="shared" si="112"/>
        <v>Decima</v>
      </c>
      <c r="C36" s="6" t="str">
        <f t="shared" si="112"/>
        <v>TPCH</v>
      </c>
      <c r="D36" s="6">
        <f t="shared" si="112"/>
        <v>10</v>
      </c>
      <c r="E36" s="6">
        <f t="shared" si="112"/>
        <v>0</v>
      </c>
      <c r="F36" s="6" t="str">
        <f t="shared" si="112"/>
        <v>Decima_TPCH_10</v>
      </c>
      <c r="G36" s="5">
        <f t="shared" si="10"/>
        <v>0</v>
      </c>
      <c r="H36" s="5">
        <f t="shared" si="11"/>
        <v>0</v>
      </c>
      <c r="I36" s="5">
        <f t="shared" si="12"/>
        <v>0</v>
      </c>
      <c r="J36" s="5">
        <f t="shared" si="13"/>
        <v>0</v>
      </c>
      <c r="K36" s="5">
        <f t="shared" si="14"/>
        <v>0</v>
      </c>
      <c r="L36" s="5">
        <f t="shared" si="15"/>
        <v>0</v>
      </c>
      <c r="M36" s="5">
        <f t="shared" si="16"/>
        <v>0.04</v>
      </c>
      <c r="N36" s="5">
        <f t="shared" si="17"/>
        <v>0.04</v>
      </c>
      <c r="O36" s="5">
        <f t="shared" si="18"/>
        <v>0.06</v>
      </c>
      <c r="P36" s="5">
        <f t="shared" si="19"/>
        <v>0.08</v>
      </c>
      <c r="Q36" s="5">
        <f t="shared" si="20"/>
        <v>0.1</v>
      </c>
      <c r="R36" s="5">
        <f t="shared" si="21"/>
        <v>0.12</v>
      </c>
      <c r="S36" s="5">
        <f t="shared" si="22"/>
        <v>0.18</v>
      </c>
      <c r="T36" s="5">
        <f t="shared" si="23"/>
        <v>0.2</v>
      </c>
      <c r="U36" s="5">
        <f t="shared" si="24"/>
        <v>0.26</v>
      </c>
      <c r="V36" s="5">
        <f t="shared" si="25"/>
        <v>0.28000000000000003</v>
      </c>
      <c r="W36" s="5">
        <f t="shared" si="26"/>
        <v>0.32</v>
      </c>
      <c r="X36" s="5">
        <f t="shared" si="27"/>
        <v>0.38</v>
      </c>
      <c r="Y36" s="5">
        <f t="shared" si="28"/>
        <v>0.38</v>
      </c>
      <c r="Z36" s="5">
        <f t="shared" si="29"/>
        <v>0.42</v>
      </c>
      <c r="AA36" s="5">
        <f t="shared" si="30"/>
        <v>0.42</v>
      </c>
      <c r="AB36" s="5">
        <f t="shared" si="31"/>
        <v>0.54</v>
      </c>
      <c r="AC36" s="5">
        <f t="shared" si="32"/>
        <v>0.57999999999999996</v>
      </c>
      <c r="AD36" s="5">
        <f t="shared" si="33"/>
        <v>0.57999999999999996</v>
      </c>
      <c r="AE36" s="5">
        <f t="shared" si="34"/>
        <v>0.64</v>
      </c>
      <c r="AF36" s="5">
        <f t="shared" si="35"/>
        <v>0.66</v>
      </c>
      <c r="AG36" s="5">
        <f t="shared" si="36"/>
        <v>0.7</v>
      </c>
      <c r="AH36" s="5">
        <f t="shared" si="37"/>
        <v>0.7</v>
      </c>
      <c r="AI36" s="5">
        <f t="shared" si="38"/>
        <v>0.7</v>
      </c>
      <c r="AJ36" s="5">
        <f t="shared" si="39"/>
        <v>0.72</v>
      </c>
      <c r="AK36" s="5">
        <f t="shared" si="40"/>
        <v>0.76</v>
      </c>
      <c r="AL36" s="5">
        <f t="shared" si="41"/>
        <v>0.76</v>
      </c>
      <c r="AM36" s="5">
        <f t="shared" si="42"/>
        <v>0.8</v>
      </c>
      <c r="AN36" s="5">
        <f t="shared" si="43"/>
        <v>0.84</v>
      </c>
      <c r="AO36" s="5">
        <f t="shared" si="44"/>
        <v>0.84</v>
      </c>
      <c r="AP36" s="5">
        <f t="shared" si="45"/>
        <v>0.84</v>
      </c>
      <c r="AQ36" s="5">
        <f t="shared" si="46"/>
        <v>0.86</v>
      </c>
      <c r="AR36" s="5">
        <f t="shared" si="47"/>
        <v>0.86</v>
      </c>
      <c r="AS36" s="5">
        <f t="shared" si="48"/>
        <v>0.88</v>
      </c>
      <c r="AT36" s="5">
        <f t="shared" si="49"/>
        <v>0.88</v>
      </c>
      <c r="AU36" s="5">
        <f t="shared" si="50"/>
        <v>0.88</v>
      </c>
      <c r="AV36" s="5">
        <f t="shared" si="51"/>
        <v>0.88</v>
      </c>
      <c r="AW36" s="5">
        <f t="shared" si="52"/>
        <v>0.88</v>
      </c>
      <c r="AX36" s="5">
        <f t="shared" si="53"/>
        <v>0.88</v>
      </c>
      <c r="AY36" s="5">
        <f t="shared" si="54"/>
        <v>0.88</v>
      </c>
      <c r="AZ36" s="5">
        <f t="shared" si="55"/>
        <v>0.88</v>
      </c>
      <c r="BA36" s="5">
        <f t="shared" si="56"/>
        <v>0.88</v>
      </c>
      <c r="BB36" s="5">
        <f t="shared" si="57"/>
        <v>0.9</v>
      </c>
      <c r="BC36" s="5">
        <f t="shared" si="58"/>
        <v>0.92</v>
      </c>
      <c r="BD36" s="5">
        <f t="shared" si="59"/>
        <v>0.92</v>
      </c>
      <c r="BE36" s="5">
        <f t="shared" si="60"/>
        <v>0.94</v>
      </c>
      <c r="BF36" s="5">
        <f t="shared" si="61"/>
        <v>0.94</v>
      </c>
      <c r="BG36" s="5">
        <f t="shared" si="62"/>
        <v>0.94</v>
      </c>
      <c r="BH36" s="5">
        <f t="shared" si="63"/>
        <v>0.94</v>
      </c>
      <c r="BI36" s="5">
        <f t="shared" si="64"/>
        <v>0.94</v>
      </c>
      <c r="BJ36" s="5">
        <f t="shared" si="65"/>
        <v>0.94</v>
      </c>
      <c r="BK36" s="5">
        <f t="shared" si="66"/>
        <v>0.94</v>
      </c>
      <c r="BL36" s="5">
        <f t="shared" si="67"/>
        <v>0.96</v>
      </c>
      <c r="BM36" s="5">
        <f t="shared" si="68"/>
        <v>0.96</v>
      </c>
      <c r="BN36" s="5">
        <f t="shared" si="69"/>
        <v>0.96</v>
      </c>
      <c r="BO36" s="5">
        <f t="shared" si="70"/>
        <v>0.96</v>
      </c>
      <c r="BP36" s="5">
        <f t="shared" si="71"/>
        <v>0.96</v>
      </c>
      <c r="BQ36" s="5">
        <f t="shared" si="72"/>
        <v>0.98</v>
      </c>
      <c r="BR36" s="5">
        <f t="shared" si="73"/>
        <v>0.98</v>
      </c>
      <c r="BS36" s="5">
        <f t="shared" si="74"/>
        <v>0.98</v>
      </c>
      <c r="BT36" s="5">
        <f t="shared" si="75"/>
        <v>0.98</v>
      </c>
      <c r="BU36" s="5">
        <f t="shared" si="76"/>
        <v>0.98</v>
      </c>
      <c r="BV36" s="5">
        <f t="shared" si="77"/>
        <v>0.98</v>
      </c>
      <c r="BW36" s="5">
        <f t="shared" si="78"/>
        <v>0.98</v>
      </c>
      <c r="BX36" s="5">
        <f t="shared" si="79"/>
        <v>0.98</v>
      </c>
      <c r="BY36" s="5">
        <f t="shared" si="80"/>
        <v>0.98</v>
      </c>
      <c r="BZ36" s="5">
        <f t="shared" si="81"/>
        <v>0.98</v>
      </c>
      <c r="CA36" s="5">
        <f t="shared" si="82"/>
        <v>0.98</v>
      </c>
      <c r="CB36" s="5">
        <f t="shared" si="83"/>
        <v>0.98</v>
      </c>
      <c r="CC36" s="5">
        <f t="shared" si="84"/>
        <v>1</v>
      </c>
      <c r="CD36" s="5">
        <f t="shared" si="85"/>
        <v>1</v>
      </c>
      <c r="CE36" s="5">
        <f t="shared" si="86"/>
        <v>1</v>
      </c>
      <c r="CF36" s="5">
        <f t="shared" si="87"/>
        <v>1</v>
      </c>
      <c r="CG36" s="5">
        <f t="shared" si="88"/>
        <v>1</v>
      </c>
      <c r="CH36" s="5">
        <f t="shared" si="89"/>
        <v>1</v>
      </c>
      <c r="CI36" s="5">
        <f t="shared" si="90"/>
        <v>1</v>
      </c>
      <c r="CJ36" s="5">
        <f t="shared" si="91"/>
        <v>1</v>
      </c>
      <c r="CK36" s="5">
        <f t="shared" si="92"/>
        <v>1</v>
      </c>
      <c r="CL36" s="5">
        <f t="shared" si="93"/>
        <v>1</v>
      </c>
      <c r="CM36" s="5">
        <f t="shared" si="94"/>
        <v>1</v>
      </c>
      <c r="CN36" s="5">
        <f t="shared" si="95"/>
        <v>1</v>
      </c>
      <c r="CO36" s="5">
        <f t="shared" si="96"/>
        <v>1</v>
      </c>
      <c r="CP36" s="5">
        <f t="shared" si="97"/>
        <v>1</v>
      </c>
      <c r="CQ36" s="5">
        <f t="shared" si="98"/>
        <v>1</v>
      </c>
      <c r="CR36" s="5">
        <f t="shared" si="99"/>
        <v>1</v>
      </c>
      <c r="CS36" s="5">
        <f t="shared" si="100"/>
        <v>1</v>
      </c>
      <c r="CT36" s="5">
        <f t="shared" si="101"/>
        <v>1</v>
      </c>
      <c r="CU36" s="5">
        <f t="shared" si="102"/>
        <v>1</v>
      </c>
      <c r="CV36" s="5">
        <f t="shared" si="103"/>
        <v>1</v>
      </c>
      <c r="CW36" s="5">
        <f t="shared" si="104"/>
        <v>1</v>
      </c>
      <c r="CX36" s="5">
        <f t="shared" si="105"/>
        <v>1</v>
      </c>
      <c r="CY36" s="5">
        <f t="shared" si="106"/>
        <v>1</v>
      </c>
      <c r="CZ36" s="5">
        <f t="shared" si="107"/>
        <v>1</v>
      </c>
      <c r="DA36" s="5">
        <f t="shared" si="108"/>
        <v>1</v>
      </c>
      <c r="DB36" s="5">
        <f t="shared" si="109"/>
        <v>1</v>
      </c>
      <c r="DC36" s="5">
        <f t="shared" si="110"/>
        <v>1</v>
      </c>
      <c r="DD36" s="5">
        <f t="shared" si="111"/>
        <v>1</v>
      </c>
    </row>
    <row r="37" spans="2:108" hidden="1" x14ac:dyDescent="0.15">
      <c r="B37" s="6" t="str">
        <f t="shared" si="112"/>
        <v>Decima</v>
      </c>
      <c r="C37" s="6" t="str">
        <f t="shared" si="112"/>
        <v>TPCH</v>
      </c>
      <c r="D37" s="6">
        <f t="shared" si="112"/>
        <v>50</v>
      </c>
      <c r="E37" s="6">
        <f t="shared" si="112"/>
        <v>0</v>
      </c>
      <c r="F37" s="6" t="str">
        <f t="shared" si="112"/>
        <v>Decima_TPCH_50</v>
      </c>
      <c r="G37" s="5">
        <f t="shared" si="10"/>
        <v>0.02</v>
      </c>
      <c r="H37" s="5">
        <f t="shared" si="11"/>
        <v>0.06</v>
      </c>
      <c r="I37" s="5">
        <f t="shared" si="12"/>
        <v>0.06</v>
      </c>
      <c r="J37" s="5">
        <f t="shared" si="13"/>
        <v>0.14000000000000001</v>
      </c>
      <c r="K37" s="5">
        <f t="shared" si="14"/>
        <v>0.16</v>
      </c>
      <c r="L37" s="5">
        <f t="shared" si="15"/>
        <v>0.3</v>
      </c>
      <c r="M37" s="5">
        <f t="shared" si="16"/>
        <v>0.38</v>
      </c>
      <c r="N37" s="5">
        <f t="shared" si="17"/>
        <v>0.4</v>
      </c>
      <c r="O37" s="5">
        <f t="shared" si="18"/>
        <v>0.48</v>
      </c>
      <c r="P37" s="5">
        <f t="shared" si="19"/>
        <v>0.52</v>
      </c>
      <c r="Q37" s="5">
        <f t="shared" si="20"/>
        <v>0.62</v>
      </c>
      <c r="R37" s="5">
        <f t="shared" si="21"/>
        <v>0.7</v>
      </c>
      <c r="S37" s="5">
        <f t="shared" si="22"/>
        <v>0.74</v>
      </c>
      <c r="T37" s="5">
        <f t="shared" si="23"/>
        <v>0.76</v>
      </c>
      <c r="U37" s="5">
        <f t="shared" si="24"/>
        <v>0.8</v>
      </c>
      <c r="V37" s="5">
        <f t="shared" si="25"/>
        <v>0.8</v>
      </c>
      <c r="W37" s="5">
        <f t="shared" si="26"/>
        <v>0.84</v>
      </c>
      <c r="X37" s="5">
        <f t="shared" si="27"/>
        <v>0.86</v>
      </c>
      <c r="Y37" s="5">
        <f t="shared" si="28"/>
        <v>0.86</v>
      </c>
      <c r="Z37" s="5">
        <f t="shared" si="29"/>
        <v>0.86</v>
      </c>
      <c r="AA37" s="5">
        <f t="shared" si="30"/>
        <v>0.9</v>
      </c>
      <c r="AB37" s="5">
        <f t="shared" si="31"/>
        <v>0.94</v>
      </c>
      <c r="AC37" s="5">
        <f t="shared" si="32"/>
        <v>0.96</v>
      </c>
      <c r="AD37" s="5">
        <f t="shared" si="33"/>
        <v>0.96</v>
      </c>
      <c r="AE37" s="5">
        <f t="shared" si="34"/>
        <v>0.96</v>
      </c>
      <c r="AF37" s="5">
        <f t="shared" si="35"/>
        <v>0.96</v>
      </c>
      <c r="AG37" s="5">
        <f t="shared" si="36"/>
        <v>0.96</v>
      </c>
      <c r="AH37" s="5">
        <f t="shared" si="37"/>
        <v>0.96</v>
      </c>
      <c r="AI37" s="5">
        <f t="shared" si="38"/>
        <v>0.96</v>
      </c>
      <c r="AJ37" s="5">
        <f t="shared" si="39"/>
        <v>0.96</v>
      </c>
      <c r="AK37" s="5">
        <f t="shared" si="40"/>
        <v>0.96</v>
      </c>
      <c r="AL37" s="5">
        <f t="shared" si="41"/>
        <v>0.96</v>
      </c>
      <c r="AM37" s="5">
        <f t="shared" si="42"/>
        <v>0.98</v>
      </c>
      <c r="AN37" s="5">
        <f t="shared" si="43"/>
        <v>0.98</v>
      </c>
      <c r="AO37" s="5">
        <f t="shared" si="44"/>
        <v>1</v>
      </c>
      <c r="AP37" s="5">
        <f t="shared" si="45"/>
        <v>1</v>
      </c>
      <c r="AQ37" s="5">
        <f t="shared" si="46"/>
        <v>1</v>
      </c>
      <c r="AR37" s="5">
        <f t="shared" si="47"/>
        <v>1</v>
      </c>
      <c r="AS37" s="5">
        <f t="shared" si="48"/>
        <v>1</v>
      </c>
      <c r="AT37" s="5">
        <f t="shared" si="49"/>
        <v>1</v>
      </c>
      <c r="AU37" s="5">
        <f t="shared" si="50"/>
        <v>1</v>
      </c>
      <c r="AV37" s="5">
        <f t="shared" si="51"/>
        <v>1</v>
      </c>
      <c r="AW37" s="5">
        <f t="shared" si="52"/>
        <v>1</v>
      </c>
      <c r="AX37" s="5">
        <f t="shared" si="53"/>
        <v>1</v>
      </c>
      <c r="AY37" s="5">
        <f t="shared" si="54"/>
        <v>1</v>
      </c>
      <c r="AZ37" s="5">
        <f t="shared" si="55"/>
        <v>1</v>
      </c>
      <c r="BA37" s="5">
        <f t="shared" si="56"/>
        <v>1</v>
      </c>
      <c r="BB37" s="5">
        <f t="shared" si="57"/>
        <v>1</v>
      </c>
      <c r="BC37" s="5">
        <f t="shared" si="58"/>
        <v>1</v>
      </c>
      <c r="BD37" s="5">
        <f t="shared" si="59"/>
        <v>1</v>
      </c>
      <c r="BE37" s="5">
        <f t="shared" si="60"/>
        <v>1</v>
      </c>
      <c r="BF37" s="5">
        <f t="shared" si="61"/>
        <v>1</v>
      </c>
      <c r="BG37" s="5">
        <f t="shared" si="62"/>
        <v>1</v>
      </c>
      <c r="BH37" s="5">
        <f t="shared" si="63"/>
        <v>1</v>
      </c>
      <c r="BI37" s="5">
        <f t="shared" si="64"/>
        <v>1</v>
      </c>
      <c r="BJ37" s="5">
        <f t="shared" si="65"/>
        <v>1</v>
      </c>
      <c r="BK37" s="5">
        <f t="shared" si="66"/>
        <v>1</v>
      </c>
      <c r="BL37" s="5">
        <f t="shared" si="67"/>
        <v>1</v>
      </c>
      <c r="BM37" s="5">
        <f t="shared" si="68"/>
        <v>1</v>
      </c>
      <c r="BN37" s="5">
        <f t="shared" si="69"/>
        <v>1</v>
      </c>
      <c r="BO37" s="5">
        <f t="shared" si="70"/>
        <v>1</v>
      </c>
      <c r="BP37" s="5">
        <f t="shared" si="71"/>
        <v>1</v>
      </c>
      <c r="BQ37" s="5">
        <f t="shared" si="72"/>
        <v>1</v>
      </c>
      <c r="BR37" s="5">
        <f t="shared" si="73"/>
        <v>1</v>
      </c>
      <c r="BS37" s="5">
        <f t="shared" si="74"/>
        <v>1</v>
      </c>
      <c r="BT37" s="5">
        <f t="shared" si="75"/>
        <v>1</v>
      </c>
      <c r="BU37" s="5">
        <f t="shared" si="76"/>
        <v>1</v>
      </c>
      <c r="BV37" s="5">
        <f t="shared" si="77"/>
        <v>1</v>
      </c>
      <c r="BW37" s="5">
        <f t="shared" si="78"/>
        <v>1</v>
      </c>
      <c r="BX37" s="5">
        <f t="shared" si="79"/>
        <v>1</v>
      </c>
      <c r="BY37" s="5">
        <f t="shared" si="80"/>
        <v>1</v>
      </c>
      <c r="BZ37" s="5">
        <f t="shared" si="81"/>
        <v>1</v>
      </c>
      <c r="CA37" s="5">
        <f t="shared" si="82"/>
        <v>1</v>
      </c>
      <c r="CB37" s="5">
        <f t="shared" si="83"/>
        <v>1</v>
      </c>
      <c r="CC37" s="5">
        <f t="shared" si="84"/>
        <v>1</v>
      </c>
      <c r="CD37" s="5">
        <f t="shared" si="85"/>
        <v>1</v>
      </c>
      <c r="CE37" s="5">
        <f t="shared" si="86"/>
        <v>1</v>
      </c>
      <c r="CF37" s="5">
        <f t="shared" si="87"/>
        <v>1</v>
      </c>
      <c r="CG37" s="5">
        <f t="shared" si="88"/>
        <v>1</v>
      </c>
      <c r="CH37" s="5">
        <f t="shared" si="89"/>
        <v>1</v>
      </c>
      <c r="CI37" s="5">
        <f t="shared" si="90"/>
        <v>1</v>
      </c>
      <c r="CJ37" s="5">
        <f t="shared" si="91"/>
        <v>1</v>
      </c>
      <c r="CK37" s="5">
        <f t="shared" si="92"/>
        <v>1</v>
      </c>
      <c r="CL37" s="5">
        <f t="shared" si="93"/>
        <v>1</v>
      </c>
      <c r="CM37" s="5">
        <f t="shared" si="94"/>
        <v>1</v>
      </c>
      <c r="CN37" s="5">
        <f t="shared" si="95"/>
        <v>1</v>
      </c>
      <c r="CO37" s="5">
        <f t="shared" si="96"/>
        <v>1</v>
      </c>
      <c r="CP37" s="5">
        <f t="shared" si="97"/>
        <v>1</v>
      </c>
      <c r="CQ37" s="5">
        <f t="shared" si="98"/>
        <v>1</v>
      </c>
      <c r="CR37" s="5">
        <f t="shared" si="99"/>
        <v>1</v>
      </c>
      <c r="CS37" s="5">
        <f t="shared" si="100"/>
        <v>1</v>
      </c>
      <c r="CT37" s="5">
        <f t="shared" si="101"/>
        <v>1</v>
      </c>
      <c r="CU37" s="5">
        <f t="shared" si="102"/>
        <v>1</v>
      </c>
      <c r="CV37" s="5">
        <f t="shared" si="103"/>
        <v>1</v>
      </c>
      <c r="CW37" s="5">
        <f t="shared" si="104"/>
        <v>1</v>
      </c>
      <c r="CX37" s="5">
        <f t="shared" si="105"/>
        <v>1</v>
      </c>
      <c r="CY37" s="5">
        <f t="shared" si="106"/>
        <v>1</v>
      </c>
      <c r="CZ37" s="5">
        <f t="shared" si="107"/>
        <v>1</v>
      </c>
      <c r="DA37" s="5">
        <f t="shared" si="108"/>
        <v>1</v>
      </c>
      <c r="DB37" s="5">
        <f t="shared" si="109"/>
        <v>1</v>
      </c>
      <c r="DC37" s="5">
        <f t="shared" si="110"/>
        <v>1</v>
      </c>
      <c r="DD37" s="5">
        <f t="shared" si="111"/>
        <v>1</v>
      </c>
    </row>
    <row r="38" spans="2:108" hidden="1" x14ac:dyDescent="0.15">
      <c r="B38" s="6" t="str">
        <f t="shared" si="112"/>
        <v>Hyper</v>
      </c>
      <c r="C38" s="6" t="str">
        <f t="shared" si="112"/>
        <v>Alibaba</v>
      </c>
      <c r="D38" s="6">
        <f t="shared" si="112"/>
        <v>50</v>
      </c>
      <c r="E38" s="6">
        <f t="shared" si="112"/>
        <v>4</v>
      </c>
      <c r="F38" s="6" t="str">
        <f t="shared" si="112"/>
        <v>Hyper4_Alibaba_50</v>
      </c>
      <c r="G38" s="5">
        <f t="shared" si="10"/>
        <v>0</v>
      </c>
      <c r="H38" s="5">
        <f t="shared" si="11"/>
        <v>0.02</v>
      </c>
      <c r="I38" s="5">
        <f t="shared" si="12"/>
        <v>0.04</v>
      </c>
      <c r="J38" s="5">
        <f t="shared" si="13"/>
        <v>0.04</v>
      </c>
      <c r="K38" s="5">
        <f t="shared" si="14"/>
        <v>0.06</v>
      </c>
      <c r="L38" s="5">
        <f t="shared" si="15"/>
        <v>0.1</v>
      </c>
      <c r="M38" s="5">
        <f t="shared" si="16"/>
        <v>0.12</v>
      </c>
      <c r="N38" s="5">
        <f t="shared" si="17"/>
        <v>0.14000000000000001</v>
      </c>
      <c r="O38" s="5">
        <f t="shared" si="18"/>
        <v>0.28000000000000003</v>
      </c>
      <c r="P38" s="5">
        <f t="shared" si="19"/>
        <v>0.28000000000000003</v>
      </c>
      <c r="Q38" s="5">
        <f t="shared" si="20"/>
        <v>0.36</v>
      </c>
      <c r="R38" s="5">
        <f t="shared" si="21"/>
        <v>0.4</v>
      </c>
      <c r="S38" s="5">
        <f t="shared" si="22"/>
        <v>0.4</v>
      </c>
      <c r="T38" s="5">
        <f t="shared" si="23"/>
        <v>0.46</v>
      </c>
      <c r="U38" s="5">
        <f t="shared" si="24"/>
        <v>0.54</v>
      </c>
      <c r="V38" s="5">
        <f t="shared" si="25"/>
        <v>0.6</v>
      </c>
      <c r="W38" s="5">
        <f t="shared" si="26"/>
        <v>0.62</v>
      </c>
      <c r="X38" s="5">
        <f t="shared" si="27"/>
        <v>0.7</v>
      </c>
      <c r="Y38" s="5">
        <f t="shared" si="28"/>
        <v>0.72</v>
      </c>
      <c r="Z38" s="5">
        <f t="shared" si="29"/>
        <v>0.72</v>
      </c>
      <c r="AA38" s="5">
        <f t="shared" si="30"/>
        <v>0.74</v>
      </c>
      <c r="AB38" s="5">
        <f t="shared" si="31"/>
        <v>0.78</v>
      </c>
      <c r="AC38" s="5">
        <f t="shared" si="32"/>
        <v>0.78</v>
      </c>
      <c r="AD38" s="5">
        <f t="shared" si="33"/>
        <v>0.78</v>
      </c>
      <c r="AE38" s="5">
        <f t="shared" si="34"/>
        <v>0.82</v>
      </c>
      <c r="AF38" s="5">
        <f t="shared" si="35"/>
        <v>0.82</v>
      </c>
      <c r="AG38" s="5">
        <f t="shared" si="36"/>
        <v>0.82</v>
      </c>
      <c r="AH38" s="5">
        <f t="shared" si="37"/>
        <v>0.82</v>
      </c>
      <c r="AI38" s="5">
        <f t="shared" si="38"/>
        <v>0.86</v>
      </c>
      <c r="AJ38" s="5">
        <f t="shared" si="39"/>
        <v>0.88</v>
      </c>
      <c r="AK38" s="5">
        <f t="shared" si="40"/>
        <v>0.88</v>
      </c>
      <c r="AL38" s="5">
        <f t="shared" si="41"/>
        <v>0.88</v>
      </c>
      <c r="AM38" s="5">
        <f t="shared" si="42"/>
        <v>0.88</v>
      </c>
      <c r="AN38" s="5">
        <f t="shared" si="43"/>
        <v>0.9</v>
      </c>
      <c r="AO38" s="5">
        <f t="shared" si="44"/>
        <v>0.9</v>
      </c>
      <c r="AP38" s="5">
        <f t="shared" si="45"/>
        <v>0.9</v>
      </c>
      <c r="AQ38" s="5">
        <f t="shared" si="46"/>
        <v>0.9</v>
      </c>
      <c r="AR38" s="5">
        <f t="shared" si="47"/>
        <v>0.94</v>
      </c>
      <c r="AS38" s="5">
        <f t="shared" si="48"/>
        <v>0.94</v>
      </c>
      <c r="AT38" s="5">
        <f t="shared" si="49"/>
        <v>0.96</v>
      </c>
      <c r="AU38" s="5">
        <f t="shared" si="50"/>
        <v>0.96</v>
      </c>
      <c r="AV38" s="5">
        <f t="shared" si="51"/>
        <v>0.96</v>
      </c>
      <c r="AW38" s="5">
        <f t="shared" si="52"/>
        <v>0.96</v>
      </c>
      <c r="AX38" s="5">
        <f t="shared" si="53"/>
        <v>0.96</v>
      </c>
      <c r="AY38" s="5">
        <f t="shared" si="54"/>
        <v>0.96</v>
      </c>
      <c r="AZ38" s="5">
        <f t="shared" si="55"/>
        <v>0.96</v>
      </c>
      <c r="BA38" s="5">
        <f t="shared" si="56"/>
        <v>0.96</v>
      </c>
      <c r="BB38" s="5">
        <f t="shared" si="57"/>
        <v>0.96</v>
      </c>
      <c r="BC38" s="5">
        <f t="shared" si="58"/>
        <v>0.96</v>
      </c>
      <c r="BD38" s="5">
        <f t="shared" si="59"/>
        <v>0.96</v>
      </c>
      <c r="BE38" s="5">
        <f t="shared" si="60"/>
        <v>0.96</v>
      </c>
      <c r="BF38" s="5">
        <f t="shared" si="61"/>
        <v>0.98</v>
      </c>
      <c r="BG38" s="5">
        <f t="shared" si="62"/>
        <v>0.98</v>
      </c>
      <c r="BH38" s="5">
        <f t="shared" si="63"/>
        <v>0.98</v>
      </c>
      <c r="BI38" s="5">
        <f t="shared" si="64"/>
        <v>1</v>
      </c>
      <c r="BJ38" s="5">
        <f t="shared" si="65"/>
        <v>1</v>
      </c>
      <c r="BK38" s="5">
        <f t="shared" si="66"/>
        <v>1</v>
      </c>
      <c r="BL38" s="5">
        <f t="shared" si="67"/>
        <v>1</v>
      </c>
      <c r="BM38" s="5">
        <f t="shared" si="68"/>
        <v>1</v>
      </c>
      <c r="BN38" s="5">
        <f t="shared" si="69"/>
        <v>1</v>
      </c>
      <c r="BO38" s="5">
        <f t="shared" si="70"/>
        <v>1</v>
      </c>
      <c r="BP38" s="5">
        <f t="shared" si="71"/>
        <v>1</v>
      </c>
      <c r="BQ38" s="5">
        <f t="shared" si="72"/>
        <v>1</v>
      </c>
      <c r="BR38" s="5">
        <f t="shared" si="73"/>
        <v>1</v>
      </c>
      <c r="BS38" s="5">
        <f t="shared" si="74"/>
        <v>1</v>
      </c>
      <c r="BT38" s="5">
        <f t="shared" si="75"/>
        <v>1</v>
      </c>
      <c r="BU38" s="5">
        <f t="shared" si="76"/>
        <v>1</v>
      </c>
      <c r="BV38" s="5">
        <f t="shared" si="77"/>
        <v>1</v>
      </c>
      <c r="BW38" s="5">
        <f t="shared" si="78"/>
        <v>1</v>
      </c>
      <c r="BX38" s="5">
        <f t="shared" si="79"/>
        <v>1</v>
      </c>
      <c r="BY38" s="5">
        <f t="shared" si="80"/>
        <v>1</v>
      </c>
      <c r="BZ38" s="5">
        <f t="shared" si="81"/>
        <v>1</v>
      </c>
      <c r="CA38" s="5">
        <f t="shared" si="82"/>
        <v>1</v>
      </c>
      <c r="CB38" s="5">
        <f t="shared" si="83"/>
        <v>1</v>
      </c>
      <c r="CC38" s="5">
        <f t="shared" si="84"/>
        <v>1</v>
      </c>
      <c r="CD38" s="5">
        <f t="shared" si="85"/>
        <v>1</v>
      </c>
      <c r="CE38" s="5">
        <f t="shared" si="86"/>
        <v>1</v>
      </c>
      <c r="CF38" s="5">
        <f t="shared" si="87"/>
        <v>1</v>
      </c>
      <c r="CG38" s="5">
        <f t="shared" si="88"/>
        <v>1</v>
      </c>
      <c r="CH38" s="5">
        <f t="shared" si="89"/>
        <v>1</v>
      </c>
      <c r="CI38" s="5">
        <f t="shared" si="90"/>
        <v>1</v>
      </c>
      <c r="CJ38" s="5">
        <f t="shared" si="91"/>
        <v>1</v>
      </c>
      <c r="CK38" s="5">
        <f t="shared" si="92"/>
        <v>1</v>
      </c>
      <c r="CL38" s="5">
        <f t="shared" si="93"/>
        <v>1</v>
      </c>
      <c r="CM38" s="5">
        <f t="shared" si="94"/>
        <v>1</v>
      </c>
      <c r="CN38" s="5">
        <f t="shared" si="95"/>
        <v>1</v>
      </c>
      <c r="CO38" s="5">
        <f t="shared" si="96"/>
        <v>1</v>
      </c>
      <c r="CP38" s="5">
        <f t="shared" si="97"/>
        <v>1</v>
      </c>
      <c r="CQ38" s="5">
        <f t="shared" si="98"/>
        <v>1</v>
      </c>
      <c r="CR38" s="5">
        <f t="shared" si="99"/>
        <v>1</v>
      </c>
      <c r="CS38" s="5">
        <f t="shared" si="100"/>
        <v>1</v>
      </c>
      <c r="CT38" s="5">
        <f t="shared" si="101"/>
        <v>1</v>
      </c>
      <c r="CU38" s="5">
        <f t="shared" si="102"/>
        <v>1</v>
      </c>
      <c r="CV38" s="5">
        <f t="shared" si="103"/>
        <v>1</v>
      </c>
      <c r="CW38" s="5">
        <f t="shared" si="104"/>
        <v>1</v>
      </c>
      <c r="CX38" s="5">
        <f t="shared" si="105"/>
        <v>1</v>
      </c>
      <c r="CY38" s="5">
        <f t="shared" si="106"/>
        <v>1</v>
      </c>
      <c r="CZ38" s="5">
        <f t="shared" si="107"/>
        <v>1</v>
      </c>
      <c r="DA38" s="5">
        <f t="shared" si="108"/>
        <v>1</v>
      </c>
      <c r="DB38" s="5">
        <f t="shared" si="109"/>
        <v>1</v>
      </c>
      <c r="DC38" s="5">
        <f t="shared" si="110"/>
        <v>1</v>
      </c>
      <c r="DD38" s="5">
        <f t="shared" si="111"/>
        <v>1</v>
      </c>
    </row>
    <row r="39" spans="2:108" hidden="1" x14ac:dyDescent="0.15">
      <c r="B39" s="6" t="str">
        <f t="shared" si="112"/>
        <v>Hyper</v>
      </c>
      <c r="C39" s="6" t="str">
        <f t="shared" si="112"/>
        <v>Alibaba</v>
      </c>
      <c r="D39" s="6">
        <f t="shared" si="112"/>
        <v>100</v>
      </c>
      <c r="E39" s="6">
        <f t="shared" si="112"/>
        <v>4</v>
      </c>
      <c r="F39" s="6" t="str">
        <f t="shared" si="112"/>
        <v>Hyper4_Alibaba_100</v>
      </c>
      <c r="G39" s="5">
        <f t="shared" si="10"/>
        <v>0</v>
      </c>
      <c r="H39" s="5">
        <f t="shared" si="11"/>
        <v>0.02</v>
      </c>
      <c r="I39" s="5">
        <f t="shared" si="12"/>
        <v>0.04</v>
      </c>
      <c r="J39" s="5">
        <f t="shared" si="13"/>
        <v>0.06</v>
      </c>
      <c r="K39" s="5">
        <f t="shared" si="14"/>
        <v>0.06</v>
      </c>
      <c r="L39" s="5">
        <f t="shared" si="15"/>
        <v>0.08</v>
      </c>
      <c r="M39" s="5">
        <f t="shared" si="16"/>
        <v>0.16</v>
      </c>
      <c r="N39" s="5">
        <f t="shared" si="17"/>
        <v>0.22</v>
      </c>
      <c r="O39" s="5">
        <f t="shared" si="18"/>
        <v>0.24</v>
      </c>
      <c r="P39" s="5">
        <f t="shared" si="19"/>
        <v>0.32</v>
      </c>
      <c r="Q39" s="5">
        <f t="shared" si="20"/>
        <v>0.36</v>
      </c>
      <c r="R39" s="5">
        <f t="shared" si="21"/>
        <v>0.44</v>
      </c>
      <c r="S39" s="5">
        <f t="shared" si="22"/>
        <v>0.44</v>
      </c>
      <c r="T39" s="5">
        <f t="shared" si="23"/>
        <v>0.5</v>
      </c>
      <c r="U39" s="5">
        <f t="shared" si="24"/>
        <v>0.52</v>
      </c>
      <c r="V39" s="5">
        <f t="shared" si="25"/>
        <v>0.57999999999999996</v>
      </c>
      <c r="W39" s="5">
        <f t="shared" si="26"/>
        <v>0.64</v>
      </c>
      <c r="X39" s="5">
        <f t="shared" si="27"/>
        <v>0.68</v>
      </c>
      <c r="Y39" s="5">
        <f t="shared" si="28"/>
        <v>0.72</v>
      </c>
      <c r="Z39" s="5">
        <f t="shared" si="29"/>
        <v>0.72</v>
      </c>
      <c r="AA39" s="5">
        <f t="shared" si="30"/>
        <v>0.72</v>
      </c>
      <c r="AB39" s="5">
        <f t="shared" si="31"/>
        <v>0.76</v>
      </c>
      <c r="AC39" s="5">
        <f t="shared" si="32"/>
        <v>0.78</v>
      </c>
      <c r="AD39" s="5">
        <f t="shared" si="33"/>
        <v>0.78</v>
      </c>
      <c r="AE39" s="5">
        <f t="shared" si="34"/>
        <v>0.8</v>
      </c>
      <c r="AF39" s="5">
        <f t="shared" si="35"/>
        <v>0.84</v>
      </c>
      <c r="AG39" s="5">
        <f t="shared" si="36"/>
        <v>0.86</v>
      </c>
      <c r="AH39" s="5">
        <f t="shared" si="37"/>
        <v>0.86</v>
      </c>
      <c r="AI39" s="5">
        <f t="shared" si="38"/>
        <v>0.86</v>
      </c>
      <c r="AJ39" s="5">
        <f t="shared" si="39"/>
        <v>0.86</v>
      </c>
      <c r="AK39" s="5">
        <f t="shared" si="40"/>
        <v>0.86</v>
      </c>
      <c r="AL39" s="5">
        <f t="shared" si="41"/>
        <v>0.88</v>
      </c>
      <c r="AM39" s="5">
        <f t="shared" si="42"/>
        <v>0.88</v>
      </c>
      <c r="AN39" s="5">
        <f t="shared" si="43"/>
        <v>0.88</v>
      </c>
      <c r="AO39" s="5">
        <f t="shared" si="44"/>
        <v>0.9</v>
      </c>
      <c r="AP39" s="5">
        <f t="shared" si="45"/>
        <v>0.92</v>
      </c>
      <c r="AQ39" s="5">
        <f t="shared" si="46"/>
        <v>0.92</v>
      </c>
      <c r="AR39" s="5">
        <f t="shared" si="47"/>
        <v>0.94</v>
      </c>
      <c r="AS39" s="5">
        <f t="shared" si="48"/>
        <v>0.94</v>
      </c>
      <c r="AT39" s="5">
        <f t="shared" si="49"/>
        <v>0.94</v>
      </c>
      <c r="AU39" s="5">
        <f t="shared" si="50"/>
        <v>0.94</v>
      </c>
      <c r="AV39" s="5">
        <f t="shared" si="51"/>
        <v>0.96</v>
      </c>
      <c r="AW39" s="5">
        <f t="shared" si="52"/>
        <v>0.96</v>
      </c>
      <c r="AX39" s="5">
        <f t="shared" si="53"/>
        <v>0.96</v>
      </c>
      <c r="AY39" s="5">
        <f t="shared" si="54"/>
        <v>0.96</v>
      </c>
      <c r="AZ39" s="5">
        <f t="shared" si="55"/>
        <v>0.96</v>
      </c>
      <c r="BA39" s="5">
        <f t="shared" si="56"/>
        <v>0.96</v>
      </c>
      <c r="BB39" s="5">
        <f t="shared" si="57"/>
        <v>0.96</v>
      </c>
      <c r="BC39" s="5">
        <f t="shared" si="58"/>
        <v>0.96</v>
      </c>
      <c r="BD39" s="5">
        <f t="shared" si="59"/>
        <v>0.96</v>
      </c>
      <c r="BE39" s="5">
        <f t="shared" si="60"/>
        <v>0.98</v>
      </c>
      <c r="BF39" s="5">
        <f t="shared" si="61"/>
        <v>0.98</v>
      </c>
      <c r="BG39" s="5">
        <f t="shared" si="62"/>
        <v>1</v>
      </c>
      <c r="BH39" s="5">
        <f t="shared" si="63"/>
        <v>1</v>
      </c>
      <c r="BI39" s="5">
        <f t="shared" si="64"/>
        <v>1</v>
      </c>
      <c r="BJ39" s="5">
        <f t="shared" si="65"/>
        <v>1</v>
      </c>
      <c r="BK39" s="5">
        <f t="shared" si="66"/>
        <v>1</v>
      </c>
      <c r="BL39" s="5">
        <f t="shared" si="67"/>
        <v>1</v>
      </c>
      <c r="BM39" s="5">
        <f t="shared" si="68"/>
        <v>1</v>
      </c>
      <c r="BN39" s="5">
        <f t="shared" si="69"/>
        <v>1</v>
      </c>
      <c r="BO39" s="5">
        <f t="shared" si="70"/>
        <v>1</v>
      </c>
      <c r="BP39" s="5">
        <f t="shared" si="71"/>
        <v>1</v>
      </c>
      <c r="BQ39" s="5">
        <f t="shared" si="72"/>
        <v>1</v>
      </c>
      <c r="BR39" s="5">
        <f t="shared" si="73"/>
        <v>1</v>
      </c>
      <c r="BS39" s="5">
        <f t="shared" si="74"/>
        <v>1</v>
      </c>
      <c r="BT39" s="5">
        <f t="shared" si="75"/>
        <v>1</v>
      </c>
      <c r="BU39" s="5">
        <f t="shared" si="76"/>
        <v>1</v>
      </c>
      <c r="BV39" s="5">
        <f t="shared" si="77"/>
        <v>1</v>
      </c>
      <c r="BW39" s="5">
        <f t="shared" si="78"/>
        <v>1</v>
      </c>
      <c r="BX39" s="5">
        <f t="shared" si="79"/>
        <v>1</v>
      </c>
      <c r="BY39" s="5">
        <f t="shared" si="80"/>
        <v>1</v>
      </c>
      <c r="BZ39" s="5">
        <f t="shared" si="81"/>
        <v>1</v>
      </c>
      <c r="CA39" s="5">
        <f t="shared" si="82"/>
        <v>1</v>
      </c>
      <c r="CB39" s="5">
        <f t="shared" si="83"/>
        <v>1</v>
      </c>
      <c r="CC39" s="5">
        <f t="shared" si="84"/>
        <v>1</v>
      </c>
      <c r="CD39" s="5">
        <f t="shared" si="85"/>
        <v>1</v>
      </c>
      <c r="CE39" s="5">
        <f t="shared" si="86"/>
        <v>1</v>
      </c>
      <c r="CF39" s="5">
        <f t="shared" si="87"/>
        <v>1</v>
      </c>
      <c r="CG39" s="5">
        <f t="shared" si="88"/>
        <v>1</v>
      </c>
      <c r="CH39" s="5">
        <f t="shared" si="89"/>
        <v>1</v>
      </c>
      <c r="CI39" s="5">
        <f t="shared" si="90"/>
        <v>1</v>
      </c>
      <c r="CJ39" s="5">
        <f t="shared" si="91"/>
        <v>1</v>
      </c>
      <c r="CK39" s="5">
        <f t="shared" si="92"/>
        <v>1</v>
      </c>
      <c r="CL39" s="5">
        <f t="shared" si="93"/>
        <v>1</v>
      </c>
      <c r="CM39" s="5">
        <f t="shared" si="94"/>
        <v>1</v>
      </c>
      <c r="CN39" s="5">
        <f t="shared" si="95"/>
        <v>1</v>
      </c>
      <c r="CO39" s="5">
        <f t="shared" si="96"/>
        <v>1</v>
      </c>
      <c r="CP39" s="5">
        <f t="shared" si="97"/>
        <v>1</v>
      </c>
      <c r="CQ39" s="5">
        <f t="shared" si="98"/>
        <v>1</v>
      </c>
      <c r="CR39" s="5">
        <f t="shared" si="99"/>
        <v>1</v>
      </c>
      <c r="CS39" s="5">
        <f t="shared" si="100"/>
        <v>1</v>
      </c>
      <c r="CT39" s="5">
        <f t="shared" si="101"/>
        <v>1</v>
      </c>
      <c r="CU39" s="5">
        <f t="shared" si="102"/>
        <v>1</v>
      </c>
      <c r="CV39" s="5">
        <f t="shared" si="103"/>
        <v>1</v>
      </c>
      <c r="CW39" s="5">
        <f t="shared" si="104"/>
        <v>1</v>
      </c>
      <c r="CX39" s="5">
        <f t="shared" si="105"/>
        <v>1</v>
      </c>
      <c r="CY39" s="5">
        <f t="shared" si="106"/>
        <v>1</v>
      </c>
      <c r="CZ39" s="5">
        <f t="shared" si="107"/>
        <v>1</v>
      </c>
      <c r="DA39" s="5">
        <f t="shared" si="108"/>
        <v>1</v>
      </c>
      <c r="DB39" s="5">
        <f t="shared" si="109"/>
        <v>1</v>
      </c>
      <c r="DC39" s="5">
        <f t="shared" si="110"/>
        <v>1</v>
      </c>
      <c r="DD39" s="5">
        <f t="shared" si="111"/>
        <v>1</v>
      </c>
    </row>
    <row r="40" spans="2:108" hidden="1" x14ac:dyDescent="0.15">
      <c r="B40" s="6" t="str">
        <f t="shared" si="112"/>
        <v>Decima</v>
      </c>
      <c r="C40" s="6" t="str">
        <f t="shared" si="112"/>
        <v>Alibaba</v>
      </c>
      <c r="D40" s="6">
        <f t="shared" si="112"/>
        <v>100</v>
      </c>
      <c r="E40" s="6">
        <f t="shared" si="112"/>
        <v>0</v>
      </c>
      <c r="F40" s="6" t="str">
        <f t="shared" si="112"/>
        <v>Decima_Alibaba_100</v>
      </c>
      <c r="G40" s="5">
        <f t="shared" si="10"/>
        <v>0</v>
      </c>
      <c r="H40" s="5">
        <f t="shared" si="11"/>
        <v>0</v>
      </c>
      <c r="I40" s="5">
        <f t="shared" si="12"/>
        <v>0.02</v>
      </c>
      <c r="J40" s="5">
        <f t="shared" si="13"/>
        <v>0.02</v>
      </c>
      <c r="K40" s="5">
        <f t="shared" si="14"/>
        <v>0.06</v>
      </c>
      <c r="L40" s="5">
        <f t="shared" si="15"/>
        <v>0.08</v>
      </c>
      <c r="M40" s="5">
        <f t="shared" si="16"/>
        <v>0.16</v>
      </c>
      <c r="N40" s="5">
        <f t="shared" si="17"/>
        <v>0.2</v>
      </c>
      <c r="O40" s="5">
        <f t="shared" si="18"/>
        <v>0.26</v>
      </c>
      <c r="P40" s="5">
        <f t="shared" si="19"/>
        <v>0.36</v>
      </c>
      <c r="Q40" s="5">
        <f t="shared" si="20"/>
        <v>0.42</v>
      </c>
      <c r="R40" s="5">
        <f t="shared" si="21"/>
        <v>0.44</v>
      </c>
      <c r="S40" s="5">
        <f t="shared" si="22"/>
        <v>0.48</v>
      </c>
      <c r="T40" s="5">
        <f t="shared" si="23"/>
        <v>0.57999999999999996</v>
      </c>
      <c r="U40" s="5">
        <f t="shared" si="24"/>
        <v>0.68</v>
      </c>
      <c r="V40" s="5">
        <f t="shared" si="25"/>
        <v>0.68</v>
      </c>
      <c r="W40" s="5">
        <f t="shared" si="26"/>
        <v>0.7</v>
      </c>
      <c r="X40" s="5">
        <f t="shared" si="27"/>
        <v>0.72</v>
      </c>
      <c r="Y40" s="5">
        <f t="shared" si="28"/>
        <v>0.76</v>
      </c>
      <c r="Z40" s="5">
        <f t="shared" si="29"/>
        <v>0.76</v>
      </c>
      <c r="AA40" s="5">
        <f t="shared" si="30"/>
        <v>0.82</v>
      </c>
      <c r="AB40" s="5">
        <f t="shared" si="31"/>
        <v>0.82</v>
      </c>
      <c r="AC40" s="5">
        <f t="shared" si="32"/>
        <v>0.82</v>
      </c>
      <c r="AD40" s="5">
        <f t="shared" si="33"/>
        <v>0.82</v>
      </c>
      <c r="AE40" s="5">
        <f t="shared" si="34"/>
        <v>0.82</v>
      </c>
      <c r="AF40" s="5">
        <f t="shared" si="35"/>
        <v>0.86</v>
      </c>
      <c r="AG40" s="5">
        <f t="shared" si="36"/>
        <v>0.86</v>
      </c>
      <c r="AH40" s="5">
        <f t="shared" si="37"/>
        <v>0.86</v>
      </c>
      <c r="AI40" s="5">
        <f t="shared" si="38"/>
        <v>0.88</v>
      </c>
      <c r="AJ40" s="5">
        <f t="shared" si="39"/>
        <v>0.9</v>
      </c>
      <c r="AK40" s="5">
        <f t="shared" si="40"/>
        <v>0.94</v>
      </c>
      <c r="AL40" s="5">
        <f t="shared" si="41"/>
        <v>0.96</v>
      </c>
      <c r="AM40" s="5">
        <f t="shared" si="42"/>
        <v>0.96</v>
      </c>
      <c r="AN40" s="5">
        <f t="shared" si="43"/>
        <v>0.96</v>
      </c>
      <c r="AO40" s="5">
        <f t="shared" si="44"/>
        <v>0.96</v>
      </c>
      <c r="AP40" s="5">
        <f t="shared" si="45"/>
        <v>0.96</v>
      </c>
      <c r="AQ40" s="5">
        <f t="shared" si="46"/>
        <v>0.96</v>
      </c>
      <c r="AR40" s="5">
        <f t="shared" si="47"/>
        <v>0.96</v>
      </c>
      <c r="AS40" s="5">
        <f t="shared" si="48"/>
        <v>0.96</v>
      </c>
      <c r="AT40" s="5">
        <f t="shared" si="49"/>
        <v>0.98</v>
      </c>
      <c r="AU40" s="5">
        <f t="shared" si="50"/>
        <v>0.98</v>
      </c>
      <c r="AV40" s="5">
        <f t="shared" si="51"/>
        <v>0.98</v>
      </c>
      <c r="AW40" s="5">
        <f t="shared" si="52"/>
        <v>0.98</v>
      </c>
      <c r="AX40" s="5">
        <f t="shared" si="53"/>
        <v>0.98</v>
      </c>
      <c r="AY40" s="5">
        <f t="shared" si="54"/>
        <v>0.98</v>
      </c>
      <c r="AZ40" s="5">
        <f t="shared" si="55"/>
        <v>0.98</v>
      </c>
      <c r="BA40" s="5">
        <f t="shared" si="56"/>
        <v>0.98</v>
      </c>
      <c r="BB40" s="5">
        <f t="shared" si="57"/>
        <v>0.98</v>
      </c>
      <c r="BC40" s="5">
        <f t="shared" si="58"/>
        <v>1</v>
      </c>
      <c r="BD40" s="5">
        <f t="shared" si="59"/>
        <v>1</v>
      </c>
      <c r="BE40" s="5">
        <f t="shared" si="60"/>
        <v>1</v>
      </c>
      <c r="BF40" s="5">
        <f t="shared" si="61"/>
        <v>1</v>
      </c>
      <c r="BG40" s="5">
        <f t="shared" si="62"/>
        <v>1</v>
      </c>
      <c r="BH40" s="5">
        <f t="shared" si="63"/>
        <v>1</v>
      </c>
      <c r="BI40" s="5">
        <f t="shared" si="64"/>
        <v>1</v>
      </c>
      <c r="BJ40" s="5">
        <f t="shared" si="65"/>
        <v>1</v>
      </c>
      <c r="BK40" s="5">
        <f t="shared" si="66"/>
        <v>1</v>
      </c>
      <c r="BL40" s="5">
        <f t="shared" si="67"/>
        <v>1</v>
      </c>
      <c r="BM40" s="5">
        <f t="shared" si="68"/>
        <v>1</v>
      </c>
      <c r="BN40" s="5">
        <f t="shared" si="69"/>
        <v>1</v>
      </c>
      <c r="BO40" s="5">
        <f t="shared" si="70"/>
        <v>1</v>
      </c>
      <c r="BP40" s="5">
        <f t="shared" si="71"/>
        <v>1</v>
      </c>
      <c r="BQ40" s="5">
        <f t="shared" si="72"/>
        <v>1</v>
      </c>
      <c r="BR40" s="5">
        <f t="shared" si="73"/>
        <v>1</v>
      </c>
      <c r="BS40" s="5">
        <f t="shared" si="74"/>
        <v>1</v>
      </c>
      <c r="BT40" s="5">
        <f t="shared" si="75"/>
        <v>1</v>
      </c>
      <c r="BU40" s="5">
        <f t="shared" si="76"/>
        <v>1</v>
      </c>
      <c r="BV40" s="5">
        <f t="shared" si="77"/>
        <v>1</v>
      </c>
      <c r="BW40" s="5">
        <f t="shared" si="78"/>
        <v>1</v>
      </c>
      <c r="BX40" s="5">
        <f t="shared" si="79"/>
        <v>1</v>
      </c>
      <c r="BY40" s="5">
        <f t="shared" si="80"/>
        <v>1</v>
      </c>
      <c r="BZ40" s="5">
        <f t="shared" si="81"/>
        <v>1</v>
      </c>
      <c r="CA40" s="5">
        <f t="shared" si="82"/>
        <v>1</v>
      </c>
      <c r="CB40" s="5">
        <f t="shared" si="83"/>
        <v>1</v>
      </c>
      <c r="CC40" s="5">
        <f t="shared" si="84"/>
        <v>1</v>
      </c>
      <c r="CD40" s="5">
        <f t="shared" si="85"/>
        <v>1</v>
      </c>
      <c r="CE40" s="5">
        <f t="shared" si="86"/>
        <v>1</v>
      </c>
      <c r="CF40" s="5">
        <f t="shared" si="87"/>
        <v>1</v>
      </c>
      <c r="CG40" s="5">
        <f t="shared" si="88"/>
        <v>1</v>
      </c>
      <c r="CH40" s="5">
        <f t="shared" si="89"/>
        <v>1</v>
      </c>
      <c r="CI40" s="5">
        <f t="shared" si="90"/>
        <v>1</v>
      </c>
      <c r="CJ40" s="5">
        <f t="shared" si="91"/>
        <v>1</v>
      </c>
      <c r="CK40" s="5">
        <f t="shared" si="92"/>
        <v>1</v>
      </c>
      <c r="CL40" s="5">
        <f t="shared" si="93"/>
        <v>1</v>
      </c>
      <c r="CM40" s="5">
        <f t="shared" si="94"/>
        <v>1</v>
      </c>
      <c r="CN40" s="5">
        <f t="shared" si="95"/>
        <v>1</v>
      </c>
      <c r="CO40" s="5">
        <f t="shared" si="96"/>
        <v>1</v>
      </c>
      <c r="CP40" s="5">
        <f t="shared" si="97"/>
        <v>1</v>
      </c>
      <c r="CQ40" s="5">
        <f t="shared" si="98"/>
        <v>1</v>
      </c>
      <c r="CR40" s="5">
        <f t="shared" si="99"/>
        <v>1</v>
      </c>
      <c r="CS40" s="5">
        <f t="shared" si="100"/>
        <v>1</v>
      </c>
      <c r="CT40" s="5">
        <f t="shared" si="101"/>
        <v>1</v>
      </c>
      <c r="CU40" s="5">
        <f t="shared" si="102"/>
        <v>1</v>
      </c>
      <c r="CV40" s="5">
        <f t="shared" si="103"/>
        <v>1</v>
      </c>
      <c r="CW40" s="5">
        <f t="shared" si="104"/>
        <v>1</v>
      </c>
      <c r="CX40" s="5">
        <f t="shared" si="105"/>
        <v>1</v>
      </c>
      <c r="CY40" s="5">
        <f t="shared" si="106"/>
        <v>1</v>
      </c>
      <c r="CZ40" s="5">
        <f t="shared" si="107"/>
        <v>1</v>
      </c>
      <c r="DA40" s="5">
        <f t="shared" si="108"/>
        <v>1</v>
      </c>
      <c r="DB40" s="5">
        <f t="shared" si="109"/>
        <v>1</v>
      </c>
      <c r="DC40" s="5">
        <f t="shared" si="110"/>
        <v>1</v>
      </c>
      <c r="DD40" s="5">
        <f t="shared" si="111"/>
        <v>1</v>
      </c>
    </row>
    <row r="41" spans="2:108" hidden="1" x14ac:dyDescent="0.15">
      <c r="B41" s="6" t="str">
        <f t="shared" si="112"/>
        <v>Hyper</v>
      </c>
      <c r="C41" s="6" t="str">
        <f t="shared" si="112"/>
        <v>Alibaba</v>
      </c>
      <c r="D41" s="6">
        <f t="shared" si="112"/>
        <v>10</v>
      </c>
      <c r="E41" s="6">
        <f t="shared" si="112"/>
        <v>4</v>
      </c>
      <c r="F41" s="6" t="str">
        <f t="shared" si="112"/>
        <v>Hyper4_Alibaba_10</v>
      </c>
      <c r="G41" s="5">
        <f t="shared" si="10"/>
        <v>0</v>
      </c>
      <c r="H41" s="5">
        <f t="shared" si="11"/>
        <v>0.02</v>
      </c>
      <c r="I41" s="5">
        <f t="shared" si="12"/>
        <v>0.02</v>
      </c>
      <c r="J41" s="5">
        <f t="shared" si="13"/>
        <v>0.06</v>
      </c>
      <c r="K41" s="5">
        <f t="shared" si="14"/>
        <v>0.06</v>
      </c>
      <c r="L41" s="5">
        <f t="shared" si="15"/>
        <v>0.06</v>
      </c>
      <c r="M41" s="5">
        <f t="shared" si="16"/>
        <v>0.16</v>
      </c>
      <c r="N41" s="5">
        <f t="shared" si="17"/>
        <v>0.18</v>
      </c>
      <c r="O41" s="5">
        <f t="shared" si="18"/>
        <v>0.22</v>
      </c>
      <c r="P41" s="5">
        <f t="shared" si="19"/>
        <v>0.3</v>
      </c>
      <c r="Q41" s="5">
        <f t="shared" si="20"/>
        <v>0.36</v>
      </c>
      <c r="R41" s="5">
        <f t="shared" si="21"/>
        <v>0.4</v>
      </c>
      <c r="S41" s="5">
        <f t="shared" si="22"/>
        <v>0.46</v>
      </c>
      <c r="T41" s="5">
        <f t="shared" si="23"/>
        <v>0.48</v>
      </c>
      <c r="U41" s="5">
        <f t="shared" si="24"/>
        <v>0.5</v>
      </c>
      <c r="V41" s="5">
        <f t="shared" si="25"/>
        <v>0.57999999999999996</v>
      </c>
      <c r="W41" s="5">
        <f t="shared" si="26"/>
        <v>0.66</v>
      </c>
      <c r="X41" s="5">
        <f t="shared" si="27"/>
        <v>0.68</v>
      </c>
      <c r="Y41" s="5">
        <f t="shared" si="28"/>
        <v>0.72</v>
      </c>
      <c r="Z41" s="5">
        <f t="shared" si="29"/>
        <v>0.72</v>
      </c>
      <c r="AA41" s="5">
        <f t="shared" si="30"/>
        <v>0.72</v>
      </c>
      <c r="AB41" s="5">
        <f t="shared" si="31"/>
        <v>0.74</v>
      </c>
      <c r="AC41" s="5">
        <f t="shared" si="32"/>
        <v>0.8</v>
      </c>
      <c r="AD41" s="5">
        <f t="shared" si="33"/>
        <v>0.8</v>
      </c>
      <c r="AE41" s="5">
        <f t="shared" si="34"/>
        <v>0.84</v>
      </c>
      <c r="AF41" s="5">
        <f t="shared" si="35"/>
        <v>0.84</v>
      </c>
      <c r="AG41" s="5">
        <f t="shared" si="36"/>
        <v>0.84</v>
      </c>
      <c r="AH41" s="5">
        <f t="shared" si="37"/>
        <v>0.88</v>
      </c>
      <c r="AI41" s="5">
        <f t="shared" si="38"/>
        <v>0.88</v>
      </c>
      <c r="AJ41" s="5">
        <f t="shared" si="39"/>
        <v>0.88</v>
      </c>
      <c r="AK41" s="5">
        <f t="shared" si="40"/>
        <v>0.88</v>
      </c>
      <c r="AL41" s="5">
        <f t="shared" si="41"/>
        <v>0.88</v>
      </c>
      <c r="AM41" s="5">
        <f t="shared" si="42"/>
        <v>0.88</v>
      </c>
      <c r="AN41" s="5">
        <f t="shared" si="43"/>
        <v>0.88</v>
      </c>
      <c r="AO41" s="5">
        <f t="shared" si="44"/>
        <v>0.88</v>
      </c>
      <c r="AP41" s="5">
        <f t="shared" si="45"/>
        <v>0.88</v>
      </c>
      <c r="AQ41" s="5">
        <f t="shared" si="46"/>
        <v>0.92</v>
      </c>
      <c r="AR41" s="5">
        <f t="shared" si="47"/>
        <v>0.92</v>
      </c>
      <c r="AS41" s="5">
        <f t="shared" si="48"/>
        <v>0.92</v>
      </c>
      <c r="AT41" s="5">
        <f t="shared" si="49"/>
        <v>0.96</v>
      </c>
      <c r="AU41" s="5">
        <f t="shared" si="50"/>
        <v>0.96</v>
      </c>
      <c r="AV41" s="5">
        <f t="shared" si="51"/>
        <v>0.96</v>
      </c>
      <c r="AW41" s="5">
        <f t="shared" si="52"/>
        <v>0.96</v>
      </c>
      <c r="AX41" s="5">
        <f t="shared" si="53"/>
        <v>0.96</v>
      </c>
      <c r="AY41" s="5">
        <f t="shared" si="54"/>
        <v>0.96</v>
      </c>
      <c r="AZ41" s="5">
        <f t="shared" si="55"/>
        <v>0.96</v>
      </c>
      <c r="BA41" s="5">
        <f t="shared" si="56"/>
        <v>0.96</v>
      </c>
      <c r="BB41" s="5">
        <f t="shared" si="57"/>
        <v>0.96</v>
      </c>
      <c r="BC41" s="5">
        <f t="shared" si="58"/>
        <v>0.96</v>
      </c>
      <c r="BD41" s="5">
        <f t="shared" si="59"/>
        <v>0.96</v>
      </c>
      <c r="BE41" s="5">
        <f t="shared" si="60"/>
        <v>0.96</v>
      </c>
      <c r="BF41" s="5">
        <f t="shared" si="61"/>
        <v>0.98</v>
      </c>
      <c r="BG41" s="5">
        <f t="shared" si="62"/>
        <v>0.98</v>
      </c>
      <c r="BH41" s="5">
        <f t="shared" si="63"/>
        <v>1</v>
      </c>
      <c r="BI41" s="5">
        <f t="shared" si="64"/>
        <v>1</v>
      </c>
      <c r="BJ41" s="5">
        <f t="shared" si="65"/>
        <v>1</v>
      </c>
      <c r="BK41" s="5">
        <f t="shared" si="66"/>
        <v>1</v>
      </c>
      <c r="BL41" s="5">
        <f t="shared" si="67"/>
        <v>1</v>
      </c>
      <c r="BM41" s="5">
        <f t="shared" si="68"/>
        <v>1</v>
      </c>
      <c r="BN41" s="5">
        <f t="shared" si="69"/>
        <v>1</v>
      </c>
      <c r="BO41" s="5">
        <f t="shared" si="70"/>
        <v>1</v>
      </c>
      <c r="BP41" s="5">
        <f t="shared" si="71"/>
        <v>1</v>
      </c>
      <c r="BQ41" s="5">
        <f t="shared" si="72"/>
        <v>1</v>
      </c>
      <c r="BR41" s="5">
        <f t="shared" si="73"/>
        <v>1</v>
      </c>
      <c r="BS41" s="5">
        <f t="shared" si="74"/>
        <v>1</v>
      </c>
      <c r="BT41" s="5">
        <f t="shared" si="75"/>
        <v>1</v>
      </c>
      <c r="BU41" s="5">
        <f t="shared" si="76"/>
        <v>1</v>
      </c>
      <c r="BV41" s="5">
        <f t="shared" si="77"/>
        <v>1</v>
      </c>
      <c r="BW41" s="5">
        <f t="shared" si="78"/>
        <v>1</v>
      </c>
      <c r="BX41" s="5">
        <f t="shared" si="79"/>
        <v>1</v>
      </c>
      <c r="BY41" s="5">
        <f t="shared" si="80"/>
        <v>1</v>
      </c>
      <c r="BZ41" s="5">
        <f t="shared" si="81"/>
        <v>1</v>
      </c>
      <c r="CA41" s="5">
        <f t="shared" si="82"/>
        <v>1</v>
      </c>
      <c r="CB41" s="5">
        <f t="shared" si="83"/>
        <v>1</v>
      </c>
      <c r="CC41" s="5">
        <f t="shared" si="84"/>
        <v>1</v>
      </c>
      <c r="CD41" s="5">
        <f t="shared" si="85"/>
        <v>1</v>
      </c>
      <c r="CE41" s="5">
        <f t="shared" si="86"/>
        <v>1</v>
      </c>
      <c r="CF41" s="5">
        <f t="shared" si="87"/>
        <v>1</v>
      </c>
      <c r="CG41" s="5">
        <f t="shared" si="88"/>
        <v>1</v>
      </c>
      <c r="CH41" s="5">
        <f t="shared" si="89"/>
        <v>1</v>
      </c>
      <c r="CI41" s="5">
        <f t="shared" si="90"/>
        <v>1</v>
      </c>
      <c r="CJ41" s="5">
        <f t="shared" si="91"/>
        <v>1</v>
      </c>
      <c r="CK41" s="5">
        <f t="shared" si="92"/>
        <v>1</v>
      </c>
      <c r="CL41" s="5">
        <f t="shared" si="93"/>
        <v>1</v>
      </c>
      <c r="CM41" s="5">
        <f t="shared" si="94"/>
        <v>1</v>
      </c>
      <c r="CN41" s="5">
        <f t="shared" si="95"/>
        <v>1</v>
      </c>
      <c r="CO41" s="5">
        <f t="shared" si="96"/>
        <v>1</v>
      </c>
      <c r="CP41" s="5">
        <f t="shared" si="97"/>
        <v>1</v>
      </c>
      <c r="CQ41" s="5">
        <f t="shared" si="98"/>
        <v>1</v>
      </c>
      <c r="CR41" s="5">
        <f t="shared" si="99"/>
        <v>1</v>
      </c>
      <c r="CS41" s="5">
        <f t="shared" si="100"/>
        <v>1</v>
      </c>
      <c r="CT41" s="5">
        <f t="shared" si="101"/>
        <v>1</v>
      </c>
      <c r="CU41" s="5">
        <f t="shared" si="102"/>
        <v>1</v>
      </c>
      <c r="CV41" s="5">
        <f t="shared" si="103"/>
        <v>1</v>
      </c>
      <c r="CW41" s="5">
        <f t="shared" si="104"/>
        <v>1</v>
      </c>
      <c r="CX41" s="5">
        <f t="shared" si="105"/>
        <v>1</v>
      </c>
      <c r="CY41" s="5">
        <f t="shared" si="106"/>
        <v>1</v>
      </c>
      <c r="CZ41" s="5">
        <f t="shared" si="107"/>
        <v>1</v>
      </c>
      <c r="DA41" s="5">
        <f t="shared" si="108"/>
        <v>1</v>
      </c>
      <c r="DB41" s="5">
        <f t="shared" si="109"/>
        <v>1</v>
      </c>
      <c r="DC41" s="5">
        <f t="shared" si="110"/>
        <v>1</v>
      </c>
      <c r="DD41" s="5">
        <f t="shared" si="111"/>
        <v>1</v>
      </c>
    </row>
    <row r="42" spans="2:108" x14ac:dyDescent="0.15">
      <c r="F42" s="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</row>
    <row r="43" spans="2:108" x14ac:dyDescent="0.15">
      <c r="F43" s="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</row>
    <row r="44" spans="2:108" x14ac:dyDescent="0.15">
      <c r="F44" s="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</row>
  </sheetData>
  <autoFilter ref="A1:DE41" xr:uid="{860D120B-327E-498D-8348-A17269043FDC}">
    <filterColumn colId="1">
      <filters>
        <filter val="Hyper"/>
      </filters>
    </filterColumn>
    <filterColumn colId="2">
      <filters>
        <filter val="TPCH"/>
      </filters>
    </filterColumn>
    <filterColumn colId="4">
      <filters>
        <filter val="4"/>
      </filters>
    </filterColumn>
  </autoFilter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CF43-EC8D-470F-BF9F-1576BC53320A}">
  <dimension ref="A1"/>
  <sheetViews>
    <sheetView workbookViewId="0">
      <selection activeCell="O28" sqref="O28"/>
    </sheetView>
  </sheetViews>
  <sheetFormatPr defaultRowHeight="13.5" x14ac:dyDescent="0.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AA85-83BD-45FE-ACEB-DA9FA0C87234}">
  <dimension ref="A1:BP21"/>
  <sheetViews>
    <sheetView workbookViewId="0">
      <selection activeCell="G20" sqref="G20"/>
    </sheetView>
  </sheetViews>
  <sheetFormatPr defaultRowHeight="13.5" x14ac:dyDescent="0.15"/>
  <cols>
    <col min="1" max="1" width="20" bestFit="1" customWidth="1"/>
    <col min="3" max="3" width="18.5" bestFit="1" customWidth="1"/>
    <col min="4" max="4" width="22.5" bestFit="1" customWidth="1"/>
    <col min="5" max="5" width="18.5" bestFit="1" customWidth="1"/>
    <col min="6" max="6" width="19.875" bestFit="1" customWidth="1"/>
  </cols>
  <sheetData>
    <row r="1" spans="1:68" x14ac:dyDescent="0.15">
      <c r="A1" t="s">
        <v>44</v>
      </c>
      <c r="B1" t="s">
        <v>43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68" x14ac:dyDescent="0.15">
      <c r="A2" t="str">
        <f>B2&amp;"_"&amp;C2&amp;"_"&amp;G2&amp;"_"&amp;H2</f>
        <v>Hybrid___2</v>
      </c>
      <c r="B2" t="s">
        <v>37</v>
      </c>
      <c r="D2" t="s">
        <v>17</v>
      </c>
      <c r="H2">
        <v>2</v>
      </c>
      <c r="J2" t="s">
        <v>18</v>
      </c>
      <c r="M2">
        <v>50</v>
      </c>
      <c r="N2" t="s">
        <v>19</v>
      </c>
      <c r="O2" t="s">
        <v>19</v>
      </c>
      <c r="P2">
        <v>500</v>
      </c>
      <c r="Q2">
        <v>1.25E-4</v>
      </c>
      <c r="R2" t="s">
        <v>28</v>
      </c>
      <c r="S2" s="2">
        <v>50.958531830191703</v>
      </c>
      <c r="T2" s="2">
        <v>338.20158901352102</v>
      </c>
      <c r="U2" s="2">
        <v>335.41773733800198</v>
      </c>
      <c r="V2" s="2">
        <v>254.20429923112599</v>
      </c>
      <c r="W2" s="2">
        <v>54.9912053792672</v>
      </c>
      <c r="X2" s="2">
        <v>77.370535500892501</v>
      </c>
      <c r="Y2" s="2">
        <v>96.166737244650193</v>
      </c>
      <c r="Z2" s="2">
        <v>162.20002722379999</v>
      </c>
      <c r="AA2" s="2">
        <v>149.32835455433701</v>
      </c>
      <c r="AB2" s="2">
        <v>255.76816478628999</v>
      </c>
      <c r="AC2" s="2">
        <v>241.88310728991999</v>
      </c>
      <c r="AD2" s="2">
        <v>125.758002021491</v>
      </c>
      <c r="AE2" s="2">
        <v>130.342649849438</v>
      </c>
      <c r="AF2" s="2">
        <v>84.934766083591498</v>
      </c>
      <c r="AG2" s="2">
        <v>183.95088096798801</v>
      </c>
      <c r="AH2" s="2">
        <v>714.03328193836603</v>
      </c>
      <c r="AI2" s="2">
        <v>108.391782172932</v>
      </c>
      <c r="AJ2" s="2">
        <v>425.31131786759198</v>
      </c>
      <c r="AK2" s="2">
        <v>304.45384537447899</v>
      </c>
      <c r="AL2" s="2">
        <v>458.603299889119</v>
      </c>
      <c r="AM2" s="2">
        <v>414.96324781233398</v>
      </c>
      <c r="AN2" s="2">
        <v>632.81262837562895</v>
      </c>
      <c r="AO2" s="2">
        <v>110.171265666823</v>
      </c>
      <c r="AP2" s="2">
        <v>51.442633068199399</v>
      </c>
      <c r="AQ2" s="2">
        <v>488.01377210631603</v>
      </c>
      <c r="AR2" s="2">
        <v>457.01018519607601</v>
      </c>
      <c r="AS2" s="2">
        <v>101.71332742562799</v>
      </c>
      <c r="AT2" s="2">
        <v>36.865449496776897</v>
      </c>
      <c r="AU2" s="2">
        <v>863.608831348541</v>
      </c>
      <c r="AV2" s="2">
        <v>287.995795871967</v>
      </c>
      <c r="AW2" s="2">
        <v>38.411862693933998</v>
      </c>
      <c r="AX2" s="2">
        <v>160.46033357892799</v>
      </c>
      <c r="AY2" s="2">
        <v>177.834150468931</v>
      </c>
      <c r="AZ2" s="2">
        <v>195.94454170079899</v>
      </c>
      <c r="BA2" s="2">
        <v>207.88823029490499</v>
      </c>
      <c r="BB2" s="2">
        <v>170.76274229617201</v>
      </c>
      <c r="BC2" s="2">
        <v>231.96993049298601</v>
      </c>
      <c r="BD2" s="2">
        <v>119.14940668271799</v>
      </c>
      <c r="BE2" s="2">
        <v>319.50596450672299</v>
      </c>
      <c r="BF2" s="2">
        <v>156.568995467609</v>
      </c>
      <c r="BG2" s="2">
        <v>82.244303135341397</v>
      </c>
      <c r="BH2" s="2">
        <v>87.837337872718805</v>
      </c>
      <c r="BI2" s="2">
        <v>568.48817091954902</v>
      </c>
      <c r="BJ2" s="2">
        <v>281.13447895738301</v>
      </c>
      <c r="BK2" s="2">
        <v>226.34643401613201</v>
      </c>
      <c r="BL2" s="2">
        <v>533.40493469293096</v>
      </c>
      <c r="BM2" s="2">
        <v>73.622043172519994</v>
      </c>
      <c r="BN2" s="2">
        <v>228.440305000129</v>
      </c>
      <c r="BO2" s="2">
        <v>86.846062940624293</v>
      </c>
      <c r="BP2" s="2">
        <v>173.14790044348899</v>
      </c>
    </row>
    <row r="3" spans="1:68" x14ac:dyDescent="0.15">
      <c r="A3" t="str">
        <f t="shared" ref="A3:A21" si="0">B3&amp;"_"&amp;C3&amp;"_"&amp;G3&amp;"_"&amp;H3</f>
        <v>Hyper_Alibaba_100_2</v>
      </c>
      <c r="B3" t="s">
        <v>38</v>
      </c>
      <c r="C3" t="s">
        <v>41</v>
      </c>
      <c r="D3" t="s">
        <v>21</v>
      </c>
      <c r="E3" t="s">
        <v>28</v>
      </c>
      <c r="F3" t="s">
        <v>29</v>
      </c>
      <c r="G3">
        <v>100</v>
      </c>
      <c r="H3">
        <v>2</v>
      </c>
      <c r="J3" t="s">
        <v>18</v>
      </c>
      <c r="M3">
        <v>50</v>
      </c>
      <c r="N3" t="s">
        <v>19</v>
      </c>
      <c r="O3" t="s">
        <v>19</v>
      </c>
      <c r="P3">
        <v>500</v>
      </c>
      <c r="Q3">
        <v>1.25E-4</v>
      </c>
      <c r="R3" t="s">
        <v>28</v>
      </c>
      <c r="S3" s="2">
        <v>92.578528891643302</v>
      </c>
      <c r="T3" s="2">
        <v>200.00462889574499</v>
      </c>
      <c r="U3" s="2">
        <v>605.78688423324604</v>
      </c>
      <c r="V3" s="2">
        <v>196.127919882063</v>
      </c>
      <c r="W3" s="2">
        <v>115.328194042676</v>
      </c>
      <c r="X3" s="2">
        <v>69.639708901921693</v>
      </c>
      <c r="Y3" s="2">
        <v>105.31256996168899</v>
      </c>
      <c r="Z3" s="2">
        <v>339.77302736268001</v>
      </c>
      <c r="AA3" s="2">
        <v>155.58241438901399</v>
      </c>
      <c r="AB3" s="2">
        <v>1527.3889914870999</v>
      </c>
      <c r="AC3" s="2">
        <v>541.42920118705604</v>
      </c>
      <c r="AD3" s="2">
        <v>126.638512243988</v>
      </c>
      <c r="AE3" s="2">
        <v>479.45211384943798</v>
      </c>
      <c r="AF3" s="2">
        <v>80.892531245828195</v>
      </c>
      <c r="AG3" s="2">
        <v>1433.37394573143</v>
      </c>
      <c r="AH3" s="2">
        <v>1047.78815423844</v>
      </c>
      <c r="AI3" s="2">
        <v>211.15265393689799</v>
      </c>
      <c r="AJ3" s="2">
        <v>1436.26413444836</v>
      </c>
      <c r="AK3" s="2">
        <v>1531.99083685391</v>
      </c>
      <c r="AL3" s="2">
        <v>444.09983091977102</v>
      </c>
      <c r="AM3" s="2">
        <v>2486.9805742702001</v>
      </c>
      <c r="AN3" s="2">
        <v>999.48152237562897</v>
      </c>
      <c r="AO3" s="2">
        <v>221.02157274677501</v>
      </c>
      <c r="AP3" s="2">
        <v>46.894795574417998</v>
      </c>
      <c r="AQ3" s="2">
        <v>419.827945500601</v>
      </c>
      <c r="AR3" s="2">
        <v>479.18559926948399</v>
      </c>
      <c r="AS3" s="2">
        <v>159.72981410913599</v>
      </c>
      <c r="AT3" s="2">
        <v>36.045008147192902</v>
      </c>
      <c r="AU3" s="2">
        <v>1361.25165336024</v>
      </c>
      <c r="AV3" s="2">
        <v>477.305677077891</v>
      </c>
      <c r="AW3" s="2">
        <v>46.030814400462098</v>
      </c>
      <c r="AX3" s="2">
        <v>383.069521578928</v>
      </c>
      <c r="AY3" s="2">
        <v>357.39079356535501</v>
      </c>
      <c r="AZ3" s="2">
        <v>185.49370940509201</v>
      </c>
      <c r="BA3" s="2">
        <v>259.59932344753901</v>
      </c>
      <c r="BB3" s="2">
        <v>133.82497530706499</v>
      </c>
      <c r="BC3" s="2">
        <v>693.14524333924805</v>
      </c>
      <c r="BD3" s="2">
        <v>144.28606469204601</v>
      </c>
      <c r="BE3" s="2">
        <v>252.25447277997301</v>
      </c>
      <c r="BF3" s="2">
        <v>231.76131062665601</v>
      </c>
      <c r="BG3" s="2">
        <v>118.639211755548</v>
      </c>
      <c r="BH3" s="2">
        <v>161.56280936681799</v>
      </c>
      <c r="BI3" s="2">
        <v>1051.1349892533001</v>
      </c>
      <c r="BJ3" s="2">
        <v>365.65778726048001</v>
      </c>
      <c r="BK3" s="2">
        <v>528.67696475892103</v>
      </c>
      <c r="BL3" s="2">
        <v>482.27801389876299</v>
      </c>
      <c r="BM3" s="2">
        <v>110.64922305914899</v>
      </c>
      <c r="BN3" s="2">
        <v>197.03606198554499</v>
      </c>
      <c r="BO3" s="2">
        <v>102.524843162179</v>
      </c>
      <c r="BP3" s="2">
        <v>480.34823606990898</v>
      </c>
    </row>
    <row r="4" spans="1:68" x14ac:dyDescent="0.15">
      <c r="A4" t="str">
        <f t="shared" si="0"/>
        <v>Hyper_Alibaba_100_3</v>
      </c>
      <c r="B4" t="s">
        <v>38</v>
      </c>
      <c r="C4" t="s">
        <v>41</v>
      </c>
      <c r="D4" t="s">
        <v>21</v>
      </c>
      <c r="E4" t="s">
        <v>28</v>
      </c>
      <c r="F4" t="s">
        <v>30</v>
      </c>
      <c r="G4">
        <v>100</v>
      </c>
      <c r="H4">
        <v>3</v>
      </c>
      <c r="J4" t="s">
        <v>18</v>
      </c>
      <c r="M4">
        <v>50</v>
      </c>
      <c r="N4" t="s">
        <v>19</v>
      </c>
      <c r="O4" t="s">
        <v>19</v>
      </c>
      <c r="P4">
        <v>500</v>
      </c>
      <c r="Q4">
        <v>1.25E-4</v>
      </c>
      <c r="R4" t="s">
        <v>28</v>
      </c>
      <c r="S4" s="2">
        <v>81.767402759076305</v>
      </c>
      <c r="T4" s="2">
        <v>241.49225076562701</v>
      </c>
      <c r="U4" s="2">
        <v>394.50063266026501</v>
      </c>
      <c r="V4" s="2">
        <v>134.747518455537</v>
      </c>
      <c r="W4" s="2">
        <v>91.517414016000103</v>
      </c>
      <c r="X4" s="2">
        <v>58.766286648223698</v>
      </c>
      <c r="Y4" s="2">
        <v>106.778991356446</v>
      </c>
      <c r="Z4" s="2">
        <v>249.414848908588</v>
      </c>
      <c r="AA4" s="2">
        <v>132.49128370366299</v>
      </c>
      <c r="AB4" s="2">
        <v>655.50413144387903</v>
      </c>
      <c r="AC4" s="2">
        <v>536.99884242183805</v>
      </c>
      <c r="AD4" s="2">
        <v>114.80948119875001</v>
      </c>
      <c r="AE4" s="2">
        <v>466.18168184943801</v>
      </c>
      <c r="AF4" s="2">
        <v>58.782653983178797</v>
      </c>
      <c r="AG4" s="2">
        <v>274.236938129799</v>
      </c>
      <c r="AH4" s="2">
        <v>552.75811569381199</v>
      </c>
      <c r="AI4" s="2">
        <v>199.60944752008001</v>
      </c>
      <c r="AJ4" s="2">
        <v>666.93317831349702</v>
      </c>
      <c r="AK4" s="2">
        <v>634.21984769797302</v>
      </c>
      <c r="AL4" s="2">
        <v>382.963105903474</v>
      </c>
      <c r="AM4" s="2">
        <v>758.75145592893898</v>
      </c>
      <c r="AN4" s="2">
        <v>890.392112186811</v>
      </c>
      <c r="AO4" s="2">
        <v>133.27621893944101</v>
      </c>
      <c r="AP4" s="2">
        <v>47.191747407143602</v>
      </c>
      <c r="AQ4" s="2">
        <v>404.03806453643199</v>
      </c>
      <c r="AR4" s="2">
        <v>363.17962561555203</v>
      </c>
      <c r="AS4" s="2">
        <v>90.622711877192501</v>
      </c>
      <c r="AT4" s="2">
        <v>36.242706633116001</v>
      </c>
      <c r="AU4" s="2">
        <v>904.59455134854102</v>
      </c>
      <c r="AV4" s="2">
        <v>412.09184389456902</v>
      </c>
      <c r="AW4" s="2">
        <v>43.388587590824898</v>
      </c>
      <c r="AX4" s="2">
        <v>484.284871578928</v>
      </c>
      <c r="AY4" s="2">
        <v>311.883629556659</v>
      </c>
      <c r="AZ4" s="2">
        <v>137.11550770079899</v>
      </c>
      <c r="BA4" s="2">
        <v>191.62893548417301</v>
      </c>
      <c r="BB4" s="2">
        <v>128.77581487350199</v>
      </c>
      <c r="BC4" s="2">
        <v>439.792467432183</v>
      </c>
      <c r="BD4" s="2">
        <v>132.891690943621</v>
      </c>
      <c r="BE4" s="2">
        <v>160.09575181365599</v>
      </c>
      <c r="BF4" s="2">
        <v>226.499356449629</v>
      </c>
      <c r="BG4" s="2">
        <v>101.125100497075</v>
      </c>
      <c r="BH4" s="2">
        <v>122.51760232054301</v>
      </c>
      <c r="BI4" s="2">
        <v>783.32903126008296</v>
      </c>
      <c r="BJ4" s="2">
        <v>319.71082441153499</v>
      </c>
      <c r="BK4" s="2">
        <v>363.53206616434198</v>
      </c>
      <c r="BL4" s="2">
        <v>412.277382655564</v>
      </c>
      <c r="BM4" s="2">
        <v>120.766619732362</v>
      </c>
      <c r="BN4" s="2">
        <v>208.57189361911799</v>
      </c>
      <c r="BO4" s="2">
        <v>94.017645955820996</v>
      </c>
      <c r="BP4" s="2">
        <v>263.76957703218801</v>
      </c>
    </row>
    <row r="5" spans="1:68" x14ac:dyDescent="0.15">
      <c r="A5" t="str">
        <f t="shared" si="0"/>
        <v>Hyper_Alibaba_10_4</v>
      </c>
      <c r="B5" t="s">
        <v>38</v>
      </c>
      <c r="C5" t="s">
        <v>41</v>
      </c>
      <c r="D5" t="s">
        <v>21</v>
      </c>
      <c r="E5" t="s">
        <v>28</v>
      </c>
      <c r="F5" t="s">
        <v>31</v>
      </c>
      <c r="G5">
        <v>10</v>
      </c>
      <c r="H5">
        <v>4</v>
      </c>
      <c r="J5" t="s">
        <v>18</v>
      </c>
      <c r="M5">
        <v>50</v>
      </c>
      <c r="N5" t="s">
        <v>19</v>
      </c>
      <c r="O5" t="s">
        <v>19</v>
      </c>
      <c r="P5">
        <v>500</v>
      </c>
      <c r="Q5">
        <v>1.25E-4</v>
      </c>
      <c r="R5" t="s">
        <v>28</v>
      </c>
      <c r="S5" s="2">
        <v>64.628818198734905</v>
      </c>
      <c r="T5" s="2">
        <v>252.044892816664</v>
      </c>
      <c r="U5" s="2">
        <v>752.08397554113299</v>
      </c>
      <c r="V5" s="2">
        <v>163.16193747481299</v>
      </c>
      <c r="W5" s="2">
        <v>130.47449337993899</v>
      </c>
      <c r="X5" s="2">
        <v>77.451877951395304</v>
      </c>
      <c r="Y5" s="2">
        <v>149.16606680973399</v>
      </c>
      <c r="Z5" s="2">
        <v>219.117866492796</v>
      </c>
      <c r="AA5" s="2">
        <v>164.58169513632001</v>
      </c>
      <c r="AB5" s="2">
        <v>1366.9836416067999</v>
      </c>
      <c r="AC5" s="2">
        <v>483.82560136106702</v>
      </c>
      <c r="AD5" s="2">
        <v>153.99720939945701</v>
      </c>
      <c r="AE5" s="2">
        <v>740.27369151463495</v>
      </c>
      <c r="AF5" s="2">
        <v>74.688309930398603</v>
      </c>
      <c r="AG5" s="2">
        <v>656.04836313711405</v>
      </c>
      <c r="AH5" s="2">
        <v>842.94396371382197</v>
      </c>
      <c r="AI5" s="2">
        <v>283.84292685476203</v>
      </c>
      <c r="AJ5" s="2">
        <v>1597.5728649902901</v>
      </c>
      <c r="AK5" s="2">
        <v>1378.79076454203</v>
      </c>
      <c r="AL5" s="2">
        <v>297.25642729552698</v>
      </c>
      <c r="AM5" s="2">
        <v>974.74852546760303</v>
      </c>
      <c r="AN5" s="2">
        <v>2640.7590403756199</v>
      </c>
      <c r="AO5" s="2">
        <v>213.80128886962899</v>
      </c>
      <c r="AP5" s="2">
        <v>41.572870047269703</v>
      </c>
      <c r="AQ5" s="2">
        <v>1500.0800205053799</v>
      </c>
      <c r="AR5" s="2">
        <v>712.36476782256204</v>
      </c>
      <c r="AS5" s="2">
        <v>133.767721269812</v>
      </c>
      <c r="AT5" s="2">
        <v>38.9023667897035</v>
      </c>
      <c r="AU5" s="2">
        <v>1307.7203708367001</v>
      </c>
      <c r="AV5" s="2">
        <v>518.95830938064296</v>
      </c>
      <c r="AW5" s="2">
        <v>46.815685123248102</v>
      </c>
      <c r="AX5" s="2">
        <v>1359.8666875789199</v>
      </c>
      <c r="AY5" s="2">
        <v>391.53315595049003</v>
      </c>
      <c r="AZ5" s="2">
        <v>184.33009042460799</v>
      </c>
      <c r="BA5" s="2">
        <v>269.74514979616401</v>
      </c>
      <c r="BB5" s="2">
        <v>142.712770244491</v>
      </c>
      <c r="BC5" s="2">
        <v>577.04850666344601</v>
      </c>
      <c r="BD5" s="2">
        <v>137.38687363063701</v>
      </c>
      <c r="BE5" s="2">
        <v>203.947012023311</v>
      </c>
      <c r="BF5" s="2">
        <v>240.62756041971801</v>
      </c>
      <c r="BG5" s="2">
        <v>139.86868908963399</v>
      </c>
      <c r="BH5" s="2">
        <v>266.23886828273999</v>
      </c>
      <c r="BI5" s="2">
        <v>1597.1515009837699</v>
      </c>
      <c r="BJ5" s="2">
        <v>423.105365543495</v>
      </c>
      <c r="BK5" s="2">
        <v>385.143930598282</v>
      </c>
      <c r="BL5" s="2">
        <v>432.70012983382901</v>
      </c>
      <c r="BM5" s="2">
        <v>92.720033125317499</v>
      </c>
      <c r="BN5" s="2">
        <v>705.29590047659997</v>
      </c>
      <c r="BO5" s="2">
        <v>105.491081224966</v>
      </c>
      <c r="BP5" s="2">
        <v>327.07440441516502</v>
      </c>
    </row>
    <row r="6" spans="1:68" x14ac:dyDescent="0.15">
      <c r="A6" t="str">
        <f t="shared" si="0"/>
        <v>Hyper_Alibaba_50_4</v>
      </c>
      <c r="B6" t="s">
        <v>38</v>
      </c>
      <c r="C6" t="s">
        <v>41</v>
      </c>
      <c r="D6" t="s">
        <v>21</v>
      </c>
      <c r="E6" t="s">
        <v>28</v>
      </c>
      <c r="F6" t="s">
        <v>31</v>
      </c>
      <c r="G6">
        <v>50</v>
      </c>
      <c r="H6">
        <v>4</v>
      </c>
      <c r="J6" t="s">
        <v>18</v>
      </c>
      <c r="M6">
        <v>50</v>
      </c>
      <c r="N6" t="s">
        <v>19</v>
      </c>
      <c r="O6" t="s">
        <v>19</v>
      </c>
      <c r="P6">
        <v>500</v>
      </c>
      <c r="Q6">
        <v>1.25E-4</v>
      </c>
      <c r="R6" t="s">
        <v>28</v>
      </c>
      <c r="S6" s="2">
        <v>69.946163171738903</v>
      </c>
      <c r="T6" s="2">
        <v>351.51265321929299</v>
      </c>
      <c r="U6" s="2">
        <v>674.16369605919999</v>
      </c>
      <c r="V6" s="2">
        <v>145.62724012292301</v>
      </c>
      <c r="W6" s="2">
        <v>165.20348464466201</v>
      </c>
      <c r="X6" s="2">
        <v>67.058629134499</v>
      </c>
      <c r="Y6" s="2">
        <v>255.62113049214901</v>
      </c>
      <c r="Z6" s="2">
        <v>184.328616940454</v>
      </c>
      <c r="AA6" s="2">
        <v>146.76813877377799</v>
      </c>
      <c r="AB6" s="2">
        <v>1539.0485749652</v>
      </c>
      <c r="AC6" s="2">
        <v>505.89664866384697</v>
      </c>
      <c r="AD6" s="2">
        <v>140.028888299953</v>
      </c>
      <c r="AE6" s="2">
        <v>906.46065951463504</v>
      </c>
      <c r="AF6" s="2">
        <v>60.6222483754687</v>
      </c>
      <c r="AG6" s="2">
        <v>1326.83030803069</v>
      </c>
      <c r="AH6" s="2">
        <v>986.35000635768597</v>
      </c>
      <c r="AI6" s="2">
        <v>222.890829229953</v>
      </c>
      <c r="AJ6" s="2">
        <v>1091.9871712194699</v>
      </c>
      <c r="AK6" s="2">
        <v>988.84504454203602</v>
      </c>
      <c r="AL6" s="2">
        <v>423.49894979592699</v>
      </c>
      <c r="AM6" s="2">
        <v>2516.4419536455398</v>
      </c>
      <c r="AN6" s="2">
        <v>1971.86263437562</v>
      </c>
      <c r="AO6" s="2">
        <v>157.044840321511</v>
      </c>
      <c r="AP6" s="2">
        <v>48.321866562969497</v>
      </c>
      <c r="AQ6" s="2">
        <v>1487.3900852566501</v>
      </c>
      <c r="AR6" s="2">
        <v>790.60166445134303</v>
      </c>
      <c r="AS6" s="2">
        <v>141.57804679303001</v>
      </c>
      <c r="AT6" s="2">
        <v>37.905272183213</v>
      </c>
      <c r="AU6" s="2">
        <v>1667.8482091620001</v>
      </c>
      <c r="AV6" s="2">
        <v>444.20622871082202</v>
      </c>
      <c r="AW6" s="2">
        <v>41.972603494710498</v>
      </c>
      <c r="AX6" s="2">
        <v>892.98437957892804</v>
      </c>
      <c r="AY6" s="2">
        <v>429.34173516740702</v>
      </c>
      <c r="AZ6" s="2">
        <v>161.55071842460799</v>
      </c>
      <c r="BA6" s="2">
        <v>220.279000893165</v>
      </c>
      <c r="BB6" s="2">
        <v>155.68425852673801</v>
      </c>
      <c r="BC6" s="2">
        <v>517.40052614266904</v>
      </c>
      <c r="BD6" s="2">
        <v>172.61117924067801</v>
      </c>
      <c r="BE6" s="2">
        <v>200.648582881333</v>
      </c>
      <c r="BF6" s="2">
        <v>255.35749198044701</v>
      </c>
      <c r="BG6" s="2">
        <v>199.25789316666399</v>
      </c>
      <c r="BH6" s="2">
        <v>698.04966970869998</v>
      </c>
      <c r="BI6" s="2">
        <v>1657.8671725960801</v>
      </c>
      <c r="BJ6" s="2">
        <v>392.027801655921</v>
      </c>
      <c r="BK6" s="2">
        <v>312.79362700316301</v>
      </c>
      <c r="BL6" s="2">
        <v>456.82819210362402</v>
      </c>
      <c r="BM6" s="2">
        <v>96.534200307099496</v>
      </c>
      <c r="BN6" s="2">
        <v>304.10254532580097</v>
      </c>
      <c r="BO6" s="2">
        <v>91.230932543049093</v>
      </c>
      <c r="BP6" s="2">
        <v>410.08932403873303</v>
      </c>
    </row>
    <row r="7" spans="1:68" x14ac:dyDescent="0.15">
      <c r="A7" t="str">
        <f t="shared" si="0"/>
        <v>Hyper_Alibaba_100_4</v>
      </c>
      <c r="B7" t="s">
        <v>38</v>
      </c>
      <c r="C7" t="s">
        <v>41</v>
      </c>
      <c r="D7" t="s">
        <v>21</v>
      </c>
      <c r="E7" t="s">
        <v>28</v>
      </c>
      <c r="F7" t="s">
        <v>31</v>
      </c>
      <c r="G7">
        <v>100</v>
      </c>
      <c r="H7">
        <v>4</v>
      </c>
      <c r="J7" t="s">
        <v>18</v>
      </c>
      <c r="M7">
        <v>50</v>
      </c>
      <c r="N7" t="s">
        <v>19</v>
      </c>
      <c r="O7" t="s">
        <v>19</v>
      </c>
      <c r="P7">
        <v>500</v>
      </c>
      <c r="Q7">
        <v>1.25E-4</v>
      </c>
      <c r="R7" t="s">
        <v>28</v>
      </c>
      <c r="S7" s="2">
        <v>90.377384933937094</v>
      </c>
      <c r="T7" s="2">
        <v>251.099342604079</v>
      </c>
      <c r="U7" s="2">
        <v>439.13357259879098</v>
      </c>
      <c r="V7" s="2">
        <v>138.48136277024699</v>
      </c>
      <c r="W7" s="2">
        <v>160.679723602959</v>
      </c>
      <c r="X7" s="2">
        <v>67.163727547200097</v>
      </c>
      <c r="Y7" s="2">
        <v>124.04226261876499</v>
      </c>
      <c r="Z7" s="2">
        <v>186.83330014011301</v>
      </c>
      <c r="AA7" s="2">
        <v>141.46220582886099</v>
      </c>
      <c r="AB7" s="2">
        <v>608.68143105141701</v>
      </c>
      <c r="AC7" s="2">
        <v>451.09595009398402</v>
      </c>
      <c r="AD7" s="2">
        <v>148.46653565511301</v>
      </c>
      <c r="AE7" s="2">
        <v>1000.88825151463</v>
      </c>
      <c r="AF7" s="2">
        <v>76.551832605598904</v>
      </c>
      <c r="AG7" s="2">
        <v>1598.2847287746299</v>
      </c>
      <c r="AH7" s="2">
        <v>864.68777212147199</v>
      </c>
      <c r="AI7" s="2">
        <v>255.82094552064601</v>
      </c>
      <c r="AJ7" s="2">
        <v>614.68692930824</v>
      </c>
      <c r="AK7" s="2">
        <v>507.57097992916101</v>
      </c>
      <c r="AL7" s="2">
        <v>419.53863726770498</v>
      </c>
      <c r="AM7" s="2">
        <v>1546.05108973139</v>
      </c>
      <c r="AN7" s="2">
        <v>1185.0061683756201</v>
      </c>
      <c r="AO7" s="2">
        <v>140.27903342715899</v>
      </c>
      <c r="AP7" s="2">
        <v>45.213855367894503</v>
      </c>
      <c r="AQ7" s="2">
        <v>413.200786784922</v>
      </c>
      <c r="AR7" s="2">
        <v>713.15650029126903</v>
      </c>
      <c r="AS7" s="2">
        <v>142.64485257380801</v>
      </c>
      <c r="AT7" s="2">
        <v>41.305084445743297</v>
      </c>
      <c r="AU7" s="2">
        <v>1591.1866540809499</v>
      </c>
      <c r="AV7" s="2">
        <v>458.59205498752499</v>
      </c>
      <c r="AW7" s="2">
        <v>41.314694796125103</v>
      </c>
      <c r="AX7" s="2">
        <v>1152.6422013656199</v>
      </c>
      <c r="AY7" s="2">
        <v>395.87049718849198</v>
      </c>
      <c r="AZ7" s="2">
        <v>171.46877884458999</v>
      </c>
      <c r="BA7" s="2">
        <v>238.80829274676901</v>
      </c>
      <c r="BB7" s="2">
        <v>194.17768548291201</v>
      </c>
      <c r="BC7" s="2">
        <v>598.12955875377804</v>
      </c>
      <c r="BD7" s="2">
        <v>146.80897937781501</v>
      </c>
      <c r="BE7" s="2">
        <v>364.531214940555</v>
      </c>
      <c r="BF7" s="2">
        <v>241.98751838900299</v>
      </c>
      <c r="BG7" s="2">
        <v>138.67891188413299</v>
      </c>
      <c r="BH7" s="2">
        <v>732.714120153659</v>
      </c>
      <c r="BI7" s="2">
        <v>1550.8299114981501</v>
      </c>
      <c r="BJ7" s="2">
        <v>371.89010589304098</v>
      </c>
      <c r="BK7" s="2">
        <v>482.87148471643002</v>
      </c>
      <c r="BL7" s="2">
        <v>409.81293164811802</v>
      </c>
      <c r="BM7" s="2">
        <v>88.272413345969994</v>
      </c>
      <c r="BN7" s="2">
        <v>265.75835647145902</v>
      </c>
      <c r="BO7" s="2">
        <v>99.324490232796904</v>
      </c>
      <c r="BP7" s="2">
        <v>321.94070858787398</v>
      </c>
    </row>
    <row r="8" spans="1:68" x14ac:dyDescent="0.15">
      <c r="A8" t="str">
        <f t="shared" si="0"/>
        <v>Decima_Alibaba_100_1</v>
      </c>
      <c r="B8" t="s">
        <v>39</v>
      </c>
      <c r="C8" t="s">
        <v>41</v>
      </c>
      <c r="D8" t="s">
        <v>25</v>
      </c>
      <c r="E8" t="s">
        <v>28</v>
      </c>
      <c r="F8" t="s">
        <v>32</v>
      </c>
      <c r="G8">
        <v>100</v>
      </c>
      <c r="H8">
        <v>1</v>
      </c>
      <c r="J8" t="s">
        <v>27</v>
      </c>
      <c r="M8">
        <v>50</v>
      </c>
      <c r="N8" t="s">
        <v>19</v>
      </c>
      <c r="O8" t="s">
        <v>19</v>
      </c>
      <c r="P8">
        <v>500</v>
      </c>
      <c r="Q8">
        <v>1.25E-4</v>
      </c>
      <c r="R8" t="s">
        <v>28</v>
      </c>
      <c r="S8" s="2">
        <v>69.609747535239705</v>
      </c>
      <c r="T8" s="2">
        <v>67.379860041110305</v>
      </c>
      <c r="U8" s="2">
        <v>134.12360102280601</v>
      </c>
      <c r="V8" s="2">
        <v>89.2680720293896</v>
      </c>
      <c r="W8" s="2">
        <v>76.722197363020697</v>
      </c>
      <c r="X8" s="2">
        <v>47.787655950620398</v>
      </c>
      <c r="Y8" s="2">
        <v>81.782372245311706</v>
      </c>
      <c r="Z8" s="2">
        <v>89.823170189154894</v>
      </c>
      <c r="AA8" s="2">
        <v>78.235625648472904</v>
      </c>
      <c r="AB8" s="2">
        <v>155.545891215045</v>
      </c>
      <c r="AC8" s="2">
        <v>101.222630406725</v>
      </c>
      <c r="AD8" s="2">
        <v>105.784295839435</v>
      </c>
      <c r="AE8" s="2">
        <v>91.736603380076303</v>
      </c>
      <c r="AF8" s="2">
        <v>53.543310580243698</v>
      </c>
      <c r="AG8" s="2">
        <v>114.628162541991</v>
      </c>
      <c r="AH8" s="2">
        <v>169.06362974719701</v>
      </c>
      <c r="AI8" s="2">
        <v>80.354302558157698</v>
      </c>
      <c r="AJ8" s="2">
        <v>139.51773078588599</v>
      </c>
      <c r="AK8" s="2">
        <v>192.22080014828899</v>
      </c>
      <c r="AL8" s="2">
        <v>272.90783066096299</v>
      </c>
      <c r="AM8" s="2">
        <v>201.50791985123001</v>
      </c>
      <c r="AN8" s="2">
        <v>162.25642596528999</v>
      </c>
      <c r="AO8" s="2">
        <v>77.980945255544995</v>
      </c>
      <c r="AP8" s="2">
        <v>28.282462371348</v>
      </c>
      <c r="AQ8" s="2">
        <v>91.231716598482706</v>
      </c>
      <c r="AR8" s="2">
        <v>103.74919433871599</v>
      </c>
      <c r="AS8" s="2">
        <v>50.076780286243903</v>
      </c>
      <c r="AT8" s="2">
        <v>27.602633993187499</v>
      </c>
      <c r="AU8" s="2">
        <v>192.85073158311201</v>
      </c>
      <c r="AV8" s="2">
        <v>121.521317637363</v>
      </c>
      <c r="AW8" s="2">
        <v>44.735988151564001</v>
      </c>
      <c r="AX8" s="2">
        <v>158.97602892213101</v>
      </c>
      <c r="AY8" s="2">
        <v>118.397654889733</v>
      </c>
      <c r="AZ8" s="2">
        <v>81.389850097227395</v>
      </c>
      <c r="BA8" s="2">
        <v>135.90763501499501</v>
      </c>
      <c r="BB8" s="2">
        <v>54.020836873838199</v>
      </c>
      <c r="BC8" s="2">
        <v>105.693372062043</v>
      </c>
      <c r="BD8" s="2">
        <v>107.340431137089</v>
      </c>
      <c r="BE8" s="2">
        <v>97.536594078949506</v>
      </c>
      <c r="BF8" s="2">
        <v>82.908387747239601</v>
      </c>
      <c r="BG8" s="2">
        <v>76.558641930960803</v>
      </c>
      <c r="BH8" s="2">
        <v>68.331870743302801</v>
      </c>
      <c r="BI8" s="2">
        <v>193.03877573768401</v>
      </c>
      <c r="BJ8" s="2">
        <v>131.96822821079701</v>
      </c>
      <c r="BK8" s="2">
        <v>111.11104644896599</v>
      </c>
      <c r="BL8" s="2">
        <v>164.04840695286299</v>
      </c>
      <c r="BM8" s="2">
        <v>48.1655528118173</v>
      </c>
      <c r="BN8" s="2">
        <v>97.859141947217907</v>
      </c>
      <c r="BO8" s="2">
        <v>52.756221491788203</v>
      </c>
      <c r="BP8" s="2">
        <v>79.641127569975396</v>
      </c>
    </row>
    <row r="9" spans="1:68" x14ac:dyDescent="0.15">
      <c r="A9" t="str">
        <f t="shared" si="0"/>
        <v>Hyper_TPCH_100_2</v>
      </c>
      <c r="B9" t="s">
        <v>38</v>
      </c>
      <c r="C9" t="s">
        <v>40</v>
      </c>
      <c r="D9" t="s">
        <v>21</v>
      </c>
      <c r="E9" t="s">
        <v>20</v>
      </c>
      <c r="F9" t="s">
        <v>22</v>
      </c>
      <c r="G9">
        <v>100</v>
      </c>
      <c r="H9">
        <v>2</v>
      </c>
      <c r="J9" t="s">
        <v>18</v>
      </c>
      <c r="M9">
        <v>50</v>
      </c>
      <c r="N9" t="s">
        <v>19</v>
      </c>
      <c r="O9" t="s">
        <v>19</v>
      </c>
      <c r="P9">
        <v>500</v>
      </c>
      <c r="Q9">
        <v>1.25E-4</v>
      </c>
      <c r="R9" t="s">
        <v>28</v>
      </c>
      <c r="S9" s="2">
        <v>97.373730282392103</v>
      </c>
      <c r="T9" s="2">
        <v>362.87759891122801</v>
      </c>
      <c r="U9" s="2">
        <v>432.09913660086499</v>
      </c>
      <c r="V9" s="2">
        <v>204.420287729943</v>
      </c>
      <c r="W9" s="2">
        <v>119.319434678536</v>
      </c>
      <c r="X9" s="2">
        <v>71.530216091252797</v>
      </c>
      <c r="Y9" s="2">
        <v>102.796208776985</v>
      </c>
      <c r="Z9" s="2">
        <v>318.51511313309499</v>
      </c>
      <c r="AA9" s="2">
        <v>175.62646737473699</v>
      </c>
      <c r="AB9" s="2">
        <v>1784.0283641015401</v>
      </c>
      <c r="AC9" s="2">
        <v>521.909769016783</v>
      </c>
      <c r="AD9" s="2">
        <v>133.85018403313501</v>
      </c>
      <c r="AE9" s="2">
        <v>739.016585849438</v>
      </c>
      <c r="AF9" s="2">
        <v>72.322783894531099</v>
      </c>
      <c r="AG9" s="2">
        <v>577.24770396194106</v>
      </c>
      <c r="AH9" s="2">
        <v>926.19651603180398</v>
      </c>
      <c r="AI9" s="2">
        <v>174.140183367372</v>
      </c>
      <c r="AJ9" s="2">
        <v>878.418622727821</v>
      </c>
      <c r="AK9" s="2">
        <v>1030.5668180651801</v>
      </c>
      <c r="AL9" s="2">
        <v>403.61302826062501</v>
      </c>
      <c r="AM9" s="2">
        <v>832.01882225770601</v>
      </c>
      <c r="AN9" s="2">
        <v>1046.13117437562</v>
      </c>
      <c r="AO9" s="2">
        <v>149.004122076371</v>
      </c>
      <c r="AP9" s="2">
        <v>47.9066140634813</v>
      </c>
      <c r="AQ9" s="2">
        <v>289.917140742529</v>
      </c>
      <c r="AR9" s="2">
        <v>495.32170041188101</v>
      </c>
      <c r="AS9" s="2">
        <v>164.37738336728199</v>
      </c>
      <c r="AT9" s="2">
        <v>40.2139445591081</v>
      </c>
      <c r="AU9" s="2">
        <v>1187.2020108367001</v>
      </c>
      <c r="AV9" s="2">
        <v>497.99330353559998</v>
      </c>
      <c r="AW9" s="2">
        <v>43.833785865309203</v>
      </c>
      <c r="AX9" s="2">
        <v>801.94037157892797</v>
      </c>
      <c r="AY9" s="2">
        <v>395.766959822226</v>
      </c>
      <c r="AZ9" s="2">
        <v>188.244340424608</v>
      </c>
      <c r="BA9" s="2">
        <v>306.49636741077597</v>
      </c>
      <c r="BB9" s="2">
        <v>136.96202574182101</v>
      </c>
      <c r="BC9" s="2">
        <v>562.71905390645395</v>
      </c>
      <c r="BD9" s="2">
        <v>148.147079331328</v>
      </c>
      <c r="BE9" s="2">
        <v>247.22182444734801</v>
      </c>
      <c r="BF9" s="2">
        <v>261.32683778515201</v>
      </c>
      <c r="BG9" s="2">
        <v>102.61937751033</v>
      </c>
      <c r="BH9" s="2">
        <v>235.42554191040699</v>
      </c>
      <c r="BI9" s="2">
        <v>1023.8709983720501</v>
      </c>
      <c r="BJ9" s="2">
        <v>354.06727177995799</v>
      </c>
      <c r="BK9" s="2">
        <v>491.48711063776398</v>
      </c>
      <c r="BL9" s="2">
        <v>450.782447985359</v>
      </c>
      <c r="BM9" s="2">
        <v>116.740835612323</v>
      </c>
      <c r="BN9" s="2">
        <v>323.87988997335799</v>
      </c>
      <c r="BO9" s="2">
        <v>91.545108014926399</v>
      </c>
      <c r="BP9" s="2">
        <v>330.74494999082498</v>
      </c>
    </row>
    <row r="10" spans="1:68" x14ac:dyDescent="0.15">
      <c r="A10" t="str">
        <f t="shared" si="0"/>
        <v>Hyper_TPCH_100_3</v>
      </c>
      <c r="B10" t="s">
        <v>38</v>
      </c>
      <c r="C10" t="s">
        <v>40</v>
      </c>
      <c r="D10" t="s">
        <v>21</v>
      </c>
      <c r="E10" t="s">
        <v>20</v>
      </c>
      <c r="F10" t="s">
        <v>23</v>
      </c>
      <c r="G10">
        <v>100</v>
      </c>
      <c r="H10">
        <v>3</v>
      </c>
      <c r="J10" t="s">
        <v>18</v>
      </c>
      <c r="M10">
        <v>50</v>
      </c>
      <c r="N10" t="s">
        <v>19</v>
      </c>
      <c r="O10" t="s">
        <v>19</v>
      </c>
      <c r="P10">
        <v>500</v>
      </c>
      <c r="Q10">
        <v>1.25E-4</v>
      </c>
      <c r="R10" t="s">
        <v>28</v>
      </c>
      <c r="S10" s="2">
        <v>57.3538498521213</v>
      </c>
      <c r="T10" s="2">
        <v>162.306292602621</v>
      </c>
      <c r="U10" s="2">
        <v>519.59239998255202</v>
      </c>
      <c r="V10" s="2">
        <v>138.757562226814</v>
      </c>
      <c r="W10" s="2">
        <v>151.23323088714099</v>
      </c>
      <c r="X10" s="2">
        <v>62.888860203904201</v>
      </c>
      <c r="Y10" s="2">
        <v>108.109940012287</v>
      </c>
      <c r="Z10" s="2">
        <v>172.18413215756101</v>
      </c>
      <c r="AA10" s="2">
        <v>135.488881688639</v>
      </c>
      <c r="AB10" s="2">
        <v>1530.34432486581</v>
      </c>
      <c r="AC10" s="2">
        <v>410.481133216687</v>
      </c>
      <c r="AD10" s="2">
        <v>122.201077950056</v>
      </c>
      <c r="AE10" s="2">
        <v>547.046485849438</v>
      </c>
      <c r="AF10" s="2">
        <v>67.857019488684102</v>
      </c>
      <c r="AG10" s="2">
        <v>1262.1317183835799</v>
      </c>
      <c r="AH10" s="2">
        <v>1312.7213195301499</v>
      </c>
      <c r="AI10" s="2">
        <v>109.31794344084901</v>
      </c>
      <c r="AJ10" s="2">
        <v>892.08007829875305</v>
      </c>
      <c r="AK10" s="2">
        <v>619.36401125870498</v>
      </c>
      <c r="AL10" s="2">
        <v>444.772051122699</v>
      </c>
      <c r="AM10" s="2">
        <v>1105.15068294971</v>
      </c>
      <c r="AN10" s="2">
        <v>778.422072375629</v>
      </c>
      <c r="AO10" s="2">
        <v>208.78743084259199</v>
      </c>
      <c r="AP10" s="2">
        <v>44.922172848342598</v>
      </c>
      <c r="AQ10" s="2">
        <v>362.44703410631598</v>
      </c>
      <c r="AR10" s="2">
        <v>411.12694360297297</v>
      </c>
      <c r="AS10" s="2">
        <v>130.91827989528599</v>
      </c>
      <c r="AT10" s="2">
        <v>36.479796565729401</v>
      </c>
      <c r="AU10" s="2">
        <v>985.72149951823997</v>
      </c>
      <c r="AV10" s="2">
        <v>541.11356738945699</v>
      </c>
      <c r="AW10" s="2">
        <v>45.113039259270998</v>
      </c>
      <c r="AX10" s="2">
        <v>667.75590957892803</v>
      </c>
      <c r="AY10" s="2">
        <v>332.09233444490798</v>
      </c>
      <c r="AZ10" s="2">
        <v>165.66775128974501</v>
      </c>
      <c r="BA10" s="2">
        <v>207.29469508149501</v>
      </c>
      <c r="BB10" s="2">
        <v>128.147108825949</v>
      </c>
      <c r="BC10" s="2">
        <v>448.13274006867999</v>
      </c>
      <c r="BD10" s="2">
        <v>155.660874196474</v>
      </c>
      <c r="BE10" s="2">
        <v>181.344575377138</v>
      </c>
      <c r="BF10" s="2">
        <v>210.50654990256601</v>
      </c>
      <c r="BG10" s="2">
        <v>93.930871752899094</v>
      </c>
      <c r="BH10" s="2">
        <v>144.929753472323</v>
      </c>
      <c r="BI10" s="2">
        <v>876.89564355033895</v>
      </c>
      <c r="BJ10" s="2">
        <v>339.24979038428398</v>
      </c>
      <c r="BK10" s="2">
        <v>368.93783481259197</v>
      </c>
      <c r="BL10" s="2">
        <v>463.94521974217599</v>
      </c>
      <c r="BM10" s="2">
        <v>126.84130078380799</v>
      </c>
      <c r="BN10" s="2">
        <v>553.68812986797298</v>
      </c>
      <c r="BO10" s="2">
        <v>105.077913723733</v>
      </c>
      <c r="BP10" s="2">
        <v>209.149875084775</v>
      </c>
    </row>
    <row r="11" spans="1:68" x14ac:dyDescent="0.15">
      <c r="A11" t="str">
        <f t="shared" si="0"/>
        <v>Hyper_TPCH_10_4</v>
      </c>
      <c r="B11" t="s">
        <v>38</v>
      </c>
      <c r="C11" t="s">
        <v>40</v>
      </c>
      <c r="D11" t="s">
        <v>21</v>
      </c>
      <c r="E11" t="s">
        <v>20</v>
      </c>
      <c r="F11" t="s">
        <v>24</v>
      </c>
      <c r="G11">
        <v>10</v>
      </c>
      <c r="H11">
        <v>4</v>
      </c>
      <c r="J11" t="s">
        <v>18</v>
      </c>
      <c r="M11">
        <v>50</v>
      </c>
      <c r="N11" t="s">
        <v>19</v>
      </c>
      <c r="O11" t="s">
        <v>19</v>
      </c>
      <c r="P11">
        <v>500</v>
      </c>
      <c r="Q11">
        <v>1.25E-4</v>
      </c>
      <c r="R11" t="s">
        <v>28</v>
      </c>
      <c r="S11" s="2">
        <v>73.883716488253398</v>
      </c>
      <c r="T11" s="2">
        <v>324.870392122547</v>
      </c>
      <c r="U11" s="2">
        <v>326.74222928646901</v>
      </c>
      <c r="V11" s="2">
        <v>176.07367974055299</v>
      </c>
      <c r="W11" s="2">
        <v>171.74527812388399</v>
      </c>
      <c r="X11" s="2">
        <v>71.654795595975202</v>
      </c>
      <c r="Y11" s="2">
        <v>115.780644822222</v>
      </c>
      <c r="Z11" s="2">
        <v>230.730199198853</v>
      </c>
      <c r="AA11" s="2">
        <v>141.27112459626699</v>
      </c>
      <c r="AB11" s="2">
        <v>845.74974665794298</v>
      </c>
      <c r="AC11" s="2">
        <v>479.77913548026402</v>
      </c>
      <c r="AD11" s="2">
        <v>149.12602043671799</v>
      </c>
      <c r="AE11" s="2">
        <v>752.03553984943801</v>
      </c>
      <c r="AF11" s="2">
        <v>60.550187747548897</v>
      </c>
      <c r="AG11" s="2">
        <v>1492.0782506355399</v>
      </c>
      <c r="AH11" s="2">
        <v>706.31113205544898</v>
      </c>
      <c r="AI11" s="2">
        <v>466.87424946478899</v>
      </c>
      <c r="AJ11" s="2">
        <v>1491.9323011076001</v>
      </c>
      <c r="AK11" s="2">
        <v>547.85769854203602</v>
      </c>
      <c r="AL11" s="2">
        <v>535.61192411886395</v>
      </c>
      <c r="AM11" s="2">
        <v>2400.7211171744302</v>
      </c>
      <c r="AN11" s="2">
        <v>1750.3994383756201</v>
      </c>
      <c r="AO11" s="2">
        <v>218.76330896199499</v>
      </c>
      <c r="AP11" s="2">
        <v>48.703777097519001</v>
      </c>
      <c r="AQ11" s="2">
        <v>417.87669513185102</v>
      </c>
      <c r="AR11" s="2">
        <v>813.30619086139302</v>
      </c>
      <c r="AS11" s="2">
        <v>89.678200006787307</v>
      </c>
      <c r="AT11" s="2">
        <v>34.396093089104902</v>
      </c>
      <c r="AU11" s="2">
        <v>1379.6340821368401</v>
      </c>
      <c r="AV11" s="2">
        <v>424.31490000463901</v>
      </c>
      <c r="AW11" s="2">
        <v>39.8769130696422</v>
      </c>
      <c r="AX11" s="2">
        <v>631.26002936562202</v>
      </c>
      <c r="AY11" s="2">
        <v>368.567867096795</v>
      </c>
      <c r="AZ11" s="2">
        <v>156.079635700799</v>
      </c>
      <c r="BA11" s="2">
        <v>247.48091145490599</v>
      </c>
      <c r="BB11" s="2">
        <v>249.926037185772</v>
      </c>
      <c r="BC11" s="2">
        <v>499.72066670689202</v>
      </c>
      <c r="BD11" s="2">
        <v>156.59211541097</v>
      </c>
      <c r="BE11" s="2">
        <v>302.84648446068297</v>
      </c>
      <c r="BF11" s="2">
        <v>209.39470799675499</v>
      </c>
      <c r="BG11" s="2">
        <v>203.435649115459</v>
      </c>
      <c r="BH11" s="2">
        <v>143.26149336994399</v>
      </c>
      <c r="BI11" s="2">
        <v>1549.33539297467</v>
      </c>
      <c r="BJ11" s="2">
        <v>376.37252041958698</v>
      </c>
      <c r="BK11" s="2">
        <v>311.75089264478299</v>
      </c>
      <c r="BL11" s="2">
        <v>426.17023004503199</v>
      </c>
      <c r="BM11" s="2">
        <v>104.611897590379</v>
      </c>
      <c r="BN11" s="2">
        <v>291.38814304868703</v>
      </c>
      <c r="BO11" s="2">
        <v>93.177502772653796</v>
      </c>
      <c r="BP11" s="2">
        <v>427.18532901564498</v>
      </c>
    </row>
    <row r="12" spans="1:68" x14ac:dyDescent="0.15">
      <c r="A12" t="str">
        <f t="shared" si="0"/>
        <v>Hyper_TPCH_50_4</v>
      </c>
      <c r="B12" t="s">
        <v>38</v>
      </c>
      <c r="C12" t="s">
        <v>40</v>
      </c>
      <c r="D12" t="s">
        <v>21</v>
      </c>
      <c r="E12" t="s">
        <v>20</v>
      </c>
      <c r="F12" t="s">
        <v>24</v>
      </c>
      <c r="G12">
        <v>50</v>
      </c>
      <c r="H12">
        <v>4</v>
      </c>
      <c r="J12" t="s">
        <v>18</v>
      </c>
      <c r="M12">
        <v>50</v>
      </c>
      <c r="N12" t="s">
        <v>19</v>
      </c>
      <c r="O12" t="s">
        <v>19</v>
      </c>
      <c r="P12">
        <v>500</v>
      </c>
      <c r="Q12">
        <v>1.25E-4</v>
      </c>
      <c r="R12" t="s">
        <v>28</v>
      </c>
      <c r="S12" s="2">
        <v>90.307608837275197</v>
      </c>
      <c r="T12" s="2">
        <v>250.09191449564099</v>
      </c>
      <c r="U12" s="2">
        <v>962.63547976973598</v>
      </c>
      <c r="V12" s="2">
        <v>149.82433603039999</v>
      </c>
      <c r="W12" s="2">
        <v>139.15711404406301</v>
      </c>
      <c r="X12" s="2">
        <v>76.109394083549503</v>
      </c>
      <c r="Y12" s="2">
        <v>110.12945672605299</v>
      </c>
      <c r="Z12" s="2">
        <v>187.642033727327</v>
      </c>
      <c r="AA12" s="2">
        <v>155.6120100075</v>
      </c>
      <c r="AB12" s="2">
        <v>1443.67228109148</v>
      </c>
      <c r="AC12" s="2">
        <v>377.78358313035801</v>
      </c>
      <c r="AD12" s="2">
        <v>135.80508929797901</v>
      </c>
      <c r="AE12" s="2">
        <v>952.30480984943802</v>
      </c>
      <c r="AF12" s="2">
        <v>72.260279586973397</v>
      </c>
      <c r="AG12" s="2">
        <v>1634.7643886143901</v>
      </c>
      <c r="AH12" s="2">
        <v>820.90724571414898</v>
      </c>
      <c r="AI12" s="2">
        <v>227.38326047181499</v>
      </c>
      <c r="AJ12" s="2">
        <v>790.40160626728095</v>
      </c>
      <c r="AK12" s="2">
        <v>984.35127054203599</v>
      </c>
      <c r="AL12" s="2">
        <v>427.03758473123298</v>
      </c>
      <c r="AM12" s="2">
        <v>1120.2779350953499</v>
      </c>
      <c r="AN12" s="2">
        <v>2498.5045063756202</v>
      </c>
      <c r="AO12" s="2">
        <v>159.269475217664</v>
      </c>
      <c r="AP12" s="2">
        <v>45.8975029736796</v>
      </c>
      <c r="AQ12" s="2">
        <v>448.02622946386401</v>
      </c>
      <c r="AR12" s="2">
        <v>650.88785333075498</v>
      </c>
      <c r="AS12" s="2">
        <v>102.811044359275</v>
      </c>
      <c r="AT12" s="2">
        <v>37.035927814620599</v>
      </c>
      <c r="AU12" s="2">
        <v>1716.3963553485401</v>
      </c>
      <c r="AV12" s="2">
        <v>371.57679729219501</v>
      </c>
      <c r="AW12" s="2">
        <v>44.654591218964399</v>
      </c>
      <c r="AX12" s="2">
        <v>987.460461365622</v>
      </c>
      <c r="AY12" s="2">
        <v>344.03537316740699</v>
      </c>
      <c r="AZ12" s="2">
        <v>148.078015148416</v>
      </c>
      <c r="BA12" s="2">
        <v>241.965213307407</v>
      </c>
      <c r="BB12" s="2">
        <v>239.258958588437</v>
      </c>
      <c r="BC12" s="2">
        <v>628.851028594637</v>
      </c>
      <c r="BD12" s="2">
        <v>131.59699004416299</v>
      </c>
      <c r="BE12" s="2">
        <v>188.138151847719</v>
      </c>
      <c r="BF12" s="2">
        <v>258.76376605921803</v>
      </c>
      <c r="BG12" s="2">
        <v>211.37192499801699</v>
      </c>
      <c r="BH12" s="2">
        <v>127.77312191512399</v>
      </c>
      <c r="BI12" s="2">
        <v>1620.11071703277</v>
      </c>
      <c r="BJ12" s="2">
        <v>439.85715942054298</v>
      </c>
      <c r="BK12" s="2">
        <v>385.88152681259203</v>
      </c>
      <c r="BL12" s="2">
        <v>430.76790503685999</v>
      </c>
      <c r="BM12" s="2">
        <v>101.063321392497</v>
      </c>
      <c r="BN12" s="2">
        <v>532.81338259587403</v>
      </c>
      <c r="BO12" s="2">
        <v>114.190810650324</v>
      </c>
      <c r="BP12" s="2">
        <v>446.11937915169602</v>
      </c>
    </row>
    <row r="13" spans="1:68" x14ac:dyDescent="0.15">
      <c r="A13" t="str">
        <f t="shared" si="0"/>
        <v>Hyper_TPCH_100_4</v>
      </c>
      <c r="B13" t="s">
        <v>38</v>
      </c>
      <c r="C13" t="s">
        <v>40</v>
      </c>
      <c r="D13" t="s">
        <v>21</v>
      </c>
      <c r="E13" t="s">
        <v>20</v>
      </c>
      <c r="F13" t="s">
        <v>24</v>
      </c>
      <c r="G13">
        <v>100</v>
      </c>
      <c r="H13">
        <v>4</v>
      </c>
      <c r="J13" t="s">
        <v>18</v>
      </c>
      <c r="M13">
        <v>50</v>
      </c>
      <c r="N13" t="s">
        <v>19</v>
      </c>
      <c r="O13" t="s">
        <v>19</v>
      </c>
      <c r="P13">
        <v>500</v>
      </c>
      <c r="Q13">
        <v>1.25E-4</v>
      </c>
      <c r="R13" t="s">
        <v>28</v>
      </c>
      <c r="S13" s="2">
        <v>69.332403974922698</v>
      </c>
      <c r="T13" s="2">
        <v>156.59708927845799</v>
      </c>
      <c r="U13" s="2">
        <v>633.63717988286101</v>
      </c>
      <c r="V13" s="2">
        <v>207.869630904806</v>
      </c>
      <c r="W13" s="2">
        <v>108.568496924521</v>
      </c>
      <c r="X13" s="2">
        <v>64.682595893644603</v>
      </c>
      <c r="Y13" s="2">
        <v>190.31921397009401</v>
      </c>
      <c r="Z13" s="2">
        <v>238.057474221359</v>
      </c>
      <c r="AA13" s="2">
        <v>162.066391817013</v>
      </c>
      <c r="AB13" s="2">
        <v>1485.5144981015401</v>
      </c>
      <c r="AC13" s="2">
        <v>355.89499497882599</v>
      </c>
      <c r="AD13" s="2">
        <v>132.68702554538399</v>
      </c>
      <c r="AE13" s="2">
        <v>808.30293384943798</v>
      </c>
      <c r="AF13" s="2">
        <v>74.580012215985207</v>
      </c>
      <c r="AG13" s="2">
        <v>1564.5286336295101</v>
      </c>
      <c r="AH13" s="2">
        <v>769.41207402097905</v>
      </c>
      <c r="AI13" s="2">
        <v>216.977326980546</v>
      </c>
      <c r="AJ13" s="2">
        <v>320.42236528565201</v>
      </c>
      <c r="AK13" s="2">
        <v>506.23158451989701</v>
      </c>
      <c r="AL13" s="2">
        <v>397.94186874391698</v>
      </c>
      <c r="AM13" s="2">
        <v>2093.30875141251</v>
      </c>
      <c r="AN13" s="2">
        <v>2436.19497037562</v>
      </c>
      <c r="AO13" s="2">
        <v>209.434892299609</v>
      </c>
      <c r="AP13" s="2">
        <v>49.367691742343602</v>
      </c>
      <c r="AQ13" s="2">
        <v>415.297718505386</v>
      </c>
      <c r="AR13" s="2">
        <v>776.56559608152702</v>
      </c>
      <c r="AS13" s="2">
        <v>143.32110527678699</v>
      </c>
      <c r="AT13" s="2">
        <v>45.489103329267699</v>
      </c>
      <c r="AU13" s="2">
        <v>1573.0432636738401</v>
      </c>
      <c r="AV13" s="2">
        <v>733.87867281178796</v>
      </c>
      <c r="AW13" s="2">
        <v>47.365827668314303</v>
      </c>
      <c r="AX13" s="2">
        <v>1031.12650136562</v>
      </c>
      <c r="AY13" s="2">
        <v>346.56900590019899</v>
      </c>
      <c r="AZ13" s="2">
        <v>146.87420326125701</v>
      </c>
      <c r="BA13" s="2">
        <v>203.873025622987</v>
      </c>
      <c r="BB13" s="2">
        <v>236.53395697279399</v>
      </c>
      <c r="BC13" s="2">
        <v>551.75252193470703</v>
      </c>
      <c r="BD13" s="2">
        <v>171.626963360958</v>
      </c>
      <c r="BE13" s="2">
        <v>230.37935221411999</v>
      </c>
      <c r="BF13" s="2">
        <v>217.03989410164101</v>
      </c>
      <c r="BG13" s="2">
        <v>224.009066135935</v>
      </c>
      <c r="BH13" s="2">
        <v>554.74725682862902</v>
      </c>
      <c r="BI13" s="2">
        <v>1604.2766504701699</v>
      </c>
      <c r="BJ13" s="2">
        <v>395.2670968649</v>
      </c>
      <c r="BK13" s="2">
        <v>321.38513459828198</v>
      </c>
      <c r="BL13" s="2">
        <v>404.72692183382901</v>
      </c>
      <c r="BM13" s="2">
        <v>97.655366210098293</v>
      </c>
      <c r="BN13" s="2">
        <v>237.67719964747101</v>
      </c>
      <c r="BO13" s="2">
        <v>103.438854774245</v>
      </c>
      <c r="BP13" s="2">
        <v>464.117263739875</v>
      </c>
    </row>
    <row r="14" spans="1:68" x14ac:dyDescent="0.15">
      <c r="A14" t="str">
        <f t="shared" si="0"/>
        <v>Decima_TPCH_100_1</v>
      </c>
      <c r="B14" t="s">
        <v>39</v>
      </c>
      <c r="C14" t="s">
        <v>40</v>
      </c>
      <c r="D14" t="s">
        <v>25</v>
      </c>
      <c r="E14" t="s">
        <v>20</v>
      </c>
      <c r="F14" t="s">
        <v>26</v>
      </c>
      <c r="G14">
        <v>100</v>
      </c>
      <c r="H14">
        <v>1</v>
      </c>
      <c r="J14" t="s">
        <v>27</v>
      </c>
      <c r="M14">
        <v>50</v>
      </c>
      <c r="N14" t="s">
        <v>19</v>
      </c>
      <c r="O14" t="s">
        <v>19</v>
      </c>
      <c r="P14">
        <v>500</v>
      </c>
      <c r="Q14">
        <v>1.25E-4</v>
      </c>
      <c r="R14" t="s">
        <v>28</v>
      </c>
      <c r="S14" s="2">
        <v>53.183716565637503</v>
      </c>
      <c r="T14" s="2">
        <v>138.768025276976</v>
      </c>
      <c r="U14" s="2">
        <v>164.39841547202201</v>
      </c>
      <c r="V14" s="2">
        <v>7054.5378207966196</v>
      </c>
      <c r="W14" s="2">
        <v>87.753759797363301</v>
      </c>
      <c r="X14" s="2">
        <v>58.587265001681097</v>
      </c>
      <c r="Y14" s="2">
        <v>84.616946744345199</v>
      </c>
      <c r="Z14" s="2">
        <v>182.61196162501199</v>
      </c>
      <c r="AA14" s="2">
        <v>93.378351206196598</v>
      </c>
      <c r="AB14" s="2">
        <v>234.32913655548199</v>
      </c>
      <c r="AC14" s="2">
        <v>233.91871190721901</v>
      </c>
      <c r="AD14" s="2">
        <v>113.10606449101201</v>
      </c>
      <c r="AE14" s="2">
        <v>120.92115794377899</v>
      </c>
      <c r="AF14" s="2">
        <v>75.074149813629205</v>
      </c>
      <c r="AG14" s="2">
        <v>173.59478346251399</v>
      </c>
      <c r="AH14" s="2">
        <v>202.31126469534399</v>
      </c>
      <c r="AI14" s="2">
        <v>334.88725315189998</v>
      </c>
      <c r="AJ14" s="2">
        <v>160.64516167345101</v>
      </c>
      <c r="AK14" s="2">
        <v>157.80033308591001</v>
      </c>
      <c r="AL14" s="2">
        <v>438.98766008482102</v>
      </c>
      <c r="AM14" s="2">
        <v>205.952617696787</v>
      </c>
      <c r="AN14" s="2">
        <v>317.66476742879797</v>
      </c>
      <c r="AO14" s="2">
        <v>114.967264932455</v>
      </c>
      <c r="AP14" s="2">
        <v>37.403605358821103</v>
      </c>
      <c r="AQ14" s="2">
        <v>249.78787840082501</v>
      </c>
      <c r="AR14" s="2">
        <v>223.27677724821399</v>
      </c>
      <c r="AS14" s="2">
        <v>55.293945712225799</v>
      </c>
      <c r="AT14" s="2">
        <v>34.6622890445718</v>
      </c>
      <c r="AU14" s="2">
        <v>260.62873733946799</v>
      </c>
      <c r="AV14" s="2">
        <v>200.650547268444</v>
      </c>
      <c r="AW14" s="2">
        <v>80.732571176779402</v>
      </c>
      <c r="AX14" s="2">
        <v>174.096357365622</v>
      </c>
      <c r="AY14" s="2">
        <v>181.65254227971101</v>
      </c>
      <c r="AZ14" s="2">
        <v>101.970229746524</v>
      </c>
      <c r="BA14" s="2">
        <v>225.22878612560601</v>
      </c>
      <c r="BB14" s="2">
        <v>119.398200136166</v>
      </c>
      <c r="BC14" s="2">
        <v>149.21398010550399</v>
      </c>
      <c r="BD14" s="2">
        <v>143.105226866979</v>
      </c>
      <c r="BE14" s="2">
        <v>189.27618274900101</v>
      </c>
      <c r="BF14" s="2">
        <v>137.710188226676</v>
      </c>
      <c r="BG14" s="2">
        <v>103.175886665132</v>
      </c>
      <c r="BH14" s="2">
        <v>146.37701296143001</v>
      </c>
      <c r="BI14" s="2">
        <v>495.34065292679901</v>
      </c>
      <c r="BJ14" s="2">
        <v>190.82176521985599</v>
      </c>
      <c r="BK14" s="2">
        <v>228.549421740611</v>
      </c>
      <c r="BL14" s="2">
        <v>365.05677728563097</v>
      </c>
      <c r="BM14" s="2">
        <v>64.213270449323304</v>
      </c>
      <c r="BN14" s="2">
        <v>359.91045284359302</v>
      </c>
      <c r="BO14" s="2">
        <v>78.078971701260897</v>
      </c>
      <c r="BP14" s="2">
        <v>170.3104230031</v>
      </c>
    </row>
    <row r="15" spans="1:68" x14ac:dyDescent="0.15">
      <c r="A15" t="str">
        <f t="shared" si="0"/>
        <v>Hyper_Alibaba_10_2</v>
      </c>
      <c r="B15" t="s">
        <v>38</v>
      </c>
      <c r="C15" t="s">
        <v>41</v>
      </c>
      <c r="D15" t="s">
        <v>21</v>
      </c>
      <c r="E15" t="s">
        <v>28</v>
      </c>
      <c r="F15" t="s">
        <v>29</v>
      </c>
      <c r="G15">
        <v>10</v>
      </c>
      <c r="H15">
        <v>2</v>
      </c>
      <c r="J15" t="s">
        <v>18</v>
      </c>
      <c r="M15">
        <v>50</v>
      </c>
      <c r="N15" t="s">
        <v>19</v>
      </c>
      <c r="O15" t="s">
        <v>19</v>
      </c>
      <c r="P15">
        <v>500</v>
      </c>
      <c r="Q15">
        <v>1.25E-4</v>
      </c>
      <c r="R15" t="s">
        <v>28</v>
      </c>
      <c r="S15" s="2">
        <v>87.859731150328003</v>
      </c>
      <c r="T15" s="2">
        <v>247.43827667660599</v>
      </c>
      <c r="U15" s="2">
        <v>554.72970193123899</v>
      </c>
      <c r="V15" s="2">
        <v>313.80567792785098</v>
      </c>
      <c r="W15" s="2">
        <v>116.681926538699</v>
      </c>
      <c r="X15" s="2">
        <v>71.691407489445496</v>
      </c>
      <c r="Y15" s="2">
        <v>100.94050180484599</v>
      </c>
      <c r="Z15" s="2">
        <v>269.10198419405702</v>
      </c>
      <c r="AA15" s="2">
        <v>152.58393003278499</v>
      </c>
      <c r="AB15" s="2">
        <v>896.58241871090001</v>
      </c>
      <c r="AC15" s="2">
        <v>580.56846961664996</v>
      </c>
      <c r="AD15" s="2">
        <v>146.98005514520401</v>
      </c>
      <c r="AE15" s="2">
        <v>674.010505849438</v>
      </c>
      <c r="AF15" s="2">
        <v>78.636969986316203</v>
      </c>
      <c r="AG15" s="2">
        <v>327.52636821915002</v>
      </c>
      <c r="AH15" s="2">
        <v>962.09025465819195</v>
      </c>
      <c r="AI15" s="2">
        <v>315.97294897903799</v>
      </c>
      <c r="AJ15" s="2">
        <v>1663.2711333516399</v>
      </c>
      <c r="AK15" s="2">
        <v>742.12042907009698</v>
      </c>
      <c r="AL15" s="2">
        <v>358.89863500594402</v>
      </c>
      <c r="AM15" s="2">
        <v>2273.0441713956002</v>
      </c>
      <c r="AN15" s="2">
        <v>1116.14597418681</v>
      </c>
      <c r="AO15" s="2">
        <v>181.142273963657</v>
      </c>
      <c r="AP15" s="2">
        <v>51.161610627855602</v>
      </c>
      <c r="AQ15" s="2">
        <v>318.81035253643199</v>
      </c>
      <c r="AR15" s="2">
        <v>464.09866165472198</v>
      </c>
      <c r="AS15" s="2">
        <v>128.666111996523</v>
      </c>
      <c r="AT15" s="2">
        <v>42.7157549896449</v>
      </c>
      <c r="AU15" s="2">
        <v>1402.8000328367</v>
      </c>
      <c r="AV15" s="2">
        <v>444.072076654976</v>
      </c>
      <c r="AW15" s="2">
        <v>46.100153120398097</v>
      </c>
      <c r="AX15" s="2">
        <v>870.93160536562198</v>
      </c>
      <c r="AY15" s="2">
        <v>304.675470414686</v>
      </c>
      <c r="AZ15" s="2">
        <v>179.82299842460799</v>
      </c>
      <c r="BA15" s="2">
        <v>281.34603462429999</v>
      </c>
      <c r="BB15" s="2">
        <v>151.76234876926799</v>
      </c>
      <c r="BC15" s="2">
        <v>606.25666409217297</v>
      </c>
      <c r="BD15" s="2">
        <v>148.94935325421599</v>
      </c>
      <c r="BE15" s="2">
        <v>179.52900052573301</v>
      </c>
      <c r="BF15" s="2">
        <v>271.62844190611298</v>
      </c>
      <c r="BG15" s="2">
        <v>111.859444010489</v>
      </c>
      <c r="BH15" s="2">
        <v>141.99383539462099</v>
      </c>
      <c r="BI15" s="2">
        <v>1074.2680434547999</v>
      </c>
      <c r="BJ15" s="2">
        <v>460.54057935985497</v>
      </c>
      <c r="BK15" s="2">
        <v>443.54496414324302</v>
      </c>
      <c r="BL15" s="2">
        <v>570.812554497316</v>
      </c>
      <c r="BM15" s="2">
        <v>119.379166179482</v>
      </c>
      <c r="BN15" s="2">
        <v>474.59682583622299</v>
      </c>
      <c r="BO15" s="2">
        <v>90.203520867590399</v>
      </c>
      <c r="BP15" s="2">
        <v>479.79176292313201</v>
      </c>
    </row>
    <row r="16" spans="1:68" x14ac:dyDescent="0.15">
      <c r="A16" t="str">
        <f t="shared" si="0"/>
        <v>Hyper_Alibaba_50_2</v>
      </c>
      <c r="B16" t="s">
        <v>38</v>
      </c>
      <c r="C16" t="s">
        <v>41</v>
      </c>
      <c r="D16" t="s">
        <v>21</v>
      </c>
      <c r="E16" t="s">
        <v>28</v>
      </c>
      <c r="F16" t="s">
        <v>29</v>
      </c>
      <c r="G16">
        <v>50</v>
      </c>
      <c r="H16">
        <v>2</v>
      </c>
      <c r="J16" t="s">
        <v>18</v>
      </c>
      <c r="M16">
        <v>50</v>
      </c>
      <c r="N16" t="s">
        <v>19</v>
      </c>
      <c r="O16" t="s">
        <v>19</v>
      </c>
      <c r="P16">
        <v>500</v>
      </c>
      <c r="Q16">
        <v>1.25E-4</v>
      </c>
      <c r="R16" t="s">
        <v>28</v>
      </c>
      <c r="S16" s="2">
        <v>69.817117509071196</v>
      </c>
      <c r="T16" s="2">
        <v>245.646774678252</v>
      </c>
      <c r="U16" s="2">
        <v>631.90762534164003</v>
      </c>
      <c r="V16" s="2">
        <v>170.45632173967499</v>
      </c>
      <c r="W16" s="2">
        <v>182.763276199773</v>
      </c>
      <c r="X16" s="2">
        <v>70.377816603114994</v>
      </c>
      <c r="Y16" s="2">
        <v>105.03628471986499</v>
      </c>
      <c r="Z16" s="2">
        <v>299.54989985476197</v>
      </c>
      <c r="AA16" s="2">
        <v>142.19689817906399</v>
      </c>
      <c r="AB16" s="2">
        <v>1566.1479946051199</v>
      </c>
      <c r="AC16" s="2">
        <v>491.92382282680899</v>
      </c>
      <c r="AD16" s="2">
        <v>135.341105170292</v>
      </c>
      <c r="AE16" s="2">
        <v>742.541035849438</v>
      </c>
      <c r="AF16" s="2">
        <v>67.355908035581095</v>
      </c>
      <c r="AG16" s="2">
        <v>738.02543211396903</v>
      </c>
      <c r="AH16" s="2">
        <v>760.28280873574397</v>
      </c>
      <c r="AI16" s="2">
        <v>217.965321923402</v>
      </c>
      <c r="AJ16" s="2">
        <v>1611.0090102253801</v>
      </c>
      <c r="AK16" s="2">
        <v>503.065102188796</v>
      </c>
      <c r="AL16" s="2">
        <v>270.65636262619302</v>
      </c>
      <c r="AM16" s="2">
        <v>2678.4580799903601</v>
      </c>
      <c r="AN16" s="2">
        <v>966.21135837562895</v>
      </c>
      <c r="AO16" s="2">
        <v>217.65178765426401</v>
      </c>
      <c r="AP16" s="2">
        <v>47.051530631085903</v>
      </c>
      <c r="AQ16" s="2">
        <v>320.42612720254198</v>
      </c>
      <c r="AR16" s="2">
        <v>447.53469350348598</v>
      </c>
      <c r="AS16" s="2">
        <v>120.30140768371299</v>
      </c>
      <c r="AT16" s="2">
        <v>40.191573861600901</v>
      </c>
      <c r="AU16" s="2">
        <v>1294.6828928366999</v>
      </c>
      <c r="AV16" s="2">
        <v>425.77970474840401</v>
      </c>
      <c r="AW16" s="2">
        <v>43.261716646760398</v>
      </c>
      <c r="AX16" s="2">
        <v>883.32274757892799</v>
      </c>
      <c r="AY16" s="2">
        <v>411.66881232331201</v>
      </c>
      <c r="AZ16" s="2">
        <v>228.26890029414599</v>
      </c>
      <c r="BA16" s="2">
        <v>246.556954679781</v>
      </c>
      <c r="BB16" s="2">
        <v>149.421579645663</v>
      </c>
      <c r="BC16" s="2">
        <v>531.96938739055201</v>
      </c>
      <c r="BD16" s="2">
        <v>141.073522543114</v>
      </c>
      <c r="BE16" s="2">
        <v>401.17187589307798</v>
      </c>
      <c r="BF16" s="2">
        <v>238.69228375081099</v>
      </c>
      <c r="BG16" s="2">
        <v>121.954897057018</v>
      </c>
      <c r="BH16" s="2">
        <v>218.41271693446299</v>
      </c>
      <c r="BI16" s="2">
        <v>1129.83065199518</v>
      </c>
      <c r="BJ16" s="2">
        <v>449.50804614498702</v>
      </c>
      <c r="BK16" s="2">
        <v>487.974510598282</v>
      </c>
      <c r="BL16" s="2">
        <v>558.10198081005205</v>
      </c>
      <c r="BM16" s="2">
        <v>126.23592171269</v>
      </c>
      <c r="BN16" s="2">
        <v>937.20441241825597</v>
      </c>
      <c r="BO16" s="2">
        <v>98.431557673233797</v>
      </c>
      <c r="BP16" s="2">
        <v>440.13611112785998</v>
      </c>
    </row>
    <row r="17" spans="1:68" x14ac:dyDescent="0.15">
      <c r="A17" t="str">
        <f t="shared" si="0"/>
        <v>Hyper_Alibaba_10_3</v>
      </c>
      <c r="B17" t="s">
        <v>38</v>
      </c>
      <c r="C17" t="s">
        <v>41</v>
      </c>
      <c r="D17" t="s">
        <v>21</v>
      </c>
      <c r="E17" t="s">
        <v>28</v>
      </c>
      <c r="F17" t="s">
        <v>30</v>
      </c>
      <c r="G17">
        <v>10</v>
      </c>
      <c r="H17">
        <v>3</v>
      </c>
      <c r="J17" t="s">
        <v>18</v>
      </c>
      <c r="M17">
        <v>50</v>
      </c>
      <c r="N17" t="s">
        <v>19</v>
      </c>
      <c r="O17" t="s">
        <v>19</v>
      </c>
      <c r="P17">
        <v>500</v>
      </c>
      <c r="Q17">
        <v>1.25E-4</v>
      </c>
      <c r="R17" t="s">
        <v>28</v>
      </c>
      <c r="S17" s="2">
        <v>64.111953311340102</v>
      </c>
      <c r="T17" s="2">
        <v>253.235393352036</v>
      </c>
      <c r="U17" s="2">
        <v>324.36096208682801</v>
      </c>
      <c r="V17" s="2">
        <v>244.08805696104699</v>
      </c>
      <c r="W17" s="2">
        <v>100.849976199895</v>
      </c>
      <c r="X17" s="2">
        <v>75.704311265809693</v>
      </c>
      <c r="Y17" s="2">
        <v>107.05313599363301</v>
      </c>
      <c r="Z17" s="2">
        <v>252.62802101057201</v>
      </c>
      <c r="AA17" s="2">
        <v>143.13359267586901</v>
      </c>
      <c r="AB17" s="2">
        <v>1013.3069401633001</v>
      </c>
      <c r="AC17" s="2">
        <v>433.38826273474899</v>
      </c>
      <c r="AD17" s="2">
        <v>123.590769646098</v>
      </c>
      <c r="AE17" s="2">
        <v>168.536932351784</v>
      </c>
      <c r="AF17" s="2">
        <v>66.356983962652507</v>
      </c>
      <c r="AG17" s="2">
        <v>1177.0746840577001</v>
      </c>
      <c r="AH17" s="2">
        <v>634.52034116335096</v>
      </c>
      <c r="AI17" s="2">
        <v>121.857951508719</v>
      </c>
      <c r="AJ17" s="2">
        <v>350.46852877060098</v>
      </c>
      <c r="AK17" s="2">
        <v>430.76518460427502</v>
      </c>
      <c r="AL17" s="2">
        <v>248.13026840798901</v>
      </c>
      <c r="AM17" s="2">
        <v>1826.8697212473501</v>
      </c>
      <c r="AN17" s="2">
        <v>798.53675418681098</v>
      </c>
      <c r="AO17" s="2">
        <v>138.27852623666499</v>
      </c>
      <c r="AP17" s="2">
        <v>45.318618404046703</v>
      </c>
      <c r="AQ17" s="2">
        <v>443.032740106316</v>
      </c>
      <c r="AR17" s="2">
        <v>537.86631905870399</v>
      </c>
      <c r="AS17" s="2">
        <v>123.02910941170801</v>
      </c>
      <c r="AT17" s="2">
        <v>36.890300228720697</v>
      </c>
      <c r="AU17" s="2">
        <v>1007.34380559896</v>
      </c>
      <c r="AV17" s="2">
        <v>452.03742051811997</v>
      </c>
      <c r="AW17" s="2">
        <v>39.177599495999701</v>
      </c>
      <c r="AX17" s="2">
        <v>661.83866736562197</v>
      </c>
      <c r="AY17" s="2">
        <v>250.31808725719699</v>
      </c>
      <c r="AZ17" s="2">
        <v>153.54358570079901</v>
      </c>
      <c r="BA17" s="2">
        <v>172.30666456833299</v>
      </c>
      <c r="BB17" s="2">
        <v>113.19413228712</v>
      </c>
      <c r="BC17" s="2">
        <v>542.64369009217296</v>
      </c>
      <c r="BD17" s="2">
        <v>118.82125443247899</v>
      </c>
      <c r="BE17" s="2">
        <v>265.285896975931</v>
      </c>
      <c r="BF17" s="2">
        <v>216.54317358652401</v>
      </c>
      <c r="BG17" s="2">
        <v>79.041311307945307</v>
      </c>
      <c r="BH17" s="2">
        <v>133.699666065912</v>
      </c>
      <c r="BI17" s="2">
        <v>867.47261438529597</v>
      </c>
      <c r="BJ17" s="2">
        <v>300.36897049293901</v>
      </c>
      <c r="BK17" s="2">
        <v>357.438168598282</v>
      </c>
      <c r="BL17" s="2">
        <v>548.54313925071199</v>
      </c>
      <c r="BM17" s="2">
        <v>122.414326786609</v>
      </c>
      <c r="BN17" s="2">
        <v>467.503392863768</v>
      </c>
      <c r="BO17" s="2">
        <v>95.488511592365199</v>
      </c>
      <c r="BP17" s="2">
        <v>305.07033811372003</v>
      </c>
    </row>
    <row r="18" spans="1:68" x14ac:dyDescent="0.15">
      <c r="A18" t="str">
        <f t="shared" si="0"/>
        <v>Hyper_Alibaba_50_3</v>
      </c>
      <c r="B18" t="s">
        <v>38</v>
      </c>
      <c r="C18" t="s">
        <v>41</v>
      </c>
      <c r="D18" t="s">
        <v>21</v>
      </c>
      <c r="E18" t="s">
        <v>28</v>
      </c>
      <c r="F18" t="s">
        <v>30</v>
      </c>
      <c r="G18">
        <v>50</v>
      </c>
      <c r="H18">
        <v>3</v>
      </c>
      <c r="J18" t="s">
        <v>18</v>
      </c>
      <c r="M18">
        <v>50</v>
      </c>
      <c r="N18" t="s">
        <v>19</v>
      </c>
      <c r="O18" t="s">
        <v>19</v>
      </c>
      <c r="P18">
        <v>500</v>
      </c>
      <c r="Q18">
        <v>1.25E-4</v>
      </c>
      <c r="R18" t="s">
        <v>28</v>
      </c>
      <c r="S18" s="2">
        <v>85.225187753678398</v>
      </c>
      <c r="T18" s="2">
        <v>241.42547396580699</v>
      </c>
      <c r="U18" s="2">
        <v>270.40087205652799</v>
      </c>
      <c r="V18" s="2">
        <v>178.48474984718999</v>
      </c>
      <c r="W18" s="2">
        <v>147.11905008276401</v>
      </c>
      <c r="X18" s="2">
        <v>58.644814319870001</v>
      </c>
      <c r="Y18" s="2">
        <v>118.143392618802</v>
      </c>
      <c r="Z18" s="2">
        <v>236.05429839551101</v>
      </c>
      <c r="AA18" s="2">
        <v>131.00472104848501</v>
      </c>
      <c r="AB18" s="2">
        <v>1688.44114067908</v>
      </c>
      <c r="AC18" s="2">
        <v>356.09045619866902</v>
      </c>
      <c r="AD18" s="2">
        <v>122.03000438719199</v>
      </c>
      <c r="AE18" s="2">
        <v>282.19288863600502</v>
      </c>
      <c r="AF18" s="2">
        <v>75.215377008022998</v>
      </c>
      <c r="AG18" s="2">
        <v>790.94080706787997</v>
      </c>
      <c r="AH18" s="2">
        <v>646.45062143216501</v>
      </c>
      <c r="AI18" s="2">
        <v>175.726811057302</v>
      </c>
      <c r="AJ18" s="2">
        <v>1416.94206616929</v>
      </c>
      <c r="AK18" s="2">
        <v>500.864526542036</v>
      </c>
      <c r="AL18" s="2">
        <v>176.637303566257</v>
      </c>
      <c r="AM18" s="2">
        <v>1747.6452264479999</v>
      </c>
      <c r="AN18" s="2">
        <v>765.745560375629</v>
      </c>
      <c r="AO18" s="2">
        <v>120.678854296963</v>
      </c>
      <c r="AP18" s="2">
        <v>49.3471602297953</v>
      </c>
      <c r="AQ18" s="2">
        <v>296.11905050538599</v>
      </c>
      <c r="AR18" s="2">
        <v>708.48735519280399</v>
      </c>
      <c r="AS18" s="2">
        <v>160.3690043325</v>
      </c>
      <c r="AT18" s="2">
        <v>38.037587059215802</v>
      </c>
      <c r="AU18" s="2">
        <v>1107.2944408367</v>
      </c>
      <c r="AV18" s="2">
        <v>286.68721270109103</v>
      </c>
      <c r="AW18" s="2">
        <v>42.502931026651403</v>
      </c>
      <c r="AX18" s="2">
        <v>238.69491157892799</v>
      </c>
      <c r="AY18" s="2">
        <v>300.48439000654997</v>
      </c>
      <c r="AZ18" s="2">
        <v>135.725535528107</v>
      </c>
      <c r="BA18" s="2">
        <v>187.20964613938801</v>
      </c>
      <c r="BB18" s="2">
        <v>133.355119525763</v>
      </c>
      <c r="BC18" s="2">
        <v>486.69348809217303</v>
      </c>
      <c r="BD18" s="2">
        <v>147.66738240395799</v>
      </c>
      <c r="BE18" s="2">
        <v>449.76242901937098</v>
      </c>
      <c r="BF18" s="2">
        <v>188.00040405166899</v>
      </c>
      <c r="BG18" s="2">
        <v>95.033760663632904</v>
      </c>
      <c r="BH18" s="2">
        <v>222.82622710832501</v>
      </c>
      <c r="BI18" s="2">
        <v>902.16050013670394</v>
      </c>
      <c r="BJ18" s="2">
        <v>349.18307026359201</v>
      </c>
      <c r="BK18" s="2">
        <v>445.44175647418001</v>
      </c>
      <c r="BL18" s="2">
        <v>463.44300998827902</v>
      </c>
      <c r="BM18" s="2">
        <v>104.490232603723</v>
      </c>
      <c r="BN18" s="2">
        <v>574.29148357668203</v>
      </c>
      <c r="BO18" s="2">
        <v>97.991825001297698</v>
      </c>
      <c r="BP18" s="2">
        <v>389.24818486641101</v>
      </c>
    </row>
    <row r="19" spans="1:68" x14ac:dyDescent="0.15">
      <c r="A19" t="str">
        <f t="shared" si="0"/>
        <v>Decima_Alibaba_10_1</v>
      </c>
      <c r="B19" t="s">
        <v>39</v>
      </c>
      <c r="C19" t="s">
        <v>41</v>
      </c>
      <c r="D19" t="s">
        <v>25</v>
      </c>
      <c r="E19" t="s">
        <v>28</v>
      </c>
      <c r="F19" t="s">
        <v>32</v>
      </c>
      <c r="G19">
        <v>10</v>
      </c>
      <c r="H19">
        <v>1</v>
      </c>
      <c r="J19" t="s">
        <v>27</v>
      </c>
      <c r="M19">
        <v>50</v>
      </c>
      <c r="N19" t="s">
        <v>19</v>
      </c>
      <c r="O19" t="s">
        <v>19</v>
      </c>
      <c r="P19">
        <v>500</v>
      </c>
      <c r="Q19">
        <v>1.25E-4</v>
      </c>
      <c r="R19" t="s">
        <v>28</v>
      </c>
      <c r="S19" s="2">
        <v>58.057736551473802</v>
      </c>
      <c r="T19" s="2">
        <v>162.16838529609799</v>
      </c>
      <c r="U19" s="2">
        <v>333.398461342617</v>
      </c>
      <c r="V19" s="2">
        <v>330.86736784152203</v>
      </c>
      <c r="W19" s="2">
        <v>106.50175910258</v>
      </c>
      <c r="X19" s="2">
        <v>69.406172639792302</v>
      </c>
      <c r="Y19" s="2">
        <v>112.605941886561</v>
      </c>
      <c r="Z19" s="2">
        <v>159.78793308468499</v>
      </c>
      <c r="AA19" s="2">
        <v>99.085648686889897</v>
      </c>
      <c r="AB19" s="2">
        <v>291.536564056521</v>
      </c>
      <c r="AC19" s="2">
        <v>319.17674531713402</v>
      </c>
      <c r="AD19" s="2">
        <v>131.134437176559</v>
      </c>
      <c r="AE19" s="2">
        <v>212.86565220278399</v>
      </c>
      <c r="AF19" s="2">
        <v>60.0208205558896</v>
      </c>
      <c r="AG19" s="2">
        <v>742.89000820402998</v>
      </c>
      <c r="AH19" s="2">
        <v>276.62109457387902</v>
      </c>
      <c r="AI19" s="2">
        <v>227.55204090149201</v>
      </c>
      <c r="AJ19" s="2">
        <v>320.96745123414701</v>
      </c>
      <c r="AK19" s="2">
        <v>598.02698785895598</v>
      </c>
      <c r="AL19" s="2">
        <v>298.05122361180901</v>
      </c>
      <c r="AM19" s="2">
        <v>883.95941414582398</v>
      </c>
      <c r="AN19" s="2">
        <v>494.62090401494902</v>
      </c>
      <c r="AO19" s="2">
        <v>110.67053632643101</v>
      </c>
      <c r="AP19" s="2">
        <v>31.909974513408098</v>
      </c>
      <c r="AQ19" s="2">
        <v>499.41949341403</v>
      </c>
      <c r="AR19" s="2">
        <v>258.57869630748598</v>
      </c>
      <c r="AS19" s="2">
        <v>113.78126057532501</v>
      </c>
      <c r="AT19" s="2">
        <v>39.574779256790599</v>
      </c>
      <c r="AU19" s="2">
        <v>595.82129306284003</v>
      </c>
      <c r="AV19" s="2">
        <v>295.68887373355398</v>
      </c>
      <c r="AW19" s="2">
        <v>613.995095164075</v>
      </c>
      <c r="AX19" s="2">
        <v>419.50882615396301</v>
      </c>
      <c r="AY19" s="2">
        <v>289.59421053125499</v>
      </c>
      <c r="AZ19" s="2">
        <v>108.408156916416</v>
      </c>
      <c r="BA19" s="2">
        <v>239.29502998890101</v>
      </c>
      <c r="BB19" s="2">
        <v>110.88505919947301</v>
      </c>
      <c r="BC19" s="2">
        <v>200.979107623174</v>
      </c>
      <c r="BD19" s="2">
        <v>210.46000346051099</v>
      </c>
      <c r="BE19" s="2">
        <v>190.22615247273399</v>
      </c>
      <c r="BF19" s="2">
        <v>164.335444152425</v>
      </c>
      <c r="BG19" s="2">
        <v>68.732994058076201</v>
      </c>
      <c r="BH19" s="2">
        <v>147.601203442875</v>
      </c>
      <c r="BI19" s="2">
        <v>662.11308875969598</v>
      </c>
      <c r="BJ19" s="2">
        <v>208.76028870988</v>
      </c>
      <c r="BK19" s="2">
        <v>256.99870686364801</v>
      </c>
      <c r="BL19" s="2">
        <v>325.624969978411</v>
      </c>
      <c r="BM19" s="2">
        <v>61.863386271646</v>
      </c>
      <c r="BN19" s="2">
        <v>271.60216385821298</v>
      </c>
      <c r="BO19" s="2">
        <v>83.277404073460602</v>
      </c>
      <c r="BP19" s="2">
        <v>222.86252351870101</v>
      </c>
    </row>
    <row r="20" spans="1:68" x14ac:dyDescent="0.15">
      <c r="A20" t="str">
        <f t="shared" si="0"/>
        <v>Decima_Alibaba_50_1</v>
      </c>
      <c r="B20" t="s">
        <v>39</v>
      </c>
      <c r="C20" t="s">
        <v>41</v>
      </c>
      <c r="D20" t="s">
        <v>25</v>
      </c>
      <c r="E20" t="s">
        <v>28</v>
      </c>
      <c r="F20" t="s">
        <v>32</v>
      </c>
      <c r="G20">
        <v>50</v>
      </c>
      <c r="H20">
        <v>1</v>
      </c>
      <c r="J20" t="s">
        <v>27</v>
      </c>
      <c r="M20">
        <v>50</v>
      </c>
      <c r="N20" t="s">
        <v>19</v>
      </c>
      <c r="O20" t="s">
        <v>19</v>
      </c>
      <c r="P20">
        <v>500</v>
      </c>
      <c r="Q20">
        <v>1.25E-4</v>
      </c>
      <c r="R20" t="s">
        <v>28</v>
      </c>
      <c r="S20" s="2">
        <v>39.569894090793703</v>
      </c>
      <c r="T20" s="2">
        <v>57.668086424020203</v>
      </c>
      <c r="U20" s="2">
        <v>152.452712818886</v>
      </c>
      <c r="V20" s="2">
        <v>126.683620686197</v>
      </c>
      <c r="W20" s="2">
        <v>89.475544726822207</v>
      </c>
      <c r="X20" s="2">
        <v>47.773766317961297</v>
      </c>
      <c r="Y20" s="2">
        <v>65.370192558390499</v>
      </c>
      <c r="Z20" s="2">
        <v>107.970498793435</v>
      </c>
      <c r="AA20" s="2">
        <v>100.099022409692</v>
      </c>
      <c r="AB20" s="2">
        <v>148.71187005750301</v>
      </c>
      <c r="AC20" s="2">
        <v>106.097807522876</v>
      </c>
      <c r="AD20" s="2">
        <v>114.67426920501499</v>
      </c>
      <c r="AE20" s="2">
        <v>127.236338478653</v>
      </c>
      <c r="AF20" s="2">
        <v>55.654815486832597</v>
      </c>
      <c r="AG20" s="2">
        <v>170.088702254927</v>
      </c>
      <c r="AH20" s="2">
        <v>203.29752419923301</v>
      </c>
      <c r="AI20" s="2">
        <v>124.79632715949801</v>
      </c>
      <c r="AJ20" s="2">
        <v>95.534175752751494</v>
      </c>
      <c r="AK20" s="2">
        <v>169.77573343133199</v>
      </c>
      <c r="AL20" s="2">
        <v>170.72373228566801</v>
      </c>
      <c r="AM20" s="2">
        <v>250.01276497917399</v>
      </c>
      <c r="AN20" s="2">
        <v>178.487519955382</v>
      </c>
      <c r="AO20" s="2">
        <v>108.29612651642201</v>
      </c>
      <c r="AP20" s="2">
        <v>29.2296112100865</v>
      </c>
      <c r="AQ20" s="2">
        <v>417.282061634851</v>
      </c>
      <c r="AR20" s="2">
        <v>126.260134678433</v>
      </c>
      <c r="AS20" s="2">
        <v>55.702459169497402</v>
      </c>
      <c r="AT20" s="2">
        <v>31.501267055133901</v>
      </c>
      <c r="AU20" s="2">
        <v>286.339967714046</v>
      </c>
      <c r="AV20" s="2">
        <v>163.64269202297399</v>
      </c>
      <c r="AW20" s="2">
        <v>36.497506913715299</v>
      </c>
      <c r="AX20" s="2">
        <v>136.435619681757</v>
      </c>
      <c r="AY20" s="2">
        <v>127.481869549137</v>
      </c>
      <c r="AZ20" s="2">
        <v>93.290912898269596</v>
      </c>
      <c r="BA20" s="2">
        <v>104.504761717533</v>
      </c>
      <c r="BB20" s="2">
        <v>53.915145772216398</v>
      </c>
      <c r="BC20" s="2">
        <v>101.152206788786</v>
      </c>
      <c r="BD20" s="2">
        <v>95.277850114842394</v>
      </c>
      <c r="BE20" s="2">
        <v>115.853485924238</v>
      </c>
      <c r="BF20" s="2">
        <v>98.626997900635899</v>
      </c>
      <c r="BG20" s="2">
        <v>69.989829533432399</v>
      </c>
      <c r="BH20" s="2">
        <v>115.613124524228</v>
      </c>
      <c r="BI20" s="2">
        <v>442.53485608798297</v>
      </c>
      <c r="BJ20" s="2">
        <v>108.838768333299</v>
      </c>
      <c r="BK20" s="2">
        <v>127.39812607592</v>
      </c>
      <c r="BL20" s="2">
        <v>216.769557186246</v>
      </c>
      <c r="BM20" s="2">
        <v>53.530306796685402</v>
      </c>
      <c r="BN20" s="2">
        <v>89.901315356651907</v>
      </c>
      <c r="BO20" s="2">
        <v>59.699222991770398</v>
      </c>
      <c r="BP20" s="2">
        <v>175.95068436754099</v>
      </c>
    </row>
    <row r="21" spans="1:68" x14ac:dyDescent="0.15">
      <c r="A21" t="str">
        <f t="shared" si="0"/>
        <v>Decima_Alibaba_100_1</v>
      </c>
      <c r="B21" t="s">
        <v>39</v>
      </c>
      <c r="C21" t="s">
        <v>41</v>
      </c>
      <c r="D21" t="s">
        <v>25</v>
      </c>
      <c r="E21" t="s">
        <v>28</v>
      </c>
      <c r="F21" t="s">
        <v>32</v>
      </c>
      <c r="G21">
        <v>100</v>
      </c>
      <c r="H21">
        <v>1</v>
      </c>
      <c r="J21" t="s">
        <v>27</v>
      </c>
      <c r="M21">
        <v>50</v>
      </c>
      <c r="N21" t="s">
        <v>19</v>
      </c>
      <c r="O21" t="s">
        <v>19</v>
      </c>
      <c r="P21">
        <v>500</v>
      </c>
      <c r="Q21">
        <v>1.25E-4</v>
      </c>
      <c r="R21" t="s">
        <v>28</v>
      </c>
      <c r="S21" s="2">
        <v>49.304579370079402</v>
      </c>
      <c r="T21" s="2">
        <v>60.643780095636203</v>
      </c>
      <c r="U21" s="2">
        <v>165.55755244679801</v>
      </c>
      <c r="V21" s="2">
        <v>101.76851782297101</v>
      </c>
      <c r="W21" s="2">
        <v>95.5920761058116</v>
      </c>
      <c r="X21" s="2">
        <v>46.245711671879803</v>
      </c>
      <c r="Y21" s="2">
        <v>59.554963137826697</v>
      </c>
      <c r="Z21" s="2">
        <v>94.383226187818906</v>
      </c>
      <c r="AA21" s="2">
        <v>68.229469666473506</v>
      </c>
      <c r="AB21" s="2">
        <v>252.90347307266899</v>
      </c>
      <c r="AC21" s="2">
        <v>95.7291452762597</v>
      </c>
      <c r="AD21" s="2">
        <v>107.618518547561</v>
      </c>
      <c r="AE21" s="2">
        <v>97.546583517087797</v>
      </c>
      <c r="AF21" s="2">
        <v>57.5368845271094</v>
      </c>
      <c r="AG21" s="2">
        <v>121.39872371790899</v>
      </c>
      <c r="AH21" s="2">
        <v>177.281884080878</v>
      </c>
      <c r="AI21" s="2">
        <v>79.960508972283293</v>
      </c>
      <c r="AJ21" s="2">
        <v>79.496052861632606</v>
      </c>
      <c r="AK21" s="2">
        <v>133.001775178005</v>
      </c>
      <c r="AL21" s="2">
        <v>279.71982052038999</v>
      </c>
      <c r="AM21" s="2">
        <v>205.458902866773</v>
      </c>
      <c r="AN21" s="2">
        <v>189.240693955382</v>
      </c>
      <c r="AO21" s="2">
        <v>71.937450708302805</v>
      </c>
      <c r="AP21" s="2">
        <v>31.4620321719777</v>
      </c>
      <c r="AQ21" s="2">
        <v>109.739549513879</v>
      </c>
      <c r="AR21" s="2">
        <v>111.138833453297</v>
      </c>
      <c r="AS21" s="2">
        <v>92.425312775412905</v>
      </c>
      <c r="AT21" s="2">
        <v>29.1738886746612</v>
      </c>
      <c r="AU21" s="2">
        <v>209.94536989654</v>
      </c>
      <c r="AV21" s="2">
        <v>188.81053643816699</v>
      </c>
      <c r="AW21" s="2">
        <v>52.0294140360215</v>
      </c>
      <c r="AX21" s="2">
        <v>137.61666768329101</v>
      </c>
      <c r="AY21" s="2">
        <v>140.381209495972</v>
      </c>
      <c r="AZ21" s="2">
        <v>74.516505792565596</v>
      </c>
      <c r="BA21" s="2">
        <v>151.363816910591</v>
      </c>
      <c r="BB21" s="2">
        <v>60.031498956198099</v>
      </c>
      <c r="BC21" s="2">
        <v>109.574148309622</v>
      </c>
      <c r="BD21" s="2">
        <v>105.397764079946</v>
      </c>
      <c r="BE21" s="2">
        <v>168.387734145937</v>
      </c>
      <c r="BF21" s="2">
        <v>115.231024154512</v>
      </c>
      <c r="BG21" s="2">
        <v>66.494590473170106</v>
      </c>
      <c r="BH21" s="2">
        <v>67.862863598359596</v>
      </c>
      <c r="BI21" s="2">
        <v>424.37396678284603</v>
      </c>
      <c r="BJ21" s="2">
        <v>131.527949640363</v>
      </c>
      <c r="BK21" s="2">
        <v>110.78804433350901</v>
      </c>
      <c r="BL21" s="2">
        <v>177.97247833309501</v>
      </c>
      <c r="BM21" s="2">
        <v>59.8787307471028</v>
      </c>
      <c r="BN21" s="2">
        <v>116.733479308846</v>
      </c>
      <c r="BO21" s="2">
        <v>55.089976907731902</v>
      </c>
      <c r="BP21" s="2">
        <v>116.13007399974499</v>
      </c>
    </row>
  </sheetData>
  <autoFilter ref="D1:BP21" xr:uid="{924E000D-9912-4EBF-91B5-4E13BC06B0E7}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24B57-A9E8-4385-B9CA-4FE6F17BA716}">
  <dimension ref="A1:AU1217"/>
  <sheetViews>
    <sheetView workbookViewId="0">
      <selection activeCell="J38" sqref="J38"/>
    </sheetView>
  </sheetViews>
  <sheetFormatPr defaultRowHeight="13.5" x14ac:dyDescent="0.15"/>
  <cols>
    <col min="1" max="1" width="13.75" style="2" bestFit="1" customWidth="1"/>
    <col min="2" max="8" width="5.875" style="2" bestFit="1" customWidth="1"/>
    <col min="9" max="21" width="5.875" style="2" customWidth="1"/>
    <col min="22" max="22" width="2.75" customWidth="1"/>
    <col min="23" max="23" width="5" style="3" customWidth="1"/>
    <col min="24" max="24" width="6.875" customWidth="1"/>
    <col min="25" max="25" width="12.5" style="2" bestFit="1" customWidth="1"/>
    <col min="26" max="33" width="8.25" customWidth="1"/>
  </cols>
  <sheetData>
    <row r="1" spans="1:47" x14ac:dyDescent="0.15">
      <c r="A1" s="2" t="s">
        <v>35</v>
      </c>
      <c r="B1" s="2">
        <v>50</v>
      </c>
      <c r="W1" s="3" t="s">
        <v>34</v>
      </c>
      <c r="X1">
        <v>100</v>
      </c>
      <c r="Z1" t="s">
        <v>33</v>
      </c>
    </row>
    <row r="2" spans="1:47" x14ac:dyDescent="0.15">
      <c r="Y2" s="7">
        <f>MIN(A4:H104)</f>
        <v>160.749051672126</v>
      </c>
    </row>
    <row r="3" spans="1:47" x14ac:dyDescent="0.15">
      <c r="A3" s="2" t="s">
        <v>45</v>
      </c>
      <c r="B3" s="2" t="s">
        <v>46</v>
      </c>
      <c r="C3" s="2" t="s">
        <v>47</v>
      </c>
      <c r="D3" s="2" t="s">
        <v>48</v>
      </c>
      <c r="E3" s="2" t="s">
        <v>49</v>
      </c>
      <c r="F3" s="2" t="s">
        <v>50</v>
      </c>
      <c r="G3" s="2" t="s">
        <v>51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  <c r="N3" s="2" t="s">
        <v>58</v>
      </c>
      <c r="O3" s="2" t="s">
        <v>59</v>
      </c>
      <c r="P3" s="2" t="s">
        <v>60</v>
      </c>
      <c r="Q3" s="2" t="s">
        <v>61</v>
      </c>
      <c r="R3" s="2" t="s">
        <v>62</v>
      </c>
      <c r="S3" s="2" t="s">
        <v>63</v>
      </c>
      <c r="W3"/>
      <c r="Y3" s="7">
        <f>MAX(A4:H104)</f>
        <v>1119.27388457661</v>
      </c>
      <c r="Z3" s="6" t="str">
        <f>A3</f>
        <v>Hybrid___</v>
      </c>
      <c r="AA3" s="6" t="str">
        <f t="shared" ref="AA3:AR3" si="0">B3</f>
        <v>Hyper_TPCH_100_2</v>
      </c>
      <c r="AB3" s="6" t="str">
        <f t="shared" si="0"/>
        <v>Hyper_TPCH_100_3</v>
      </c>
      <c r="AC3" s="6" t="str">
        <f t="shared" si="0"/>
        <v>Hyper_TPCH_10_4</v>
      </c>
      <c r="AD3" s="6" t="str">
        <f t="shared" si="0"/>
        <v>Hyper_TPCH_50_4</v>
      </c>
      <c r="AE3" s="6" t="str">
        <f t="shared" si="0"/>
        <v>Hyper_TPCH_100_4</v>
      </c>
      <c r="AF3" s="6" t="str">
        <f t="shared" si="0"/>
        <v>Decima_TPCH_100_</v>
      </c>
      <c r="AG3" s="6" t="str">
        <f t="shared" si="0"/>
        <v>Hyper_Alibaba_100_2</v>
      </c>
      <c r="AH3" s="6" t="str">
        <f t="shared" si="0"/>
        <v>Hyper_Alibaba_100_3</v>
      </c>
      <c r="AI3" s="6" t="str">
        <f t="shared" si="0"/>
        <v>Hyper_TPCH_10_2</v>
      </c>
      <c r="AJ3" s="6" t="str">
        <f t="shared" si="0"/>
        <v>Hyper_TPCH_50_2</v>
      </c>
      <c r="AK3" s="6" t="str">
        <f t="shared" si="0"/>
        <v>Hyper_TPCH_10_3</v>
      </c>
      <c r="AL3" s="6" t="str">
        <f t="shared" si="0"/>
        <v>Hyper_TPCH_50_3</v>
      </c>
      <c r="AM3" s="6" t="str">
        <f t="shared" si="0"/>
        <v>Decima_TPCH_10_</v>
      </c>
      <c r="AN3" s="6" t="str">
        <f t="shared" si="0"/>
        <v>Decima_TPCH_50_</v>
      </c>
      <c r="AO3" s="6" t="str">
        <f t="shared" si="0"/>
        <v>Hyper_Alibaba_50_4</v>
      </c>
      <c r="AP3" s="6" t="str">
        <f t="shared" si="0"/>
        <v>Hyper_Alibaba_100_4</v>
      </c>
      <c r="AQ3" s="6" t="str">
        <f t="shared" si="0"/>
        <v>Decima_Alibaba_100_</v>
      </c>
      <c r="AR3" s="6" t="str">
        <f t="shared" si="0"/>
        <v>Hyper_Alibaba_10_4</v>
      </c>
      <c r="AS3" s="6"/>
      <c r="AT3" s="6"/>
      <c r="AU3" s="6"/>
    </row>
    <row r="4" spans="1:47" x14ac:dyDescent="0.15">
      <c r="A4" s="2">
        <v>185.884807589264</v>
      </c>
      <c r="B4" s="2">
        <v>206.45203673210401</v>
      </c>
      <c r="C4" s="2">
        <v>204.16313996171701</v>
      </c>
      <c r="D4" s="2">
        <v>194.269511308999</v>
      </c>
      <c r="E4" s="2">
        <v>188.959297790639</v>
      </c>
      <c r="F4" s="2">
        <v>185.76202985655999</v>
      </c>
      <c r="G4" s="2">
        <v>169.33776824833299</v>
      </c>
      <c r="H4" s="2">
        <v>210.200449401621</v>
      </c>
      <c r="I4" s="2">
        <v>192.430281796016</v>
      </c>
      <c r="J4" s="2">
        <v>199.098921600235</v>
      </c>
      <c r="K4" s="2">
        <v>207.80742441450499</v>
      </c>
      <c r="L4" s="2">
        <v>205.093138206909</v>
      </c>
      <c r="M4" s="2">
        <v>197.43594260627901</v>
      </c>
      <c r="N4" s="2">
        <v>244.604004898515</v>
      </c>
      <c r="O4" s="2">
        <v>175.99972325734001</v>
      </c>
      <c r="P4" s="2">
        <v>188.61441791293601</v>
      </c>
      <c r="Q4" s="2">
        <v>187.79811949629601</v>
      </c>
      <c r="R4" s="2">
        <v>205.023361267772</v>
      </c>
      <c r="S4" s="2">
        <v>194.38409932820301</v>
      </c>
      <c r="W4"/>
      <c r="X4" s="3">
        <v>0</v>
      </c>
      <c r="Y4" s="2">
        <f t="shared" ref="Y4:Y35" si="1">((Y$3-Y$2)/$X$1)*$X4+$Y$2</f>
        <v>160.749051672126</v>
      </c>
      <c r="Z4" s="5">
        <f t="shared" ref="Z4:Z35" si="2">COUNTIFS(A$4:A$104,"&gt;="&amp;Y$4,A$4:A$104,"&lt;"&amp;Y5)/$B$1</f>
        <v>0</v>
      </c>
      <c r="AA4" s="5">
        <f t="shared" ref="AA4:AA35" si="3">COUNTIFS(B$4:B$104,"&gt;="&amp;$Y$4,B$4:B$104,"&lt;"&amp;$Y5)/$B$1</f>
        <v>0</v>
      </c>
      <c r="AB4" s="5">
        <f t="shared" ref="AB4:AB35" si="4">COUNTIFS(C$4:C$104,"&gt;="&amp;$Y$4,C$4:C$104,"&lt;"&amp;$Y5)/$B$1</f>
        <v>0</v>
      </c>
      <c r="AC4" s="5">
        <f t="shared" ref="AC4:AC35" si="5">COUNTIFS(D$4:D$104,"&gt;="&amp;$Y$4,D$4:D$104,"&lt;"&amp;$Y5)/$B$1</f>
        <v>0</v>
      </c>
      <c r="AD4" s="5">
        <f t="shared" ref="AD4:AD35" si="6">COUNTIFS(E$4:E$104,"&gt;="&amp;$Y$4,E$4:E$104,"&lt;"&amp;$Y5)/$B$1</f>
        <v>0</v>
      </c>
      <c r="AE4" s="5">
        <f t="shared" ref="AE4:AE35" si="7">COUNTIFS(F$4:F$104,"&gt;="&amp;$Y$4,F$4:F$104,"&lt;"&amp;$Y5)/$B$1</f>
        <v>0</v>
      </c>
      <c r="AF4" s="5">
        <f t="shared" ref="AF4:AF35" si="8">COUNTIFS(G$4:G$104,"&gt;="&amp;$Y$4,G$4:G$104,"&lt;"&amp;$Y5)/$B$1</f>
        <v>0.06</v>
      </c>
      <c r="AG4" s="5">
        <f t="shared" ref="AG4:AG35" si="9">COUNTIFS(H$4:H$104,"&gt;="&amp;$Y$4,H$4:H$104,"&lt;"&amp;$Y5)/$B$1</f>
        <v>0</v>
      </c>
      <c r="AH4" s="5">
        <f t="shared" ref="AH4:AR4" si="10">COUNTIFS(I$4:I$104,"&gt;="&amp;$Y$4,I$4:I$104,"&lt;"&amp;$Y5)/$B$1</f>
        <v>0</v>
      </c>
      <c r="AI4" s="5">
        <f t="shared" si="10"/>
        <v>0</v>
      </c>
      <c r="AJ4" s="5">
        <f t="shared" si="10"/>
        <v>0</v>
      </c>
      <c r="AK4" s="5">
        <f t="shared" si="10"/>
        <v>0</v>
      </c>
      <c r="AL4" s="5">
        <f t="shared" si="10"/>
        <v>0</v>
      </c>
      <c r="AM4" s="5">
        <f t="shared" si="10"/>
        <v>0</v>
      </c>
      <c r="AN4" s="5">
        <f t="shared" si="10"/>
        <v>0.02</v>
      </c>
      <c r="AO4" s="5">
        <f t="shared" si="10"/>
        <v>0</v>
      </c>
      <c r="AP4" s="5">
        <f t="shared" si="10"/>
        <v>0</v>
      </c>
      <c r="AQ4" s="5">
        <f t="shared" si="10"/>
        <v>0</v>
      </c>
      <c r="AR4" s="5">
        <f t="shared" si="10"/>
        <v>0</v>
      </c>
      <c r="AS4" s="5"/>
    </row>
    <row r="5" spans="1:47" x14ac:dyDescent="0.15">
      <c r="A5" s="2">
        <v>375.74433144800997</v>
      </c>
      <c r="B5" s="2">
        <v>433.55833156843602</v>
      </c>
      <c r="C5" s="2">
        <v>435.822499568436</v>
      </c>
      <c r="D5" s="2">
        <v>379.73671990829399</v>
      </c>
      <c r="E5" s="2">
        <v>402.872270031818</v>
      </c>
      <c r="F5" s="2">
        <v>398.67874593801503</v>
      </c>
      <c r="G5" s="2">
        <v>323.83376524334301</v>
      </c>
      <c r="H5" s="2">
        <v>427.564318825974</v>
      </c>
      <c r="I5" s="2">
        <v>435.88469675641102</v>
      </c>
      <c r="J5" s="2">
        <v>426.09346156843498</v>
      </c>
      <c r="K5" s="2">
        <v>441.79948756843498</v>
      </c>
      <c r="L5" s="2">
        <v>473.99155450453497</v>
      </c>
      <c r="M5" s="2">
        <v>460.38407107951298</v>
      </c>
      <c r="N5" s="2">
        <v>470.61113997480197</v>
      </c>
      <c r="O5" s="2">
        <v>291.426039679746</v>
      </c>
      <c r="P5" s="2">
        <v>390.89163603181697</v>
      </c>
      <c r="Q5" s="2">
        <v>371.646099689273</v>
      </c>
      <c r="R5" s="2">
        <v>354.37375327676699</v>
      </c>
      <c r="S5" s="2">
        <v>378.420736031817</v>
      </c>
      <c r="W5"/>
      <c r="X5" s="3">
        <f t="shared" ref="X5:X36" si="11">X4+1</f>
        <v>1</v>
      </c>
      <c r="Y5" s="2">
        <f t="shared" si="1"/>
        <v>170.33430000117085</v>
      </c>
      <c r="Z5" s="5">
        <f t="shared" si="2"/>
        <v>0.02</v>
      </c>
      <c r="AA5" s="5">
        <f t="shared" si="3"/>
        <v>0</v>
      </c>
      <c r="AB5" s="5">
        <f t="shared" si="4"/>
        <v>0</v>
      </c>
      <c r="AC5" s="5">
        <f t="shared" si="5"/>
        <v>0</v>
      </c>
      <c r="AD5" s="5">
        <f t="shared" si="6"/>
        <v>0.02</v>
      </c>
      <c r="AE5" s="5">
        <f t="shared" si="7"/>
        <v>0.02</v>
      </c>
      <c r="AF5" s="5">
        <f t="shared" si="8"/>
        <v>0.06</v>
      </c>
      <c r="AG5" s="5">
        <f t="shared" si="9"/>
        <v>0</v>
      </c>
      <c r="AH5" s="5">
        <f t="shared" ref="AH5:AH68" si="12">COUNTIFS(I$4:I$104,"&gt;="&amp;$Y$4,I$4:I$104,"&lt;"&amp;$Y6)/$B$1</f>
        <v>0</v>
      </c>
      <c r="AI5" s="5">
        <f t="shared" ref="AI5:AI68" si="13">COUNTIFS(J$4:J$104,"&gt;="&amp;$Y$4,J$4:J$104,"&lt;"&amp;$Y6)/$B$1</f>
        <v>0</v>
      </c>
      <c r="AJ5" s="5">
        <f t="shared" ref="AJ5:AJ68" si="14">COUNTIFS(K$4:K$104,"&gt;="&amp;$Y$4,K$4:K$104,"&lt;"&amp;$Y6)/$B$1</f>
        <v>0</v>
      </c>
      <c r="AK5" s="5">
        <f t="shared" ref="AK5:AK68" si="15">COUNTIFS(L$4:L$104,"&gt;="&amp;$Y$4,L$4:L$104,"&lt;"&amp;$Y6)/$B$1</f>
        <v>0</v>
      </c>
      <c r="AL5" s="5">
        <f t="shared" ref="AL5:AL68" si="16">COUNTIFS(M$4:M$104,"&gt;="&amp;$Y$4,M$4:M$104,"&lt;"&amp;$Y6)/$B$1</f>
        <v>0</v>
      </c>
      <c r="AM5" s="5">
        <f t="shared" ref="AM5:AM68" si="17">COUNTIFS(N$4:N$104,"&gt;="&amp;$Y$4,N$4:N$104,"&lt;"&amp;$Y6)/$B$1</f>
        <v>0</v>
      </c>
      <c r="AN5" s="5">
        <f t="shared" ref="AN5:AN68" si="18">COUNTIFS(O$4:O$104,"&gt;="&amp;$Y$4,O$4:O$104,"&lt;"&amp;$Y6)/$B$1</f>
        <v>0.06</v>
      </c>
      <c r="AO5" s="5">
        <f t="shared" ref="AO5:AO68" si="19">COUNTIFS(P$4:P$104,"&gt;="&amp;$Y$4,P$4:P$104,"&lt;"&amp;$Y6)/$B$1</f>
        <v>0.02</v>
      </c>
      <c r="AP5" s="5">
        <f t="shared" ref="AP5:AP68" si="20">COUNTIFS(Q$4:Q$104,"&gt;="&amp;$Y$4,Q$4:Q$104,"&lt;"&amp;$Y6)/$B$1</f>
        <v>0.02</v>
      </c>
      <c r="AQ5" s="5">
        <f t="shared" ref="AQ5:AQ68" si="21">COUNTIFS(R$4:R$104,"&gt;="&amp;$Y$4,R$4:R$104,"&lt;"&amp;$Y6)/$B$1</f>
        <v>0</v>
      </c>
      <c r="AR5" s="5">
        <f t="shared" ref="AR5:AR68" si="22">COUNTIFS(S$4:S$104,"&gt;="&amp;$Y$4,S$4:S$104,"&lt;"&amp;$Y6)/$B$1</f>
        <v>0.02</v>
      </c>
    </row>
    <row r="6" spans="1:47" x14ac:dyDescent="0.15">
      <c r="A6" s="2">
        <v>329.27029094058798</v>
      </c>
      <c r="B6" s="2">
        <v>424.27050006440498</v>
      </c>
      <c r="C6" s="2">
        <v>419.80025704512599</v>
      </c>
      <c r="D6" s="2">
        <v>335.06430646219002</v>
      </c>
      <c r="E6" s="2">
        <v>363.619444025647</v>
      </c>
      <c r="F6" s="2">
        <v>368.64634917177398</v>
      </c>
      <c r="G6" s="2">
        <v>266.63857659323099</v>
      </c>
      <c r="H6" s="2">
        <v>454.445805274267</v>
      </c>
      <c r="I6" s="2">
        <v>449.89180248224602</v>
      </c>
      <c r="J6" s="2">
        <v>403.051060679138</v>
      </c>
      <c r="K6" s="2">
        <v>375.89111447928701</v>
      </c>
      <c r="L6" s="2">
        <v>433.54524465220697</v>
      </c>
      <c r="M6" s="2">
        <v>385.61978249529199</v>
      </c>
      <c r="N6" s="2">
        <v>409.95535885431099</v>
      </c>
      <c r="O6" s="2">
        <v>267.15514574930899</v>
      </c>
      <c r="P6" s="2">
        <v>368.884274305053</v>
      </c>
      <c r="Q6" s="2">
        <v>364.87075918931203</v>
      </c>
      <c r="R6" s="2">
        <v>318.23303249166798</v>
      </c>
      <c r="S6" s="2">
        <v>364.57803662582802</v>
      </c>
      <c r="W6"/>
      <c r="X6" s="3">
        <f t="shared" si="11"/>
        <v>2</v>
      </c>
      <c r="Y6" s="2">
        <f t="shared" si="1"/>
        <v>179.91954833021569</v>
      </c>
      <c r="Z6" s="5">
        <f t="shared" si="2"/>
        <v>0.04</v>
      </c>
      <c r="AA6" s="5">
        <f t="shared" si="3"/>
        <v>0</v>
      </c>
      <c r="AB6" s="5">
        <f t="shared" si="4"/>
        <v>0.02</v>
      </c>
      <c r="AC6" s="5">
        <f t="shared" si="5"/>
        <v>0.02</v>
      </c>
      <c r="AD6" s="5">
        <f t="shared" si="6"/>
        <v>0.04</v>
      </c>
      <c r="AE6" s="5">
        <f t="shared" si="7"/>
        <v>0.04</v>
      </c>
      <c r="AF6" s="5">
        <f t="shared" si="8"/>
        <v>0.08</v>
      </c>
      <c r="AG6" s="5">
        <f t="shared" si="9"/>
        <v>0</v>
      </c>
      <c r="AH6" s="5">
        <f t="shared" si="12"/>
        <v>0.02</v>
      </c>
      <c r="AI6" s="5">
        <f t="shared" si="13"/>
        <v>0</v>
      </c>
      <c r="AJ6" s="5">
        <f t="shared" si="14"/>
        <v>0</v>
      </c>
      <c r="AK6" s="5">
        <f t="shared" si="15"/>
        <v>0.02</v>
      </c>
      <c r="AL6" s="5">
        <f t="shared" si="16"/>
        <v>0.02</v>
      </c>
      <c r="AM6" s="5">
        <f t="shared" si="17"/>
        <v>0</v>
      </c>
      <c r="AN6" s="5">
        <f t="shared" si="18"/>
        <v>0.06</v>
      </c>
      <c r="AO6" s="5">
        <f t="shared" si="19"/>
        <v>0.04</v>
      </c>
      <c r="AP6" s="5">
        <f t="shared" si="20"/>
        <v>0.04</v>
      </c>
      <c r="AQ6" s="5">
        <f t="shared" si="21"/>
        <v>0.02</v>
      </c>
      <c r="AR6" s="5">
        <f t="shared" si="22"/>
        <v>0.02</v>
      </c>
    </row>
    <row r="7" spans="1:47" x14ac:dyDescent="0.15">
      <c r="A7" s="2">
        <v>279.53208380582498</v>
      </c>
      <c r="B7" s="2">
        <v>306.54061766338799</v>
      </c>
      <c r="C7" s="2">
        <v>308.85996527715997</v>
      </c>
      <c r="D7" s="2">
        <v>275.31362830852402</v>
      </c>
      <c r="E7" s="2">
        <v>274.39103925660999</v>
      </c>
      <c r="F7" s="2">
        <v>278.60971914902302</v>
      </c>
      <c r="G7" s="2">
        <v>233.88461161565201</v>
      </c>
      <c r="H7" s="2">
        <v>302.55227339247898</v>
      </c>
      <c r="I7" s="2">
        <v>314.72542298069499</v>
      </c>
      <c r="J7" s="2">
        <v>318.20526951936802</v>
      </c>
      <c r="K7" s="2">
        <v>303.297103504517</v>
      </c>
      <c r="L7" s="2">
        <v>296.29244441176797</v>
      </c>
      <c r="M7" s="2">
        <v>331.34157755539297</v>
      </c>
      <c r="N7" s="2">
        <v>343.94849698172999</v>
      </c>
      <c r="O7" s="2">
        <v>242.42891783718301</v>
      </c>
      <c r="P7" s="2">
        <v>287.067060194855</v>
      </c>
      <c r="Q7" s="2">
        <v>265.78576299331399</v>
      </c>
      <c r="R7" s="2">
        <v>263.48058757882097</v>
      </c>
      <c r="S7" s="2">
        <v>274.641012520407</v>
      </c>
      <c r="W7"/>
      <c r="X7" s="3">
        <f t="shared" si="11"/>
        <v>3</v>
      </c>
      <c r="Y7" s="2">
        <f t="shared" si="1"/>
        <v>189.50479665926053</v>
      </c>
      <c r="Z7" s="5">
        <f t="shared" si="2"/>
        <v>0.06</v>
      </c>
      <c r="AA7" s="5">
        <f t="shared" si="3"/>
        <v>0.02</v>
      </c>
      <c r="AB7" s="5">
        <f t="shared" si="4"/>
        <v>0.02</v>
      </c>
      <c r="AC7" s="5">
        <f t="shared" si="5"/>
        <v>0.06</v>
      </c>
      <c r="AD7" s="5">
        <f t="shared" si="6"/>
        <v>0.06</v>
      </c>
      <c r="AE7" s="5">
        <f t="shared" si="7"/>
        <v>0.06</v>
      </c>
      <c r="AF7" s="5">
        <f t="shared" si="8"/>
        <v>0.16</v>
      </c>
      <c r="AG7" s="5">
        <f t="shared" si="9"/>
        <v>0.02</v>
      </c>
      <c r="AH7" s="5">
        <f t="shared" si="12"/>
        <v>0.04</v>
      </c>
      <c r="AI7" s="5">
        <f t="shared" si="13"/>
        <v>0.02</v>
      </c>
      <c r="AJ7" s="5">
        <f t="shared" si="14"/>
        <v>0.02</v>
      </c>
      <c r="AK7" s="5">
        <f t="shared" si="15"/>
        <v>0.02</v>
      </c>
      <c r="AL7" s="5">
        <f t="shared" si="16"/>
        <v>0.04</v>
      </c>
      <c r="AM7" s="5">
        <f t="shared" si="17"/>
        <v>0</v>
      </c>
      <c r="AN7" s="5">
        <f t="shared" si="18"/>
        <v>0.14000000000000001</v>
      </c>
      <c r="AO7" s="5">
        <f t="shared" si="19"/>
        <v>0.04</v>
      </c>
      <c r="AP7" s="5">
        <f t="shared" si="20"/>
        <v>0.06</v>
      </c>
      <c r="AQ7" s="5">
        <f t="shared" si="21"/>
        <v>0.02</v>
      </c>
      <c r="AR7" s="5">
        <f t="shared" si="22"/>
        <v>0.06</v>
      </c>
    </row>
    <row r="8" spans="1:47" x14ac:dyDescent="0.15">
      <c r="A8" s="2">
        <v>259.22085993990697</v>
      </c>
      <c r="B8" s="2">
        <v>280.63651605435098</v>
      </c>
      <c r="C8" s="2">
        <v>249.63162377603601</v>
      </c>
      <c r="D8" s="2">
        <v>237.35421830512101</v>
      </c>
      <c r="E8" s="2">
        <v>241.759887773109</v>
      </c>
      <c r="F8" s="2">
        <v>231.49096085503601</v>
      </c>
      <c r="G8" s="2">
        <v>214.64430311511799</v>
      </c>
      <c r="H8" s="2">
        <v>255.58191917115801</v>
      </c>
      <c r="I8" s="2">
        <v>261.72802186695498</v>
      </c>
      <c r="J8" s="2">
        <v>268.635825820121</v>
      </c>
      <c r="K8" s="2">
        <v>270.74243947801398</v>
      </c>
      <c r="L8" s="2">
        <v>267.75581483958399</v>
      </c>
      <c r="M8" s="2">
        <v>250.30668337259499</v>
      </c>
      <c r="N8" s="2">
        <v>306.69095219655998</v>
      </c>
      <c r="O8" s="2">
        <v>213.44133081933799</v>
      </c>
      <c r="P8" s="2">
        <v>260.85077191772302</v>
      </c>
      <c r="Q8" s="2">
        <v>251.208797486506</v>
      </c>
      <c r="R8" s="2">
        <v>245.88620802596699</v>
      </c>
      <c r="S8" s="2">
        <v>247.338570829415</v>
      </c>
      <c r="W8"/>
      <c r="X8" s="3">
        <f t="shared" si="11"/>
        <v>4</v>
      </c>
      <c r="Y8" s="2">
        <f t="shared" si="1"/>
        <v>199.09004498830535</v>
      </c>
      <c r="Z8" s="5">
        <f t="shared" si="2"/>
        <v>0.1</v>
      </c>
      <c r="AA8" s="5">
        <f t="shared" si="3"/>
        <v>0.06</v>
      </c>
      <c r="AB8" s="5">
        <f t="shared" si="4"/>
        <v>0.06</v>
      </c>
      <c r="AC8" s="5">
        <f t="shared" si="5"/>
        <v>0.06</v>
      </c>
      <c r="AD8" s="5">
        <f t="shared" si="6"/>
        <v>0.06</v>
      </c>
      <c r="AE8" s="5">
        <f t="shared" si="7"/>
        <v>0.08</v>
      </c>
      <c r="AF8" s="5">
        <f t="shared" si="8"/>
        <v>0.22</v>
      </c>
      <c r="AG8" s="5">
        <f t="shared" si="9"/>
        <v>0.02</v>
      </c>
      <c r="AH8" s="5">
        <f t="shared" si="12"/>
        <v>0.04</v>
      </c>
      <c r="AI8" s="5">
        <f t="shared" si="13"/>
        <v>0.06</v>
      </c>
      <c r="AJ8" s="5">
        <f t="shared" si="14"/>
        <v>0.04</v>
      </c>
      <c r="AK8" s="5">
        <f t="shared" si="15"/>
        <v>0.06</v>
      </c>
      <c r="AL8" s="5">
        <f t="shared" si="16"/>
        <v>0.04</v>
      </c>
      <c r="AM8" s="5">
        <f t="shared" si="17"/>
        <v>0</v>
      </c>
      <c r="AN8" s="5">
        <f t="shared" si="18"/>
        <v>0.16</v>
      </c>
      <c r="AO8" s="5">
        <f t="shared" si="19"/>
        <v>0.06</v>
      </c>
      <c r="AP8" s="5">
        <f t="shared" si="20"/>
        <v>0.06</v>
      </c>
      <c r="AQ8" s="5">
        <f t="shared" si="21"/>
        <v>0.06</v>
      </c>
      <c r="AR8" s="5">
        <f t="shared" si="22"/>
        <v>0.06</v>
      </c>
    </row>
    <row r="9" spans="1:47" x14ac:dyDescent="0.15">
      <c r="A9" s="2">
        <v>332.44882659131002</v>
      </c>
      <c r="B9" s="2">
        <v>335.76937794197198</v>
      </c>
      <c r="C9" s="2">
        <v>331.76839930560601</v>
      </c>
      <c r="D9" s="2">
        <v>296.01666412676099</v>
      </c>
      <c r="E9" s="2">
        <v>286.123522180387</v>
      </c>
      <c r="F9" s="2">
        <v>298.52367499097898</v>
      </c>
      <c r="G9" s="2">
        <v>249.92015809218699</v>
      </c>
      <c r="H9" s="2">
        <v>335.61090231808703</v>
      </c>
      <c r="I9" s="2">
        <v>351.48734583757499</v>
      </c>
      <c r="J9" s="2">
        <v>335.33059407475002</v>
      </c>
      <c r="K9" s="2">
        <v>334.72738101806198</v>
      </c>
      <c r="L9" s="2">
        <v>337.35056147914901</v>
      </c>
      <c r="M9" s="2">
        <v>330.26796116748898</v>
      </c>
      <c r="N9" s="2">
        <v>365.96515919409001</v>
      </c>
      <c r="O9" s="2">
        <v>252.62216053281</v>
      </c>
      <c r="P9" s="2">
        <v>292.70881059361102</v>
      </c>
      <c r="Q9" s="2">
        <v>291.32037665518902</v>
      </c>
      <c r="R9" s="2">
        <v>295.506897408648</v>
      </c>
      <c r="S9" s="2">
        <v>310.49774663270802</v>
      </c>
      <c r="W9"/>
      <c r="X9" s="3">
        <f t="shared" si="11"/>
        <v>5</v>
      </c>
      <c r="Y9" s="2">
        <f t="shared" si="1"/>
        <v>208.6752933173502</v>
      </c>
      <c r="Z9" s="5">
        <f t="shared" si="2"/>
        <v>0.12</v>
      </c>
      <c r="AA9" s="5">
        <f t="shared" si="3"/>
        <v>0.06</v>
      </c>
      <c r="AB9" s="5">
        <f t="shared" si="4"/>
        <v>0.06</v>
      </c>
      <c r="AC9" s="5">
        <f t="shared" si="5"/>
        <v>0.08</v>
      </c>
      <c r="AD9" s="5">
        <f t="shared" si="6"/>
        <v>0.06</v>
      </c>
      <c r="AE9" s="5">
        <f t="shared" si="7"/>
        <v>0.08</v>
      </c>
      <c r="AF9" s="5">
        <f t="shared" si="8"/>
        <v>0.34</v>
      </c>
      <c r="AG9" s="5">
        <f t="shared" si="9"/>
        <v>0.06</v>
      </c>
      <c r="AH9" s="5">
        <f t="shared" si="12"/>
        <v>0.04</v>
      </c>
      <c r="AI9" s="5">
        <f t="shared" si="13"/>
        <v>0.06</v>
      </c>
      <c r="AJ9" s="5">
        <f t="shared" si="14"/>
        <v>0.06</v>
      </c>
      <c r="AK9" s="5">
        <f t="shared" si="15"/>
        <v>0.06</v>
      </c>
      <c r="AL9" s="5">
        <f t="shared" si="16"/>
        <v>0.06</v>
      </c>
      <c r="AM9" s="5">
        <f t="shared" si="17"/>
        <v>0</v>
      </c>
      <c r="AN9" s="5">
        <f t="shared" si="18"/>
        <v>0.3</v>
      </c>
      <c r="AO9" s="5">
        <f t="shared" si="19"/>
        <v>0.1</v>
      </c>
      <c r="AP9" s="5">
        <f t="shared" si="20"/>
        <v>0.08</v>
      </c>
      <c r="AQ9" s="5">
        <f t="shared" si="21"/>
        <v>0.08</v>
      </c>
      <c r="AR9" s="5">
        <f t="shared" si="22"/>
        <v>0.06</v>
      </c>
    </row>
    <row r="10" spans="1:47" x14ac:dyDescent="0.15">
      <c r="A10" s="2">
        <v>249.28330851963599</v>
      </c>
      <c r="B10" s="2">
        <v>324.76196046838999</v>
      </c>
      <c r="C10" s="2">
        <v>328.36228857181902</v>
      </c>
      <c r="D10" s="2">
        <v>266.67357637742703</v>
      </c>
      <c r="E10" s="2">
        <v>286.71398390290398</v>
      </c>
      <c r="F10" s="2">
        <v>290.27954406088901</v>
      </c>
      <c r="G10" s="2">
        <v>224.744240024775</v>
      </c>
      <c r="H10" s="2">
        <v>288.39176967081499</v>
      </c>
      <c r="I10" s="2">
        <v>314.63945650584498</v>
      </c>
      <c r="J10" s="2">
        <v>330.466549529259</v>
      </c>
      <c r="K10" s="2">
        <v>327.46865337777803</v>
      </c>
      <c r="L10" s="2">
        <v>340.39948810089697</v>
      </c>
      <c r="M10" s="2">
        <v>298.53514427039698</v>
      </c>
      <c r="N10" s="2">
        <v>369.32099453848298</v>
      </c>
      <c r="O10" s="2">
        <v>245.07725653451399</v>
      </c>
      <c r="P10" s="2">
        <v>290.56711107816</v>
      </c>
      <c r="Q10" s="2">
        <v>293.204420787723</v>
      </c>
      <c r="R10" s="2">
        <v>269.50126303335702</v>
      </c>
      <c r="S10" s="2">
        <v>279.508191319768</v>
      </c>
      <c r="W10"/>
      <c r="X10" s="3">
        <f t="shared" si="11"/>
        <v>6</v>
      </c>
      <c r="Y10" s="2">
        <f t="shared" si="1"/>
        <v>218.26054164639504</v>
      </c>
      <c r="Z10" s="5">
        <f t="shared" si="2"/>
        <v>0.14000000000000001</v>
      </c>
      <c r="AA10" s="5">
        <f t="shared" si="3"/>
        <v>0.06</v>
      </c>
      <c r="AB10" s="5">
        <f t="shared" si="4"/>
        <v>0.06</v>
      </c>
      <c r="AC10" s="5">
        <f t="shared" si="5"/>
        <v>0.16</v>
      </c>
      <c r="AD10" s="5">
        <f t="shared" si="6"/>
        <v>0.12</v>
      </c>
      <c r="AE10" s="5">
        <f t="shared" si="7"/>
        <v>0.12</v>
      </c>
      <c r="AF10" s="5">
        <f t="shared" si="8"/>
        <v>0.4</v>
      </c>
      <c r="AG10" s="5">
        <f t="shared" si="9"/>
        <v>0.06</v>
      </c>
      <c r="AH10" s="5">
        <f t="shared" si="12"/>
        <v>0.06</v>
      </c>
      <c r="AI10" s="5">
        <f t="shared" si="13"/>
        <v>0.06</v>
      </c>
      <c r="AJ10" s="5">
        <f t="shared" si="14"/>
        <v>0.06</v>
      </c>
      <c r="AK10" s="5">
        <f t="shared" si="15"/>
        <v>0.06</v>
      </c>
      <c r="AL10" s="5">
        <f t="shared" si="16"/>
        <v>0.06</v>
      </c>
      <c r="AM10" s="5">
        <f t="shared" si="17"/>
        <v>0.04</v>
      </c>
      <c r="AN10" s="5">
        <f t="shared" si="18"/>
        <v>0.38</v>
      </c>
      <c r="AO10" s="5">
        <f t="shared" si="19"/>
        <v>0.12</v>
      </c>
      <c r="AP10" s="5">
        <f t="shared" si="20"/>
        <v>0.16</v>
      </c>
      <c r="AQ10" s="5">
        <f t="shared" si="21"/>
        <v>0.16</v>
      </c>
      <c r="AR10" s="5">
        <f t="shared" si="22"/>
        <v>0.16</v>
      </c>
    </row>
    <row r="11" spans="1:47" x14ac:dyDescent="0.15">
      <c r="A11" s="2">
        <v>282.88255671659101</v>
      </c>
      <c r="B11" s="2">
        <v>271.792423371756</v>
      </c>
      <c r="C11" s="2">
        <v>266.94186526979098</v>
      </c>
      <c r="D11" s="2">
        <v>243.80836487643501</v>
      </c>
      <c r="E11" s="2">
        <v>242.64932148383701</v>
      </c>
      <c r="F11" s="2">
        <v>245.559286574688</v>
      </c>
      <c r="G11" s="2">
        <v>213.21857517969599</v>
      </c>
      <c r="H11" s="2">
        <v>275.91884778716098</v>
      </c>
      <c r="I11" s="2">
        <v>263.57518061059199</v>
      </c>
      <c r="J11" s="2">
        <v>276.72814708293203</v>
      </c>
      <c r="K11" s="2">
        <v>278.585293484879</v>
      </c>
      <c r="L11" s="2">
        <v>257.79749667827099</v>
      </c>
      <c r="M11" s="2">
        <v>273.11632480342701</v>
      </c>
      <c r="N11" s="2">
        <v>315.67515813523801</v>
      </c>
      <c r="O11" s="2">
        <v>220.276174153206</v>
      </c>
      <c r="P11" s="2">
        <v>240.14438174218699</v>
      </c>
      <c r="Q11" s="2">
        <v>236.62485570185501</v>
      </c>
      <c r="R11" s="2">
        <v>250.00830761766301</v>
      </c>
      <c r="S11" s="2">
        <v>228.31620573192399</v>
      </c>
      <c r="W11"/>
      <c r="X11" s="3">
        <f t="shared" si="11"/>
        <v>7</v>
      </c>
      <c r="Y11" s="2">
        <f t="shared" si="1"/>
        <v>227.84578997543986</v>
      </c>
      <c r="Z11" s="5">
        <f t="shared" si="2"/>
        <v>0.18</v>
      </c>
      <c r="AA11" s="5">
        <f t="shared" si="3"/>
        <v>0.06</v>
      </c>
      <c r="AB11" s="5">
        <f t="shared" si="4"/>
        <v>0.06</v>
      </c>
      <c r="AC11" s="5">
        <f t="shared" si="5"/>
        <v>0.18</v>
      </c>
      <c r="AD11" s="5">
        <f t="shared" si="6"/>
        <v>0.18</v>
      </c>
      <c r="AE11" s="5">
        <f t="shared" si="7"/>
        <v>0.18</v>
      </c>
      <c r="AF11" s="5">
        <f t="shared" si="8"/>
        <v>0.46</v>
      </c>
      <c r="AG11" s="5">
        <f t="shared" si="9"/>
        <v>0.06</v>
      </c>
      <c r="AH11" s="5">
        <f t="shared" si="12"/>
        <v>0.06</v>
      </c>
      <c r="AI11" s="5">
        <f t="shared" si="13"/>
        <v>0.06</v>
      </c>
      <c r="AJ11" s="5">
        <f t="shared" si="14"/>
        <v>0.08</v>
      </c>
      <c r="AK11" s="5">
        <f t="shared" si="15"/>
        <v>0.06</v>
      </c>
      <c r="AL11" s="5">
        <f t="shared" si="16"/>
        <v>0.08</v>
      </c>
      <c r="AM11" s="5">
        <f t="shared" si="17"/>
        <v>0.04</v>
      </c>
      <c r="AN11" s="5">
        <f t="shared" si="18"/>
        <v>0.4</v>
      </c>
      <c r="AO11" s="5">
        <f t="shared" si="19"/>
        <v>0.14000000000000001</v>
      </c>
      <c r="AP11" s="5">
        <f t="shared" si="20"/>
        <v>0.22</v>
      </c>
      <c r="AQ11" s="5">
        <f t="shared" si="21"/>
        <v>0.2</v>
      </c>
      <c r="AR11" s="5">
        <f t="shared" si="22"/>
        <v>0.18</v>
      </c>
    </row>
    <row r="12" spans="1:47" x14ac:dyDescent="0.15">
      <c r="A12" s="2">
        <v>389.06635720063798</v>
      </c>
      <c r="B12" s="2">
        <v>388.83954157127999</v>
      </c>
      <c r="C12" s="2">
        <v>403.53751724962501</v>
      </c>
      <c r="D12" s="2">
        <v>332.58047139571602</v>
      </c>
      <c r="E12" s="2">
        <v>332.23810078910401</v>
      </c>
      <c r="F12" s="2">
        <v>315.44680817850298</v>
      </c>
      <c r="G12" s="2">
        <v>254.24945737331899</v>
      </c>
      <c r="H12" s="2">
        <v>408.77948384551598</v>
      </c>
      <c r="I12" s="2">
        <v>386.16649774506601</v>
      </c>
      <c r="J12" s="2">
        <v>424.74975662989101</v>
      </c>
      <c r="K12" s="2">
        <v>422.85835290412803</v>
      </c>
      <c r="L12" s="2">
        <v>407.86929272658301</v>
      </c>
      <c r="M12" s="2">
        <v>360.801749571279</v>
      </c>
      <c r="N12" s="2">
        <v>414.74697047567099</v>
      </c>
      <c r="O12" s="2">
        <v>265.03980798171898</v>
      </c>
      <c r="P12" s="2">
        <v>334.11514240969598</v>
      </c>
      <c r="Q12" s="2">
        <v>328.30583812113798</v>
      </c>
      <c r="R12" s="2">
        <v>301.83981817378901</v>
      </c>
      <c r="S12" s="2">
        <v>319.81866513492503</v>
      </c>
      <c r="W12"/>
      <c r="X12" s="3">
        <f t="shared" si="11"/>
        <v>8</v>
      </c>
      <c r="Y12" s="2">
        <f t="shared" si="1"/>
        <v>237.43103830448473</v>
      </c>
      <c r="Z12" s="5">
        <f t="shared" si="2"/>
        <v>0.18</v>
      </c>
      <c r="AA12" s="5">
        <f t="shared" si="3"/>
        <v>0.06</v>
      </c>
      <c r="AB12" s="5">
        <f t="shared" si="4"/>
        <v>0.1</v>
      </c>
      <c r="AC12" s="5">
        <f t="shared" si="5"/>
        <v>0.26</v>
      </c>
      <c r="AD12" s="5">
        <f t="shared" si="6"/>
        <v>0.24</v>
      </c>
      <c r="AE12" s="5">
        <f t="shared" si="7"/>
        <v>0.24</v>
      </c>
      <c r="AF12" s="5">
        <f t="shared" si="8"/>
        <v>0.52</v>
      </c>
      <c r="AG12" s="5">
        <f t="shared" si="9"/>
        <v>0.1</v>
      </c>
      <c r="AH12" s="5">
        <f t="shared" si="12"/>
        <v>0.12</v>
      </c>
      <c r="AI12" s="5">
        <f t="shared" si="13"/>
        <v>0.08</v>
      </c>
      <c r="AJ12" s="5">
        <f t="shared" si="14"/>
        <v>0.08</v>
      </c>
      <c r="AK12" s="5">
        <f t="shared" si="15"/>
        <v>0.12</v>
      </c>
      <c r="AL12" s="5">
        <f t="shared" si="16"/>
        <v>0.1</v>
      </c>
      <c r="AM12" s="5">
        <f t="shared" si="17"/>
        <v>0.06</v>
      </c>
      <c r="AN12" s="5">
        <f t="shared" si="18"/>
        <v>0.48</v>
      </c>
      <c r="AO12" s="5">
        <f t="shared" si="19"/>
        <v>0.28000000000000003</v>
      </c>
      <c r="AP12" s="5">
        <f t="shared" si="20"/>
        <v>0.24</v>
      </c>
      <c r="AQ12" s="5">
        <f t="shared" si="21"/>
        <v>0.26</v>
      </c>
      <c r="AR12" s="5">
        <f t="shared" si="22"/>
        <v>0.22</v>
      </c>
    </row>
    <row r="13" spans="1:47" x14ac:dyDescent="0.15">
      <c r="A13" s="2">
        <v>360.35622672324001</v>
      </c>
      <c r="B13" s="2">
        <v>435.54898237421298</v>
      </c>
      <c r="C13" s="2">
        <v>383.66758658168101</v>
      </c>
      <c r="D13" s="2">
        <v>390.56245022372099</v>
      </c>
      <c r="E13" s="2">
        <v>405.00898320792902</v>
      </c>
      <c r="F13" s="2">
        <v>396.75248832368999</v>
      </c>
      <c r="G13" s="2">
        <v>302.89054190207401</v>
      </c>
      <c r="H13" s="2">
        <v>462.63501369228402</v>
      </c>
      <c r="I13" s="2">
        <v>460.68666046403303</v>
      </c>
      <c r="J13" s="2">
        <v>462.859084888415</v>
      </c>
      <c r="K13" s="2">
        <v>439.55549291075101</v>
      </c>
      <c r="L13" s="2">
        <v>464.88720940810998</v>
      </c>
      <c r="M13" s="2">
        <v>450.05903550952502</v>
      </c>
      <c r="N13" s="2">
        <v>509.63180601780101</v>
      </c>
      <c r="O13" s="2">
        <v>321.06939549731902</v>
      </c>
      <c r="P13" s="2">
        <v>393.67369470943902</v>
      </c>
      <c r="Q13" s="2">
        <v>398.53502941525102</v>
      </c>
      <c r="R13" s="2">
        <v>356.64081499980102</v>
      </c>
      <c r="S13" s="2">
        <v>398.98859722712598</v>
      </c>
      <c r="W13"/>
      <c r="X13" s="3">
        <f t="shared" si="11"/>
        <v>9</v>
      </c>
      <c r="Y13" s="2">
        <f t="shared" si="1"/>
        <v>247.01628663352955</v>
      </c>
      <c r="Z13" s="5">
        <f t="shared" si="2"/>
        <v>0.24</v>
      </c>
      <c r="AA13" s="5">
        <f t="shared" si="3"/>
        <v>0.12</v>
      </c>
      <c r="AB13" s="5">
        <f t="shared" si="4"/>
        <v>0.16</v>
      </c>
      <c r="AC13" s="5">
        <f t="shared" si="5"/>
        <v>0.3</v>
      </c>
      <c r="AD13" s="5">
        <f t="shared" si="6"/>
        <v>0.32</v>
      </c>
      <c r="AE13" s="5">
        <f t="shared" si="7"/>
        <v>0.3</v>
      </c>
      <c r="AF13" s="5">
        <f t="shared" si="8"/>
        <v>0.66</v>
      </c>
      <c r="AG13" s="5">
        <f t="shared" si="9"/>
        <v>0.16</v>
      </c>
      <c r="AH13" s="5">
        <f t="shared" si="12"/>
        <v>0.16</v>
      </c>
      <c r="AI13" s="5">
        <f t="shared" si="13"/>
        <v>0.08</v>
      </c>
      <c r="AJ13" s="5">
        <f t="shared" si="14"/>
        <v>0.14000000000000001</v>
      </c>
      <c r="AK13" s="5">
        <f t="shared" si="15"/>
        <v>0.18</v>
      </c>
      <c r="AL13" s="5">
        <f t="shared" si="16"/>
        <v>0.16</v>
      </c>
      <c r="AM13" s="5">
        <f t="shared" si="17"/>
        <v>0.08</v>
      </c>
      <c r="AN13" s="5">
        <f t="shared" si="18"/>
        <v>0.52</v>
      </c>
      <c r="AO13" s="5">
        <f t="shared" si="19"/>
        <v>0.28000000000000003</v>
      </c>
      <c r="AP13" s="5">
        <f t="shared" si="20"/>
        <v>0.32</v>
      </c>
      <c r="AQ13" s="5">
        <f t="shared" si="21"/>
        <v>0.36</v>
      </c>
      <c r="AR13" s="5">
        <f t="shared" si="22"/>
        <v>0.3</v>
      </c>
    </row>
    <row r="14" spans="1:47" x14ac:dyDescent="0.15">
      <c r="A14" s="2">
        <v>607.58907651017796</v>
      </c>
      <c r="B14" s="2">
        <v>582.64563113223903</v>
      </c>
      <c r="C14" s="2">
        <v>551.55873929992003</v>
      </c>
      <c r="D14" s="2">
        <v>547.48449065646003</v>
      </c>
      <c r="E14" s="2">
        <v>557.46118326859903</v>
      </c>
      <c r="F14" s="2">
        <v>527.38181832251905</v>
      </c>
      <c r="G14" s="2">
        <v>385.39663482181197</v>
      </c>
      <c r="H14" s="2">
        <v>591.40836144750801</v>
      </c>
      <c r="I14" s="2">
        <v>616.92403233354105</v>
      </c>
      <c r="J14" s="2">
        <v>563.14974630256802</v>
      </c>
      <c r="K14" s="2">
        <v>553.03957928504997</v>
      </c>
      <c r="L14" s="2">
        <v>569.43700102612399</v>
      </c>
      <c r="M14" s="2">
        <v>568.32870077521</v>
      </c>
      <c r="N14" s="2">
        <v>763.73374770273006</v>
      </c>
      <c r="O14" s="2">
        <v>371.418785768031</v>
      </c>
      <c r="P14" s="2">
        <v>515.652040938239</v>
      </c>
      <c r="Q14" s="2">
        <v>557.06702371641995</v>
      </c>
      <c r="R14" s="2">
        <v>452.32550014306298</v>
      </c>
      <c r="S14" s="2">
        <v>539.18182139628902</v>
      </c>
      <c r="V14" s="2"/>
      <c r="W14"/>
      <c r="X14" s="3">
        <f t="shared" si="11"/>
        <v>10</v>
      </c>
      <c r="Y14" s="2">
        <f t="shared" si="1"/>
        <v>256.60153496257442</v>
      </c>
      <c r="Z14" s="5">
        <f t="shared" si="2"/>
        <v>0.34</v>
      </c>
      <c r="AA14" s="5">
        <f t="shared" si="3"/>
        <v>0.18</v>
      </c>
      <c r="AB14" s="5">
        <f t="shared" si="4"/>
        <v>0.22</v>
      </c>
      <c r="AC14" s="5">
        <f t="shared" si="5"/>
        <v>0.32</v>
      </c>
      <c r="AD14" s="5">
        <f t="shared" si="6"/>
        <v>0.34</v>
      </c>
      <c r="AE14" s="5">
        <f t="shared" si="7"/>
        <v>0.36</v>
      </c>
      <c r="AF14" s="5">
        <f t="shared" si="8"/>
        <v>0.68</v>
      </c>
      <c r="AG14" s="5">
        <f t="shared" si="9"/>
        <v>0.2</v>
      </c>
      <c r="AH14" s="5">
        <f t="shared" si="12"/>
        <v>0.24</v>
      </c>
      <c r="AI14" s="5">
        <f t="shared" si="13"/>
        <v>0.18</v>
      </c>
      <c r="AJ14" s="5">
        <f t="shared" si="14"/>
        <v>0.18</v>
      </c>
      <c r="AK14" s="5">
        <f t="shared" si="15"/>
        <v>0.28000000000000003</v>
      </c>
      <c r="AL14" s="5">
        <f t="shared" si="16"/>
        <v>0.26</v>
      </c>
      <c r="AM14" s="5">
        <f t="shared" si="17"/>
        <v>0.1</v>
      </c>
      <c r="AN14" s="5">
        <f t="shared" si="18"/>
        <v>0.62</v>
      </c>
      <c r="AO14" s="5">
        <f t="shared" si="19"/>
        <v>0.36</v>
      </c>
      <c r="AP14" s="5">
        <f t="shared" si="20"/>
        <v>0.36</v>
      </c>
      <c r="AQ14" s="5">
        <f t="shared" si="21"/>
        <v>0.42</v>
      </c>
      <c r="AR14" s="5">
        <f t="shared" si="22"/>
        <v>0.36</v>
      </c>
    </row>
    <row r="15" spans="1:47" x14ac:dyDescent="0.15">
      <c r="A15" s="2">
        <v>253.47918048543701</v>
      </c>
      <c r="B15" s="2">
        <v>265.13218409286202</v>
      </c>
      <c r="C15" s="2">
        <v>290.959385232138</v>
      </c>
      <c r="D15" s="2">
        <v>253.254903411519</v>
      </c>
      <c r="E15" s="2">
        <v>251.12882195510599</v>
      </c>
      <c r="F15" s="2">
        <v>253.57878791560501</v>
      </c>
      <c r="G15" s="2">
        <v>200.872771112066</v>
      </c>
      <c r="H15" s="2">
        <v>282.60637944503202</v>
      </c>
      <c r="I15" s="2">
        <v>285.19375807154103</v>
      </c>
      <c r="J15" s="2">
        <v>263.58146812828198</v>
      </c>
      <c r="K15" s="2">
        <v>273.41088211693699</v>
      </c>
      <c r="L15" s="2">
        <v>259.71711818332801</v>
      </c>
      <c r="M15" s="2">
        <v>262.07325974590202</v>
      </c>
      <c r="N15" s="2">
        <v>296.47915821332901</v>
      </c>
      <c r="O15" s="2">
        <v>206.300144900211</v>
      </c>
      <c r="P15" s="2">
        <v>241.00166025700901</v>
      </c>
      <c r="Q15" s="2">
        <v>236.276825915605</v>
      </c>
      <c r="R15" s="2">
        <v>237.014687434747</v>
      </c>
      <c r="S15" s="2">
        <v>253.341855351839</v>
      </c>
      <c r="V15" s="2"/>
      <c r="W15"/>
      <c r="X15" s="3">
        <f t="shared" si="11"/>
        <v>11</v>
      </c>
      <c r="Y15" s="2">
        <f t="shared" si="1"/>
        <v>266.18678329161924</v>
      </c>
      <c r="Z15" s="5">
        <f t="shared" si="2"/>
        <v>0.42</v>
      </c>
      <c r="AA15" s="5">
        <f t="shared" si="3"/>
        <v>0.22</v>
      </c>
      <c r="AB15" s="5">
        <f t="shared" si="4"/>
        <v>0.26</v>
      </c>
      <c r="AC15" s="5">
        <f t="shared" si="5"/>
        <v>0.42</v>
      </c>
      <c r="AD15" s="5">
        <f t="shared" si="6"/>
        <v>0.38</v>
      </c>
      <c r="AE15" s="5">
        <f t="shared" si="7"/>
        <v>0.36</v>
      </c>
      <c r="AF15" s="5">
        <f t="shared" si="8"/>
        <v>0.7</v>
      </c>
      <c r="AG15" s="5">
        <f t="shared" si="9"/>
        <v>0.24</v>
      </c>
      <c r="AH15" s="5">
        <f t="shared" si="12"/>
        <v>0.24</v>
      </c>
      <c r="AI15" s="5">
        <f t="shared" si="13"/>
        <v>0.24</v>
      </c>
      <c r="AJ15" s="5">
        <f t="shared" si="14"/>
        <v>0.26</v>
      </c>
      <c r="AK15" s="5">
        <f t="shared" si="15"/>
        <v>0.3</v>
      </c>
      <c r="AL15" s="5">
        <f t="shared" si="16"/>
        <v>0.28000000000000003</v>
      </c>
      <c r="AM15" s="5">
        <f t="shared" si="17"/>
        <v>0.12</v>
      </c>
      <c r="AN15" s="5">
        <f t="shared" si="18"/>
        <v>0.7</v>
      </c>
      <c r="AO15" s="5">
        <f t="shared" si="19"/>
        <v>0.4</v>
      </c>
      <c r="AP15" s="5">
        <f t="shared" si="20"/>
        <v>0.44</v>
      </c>
      <c r="AQ15" s="5">
        <f t="shared" si="21"/>
        <v>0.44</v>
      </c>
      <c r="AR15" s="5">
        <f t="shared" si="22"/>
        <v>0.4</v>
      </c>
    </row>
    <row r="16" spans="1:47" x14ac:dyDescent="0.15">
      <c r="A16" s="2">
        <v>275.433848912776</v>
      </c>
      <c r="B16" s="2">
        <v>278.54470160090801</v>
      </c>
      <c r="C16" s="2">
        <v>284.13083819301801</v>
      </c>
      <c r="D16" s="2">
        <v>278.60508439809701</v>
      </c>
      <c r="E16" s="2">
        <v>282.91138587444198</v>
      </c>
      <c r="F16" s="2">
        <v>250.105291591949</v>
      </c>
      <c r="G16" s="2">
        <v>226.64667767011201</v>
      </c>
      <c r="H16" s="2">
        <v>274.370891023654</v>
      </c>
      <c r="I16" s="2">
        <v>278.90243794606801</v>
      </c>
      <c r="J16" s="2">
        <v>282.08985567491902</v>
      </c>
      <c r="K16" s="2">
        <v>275.28803598523598</v>
      </c>
      <c r="L16" s="2">
        <v>278.71313388832101</v>
      </c>
      <c r="M16" s="2">
        <v>265.98768313135298</v>
      </c>
      <c r="N16" s="2">
        <v>326.41768430001503</v>
      </c>
      <c r="O16" s="2">
        <v>215.524939500052</v>
      </c>
      <c r="P16" s="2">
        <v>246.83885195615599</v>
      </c>
      <c r="Q16" s="2">
        <v>269.94712383421</v>
      </c>
      <c r="R16" s="2">
        <v>248.13055107098299</v>
      </c>
      <c r="S16" s="2">
        <v>265.94920481600002</v>
      </c>
      <c r="V16" s="2"/>
      <c r="W16"/>
      <c r="X16" s="3">
        <f t="shared" si="11"/>
        <v>12</v>
      </c>
      <c r="Y16" s="2">
        <f t="shared" si="1"/>
        <v>275.77203162066405</v>
      </c>
      <c r="Z16" s="5">
        <f t="shared" si="2"/>
        <v>0.5</v>
      </c>
      <c r="AA16" s="5">
        <f t="shared" si="3"/>
        <v>0.28000000000000003</v>
      </c>
      <c r="AB16" s="5">
        <f t="shared" si="4"/>
        <v>0.34</v>
      </c>
      <c r="AC16" s="5">
        <f t="shared" si="5"/>
        <v>0.46</v>
      </c>
      <c r="AD16" s="5">
        <f t="shared" si="6"/>
        <v>0.42</v>
      </c>
      <c r="AE16" s="5">
        <f t="shared" si="7"/>
        <v>0.44</v>
      </c>
      <c r="AF16" s="5">
        <f t="shared" si="8"/>
        <v>0.72</v>
      </c>
      <c r="AG16" s="5">
        <f t="shared" si="9"/>
        <v>0.28000000000000003</v>
      </c>
      <c r="AH16" s="5">
        <f t="shared" si="12"/>
        <v>0.32</v>
      </c>
      <c r="AI16" s="5">
        <f t="shared" si="13"/>
        <v>0.28000000000000003</v>
      </c>
      <c r="AJ16" s="5">
        <f t="shared" si="14"/>
        <v>0.3</v>
      </c>
      <c r="AK16" s="5">
        <f t="shared" si="15"/>
        <v>0.34</v>
      </c>
      <c r="AL16" s="5">
        <f t="shared" si="16"/>
        <v>0.34</v>
      </c>
      <c r="AM16" s="5">
        <f t="shared" si="17"/>
        <v>0.18</v>
      </c>
      <c r="AN16" s="5">
        <f t="shared" si="18"/>
        <v>0.74</v>
      </c>
      <c r="AO16" s="5">
        <f t="shared" si="19"/>
        <v>0.4</v>
      </c>
      <c r="AP16" s="5">
        <f t="shared" si="20"/>
        <v>0.44</v>
      </c>
      <c r="AQ16" s="5">
        <f t="shared" si="21"/>
        <v>0.48</v>
      </c>
      <c r="AR16" s="5">
        <f t="shared" si="22"/>
        <v>0.46</v>
      </c>
    </row>
    <row r="17" spans="1:44" x14ac:dyDescent="0.15">
      <c r="A17" s="2">
        <v>504.44379251635002</v>
      </c>
      <c r="B17" s="2">
        <v>433.140152926658</v>
      </c>
      <c r="C17" s="2">
        <v>420.75997321649601</v>
      </c>
      <c r="D17" s="2">
        <v>370.45486621224899</v>
      </c>
      <c r="E17" s="2">
        <v>366.40592615783999</v>
      </c>
      <c r="F17" s="2">
        <v>395.54663815783999</v>
      </c>
      <c r="G17" s="2">
        <v>312.828963064535</v>
      </c>
      <c r="H17" s="2">
        <v>430.60493229922099</v>
      </c>
      <c r="I17" s="2">
        <v>414.34015109470499</v>
      </c>
      <c r="J17" s="2">
        <v>423.05679481868299</v>
      </c>
      <c r="K17" s="2">
        <v>431.37656231801702</v>
      </c>
      <c r="L17" s="2">
        <v>428.59284253456002</v>
      </c>
      <c r="M17" s="2">
        <v>424.02999909470401</v>
      </c>
      <c r="N17" s="2">
        <v>482.34688578629999</v>
      </c>
      <c r="O17" s="2">
        <v>304.25507671634801</v>
      </c>
      <c r="P17" s="2">
        <v>366.70784815783901</v>
      </c>
      <c r="Q17" s="2">
        <v>364.62106421224797</v>
      </c>
      <c r="R17" s="2">
        <v>358.04437641516301</v>
      </c>
      <c r="S17" s="2">
        <v>372.65541317297601</v>
      </c>
      <c r="V17" s="2"/>
      <c r="W17"/>
      <c r="X17" s="3">
        <f t="shared" si="11"/>
        <v>13</v>
      </c>
      <c r="Y17" s="2">
        <f t="shared" si="1"/>
        <v>285.35727994970892</v>
      </c>
      <c r="Z17" s="5">
        <f t="shared" si="2"/>
        <v>0.5</v>
      </c>
      <c r="AA17" s="5">
        <f t="shared" si="3"/>
        <v>0.3</v>
      </c>
      <c r="AB17" s="5">
        <f t="shared" si="4"/>
        <v>0.38</v>
      </c>
      <c r="AC17" s="5">
        <f t="shared" si="5"/>
        <v>0.48</v>
      </c>
      <c r="AD17" s="5">
        <f t="shared" si="6"/>
        <v>0.48</v>
      </c>
      <c r="AE17" s="5">
        <f t="shared" si="7"/>
        <v>0.48</v>
      </c>
      <c r="AF17" s="5">
        <f t="shared" si="8"/>
        <v>0.76</v>
      </c>
      <c r="AG17" s="5">
        <f t="shared" si="9"/>
        <v>0.34</v>
      </c>
      <c r="AH17" s="5">
        <f t="shared" si="12"/>
        <v>0.38</v>
      </c>
      <c r="AI17" s="5">
        <f t="shared" si="13"/>
        <v>0.32</v>
      </c>
      <c r="AJ17" s="5">
        <f t="shared" si="14"/>
        <v>0.32</v>
      </c>
      <c r="AK17" s="5">
        <f t="shared" si="15"/>
        <v>0.36</v>
      </c>
      <c r="AL17" s="5">
        <f t="shared" si="16"/>
        <v>0.36</v>
      </c>
      <c r="AM17" s="5">
        <f t="shared" si="17"/>
        <v>0.2</v>
      </c>
      <c r="AN17" s="5">
        <f t="shared" si="18"/>
        <v>0.76</v>
      </c>
      <c r="AO17" s="5">
        <f t="shared" si="19"/>
        <v>0.46</v>
      </c>
      <c r="AP17" s="5">
        <f t="shared" si="20"/>
        <v>0.5</v>
      </c>
      <c r="AQ17" s="5">
        <f t="shared" si="21"/>
        <v>0.57999999999999996</v>
      </c>
      <c r="AR17" s="5">
        <f t="shared" si="22"/>
        <v>0.48</v>
      </c>
    </row>
    <row r="18" spans="1:44" x14ac:dyDescent="0.15">
      <c r="A18" s="2">
        <v>207.86073320475501</v>
      </c>
      <c r="B18" s="2">
        <v>256.22270333209298</v>
      </c>
      <c r="C18" s="2">
        <v>262.88992069236298</v>
      </c>
      <c r="D18" s="2">
        <v>224.028027998646</v>
      </c>
      <c r="E18" s="2">
        <v>222.272671568775</v>
      </c>
      <c r="F18" s="2">
        <v>206.55814791455899</v>
      </c>
      <c r="G18" s="2">
        <v>191.731009970358</v>
      </c>
      <c r="H18" s="2">
        <v>238.76600596244299</v>
      </c>
      <c r="I18" s="2">
        <v>242.544765436012</v>
      </c>
      <c r="J18" s="2">
        <v>261.93131684646602</v>
      </c>
      <c r="K18" s="2">
        <v>261.82700686872801</v>
      </c>
      <c r="L18" s="2">
        <v>239.759200860292</v>
      </c>
      <c r="M18" s="2">
        <v>231.826388049569</v>
      </c>
      <c r="N18" s="2">
        <v>249.68029396227101</v>
      </c>
      <c r="O18" s="2">
        <v>192.13985979211199</v>
      </c>
      <c r="P18" s="2">
        <v>210.17594148029599</v>
      </c>
      <c r="Q18" s="2">
        <v>220.96839142861299</v>
      </c>
      <c r="R18" s="2">
        <v>221.72384170063199</v>
      </c>
      <c r="S18" s="2">
        <v>218.58260152716599</v>
      </c>
      <c r="V18" s="2"/>
      <c r="W18"/>
      <c r="X18" s="3">
        <f t="shared" si="11"/>
        <v>14</v>
      </c>
      <c r="Y18" s="2">
        <f t="shared" si="1"/>
        <v>294.94252827875374</v>
      </c>
      <c r="Z18" s="5">
        <f t="shared" si="2"/>
        <v>0.52</v>
      </c>
      <c r="AA18" s="5">
        <f t="shared" si="3"/>
        <v>0.32</v>
      </c>
      <c r="AB18" s="5">
        <f t="shared" si="4"/>
        <v>0.42</v>
      </c>
      <c r="AC18" s="5">
        <f t="shared" si="5"/>
        <v>0.57999999999999996</v>
      </c>
      <c r="AD18" s="5">
        <f t="shared" si="6"/>
        <v>0.54</v>
      </c>
      <c r="AE18" s="5">
        <f t="shared" si="7"/>
        <v>0.54</v>
      </c>
      <c r="AF18" s="5">
        <f t="shared" si="8"/>
        <v>0.78</v>
      </c>
      <c r="AG18" s="5">
        <f t="shared" si="9"/>
        <v>0.44</v>
      </c>
      <c r="AH18" s="5">
        <f t="shared" si="12"/>
        <v>0.42</v>
      </c>
      <c r="AI18" s="5">
        <f t="shared" si="13"/>
        <v>0.36</v>
      </c>
      <c r="AJ18" s="5">
        <f t="shared" si="14"/>
        <v>0.42</v>
      </c>
      <c r="AK18" s="5">
        <f t="shared" si="15"/>
        <v>0.42</v>
      </c>
      <c r="AL18" s="5">
        <f t="shared" si="16"/>
        <v>0.42</v>
      </c>
      <c r="AM18" s="5">
        <f t="shared" si="17"/>
        <v>0.26</v>
      </c>
      <c r="AN18" s="5">
        <f t="shared" si="18"/>
        <v>0.8</v>
      </c>
      <c r="AO18" s="5">
        <f t="shared" si="19"/>
        <v>0.54</v>
      </c>
      <c r="AP18" s="5">
        <f t="shared" si="20"/>
        <v>0.52</v>
      </c>
      <c r="AQ18" s="5">
        <f t="shared" si="21"/>
        <v>0.68</v>
      </c>
      <c r="AR18" s="5">
        <f t="shared" si="22"/>
        <v>0.5</v>
      </c>
    </row>
    <row r="19" spans="1:44" x14ac:dyDescent="0.15">
      <c r="A19" s="2">
        <v>257.85454093932901</v>
      </c>
      <c r="B19" s="2">
        <v>349.22786419678198</v>
      </c>
      <c r="C19" s="2">
        <v>321.63240779656002</v>
      </c>
      <c r="D19" s="2">
        <v>299.99406969461199</v>
      </c>
      <c r="E19" s="2">
        <v>308.91363650915002</v>
      </c>
      <c r="F19" s="2">
        <v>299.63825763342601</v>
      </c>
      <c r="G19" s="2">
        <v>251.36769859779201</v>
      </c>
      <c r="H19" s="2">
        <v>343.17923518289399</v>
      </c>
      <c r="I19" s="2">
        <v>309.48144600335399</v>
      </c>
      <c r="J19" s="2">
        <v>354.79627590611199</v>
      </c>
      <c r="K19" s="2">
        <v>335.49199199046001</v>
      </c>
      <c r="L19" s="2">
        <v>305.763266097854</v>
      </c>
      <c r="M19" s="2">
        <v>325.29665295067502</v>
      </c>
      <c r="N19" s="2">
        <v>417.74215410035401</v>
      </c>
      <c r="O19" s="2">
        <v>267.918787193691</v>
      </c>
      <c r="P19" s="2">
        <v>302.19880338103002</v>
      </c>
      <c r="Q19" s="2">
        <v>307.12585719329797</v>
      </c>
      <c r="R19" s="2">
        <v>297.946641090296</v>
      </c>
      <c r="S19" s="2">
        <v>315.052626753791</v>
      </c>
      <c r="V19" s="2"/>
      <c r="W19"/>
      <c r="X19" s="3">
        <f t="shared" si="11"/>
        <v>15</v>
      </c>
      <c r="Y19" s="2">
        <f t="shared" si="1"/>
        <v>304.52777660779861</v>
      </c>
      <c r="Z19" s="5">
        <f t="shared" si="2"/>
        <v>0.54</v>
      </c>
      <c r="AA19" s="5">
        <f t="shared" si="3"/>
        <v>0.4</v>
      </c>
      <c r="AB19" s="5">
        <f t="shared" si="4"/>
        <v>0.46</v>
      </c>
      <c r="AC19" s="5">
        <f t="shared" si="5"/>
        <v>0.64</v>
      </c>
      <c r="AD19" s="5">
        <f t="shared" si="6"/>
        <v>0.57999999999999996</v>
      </c>
      <c r="AE19" s="5">
        <f t="shared" si="7"/>
        <v>0.56000000000000005</v>
      </c>
      <c r="AF19" s="5">
        <f t="shared" si="8"/>
        <v>0.8</v>
      </c>
      <c r="AG19" s="5">
        <f t="shared" si="9"/>
        <v>0.44</v>
      </c>
      <c r="AH19" s="5">
        <f t="shared" si="12"/>
        <v>0.46</v>
      </c>
      <c r="AI19" s="5">
        <f t="shared" si="13"/>
        <v>0.38</v>
      </c>
      <c r="AJ19" s="5">
        <f t="shared" si="14"/>
        <v>0.44</v>
      </c>
      <c r="AK19" s="5">
        <f t="shared" si="15"/>
        <v>0.48</v>
      </c>
      <c r="AL19" s="5">
        <f t="shared" si="16"/>
        <v>0.46</v>
      </c>
      <c r="AM19" s="5">
        <f t="shared" si="17"/>
        <v>0.28000000000000003</v>
      </c>
      <c r="AN19" s="5">
        <f t="shared" si="18"/>
        <v>0.8</v>
      </c>
      <c r="AO19" s="5">
        <f t="shared" si="19"/>
        <v>0.6</v>
      </c>
      <c r="AP19" s="5">
        <f t="shared" si="20"/>
        <v>0.57999999999999996</v>
      </c>
      <c r="AQ19" s="5">
        <f t="shared" si="21"/>
        <v>0.68</v>
      </c>
      <c r="AR19" s="5">
        <f t="shared" si="22"/>
        <v>0.57999999999999996</v>
      </c>
    </row>
    <row r="20" spans="1:44" x14ac:dyDescent="0.15">
      <c r="A20" s="2">
        <v>298.182338523819</v>
      </c>
      <c r="B20" s="2">
        <v>346.97240204176001</v>
      </c>
      <c r="C20" s="2">
        <v>388.45861765731098</v>
      </c>
      <c r="D20" s="2">
        <v>304.25357000173102</v>
      </c>
      <c r="E20" s="2">
        <v>317.18245200416902</v>
      </c>
      <c r="F20" s="2">
        <v>326.97796139113598</v>
      </c>
      <c r="G20" s="2">
        <v>241.885736977421</v>
      </c>
      <c r="H20" s="2">
        <v>341.73705757004598</v>
      </c>
      <c r="I20" s="2">
        <v>353.431362809478</v>
      </c>
      <c r="J20" s="2">
        <v>338.28426219572299</v>
      </c>
      <c r="K20" s="2">
        <v>371.15653870879697</v>
      </c>
      <c r="L20" s="2">
        <v>398.55896621676601</v>
      </c>
      <c r="M20" s="2">
        <v>343.84881769932599</v>
      </c>
      <c r="N20" s="2">
        <v>367.81629494793998</v>
      </c>
      <c r="O20" s="2">
        <v>244.59275016470201</v>
      </c>
      <c r="P20" s="2">
        <v>300.056361131693</v>
      </c>
      <c r="Q20" s="2">
        <v>318.72517903455798</v>
      </c>
      <c r="R20" s="2">
        <v>300.48014461425799</v>
      </c>
      <c r="S20" s="2">
        <v>306.457240004168</v>
      </c>
      <c r="V20" s="2"/>
      <c r="W20"/>
      <c r="X20" s="3">
        <f t="shared" si="11"/>
        <v>16</v>
      </c>
      <c r="Y20" s="2">
        <f t="shared" si="1"/>
        <v>314.11302493684343</v>
      </c>
      <c r="Z20" s="5">
        <f t="shared" si="2"/>
        <v>0.57999999999999996</v>
      </c>
      <c r="AA20" s="5">
        <f t="shared" si="3"/>
        <v>0.44</v>
      </c>
      <c r="AB20" s="5">
        <f t="shared" si="4"/>
        <v>0.48</v>
      </c>
      <c r="AC20" s="5">
        <f t="shared" si="5"/>
        <v>0.66</v>
      </c>
      <c r="AD20" s="5">
        <f t="shared" si="6"/>
        <v>0.62</v>
      </c>
      <c r="AE20" s="5">
        <f t="shared" si="7"/>
        <v>0.64</v>
      </c>
      <c r="AF20" s="5">
        <f t="shared" si="8"/>
        <v>0.82</v>
      </c>
      <c r="AG20" s="5">
        <f t="shared" si="9"/>
        <v>0.44</v>
      </c>
      <c r="AH20" s="5">
        <f t="shared" si="12"/>
        <v>0.5</v>
      </c>
      <c r="AI20" s="5">
        <f t="shared" si="13"/>
        <v>0.44</v>
      </c>
      <c r="AJ20" s="5">
        <f t="shared" si="14"/>
        <v>0.44</v>
      </c>
      <c r="AK20" s="5">
        <f t="shared" si="15"/>
        <v>0.48</v>
      </c>
      <c r="AL20" s="5">
        <f t="shared" si="16"/>
        <v>0.46</v>
      </c>
      <c r="AM20" s="5">
        <f t="shared" si="17"/>
        <v>0.32</v>
      </c>
      <c r="AN20" s="5">
        <f t="shared" si="18"/>
        <v>0.84</v>
      </c>
      <c r="AO20" s="5">
        <f t="shared" si="19"/>
        <v>0.62</v>
      </c>
      <c r="AP20" s="5">
        <f t="shared" si="20"/>
        <v>0.64</v>
      </c>
      <c r="AQ20" s="5">
        <f t="shared" si="21"/>
        <v>0.7</v>
      </c>
      <c r="AR20" s="5">
        <f t="shared" si="22"/>
        <v>0.66</v>
      </c>
    </row>
    <row r="21" spans="1:44" x14ac:dyDescent="0.15">
      <c r="A21" s="2">
        <v>486.94156372334498</v>
      </c>
      <c r="B21" s="2">
        <v>489.06136371196499</v>
      </c>
      <c r="C21" s="2">
        <v>486.44780961256703</v>
      </c>
      <c r="D21" s="2">
        <v>436.07447167398499</v>
      </c>
      <c r="E21" s="2">
        <v>413.15593753030601</v>
      </c>
      <c r="F21" s="2">
        <v>425.42098344923301</v>
      </c>
      <c r="G21" s="2">
        <v>318.99323163520501</v>
      </c>
      <c r="H21" s="2">
        <v>532.95054046429402</v>
      </c>
      <c r="I21" s="2">
        <v>484.38160654638801</v>
      </c>
      <c r="J21" s="2">
        <v>503.78593654330302</v>
      </c>
      <c r="K21" s="2">
        <v>517.60815984490705</v>
      </c>
      <c r="L21" s="2">
        <v>503.36261448119802</v>
      </c>
      <c r="M21" s="2">
        <v>486.328340464294</v>
      </c>
      <c r="N21" s="2">
        <v>486.56105896844298</v>
      </c>
      <c r="O21" s="2">
        <v>322.8164614634</v>
      </c>
      <c r="P21" s="2">
        <v>429.83884776209601</v>
      </c>
      <c r="Q21" s="2">
        <v>404.22213431526501</v>
      </c>
      <c r="R21" s="2">
        <v>402.11719065611601</v>
      </c>
      <c r="S21" s="2">
        <v>395.02943544923198</v>
      </c>
      <c r="V21" s="2"/>
      <c r="W21"/>
      <c r="X21" s="3">
        <f t="shared" si="11"/>
        <v>17</v>
      </c>
      <c r="Y21" s="2">
        <f t="shared" si="1"/>
        <v>323.69827326588825</v>
      </c>
      <c r="Z21" s="5">
        <f t="shared" si="2"/>
        <v>0.64</v>
      </c>
      <c r="AA21" s="5">
        <f t="shared" si="3"/>
        <v>0.48</v>
      </c>
      <c r="AB21" s="5">
        <f t="shared" si="4"/>
        <v>0.52</v>
      </c>
      <c r="AC21" s="5">
        <f t="shared" si="5"/>
        <v>0.68</v>
      </c>
      <c r="AD21" s="5">
        <f t="shared" si="6"/>
        <v>0.68</v>
      </c>
      <c r="AE21" s="5">
        <f t="shared" si="7"/>
        <v>0.66</v>
      </c>
      <c r="AF21" s="5">
        <f t="shared" si="8"/>
        <v>0.84</v>
      </c>
      <c r="AG21" s="5">
        <f t="shared" si="9"/>
        <v>0.46</v>
      </c>
      <c r="AH21" s="5">
        <f t="shared" si="12"/>
        <v>0.52</v>
      </c>
      <c r="AI21" s="5">
        <f t="shared" si="13"/>
        <v>0.5</v>
      </c>
      <c r="AJ21" s="5">
        <f t="shared" si="14"/>
        <v>0.48</v>
      </c>
      <c r="AK21" s="5">
        <f t="shared" si="15"/>
        <v>0.5</v>
      </c>
      <c r="AL21" s="5">
        <f t="shared" si="16"/>
        <v>0.54</v>
      </c>
      <c r="AM21" s="5">
        <f t="shared" si="17"/>
        <v>0.38</v>
      </c>
      <c r="AN21" s="5">
        <f t="shared" si="18"/>
        <v>0.86</v>
      </c>
      <c r="AO21" s="5">
        <f t="shared" si="19"/>
        <v>0.7</v>
      </c>
      <c r="AP21" s="5">
        <f t="shared" si="20"/>
        <v>0.68</v>
      </c>
      <c r="AQ21" s="5">
        <f t="shared" si="21"/>
        <v>0.72</v>
      </c>
      <c r="AR21" s="5">
        <f t="shared" si="22"/>
        <v>0.68</v>
      </c>
    </row>
    <row r="22" spans="1:44" x14ac:dyDescent="0.15">
      <c r="A22" s="2">
        <v>586.16316517819098</v>
      </c>
      <c r="B22" s="2">
        <v>768.20170767462605</v>
      </c>
      <c r="C22" s="2">
        <v>714.02667291838998</v>
      </c>
      <c r="D22" s="2">
        <v>642.70567970828404</v>
      </c>
      <c r="E22" s="2">
        <v>670.95779858214496</v>
      </c>
      <c r="F22" s="2">
        <v>636.14946934739703</v>
      </c>
      <c r="G22" s="2">
        <v>474.802208644041</v>
      </c>
      <c r="H22" s="2">
        <v>665.60061216441204</v>
      </c>
      <c r="I22" s="2">
        <v>660.272233439763</v>
      </c>
      <c r="J22" s="2">
        <v>688.62573228687802</v>
      </c>
      <c r="K22" s="2">
        <v>676.37760102435698</v>
      </c>
      <c r="L22" s="2">
        <v>801.062638664622</v>
      </c>
      <c r="M22" s="2">
        <v>720.89935319907897</v>
      </c>
      <c r="N22" s="2">
        <v>879.52392363558704</v>
      </c>
      <c r="O22" s="2">
        <v>469.83308449288398</v>
      </c>
      <c r="P22" s="2">
        <v>654.39363018382903</v>
      </c>
      <c r="Q22" s="2">
        <v>643.13210214871401</v>
      </c>
      <c r="R22" s="2">
        <v>538.27456421694797</v>
      </c>
      <c r="S22" s="2">
        <v>673.444516442603</v>
      </c>
      <c r="V22" s="2"/>
      <c r="W22"/>
      <c r="X22" s="3">
        <f t="shared" si="11"/>
        <v>18</v>
      </c>
      <c r="Y22" s="2">
        <f t="shared" si="1"/>
        <v>333.28352159493312</v>
      </c>
      <c r="Z22" s="5">
        <f t="shared" si="2"/>
        <v>0.64</v>
      </c>
      <c r="AA22" s="5">
        <f t="shared" si="3"/>
        <v>0.56000000000000005</v>
      </c>
      <c r="AB22" s="5">
        <f t="shared" si="4"/>
        <v>0.52</v>
      </c>
      <c r="AC22" s="5">
        <f t="shared" si="5"/>
        <v>0.72</v>
      </c>
      <c r="AD22" s="5">
        <f t="shared" si="6"/>
        <v>0.72</v>
      </c>
      <c r="AE22" s="5">
        <f t="shared" si="7"/>
        <v>0.7</v>
      </c>
      <c r="AF22" s="5">
        <f t="shared" si="8"/>
        <v>0.84</v>
      </c>
      <c r="AG22" s="5">
        <f t="shared" si="9"/>
        <v>0.56000000000000005</v>
      </c>
      <c r="AH22" s="5">
        <f t="shared" si="12"/>
        <v>0.52</v>
      </c>
      <c r="AI22" s="5">
        <f t="shared" si="13"/>
        <v>0.57999999999999996</v>
      </c>
      <c r="AJ22" s="5">
        <f t="shared" si="14"/>
        <v>0.54</v>
      </c>
      <c r="AK22" s="5">
        <f t="shared" si="15"/>
        <v>0.54</v>
      </c>
      <c r="AL22" s="5">
        <f t="shared" si="16"/>
        <v>0.54</v>
      </c>
      <c r="AM22" s="5">
        <f t="shared" si="17"/>
        <v>0.38</v>
      </c>
      <c r="AN22" s="5">
        <f t="shared" si="18"/>
        <v>0.86</v>
      </c>
      <c r="AO22" s="5">
        <f t="shared" si="19"/>
        <v>0.72</v>
      </c>
      <c r="AP22" s="5">
        <f t="shared" si="20"/>
        <v>0.72</v>
      </c>
      <c r="AQ22" s="5">
        <f t="shared" si="21"/>
        <v>0.76</v>
      </c>
      <c r="AR22" s="5">
        <f t="shared" si="22"/>
        <v>0.72</v>
      </c>
    </row>
    <row r="23" spans="1:44" x14ac:dyDescent="0.15">
      <c r="A23" s="2">
        <v>273.455549467487</v>
      </c>
      <c r="B23" s="2">
        <v>315.16152340863698</v>
      </c>
      <c r="C23" s="2">
        <v>289.297253978333</v>
      </c>
      <c r="D23" s="2">
        <v>269.17931979377403</v>
      </c>
      <c r="E23" s="2">
        <v>272.89178203876202</v>
      </c>
      <c r="F23" s="2">
        <v>284.72158475648899</v>
      </c>
      <c r="G23" s="2">
        <v>223.44874275735901</v>
      </c>
      <c r="H23" s="2">
        <v>297.50104311296599</v>
      </c>
      <c r="I23" s="2">
        <v>291.76742524287903</v>
      </c>
      <c r="J23" s="2">
        <v>319.64529560948102</v>
      </c>
      <c r="K23" s="2">
        <v>310.667577926322</v>
      </c>
      <c r="L23" s="2">
        <v>291.23100218932302</v>
      </c>
      <c r="M23" s="2">
        <v>299.44079643847499</v>
      </c>
      <c r="N23" s="2">
        <v>348.250863194982</v>
      </c>
      <c r="O23" s="2">
        <v>231.33861524144601</v>
      </c>
      <c r="P23" s="2">
        <v>268.055219095025</v>
      </c>
      <c r="Q23" s="2">
        <v>275.04605750759299</v>
      </c>
      <c r="R23" s="2">
        <v>261.901200259782</v>
      </c>
      <c r="S23" s="2">
        <v>284.57643499798399</v>
      </c>
      <c r="V23" s="2"/>
      <c r="W23"/>
      <c r="X23" s="3">
        <f t="shared" si="11"/>
        <v>19</v>
      </c>
      <c r="Y23" s="2">
        <f t="shared" si="1"/>
        <v>342.86876992397794</v>
      </c>
      <c r="Z23" s="5">
        <f t="shared" si="2"/>
        <v>0.64</v>
      </c>
      <c r="AA23" s="5">
        <f t="shared" si="3"/>
        <v>0.62</v>
      </c>
      <c r="AB23" s="5">
        <f t="shared" si="4"/>
        <v>0.52</v>
      </c>
      <c r="AC23" s="5">
        <f t="shared" si="5"/>
        <v>0.72</v>
      </c>
      <c r="AD23" s="5">
        <f t="shared" si="6"/>
        <v>0.72</v>
      </c>
      <c r="AE23" s="5">
        <f t="shared" si="7"/>
        <v>0.72</v>
      </c>
      <c r="AF23" s="5">
        <f t="shared" si="8"/>
        <v>0.84</v>
      </c>
      <c r="AG23" s="5">
        <f t="shared" si="9"/>
        <v>0.6</v>
      </c>
      <c r="AH23" s="5">
        <f t="shared" si="12"/>
        <v>0.62</v>
      </c>
      <c r="AI23" s="5">
        <f t="shared" si="13"/>
        <v>0.57999999999999996</v>
      </c>
      <c r="AJ23" s="5">
        <f t="shared" si="14"/>
        <v>0.57999999999999996</v>
      </c>
      <c r="AK23" s="5">
        <f t="shared" si="15"/>
        <v>0.56000000000000005</v>
      </c>
      <c r="AL23" s="5">
        <f t="shared" si="16"/>
        <v>0.6</v>
      </c>
      <c r="AM23" s="5">
        <f t="shared" si="17"/>
        <v>0.42</v>
      </c>
      <c r="AN23" s="5">
        <f t="shared" si="18"/>
        <v>0.86</v>
      </c>
      <c r="AO23" s="5">
        <f t="shared" si="19"/>
        <v>0.72</v>
      </c>
      <c r="AP23" s="5">
        <f t="shared" si="20"/>
        <v>0.72</v>
      </c>
      <c r="AQ23" s="5">
        <f t="shared" si="21"/>
        <v>0.76</v>
      </c>
      <c r="AR23" s="5">
        <f t="shared" si="22"/>
        <v>0.72</v>
      </c>
    </row>
    <row r="24" spans="1:44" x14ac:dyDescent="0.15">
      <c r="A24" s="2">
        <v>224.08332847393601</v>
      </c>
      <c r="B24" s="2">
        <v>252.50823859669799</v>
      </c>
      <c r="C24" s="2">
        <v>238.32601986236199</v>
      </c>
      <c r="D24" s="2">
        <v>225.96513582267099</v>
      </c>
      <c r="E24" s="2">
        <v>235.65356510793799</v>
      </c>
      <c r="F24" s="2">
        <v>235.27012710793801</v>
      </c>
      <c r="G24" s="2">
        <v>200.14020813752899</v>
      </c>
      <c r="H24" s="2">
        <v>242.19137776200799</v>
      </c>
      <c r="I24" s="2">
        <v>249.02659961347501</v>
      </c>
      <c r="J24" s="2">
        <v>265.80964866740902</v>
      </c>
      <c r="K24" s="2">
        <v>252.12481125036899</v>
      </c>
      <c r="L24" s="2">
        <v>248.888221845267</v>
      </c>
      <c r="M24" s="2">
        <v>251.39836271598699</v>
      </c>
      <c r="N24" s="2">
        <v>277.65423670371803</v>
      </c>
      <c r="O24" s="2">
        <v>210.028040499751</v>
      </c>
      <c r="P24" s="2">
        <v>221.365783098322</v>
      </c>
      <c r="Q24" s="2">
        <v>226.89854907754099</v>
      </c>
      <c r="R24" s="2">
        <v>222.783543675879</v>
      </c>
      <c r="S24" s="2">
        <v>227.67835607204401</v>
      </c>
      <c r="V24" s="2"/>
      <c r="W24"/>
      <c r="X24" s="3">
        <f t="shared" si="11"/>
        <v>20</v>
      </c>
      <c r="Y24" s="2">
        <f t="shared" si="1"/>
        <v>352.45401825302281</v>
      </c>
      <c r="Z24" s="5">
        <f t="shared" si="2"/>
        <v>0.66</v>
      </c>
      <c r="AA24" s="5">
        <f t="shared" si="3"/>
        <v>0.64</v>
      </c>
      <c r="AB24" s="5">
        <f t="shared" si="4"/>
        <v>0.57999999999999996</v>
      </c>
      <c r="AC24" s="5">
        <f t="shared" si="5"/>
        <v>0.74</v>
      </c>
      <c r="AD24" s="5">
        <f t="shared" si="6"/>
        <v>0.72</v>
      </c>
      <c r="AE24" s="5">
        <f t="shared" si="7"/>
        <v>0.72</v>
      </c>
      <c r="AF24" s="5">
        <f t="shared" si="8"/>
        <v>0.86</v>
      </c>
      <c r="AG24" s="5">
        <f t="shared" si="9"/>
        <v>0.6</v>
      </c>
      <c r="AH24" s="5">
        <f t="shared" si="12"/>
        <v>0.64</v>
      </c>
      <c r="AI24" s="5">
        <f t="shared" si="13"/>
        <v>0.62</v>
      </c>
      <c r="AJ24" s="5">
        <f t="shared" si="14"/>
        <v>0.57999999999999996</v>
      </c>
      <c r="AK24" s="5">
        <f t="shared" si="15"/>
        <v>0.57999999999999996</v>
      </c>
      <c r="AL24" s="5">
        <f t="shared" si="16"/>
        <v>0.64</v>
      </c>
      <c r="AM24" s="5">
        <f t="shared" si="17"/>
        <v>0.42</v>
      </c>
      <c r="AN24" s="5">
        <f t="shared" si="18"/>
        <v>0.9</v>
      </c>
      <c r="AO24" s="5">
        <f t="shared" si="19"/>
        <v>0.74</v>
      </c>
      <c r="AP24" s="5">
        <f t="shared" si="20"/>
        <v>0.72</v>
      </c>
      <c r="AQ24" s="5">
        <f t="shared" si="21"/>
        <v>0.82</v>
      </c>
      <c r="AR24" s="5">
        <f t="shared" si="22"/>
        <v>0.72</v>
      </c>
    </row>
    <row r="25" spans="1:44" x14ac:dyDescent="0.15">
      <c r="A25" s="2">
        <v>1119.27388457661</v>
      </c>
      <c r="B25" s="2">
        <v>839.50595399561098</v>
      </c>
      <c r="C25" s="2">
        <v>963.348763202952</v>
      </c>
      <c r="D25" s="2">
        <v>689.55293947330301</v>
      </c>
      <c r="E25" s="2">
        <v>724.13512666156998</v>
      </c>
      <c r="F25" s="2">
        <v>656.59220630678305</v>
      </c>
      <c r="G25" s="2">
        <v>549.97069505588502</v>
      </c>
      <c r="H25" s="2">
        <v>889.11851869301097</v>
      </c>
      <c r="I25" s="2">
        <v>914.083883789467</v>
      </c>
      <c r="J25" s="2">
        <v>878.94604178946702</v>
      </c>
      <c r="K25" s="2">
        <v>899.73524978946705</v>
      </c>
      <c r="L25" s="2">
        <v>906.02465378946704</v>
      </c>
      <c r="M25" s="2">
        <v>940.87005799560995</v>
      </c>
      <c r="N25" s="2">
        <v>710.56171453530396</v>
      </c>
      <c r="O25" s="2">
        <v>492.69951559181402</v>
      </c>
      <c r="P25" s="2">
        <v>685.64739514396695</v>
      </c>
      <c r="Q25" s="2">
        <v>659.81048827269899</v>
      </c>
      <c r="R25" s="2">
        <v>624.38164985491301</v>
      </c>
      <c r="S25" s="2">
        <v>656.35088584563903</v>
      </c>
      <c r="V25" s="2"/>
      <c r="W25"/>
      <c r="X25" s="3">
        <f t="shared" si="11"/>
        <v>21</v>
      </c>
      <c r="Y25" s="2">
        <f t="shared" si="1"/>
        <v>362.03926658206763</v>
      </c>
      <c r="Z25" s="5">
        <f t="shared" si="2"/>
        <v>0.7</v>
      </c>
      <c r="AA25" s="5">
        <f t="shared" si="3"/>
        <v>0.66</v>
      </c>
      <c r="AB25" s="5">
        <f t="shared" si="4"/>
        <v>0.62</v>
      </c>
      <c r="AC25" s="5">
        <f t="shared" si="5"/>
        <v>0.78</v>
      </c>
      <c r="AD25" s="5">
        <f t="shared" si="6"/>
        <v>0.76</v>
      </c>
      <c r="AE25" s="5">
        <f t="shared" si="7"/>
        <v>0.74</v>
      </c>
      <c r="AF25" s="5">
        <f t="shared" si="8"/>
        <v>0.86</v>
      </c>
      <c r="AG25" s="5">
        <f t="shared" si="9"/>
        <v>0.6</v>
      </c>
      <c r="AH25" s="5">
        <f t="shared" si="12"/>
        <v>0.66</v>
      </c>
      <c r="AI25" s="5">
        <f t="shared" si="13"/>
        <v>0.64</v>
      </c>
      <c r="AJ25" s="5">
        <f t="shared" si="14"/>
        <v>0.66</v>
      </c>
      <c r="AK25" s="5">
        <f t="shared" si="15"/>
        <v>0.64</v>
      </c>
      <c r="AL25" s="5">
        <f t="shared" si="16"/>
        <v>0.66</v>
      </c>
      <c r="AM25" s="5">
        <f t="shared" si="17"/>
        <v>0.54</v>
      </c>
      <c r="AN25" s="5">
        <f t="shared" si="18"/>
        <v>0.94</v>
      </c>
      <c r="AO25" s="5">
        <f t="shared" si="19"/>
        <v>0.78</v>
      </c>
      <c r="AP25" s="5">
        <f t="shared" si="20"/>
        <v>0.76</v>
      </c>
      <c r="AQ25" s="5">
        <f t="shared" si="21"/>
        <v>0.82</v>
      </c>
      <c r="AR25" s="5">
        <f t="shared" si="22"/>
        <v>0.74</v>
      </c>
    </row>
    <row r="26" spans="1:44" x14ac:dyDescent="0.15">
      <c r="A26" s="2">
        <v>257.85857219790699</v>
      </c>
      <c r="B26" s="2">
        <v>307.684055504269</v>
      </c>
      <c r="C26" s="2">
        <v>282.57842653998102</v>
      </c>
      <c r="D26" s="2">
        <v>238.13971101139299</v>
      </c>
      <c r="E26" s="2">
        <v>253.073129712786</v>
      </c>
      <c r="F26" s="2">
        <v>256.64570109717403</v>
      </c>
      <c r="G26" s="2">
        <v>218.03243774151201</v>
      </c>
      <c r="H26" s="2">
        <v>294.45401699819502</v>
      </c>
      <c r="I26" s="2">
        <v>292.343757346784</v>
      </c>
      <c r="J26" s="2">
        <v>296.11364387897299</v>
      </c>
      <c r="K26" s="2">
        <v>298.31422431386699</v>
      </c>
      <c r="L26" s="2">
        <v>264.85960914387698</v>
      </c>
      <c r="M26" s="2">
        <v>258.40079439401302</v>
      </c>
      <c r="N26" s="2">
        <v>299.11831460151899</v>
      </c>
      <c r="O26" s="2">
        <v>216.007123189266</v>
      </c>
      <c r="P26" s="2">
        <v>240.85690335014201</v>
      </c>
      <c r="Q26" s="2">
        <v>244.992406680486</v>
      </c>
      <c r="R26" s="2">
        <v>261.11840084909102</v>
      </c>
      <c r="S26" s="2">
        <v>240.44420076984599</v>
      </c>
      <c r="V26" s="2"/>
      <c r="W26"/>
      <c r="X26" s="3">
        <f t="shared" si="11"/>
        <v>22</v>
      </c>
      <c r="Y26" s="2">
        <f t="shared" si="1"/>
        <v>371.62451491111244</v>
      </c>
      <c r="Z26" s="5">
        <f t="shared" si="2"/>
        <v>0.74</v>
      </c>
      <c r="AA26" s="5">
        <f t="shared" si="3"/>
        <v>0.66</v>
      </c>
      <c r="AB26" s="5">
        <f t="shared" si="4"/>
        <v>0.66</v>
      </c>
      <c r="AC26" s="5">
        <f t="shared" si="5"/>
        <v>0.8</v>
      </c>
      <c r="AD26" s="5">
        <f t="shared" si="6"/>
        <v>0.76</v>
      </c>
      <c r="AE26" s="5">
        <f t="shared" si="7"/>
        <v>0.76</v>
      </c>
      <c r="AF26" s="5">
        <f t="shared" si="8"/>
        <v>0.92</v>
      </c>
      <c r="AG26" s="5">
        <f t="shared" si="9"/>
        <v>0.66</v>
      </c>
      <c r="AH26" s="5">
        <f t="shared" si="12"/>
        <v>0.68</v>
      </c>
      <c r="AI26" s="5">
        <f t="shared" si="13"/>
        <v>0.66</v>
      </c>
      <c r="AJ26" s="5">
        <f t="shared" si="14"/>
        <v>0.7</v>
      </c>
      <c r="AK26" s="5">
        <f t="shared" si="15"/>
        <v>0.64</v>
      </c>
      <c r="AL26" s="5">
        <f t="shared" si="16"/>
        <v>0.66</v>
      </c>
      <c r="AM26" s="5">
        <f t="shared" si="17"/>
        <v>0.57999999999999996</v>
      </c>
      <c r="AN26" s="5">
        <f t="shared" si="18"/>
        <v>0.96</v>
      </c>
      <c r="AO26" s="5">
        <f t="shared" si="19"/>
        <v>0.78</v>
      </c>
      <c r="AP26" s="5">
        <f t="shared" si="20"/>
        <v>0.78</v>
      </c>
      <c r="AQ26" s="5">
        <f t="shared" si="21"/>
        <v>0.82</v>
      </c>
      <c r="AR26" s="5">
        <f t="shared" si="22"/>
        <v>0.8</v>
      </c>
    </row>
    <row r="27" spans="1:44" x14ac:dyDescent="0.15">
      <c r="A27" s="2">
        <v>373.97787967761798</v>
      </c>
      <c r="B27" s="2">
        <v>355.67100045247298</v>
      </c>
      <c r="C27" s="2">
        <v>374.91236364157697</v>
      </c>
      <c r="D27" s="2">
        <v>363.880821708773</v>
      </c>
      <c r="E27" s="2">
        <v>327.68018650191402</v>
      </c>
      <c r="F27" s="2">
        <v>334.80789382738101</v>
      </c>
      <c r="G27" s="2">
        <v>276.50323332392401</v>
      </c>
      <c r="H27" s="2">
        <v>394.63081410604298</v>
      </c>
      <c r="I27" s="2">
        <v>368.52546382236898</v>
      </c>
      <c r="J27" s="2">
        <v>373.16873528891603</v>
      </c>
      <c r="K27" s="2">
        <v>367.396574556502</v>
      </c>
      <c r="L27" s="2">
        <v>383.45022713931701</v>
      </c>
      <c r="M27" s="2">
        <v>359.41943886319001</v>
      </c>
      <c r="N27" s="2">
        <v>442.79181276423401</v>
      </c>
      <c r="O27" s="2">
        <v>281.87683246257598</v>
      </c>
      <c r="P27" s="2">
        <v>331.43222961889097</v>
      </c>
      <c r="Q27" s="2">
        <v>319.297826421004</v>
      </c>
      <c r="R27" s="2">
        <v>326.63331502001301</v>
      </c>
      <c r="S27" s="2">
        <v>330.94641376899602</v>
      </c>
      <c r="V27" s="2"/>
      <c r="W27"/>
      <c r="X27" s="3">
        <f t="shared" si="11"/>
        <v>23</v>
      </c>
      <c r="Y27" s="2">
        <f t="shared" si="1"/>
        <v>381.20976324015732</v>
      </c>
      <c r="Z27" s="5">
        <f t="shared" si="2"/>
        <v>0.76</v>
      </c>
      <c r="AA27" s="5">
        <f t="shared" si="3"/>
        <v>0.7</v>
      </c>
      <c r="AB27" s="5">
        <f t="shared" si="4"/>
        <v>0.7</v>
      </c>
      <c r="AC27" s="5">
        <f t="shared" si="5"/>
        <v>0.82</v>
      </c>
      <c r="AD27" s="5">
        <f t="shared" si="6"/>
        <v>0.76</v>
      </c>
      <c r="AE27" s="5">
        <f t="shared" si="7"/>
        <v>0.76</v>
      </c>
      <c r="AF27" s="5">
        <f t="shared" si="8"/>
        <v>0.94</v>
      </c>
      <c r="AG27" s="5">
        <f t="shared" si="9"/>
        <v>0.66</v>
      </c>
      <c r="AH27" s="5">
        <f t="shared" si="12"/>
        <v>0.7</v>
      </c>
      <c r="AI27" s="5">
        <f t="shared" si="13"/>
        <v>0.68</v>
      </c>
      <c r="AJ27" s="5">
        <f t="shared" si="14"/>
        <v>0.7</v>
      </c>
      <c r="AK27" s="5">
        <f t="shared" si="15"/>
        <v>0.68</v>
      </c>
      <c r="AL27" s="5">
        <f t="shared" si="16"/>
        <v>0.7</v>
      </c>
      <c r="AM27" s="5">
        <f t="shared" si="17"/>
        <v>0.57999999999999996</v>
      </c>
      <c r="AN27" s="5">
        <f t="shared" si="18"/>
        <v>0.96</v>
      </c>
      <c r="AO27" s="5">
        <f t="shared" si="19"/>
        <v>0.78</v>
      </c>
      <c r="AP27" s="5">
        <f t="shared" si="20"/>
        <v>0.78</v>
      </c>
      <c r="AQ27" s="5">
        <f t="shared" si="21"/>
        <v>0.82</v>
      </c>
      <c r="AR27" s="5">
        <f t="shared" si="22"/>
        <v>0.8</v>
      </c>
    </row>
    <row r="28" spans="1:44" x14ac:dyDescent="0.15">
      <c r="A28" s="2">
        <v>281.89283899953199</v>
      </c>
      <c r="B28" s="2">
        <v>308.33455776844897</v>
      </c>
      <c r="C28" s="2">
        <v>271.09429062879502</v>
      </c>
      <c r="D28" s="2">
        <v>244.99739304673199</v>
      </c>
      <c r="E28" s="2">
        <v>256.39919357590998</v>
      </c>
      <c r="F28" s="2">
        <v>245.29134231429299</v>
      </c>
      <c r="G28" s="2">
        <v>214.69628357212801</v>
      </c>
      <c r="H28" s="2">
        <v>296.73746564225701</v>
      </c>
      <c r="I28" s="2">
        <v>279.028401245993</v>
      </c>
      <c r="J28" s="2">
        <v>289.14277843700899</v>
      </c>
      <c r="K28" s="2">
        <v>291.39855089228598</v>
      </c>
      <c r="L28" s="2">
        <v>262.03748776724598</v>
      </c>
      <c r="M28" s="2">
        <v>287.57351389656702</v>
      </c>
      <c r="N28" s="2">
        <v>290.22893521037003</v>
      </c>
      <c r="O28" s="2">
        <v>219.65303995283301</v>
      </c>
      <c r="P28" s="2">
        <v>259.04215155857099</v>
      </c>
      <c r="Q28" s="2">
        <v>252.757764027295</v>
      </c>
      <c r="R28" s="2">
        <v>247.89175872928899</v>
      </c>
      <c r="S28" s="2">
        <v>240.27003748137199</v>
      </c>
      <c r="V28" s="2"/>
      <c r="W28"/>
      <c r="X28" s="3">
        <f t="shared" si="11"/>
        <v>24</v>
      </c>
      <c r="Y28" s="2">
        <f t="shared" si="1"/>
        <v>390.79501156920219</v>
      </c>
      <c r="Z28" s="5">
        <f t="shared" si="2"/>
        <v>0.76</v>
      </c>
      <c r="AA28" s="5">
        <f t="shared" si="3"/>
        <v>0.72</v>
      </c>
      <c r="AB28" s="5">
        <f t="shared" si="4"/>
        <v>0.72</v>
      </c>
      <c r="AC28" s="5">
        <f t="shared" si="5"/>
        <v>0.82</v>
      </c>
      <c r="AD28" s="5">
        <f t="shared" si="6"/>
        <v>0.78</v>
      </c>
      <c r="AE28" s="5">
        <f t="shared" si="7"/>
        <v>0.82</v>
      </c>
      <c r="AF28" s="5">
        <f t="shared" si="8"/>
        <v>0.96</v>
      </c>
      <c r="AG28" s="5">
        <f t="shared" si="9"/>
        <v>0.7</v>
      </c>
      <c r="AH28" s="5">
        <f t="shared" si="12"/>
        <v>0.7</v>
      </c>
      <c r="AI28" s="5">
        <f t="shared" si="13"/>
        <v>0.68</v>
      </c>
      <c r="AJ28" s="5">
        <f t="shared" si="14"/>
        <v>0.7</v>
      </c>
      <c r="AK28" s="5">
        <f t="shared" si="15"/>
        <v>0.7</v>
      </c>
      <c r="AL28" s="5">
        <f t="shared" si="16"/>
        <v>0.72</v>
      </c>
      <c r="AM28" s="5">
        <f t="shared" si="17"/>
        <v>0.64</v>
      </c>
      <c r="AN28" s="5">
        <f t="shared" si="18"/>
        <v>0.96</v>
      </c>
      <c r="AO28" s="5">
        <f t="shared" si="19"/>
        <v>0.82</v>
      </c>
      <c r="AP28" s="5">
        <f t="shared" si="20"/>
        <v>0.8</v>
      </c>
      <c r="AQ28" s="5">
        <f t="shared" si="21"/>
        <v>0.82</v>
      </c>
      <c r="AR28" s="5">
        <f t="shared" si="22"/>
        <v>0.84</v>
      </c>
    </row>
    <row r="29" spans="1:44" x14ac:dyDescent="0.15">
      <c r="A29" s="2">
        <v>365.63240561281799</v>
      </c>
      <c r="B29" s="2">
        <v>382.59736182035402</v>
      </c>
      <c r="C29" s="2">
        <v>355.86931222483599</v>
      </c>
      <c r="D29" s="2">
        <v>312.352358975161</v>
      </c>
      <c r="E29" s="2">
        <v>316.33423503191398</v>
      </c>
      <c r="F29" s="2">
        <v>315.88181730729502</v>
      </c>
      <c r="G29" s="2">
        <v>253.36965517644401</v>
      </c>
      <c r="H29" s="2">
        <v>372.200890054014</v>
      </c>
      <c r="I29" s="2">
        <v>349.79840376897403</v>
      </c>
      <c r="J29" s="2">
        <v>356.17079405401302</v>
      </c>
      <c r="K29" s="2">
        <v>362.78671544712103</v>
      </c>
      <c r="L29" s="2">
        <v>354.471548601238</v>
      </c>
      <c r="M29" s="2">
        <v>391.795846589966</v>
      </c>
      <c r="N29" s="2">
        <v>362.46771744677602</v>
      </c>
      <c r="O29" s="2">
        <v>260.86687251224799</v>
      </c>
      <c r="P29" s="2">
        <v>301.10849966504099</v>
      </c>
      <c r="Q29" s="2">
        <v>324.61834672509502</v>
      </c>
      <c r="R29" s="2">
        <v>300.26836600857098</v>
      </c>
      <c r="S29" s="2">
        <v>308.83495698469699</v>
      </c>
      <c r="V29" s="2"/>
      <c r="W29"/>
      <c r="X29" s="3">
        <f t="shared" si="11"/>
        <v>25</v>
      </c>
      <c r="Y29" s="2">
        <f t="shared" si="1"/>
        <v>400.380259898247</v>
      </c>
      <c r="Z29" s="5">
        <f t="shared" si="2"/>
        <v>0.76</v>
      </c>
      <c r="AA29" s="5">
        <f t="shared" si="3"/>
        <v>0.72</v>
      </c>
      <c r="AB29" s="5">
        <f t="shared" si="4"/>
        <v>0.74</v>
      </c>
      <c r="AC29" s="5">
        <f t="shared" si="5"/>
        <v>0.82</v>
      </c>
      <c r="AD29" s="5">
        <f t="shared" si="6"/>
        <v>0.82</v>
      </c>
      <c r="AE29" s="5">
        <f t="shared" si="7"/>
        <v>0.82</v>
      </c>
      <c r="AF29" s="5">
        <f t="shared" si="8"/>
        <v>0.96</v>
      </c>
      <c r="AG29" s="5">
        <f t="shared" si="9"/>
        <v>0.72</v>
      </c>
      <c r="AH29" s="5">
        <f t="shared" si="12"/>
        <v>0.7</v>
      </c>
      <c r="AI29" s="5">
        <f t="shared" si="13"/>
        <v>0.72</v>
      </c>
      <c r="AJ29" s="5">
        <f t="shared" si="14"/>
        <v>0.72</v>
      </c>
      <c r="AK29" s="5">
        <f t="shared" si="15"/>
        <v>0.72</v>
      </c>
      <c r="AL29" s="5">
        <f t="shared" si="16"/>
        <v>0.72</v>
      </c>
      <c r="AM29" s="5">
        <f t="shared" si="17"/>
        <v>0.66</v>
      </c>
      <c r="AN29" s="5">
        <f t="shared" si="18"/>
        <v>0.96</v>
      </c>
      <c r="AO29" s="5">
        <f t="shared" si="19"/>
        <v>0.82</v>
      </c>
      <c r="AP29" s="5">
        <f t="shared" si="20"/>
        <v>0.84</v>
      </c>
      <c r="AQ29" s="5">
        <f t="shared" si="21"/>
        <v>0.86</v>
      </c>
      <c r="AR29" s="5">
        <f t="shared" si="22"/>
        <v>0.84</v>
      </c>
    </row>
    <row r="30" spans="1:44" x14ac:dyDescent="0.15">
      <c r="A30" s="2">
        <v>229.82717733440501</v>
      </c>
      <c r="B30" s="2">
        <v>272.36745980847201</v>
      </c>
      <c r="C30" s="2">
        <v>258.12382500276698</v>
      </c>
      <c r="D30" s="2">
        <v>225.26927363964299</v>
      </c>
      <c r="E30" s="2">
        <v>228.966708290653</v>
      </c>
      <c r="F30" s="2">
        <v>224.00839276957399</v>
      </c>
      <c r="G30" s="2">
        <v>186.273822894673</v>
      </c>
      <c r="H30" s="2">
        <v>261.10981807361202</v>
      </c>
      <c r="I30" s="2">
        <v>257.82677147186598</v>
      </c>
      <c r="J30" s="2">
        <v>260.74986416032402</v>
      </c>
      <c r="K30" s="2">
        <v>231.44463781448999</v>
      </c>
      <c r="L30" s="2">
        <v>254.20205958248701</v>
      </c>
      <c r="M30" s="2">
        <v>256.68768045349799</v>
      </c>
      <c r="N30" s="2">
        <v>279.67774971294</v>
      </c>
      <c r="O30" s="2">
        <v>196.11988611259599</v>
      </c>
      <c r="P30" s="2">
        <v>237.17485102688599</v>
      </c>
      <c r="Q30" s="2">
        <v>229.795225196899</v>
      </c>
      <c r="R30" s="2">
        <v>220.420416703586</v>
      </c>
      <c r="S30" s="2">
        <v>226.76768658379501</v>
      </c>
      <c r="V30" s="2"/>
      <c r="W30"/>
      <c r="X30" s="3">
        <f t="shared" si="11"/>
        <v>26</v>
      </c>
      <c r="Y30" s="2">
        <f t="shared" si="1"/>
        <v>409.96550822729182</v>
      </c>
      <c r="Z30" s="5">
        <f t="shared" si="2"/>
        <v>0.76</v>
      </c>
      <c r="AA30" s="5">
        <f t="shared" si="3"/>
        <v>0.72</v>
      </c>
      <c r="AB30" s="5">
        <f t="shared" si="4"/>
        <v>0.74</v>
      </c>
      <c r="AC30" s="5">
        <f t="shared" si="5"/>
        <v>0.82</v>
      </c>
      <c r="AD30" s="5">
        <f t="shared" si="6"/>
        <v>0.84</v>
      </c>
      <c r="AE30" s="5">
        <f t="shared" si="7"/>
        <v>0.82</v>
      </c>
      <c r="AF30" s="5">
        <f t="shared" si="8"/>
        <v>0.96</v>
      </c>
      <c r="AG30" s="5">
        <f t="shared" si="9"/>
        <v>0.72</v>
      </c>
      <c r="AH30" s="5">
        <f t="shared" si="12"/>
        <v>0.74</v>
      </c>
      <c r="AI30" s="5">
        <f t="shared" si="13"/>
        <v>0.72</v>
      </c>
      <c r="AJ30" s="5">
        <f t="shared" si="14"/>
        <v>0.72</v>
      </c>
      <c r="AK30" s="5">
        <f t="shared" si="15"/>
        <v>0.74</v>
      </c>
      <c r="AL30" s="5">
        <f t="shared" si="16"/>
        <v>0.74</v>
      </c>
      <c r="AM30" s="5">
        <f t="shared" si="17"/>
        <v>0.7</v>
      </c>
      <c r="AN30" s="5">
        <f t="shared" si="18"/>
        <v>0.96</v>
      </c>
      <c r="AO30" s="5">
        <f t="shared" si="19"/>
        <v>0.82</v>
      </c>
      <c r="AP30" s="5">
        <f t="shared" si="20"/>
        <v>0.86</v>
      </c>
      <c r="AQ30" s="5">
        <f t="shared" si="21"/>
        <v>0.86</v>
      </c>
      <c r="AR30" s="5">
        <f t="shared" si="22"/>
        <v>0.84</v>
      </c>
    </row>
    <row r="31" spans="1:44" x14ac:dyDescent="0.15">
      <c r="A31" s="2">
        <v>306.19883880284698</v>
      </c>
      <c r="B31" s="2">
        <v>362.70398476878802</v>
      </c>
      <c r="C31" s="2">
        <v>358.64375103433701</v>
      </c>
      <c r="D31" s="2">
        <v>309.30654152298001</v>
      </c>
      <c r="E31" s="2">
        <v>328.02046923274702</v>
      </c>
      <c r="F31" s="2">
        <v>343.05754434659099</v>
      </c>
      <c r="G31" s="2">
        <v>260.48432791111497</v>
      </c>
      <c r="H31" s="2">
        <v>397.65319771983201</v>
      </c>
      <c r="I31" s="2">
        <v>371.64275908150699</v>
      </c>
      <c r="J31" s="2">
        <v>387.36233529934498</v>
      </c>
      <c r="K31" s="2">
        <v>375.39444932961698</v>
      </c>
      <c r="L31" s="2">
        <v>365.09586907899399</v>
      </c>
      <c r="M31" s="2">
        <v>384.07081638538</v>
      </c>
      <c r="N31" s="2">
        <v>398.72893381223599</v>
      </c>
      <c r="O31" s="2">
        <v>268.86416073181999</v>
      </c>
      <c r="P31" s="2">
        <v>332.92059787507299</v>
      </c>
      <c r="Q31" s="2">
        <v>340.889056641872</v>
      </c>
      <c r="R31" s="2">
        <v>294.64719688456302</v>
      </c>
      <c r="S31" s="2">
        <v>336.75665768958402</v>
      </c>
      <c r="V31" s="2"/>
      <c r="W31"/>
      <c r="X31" s="3">
        <f t="shared" si="11"/>
        <v>27</v>
      </c>
      <c r="Y31" s="2">
        <f t="shared" si="1"/>
        <v>419.55075655633664</v>
      </c>
      <c r="Z31" s="5">
        <f t="shared" si="2"/>
        <v>0.78</v>
      </c>
      <c r="AA31" s="5">
        <f t="shared" si="3"/>
        <v>0.74</v>
      </c>
      <c r="AB31" s="5">
        <f t="shared" si="4"/>
        <v>0.78</v>
      </c>
      <c r="AC31" s="5">
        <f t="shared" si="5"/>
        <v>0.82</v>
      </c>
      <c r="AD31" s="5">
        <f t="shared" si="6"/>
        <v>0.86</v>
      </c>
      <c r="AE31" s="5">
        <f t="shared" si="7"/>
        <v>0.86</v>
      </c>
      <c r="AF31" s="5">
        <f t="shared" si="8"/>
        <v>0.96</v>
      </c>
      <c r="AG31" s="5">
        <f t="shared" si="9"/>
        <v>0.76</v>
      </c>
      <c r="AH31" s="5">
        <f t="shared" si="12"/>
        <v>0.74</v>
      </c>
      <c r="AI31" s="5">
        <f t="shared" si="13"/>
        <v>0.78</v>
      </c>
      <c r="AJ31" s="5">
        <f t="shared" si="14"/>
        <v>0.74</v>
      </c>
      <c r="AK31" s="5">
        <f t="shared" si="15"/>
        <v>0.76</v>
      </c>
      <c r="AL31" s="5">
        <f t="shared" si="16"/>
        <v>0.78</v>
      </c>
      <c r="AM31" s="5">
        <f t="shared" si="17"/>
        <v>0.7</v>
      </c>
      <c r="AN31" s="5">
        <f t="shared" si="18"/>
        <v>0.96</v>
      </c>
      <c r="AO31" s="5">
        <f t="shared" si="19"/>
        <v>0.82</v>
      </c>
      <c r="AP31" s="5">
        <f t="shared" si="20"/>
        <v>0.86</v>
      </c>
      <c r="AQ31" s="5">
        <f t="shared" si="21"/>
        <v>0.86</v>
      </c>
      <c r="AR31" s="5">
        <f t="shared" si="22"/>
        <v>0.88</v>
      </c>
    </row>
    <row r="32" spans="1:44" x14ac:dyDescent="0.15">
      <c r="A32" s="2">
        <v>261.18210473079199</v>
      </c>
      <c r="B32" s="2">
        <v>322.68174816826598</v>
      </c>
      <c r="C32" s="2">
        <v>306.102023160888</v>
      </c>
      <c r="D32" s="2">
        <v>298.77625181400202</v>
      </c>
      <c r="E32" s="2">
        <v>289.76740221428599</v>
      </c>
      <c r="F32" s="2">
        <v>282.47120483572098</v>
      </c>
      <c r="G32" s="2">
        <v>229.592519490358</v>
      </c>
      <c r="H32" s="2">
        <v>334.17995894914401</v>
      </c>
      <c r="I32" s="2">
        <v>313.047449579317</v>
      </c>
      <c r="J32" s="2">
        <v>324.117606566782</v>
      </c>
      <c r="K32" s="2">
        <v>327.79639926061702</v>
      </c>
      <c r="L32" s="2">
        <v>307.105005987102</v>
      </c>
      <c r="M32" s="2">
        <v>308.034044932386</v>
      </c>
      <c r="N32" s="2">
        <v>376.616035235563</v>
      </c>
      <c r="O32" s="2">
        <v>267.80341113715002</v>
      </c>
      <c r="P32" s="2">
        <v>311.91800398390302</v>
      </c>
      <c r="Q32" s="2">
        <v>292.46001665196098</v>
      </c>
      <c r="R32" s="2">
        <v>277.16262925133202</v>
      </c>
      <c r="S32" s="2">
        <v>293.38952127811399</v>
      </c>
      <c r="V32" s="2"/>
      <c r="W32"/>
      <c r="X32" s="3">
        <f t="shared" si="11"/>
        <v>28</v>
      </c>
      <c r="Y32" s="2">
        <f t="shared" si="1"/>
        <v>429.13600488538145</v>
      </c>
      <c r="Z32" s="5">
        <f t="shared" si="2"/>
        <v>0.8</v>
      </c>
      <c r="AA32" s="5">
        <f t="shared" si="3"/>
        <v>0.8</v>
      </c>
      <c r="AB32" s="5">
        <f t="shared" si="4"/>
        <v>0.8</v>
      </c>
      <c r="AC32" s="5">
        <f t="shared" si="5"/>
        <v>0.86</v>
      </c>
      <c r="AD32" s="5">
        <f t="shared" si="6"/>
        <v>0.86</v>
      </c>
      <c r="AE32" s="5">
        <f t="shared" si="7"/>
        <v>0.88</v>
      </c>
      <c r="AF32" s="5">
        <f t="shared" si="8"/>
        <v>0.96</v>
      </c>
      <c r="AG32" s="5">
        <f t="shared" si="9"/>
        <v>0.78</v>
      </c>
      <c r="AH32" s="5">
        <f t="shared" si="12"/>
        <v>0.76</v>
      </c>
      <c r="AI32" s="5">
        <f t="shared" si="13"/>
        <v>0.78</v>
      </c>
      <c r="AJ32" s="5">
        <f t="shared" si="14"/>
        <v>0.76</v>
      </c>
      <c r="AK32" s="5">
        <f t="shared" si="15"/>
        <v>0.78</v>
      </c>
      <c r="AL32" s="5">
        <f t="shared" si="16"/>
        <v>0.78</v>
      </c>
      <c r="AM32" s="5">
        <f t="shared" si="17"/>
        <v>0.7</v>
      </c>
      <c r="AN32" s="5">
        <f t="shared" si="18"/>
        <v>0.96</v>
      </c>
      <c r="AO32" s="5">
        <f t="shared" si="19"/>
        <v>0.86</v>
      </c>
      <c r="AP32" s="5">
        <f t="shared" si="20"/>
        <v>0.86</v>
      </c>
      <c r="AQ32" s="5">
        <f t="shared" si="21"/>
        <v>0.88</v>
      </c>
      <c r="AR32" s="5">
        <f t="shared" si="22"/>
        <v>0.88</v>
      </c>
    </row>
    <row r="33" spans="1:44" x14ac:dyDescent="0.15">
      <c r="A33" s="2">
        <v>204.22084145926701</v>
      </c>
      <c r="B33" s="2">
        <v>248.55050696175999</v>
      </c>
      <c r="C33" s="2">
        <v>255.27594935653499</v>
      </c>
      <c r="D33" s="2">
        <v>238.91150409629799</v>
      </c>
      <c r="E33" s="2">
        <v>235.33217657288</v>
      </c>
      <c r="F33" s="2">
        <v>233.830779142556</v>
      </c>
      <c r="G33" s="2">
        <v>191.58133118842201</v>
      </c>
      <c r="H33" s="2">
        <v>259.02012309229502</v>
      </c>
      <c r="I33" s="2">
        <v>244.81734116295701</v>
      </c>
      <c r="J33" s="2">
        <v>257.121281862648</v>
      </c>
      <c r="K33" s="2">
        <v>263.27055918829899</v>
      </c>
      <c r="L33" s="2">
        <v>246.600700373687</v>
      </c>
      <c r="M33" s="2">
        <v>265.77888644997398</v>
      </c>
      <c r="N33" s="2">
        <v>275.125915817129</v>
      </c>
      <c r="O33" s="2">
        <v>198.940146480328</v>
      </c>
      <c r="P33" s="2">
        <v>246.911842864867</v>
      </c>
      <c r="Q33" s="2">
        <v>224.49702422704399</v>
      </c>
      <c r="R33" s="2">
        <v>220.85508923923501</v>
      </c>
      <c r="S33" s="2">
        <v>253.56467230487701</v>
      </c>
      <c r="V33" s="2"/>
      <c r="W33"/>
      <c r="X33" s="3">
        <f t="shared" si="11"/>
        <v>29</v>
      </c>
      <c r="Y33" s="2">
        <f t="shared" si="1"/>
        <v>438.72125321442638</v>
      </c>
      <c r="Z33" s="5">
        <f t="shared" si="2"/>
        <v>0.82</v>
      </c>
      <c r="AA33" s="5">
        <f t="shared" si="3"/>
        <v>0.8</v>
      </c>
      <c r="AB33" s="5">
        <f t="shared" si="4"/>
        <v>0.8</v>
      </c>
      <c r="AC33" s="5">
        <f t="shared" si="5"/>
        <v>0.86</v>
      </c>
      <c r="AD33" s="5">
        <f t="shared" si="6"/>
        <v>0.86</v>
      </c>
      <c r="AE33" s="5">
        <f t="shared" si="7"/>
        <v>0.88</v>
      </c>
      <c r="AF33" s="5">
        <f t="shared" si="8"/>
        <v>0.96</v>
      </c>
      <c r="AG33" s="5">
        <f t="shared" si="9"/>
        <v>0.78</v>
      </c>
      <c r="AH33" s="5">
        <f t="shared" si="12"/>
        <v>0.76</v>
      </c>
      <c r="AI33" s="5">
        <f t="shared" si="13"/>
        <v>0.78</v>
      </c>
      <c r="AJ33" s="5">
        <f t="shared" si="14"/>
        <v>0.8</v>
      </c>
      <c r="AK33" s="5">
        <f t="shared" si="15"/>
        <v>0.78</v>
      </c>
      <c r="AL33" s="5">
        <f t="shared" si="16"/>
        <v>0.78</v>
      </c>
      <c r="AM33" s="5">
        <f t="shared" si="17"/>
        <v>0.72</v>
      </c>
      <c r="AN33" s="5">
        <f t="shared" si="18"/>
        <v>0.96</v>
      </c>
      <c r="AO33" s="5">
        <f t="shared" si="19"/>
        <v>0.88</v>
      </c>
      <c r="AP33" s="5">
        <f t="shared" si="20"/>
        <v>0.86</v>
      </c>
      <c r="AQ33" s="5">
        <f t="shared" si="21"/>
        <v>0.9</v>
      </c>
      <c r="AR33" s="5">
        <f t="shared" si="22"/>
        <v>0.88</v>
      </c>
    </row>
    <row r="34" spans="1:44" x14ac:dyDescent="0.15">
      <c r="A34" s="2">
        <v>283.25569606668699</v>
      </c>
      <c r="B34" s="2">
        <v>343.815611975423</v>
      </c>
      <c r="C34" s="2">
        <v>360.266116831754</v>
      </c>
      <c r="D34" s="2">
        <v>302.735516908016</v>
      </c>
      <c r="E34" s="2">
        <v>337.40343327512198</v>
      </c>
      <c r="F34" s="2">
        <v>318.33856820500102</v>
      </c>
      <c r="G34" s="2">
        <v>249.23027333236701</v>
      </c>
      <c r="H34" s="2">
        <v>335.38208386854399</v>
      </c>
      <c r="I34" s="2">
        <v>345.664707705946</v>
      </c>
      <c r="J34" s="2">
        <v>330.867419726913</v>
      </c>
      <c r="K34" s="2">
        <v>339.87787061684401</v>
      </c>
      <c r="L34" s="2">
        <v>364.93476636224699</v>
      </c>
      <c r="M34" s="2">
        <v>347.71652075758499</v>
      </c>
      <c r="N34" s="2">
        <v>396.50064263982603</v>
      </c>
      <c r="O34" s="2">
        <v>260.42129373093599</v>
      </c>
      <c r="P34" s="2">
        <v>303.75176754983499</v>
      </c>
      <c r="Q34" s="2">
        <v>306.91439600862202</v>
      </c>
      <c r="R34" s="2">
        <v>294.68446029286298</v>
      </c>
      <c r="S34" s="2">
        <v>322.92720313348701</v>
      </c>
      <c r="V34" s="2"/>
      <c r="W34"/>
      <c r="X34" s="3">
        <f t="shared" si="11"/>
        <v>30</v>
      </c>
      <c r="Y34" s="2">
        <f t="shared" si="1"/>
        <v>448.3065015434712</v>
      </c>
      <c r="Z34" s="5">
        <f t="shared" si="2"/>
        <v>0.82</v>
      </c>
      <c r="AA34" s="5">
        <f t="shared" si="3"/>
        <v>0.8</v>
      </c>
      <c r="AB34" s="5">
        <f t="shared" si="4"/>
        <v>0.8</v>
      </c>
      <c r="AC34" s="5">
        <f t="shared" si="5"/>
        <v>0.86</v>
      </c>
      <c r="AD34" s="5">
        <f t="shared" si="6"/>
        <v>0.88</v>
      </c>
      <c r="AE34" s="5">
        <f t="shared" si="7"/>
        <v>0.88</v>
      </c>
      <c r="AF34" s="5">
        <f t="shared" si="8"/>
        <v>0.96</v>
      </c>
      <c r="AG34" s="5">
        <f t="shared" si="9"/>
        <v>0.8</v>
      </c>
      <c r="AH34" s="5">
        <f t="shared" si="12"/>
        <v>0.8</v>
      </c>
      <c r="AI34" s="5">
        <f t="shared" si="13"/>
        <v>0.78</v>
      </c>
      <c r="AJ34" s="5">
        <f t="shared" si="14"/>
        <v>0.82</v>
      </c>
      <c r="AK34" s="5">
        <f t="shared" si="15"/>
        <v>0.78</v>
      </c>
      <c r="AL34" s="5">
        <f t="shared" si="16"/>
        <v>0.8</v>
      </c>
      <c r="AM34" s="5">
        <f t="shared" si="17"/>
        <v>0.76</v>
      </c>
      <c r="AN34" s="5">
        <f t="shared" si="18"/>
        <v>0.96</v>
      </c>
      <c r="AO34" s="5">
        <f t="shared" si="19"/>
        <v>0.88</v>
      </c>
      <c r="AP34" s="5">
        <f t="shared" si="20"/>
        <v>0.86</v>
      </c>
      <c r="AQ34" s="5">
        <f t="shared" si="21"/>
        <v>0.94</v>
      </c>
      <c r="AR34" s="5">
        <f t="shared" si="22"/>
        <v>0.88</v>
      </c>
    </row>
    <row r="35" spans="1:44" x14ac:dyDescent="0.15">
      <c r="A35" s="2">
        <v>321.75217544448799</v>
      </c>
      <c r="B35" s="2">
        <v>340.42587283121401</v>
      </c>
      <c r="C35" s="2">
        <v>371.68265525487101</v>
      </c>
      <c r="D35" s="2">
        <v>309.67999704369601</v>
      </c>
      <c r="E35" s="2">
        <v>302.77057004191698</v>
      </c>
      <c r="F35" s="2">
        <v>312.26628918110703</v>
      </c>
      <c r="G35" s="2">
        <v>245.37852894784899</v>
      </c>
      <c r="H35" s="2">
        <v>346.33978448024197</v>
      </c>
      <c r="I35" s="2">
        <v>347.94510079643601</v>
      </c>
      <c r="J35" s="2">
        <v>337.93014796096003</v>
      </c>
      <c r="K35" s="2">
        <v>366.72691391692899</v>
      </c>
      <c r="L35" s="2">
        <v>365.812450236232</v>
      </c>
      <c r="M35" s="2">
        <v>365.278609248566</v>
      </c>
      <c r="N35" s="2">
        <v>391.26102086261102</v>
      </c>
      <c r="O35" s="2">
        <v>259.19230452687998</v>
      </c>
      <c r="P35" s="2">
        <v>318.72159434524599</v>
      </c>
      <c r="Q35" s="2">
        <v>296.30865487412399</v>
      </c>
      <c r="R35" s="2">
        <v>292.51504360636699</v>
      </c>
      <c r="S35" s="2">
        <v>303.46892775564902</v>
      </c>
      <c r="V35" s="2"/>
      <c r="W35"/>
      <c r="X35" s="3">
        <f t="shared" si="11"/>
        <v>31</v>
      </c>
      <c r="Y35" s="2">
        <f t="shared" si="1"/>
        <v>457.89174987251602</v>
      </c>
      <c r="Z35" s="5">
        <f t="shared" si="2"/>
        <v>0.82</v>
      </c>
      <c r="AA35" s="5">
        <f t="shared" si="3"/>
        <v>0.8</v>
      </c>
      <c r="AB35" s="5">
        <f t="shared" si="4"/>
        <v>0.82</v>
      </c>
      <c r="AC35" s="5">
        <f t="shared" si="5"/>
        <v>0.88</v>
      </c>
      <c r="AD35" s="5">
        <f t="shared" si="6"/>
        <v>0.88</v>
      </c>
      <c r="AE35" s="5">
        <f t="shared" si="7"/>
        <v>0.9</v>
      </c>
      <c r="AF35" s="5">
        <f t="shared" si="8"/>
        <v>0.96</v>
      </c>
      <c r="AG35" s="5">
        <f t="shared" si="9"/>
        <v>0.82</v>
      </c>
      <c r="AH35" s="5">
        <f t="shared" si="12"/>
        <v>0.82</v>
      </c>
      <c r="AI35" s="5">
        <f t="shared" si="13"/>
        <v>0.8</v>
      </c>
      <c r="AJ35" s="5">
        <f t="shared" si="14"/>
        <v>0.82</v>
      </c>
      <c r="AK35" s="5">
        <f t="shared" si="15"/>
        <v>0.8</v>
      </c>
      <c r="AL35" s="5">
        <f t="shared" si="16"/>
        <v>0.82</v>
      </c>
      <c r="AM35" s="5">
        <f t="shared" si="17"/>
        <v>0.76</v>
      </c>
      <c r="AN35" s="5">
        <f t="shared" si="18"/>
        <v>0.96</v>
      </c>
      <c r="AO35" s="5">
        <f t="shared" si="19"/>
        <v>0.88</v>
      </c>
      <c r="AP35" s="5">
        <f t="shared" si="20"/>
        <v>0.88</v>
      </c>
      <c r="AQ35" s="5">
        <f t="shared" si="21"/>
        <v>0.96</v>
      </c>
      <c r="AR35" s="5">
        <f t="shared" si="22"/>
        <v>0.88</v>
      </c>
    </row>
    <row r="36" spans="1:44" x14ac:dyDescent="0.15">
      <c r="A36" s="2">
        <v>444.84242172395898</v>
      </c>
      <c r="B36" s="2">
        <v>565.363466887968</v>
      </c>
      <c r="C36" s="2">
        <v>544.43292502034103</v>
      </c>
      <c r="D36" s="2">
        <v>461.11806586655501</v>
      </c>
      <c r="E36" s="2">
        <v>502.87057728969802</v>
      </c>
      <c r="F36" s="2">
        <v>461.29290268131098</v>
      </c>
      <c r="G36" s="2">
        <v>378.58951571046902</v>
      </c>
      <c r="H36" s="2">
        <v>541.07588656869495</v>
      </c>
      <c r="I36" s="2">
        <v>586.88689025545295</v>
      </c>
      <c r="J36" s="2">
        <v>538.38178152295495</v>
      </c>
      <c r="K36" s="2">
        <v>557.69604160920903</v>
      </c>
      <c r="L36" s="2">
        <v>555.65789729996197</v>
      </c>
      <c r="M36" s="2">
        <v>649.991525514253</v>
      </c>
      <c r="N36" s="2">
        <v>620.925305430089</v>
      </c>
      <c r="O36" s="2">
        <v>355.146099405482</v>
      </c>
      <c r="P36" s="2">
        <v>482.33079022392701</v>
      </c>
      <c r="Q36" s="2">
        <v>493.18176518426901</v>
      </c>
      <c r="R36" s="2">
        <v>432.54586254428</v>
      </c>
      <c r="S36" s="2">
        <v>543.65898621141503</v>
      </c>
      <c r="V36" s="2"/>
      <c r="W36"/>
      <c r="X36" s="3">
        <f t="shared" si="11"/>
        <v>32</v>
      </c>
      <c r="Y36" s="2">
        <f t="shared" ref="Y36:Y67" si="23">((Y$3-Y$2)/$X$1)*$X36+$Y$2</f>
        <v>467.47699820156083</v>
      </c>
      <c r="Z36" s="5">
        <f t="shared" ref="Z36:Z67" si="24">COUNTIFS(A$4:A$104,"&gt;="&amp;Y$4,A$4:A$104,"&lt;"&amp;Y37)/$B$1</f>
        <v>0.84</v>
      </c>
      <c r="AA36" s="5">
        <f t="shared" ref="AA36:AA67" si="25">COUNTIFS(B$4:B$104,"&gt;="&amp;$Y$4,B$4:B$104,"&lt;"&amp;$Y37)/$B$1</f>
        <v>0.82</v>
      </c>
      <c r="AB36" s="5">
        <f t="shared" ref="AB36:AB67" si="26">COUNTIFS(C$4:C$104,"&gt;="&amp;$Y$4,C$4:C$104,"&lt;"&amp;$Y37)/$B$1</f>
        <v>0.82</v>
      </c>
      <c r="AC36" s="5">
        <f t="shared" ref="AC36:AC67" si="27">COUNTIFS(D$4:D$104,"&gt;="&amp;$Y$4,D$4:D$104,"&lt;"&amp;$Y37)/$B$1</f>
        <v>0.88</v>
      </c>
      <c r="AD36" s="5">
        <f t="shared" ref="AD36:AD67" si="28">COUNTIFS(E$4:E$104,"&gt;="&amp;$Y$4,E$4:E$104,"&lt;"&amp;$Y37)/$B$1</f>
        <v>0.88</v>
      </c>
      <c r="AE36" s="5">
        <f t="shared" ref="AE36:AE67" si="29">COUNTIFS(F$4:F$104,"&gt;="&amp;$Y$4,F$4:F$104,"&lt;"&amp;$Y37)/$B$1</f>
        <v>0.9</v>
      </c>
      <c r="AF36" s="5">
        <f t="shared" ref="AF36:AF67" si="30">COUNTIFS(G$4:G$104,"&gt;="&amp;$Y$4,G$4:G$104,"&lt;"&amp;$Y37)/$B$1</f>
        <v>0.98</v>
      </c>
      <c r="AG36" s="5">
        <f t="shared" ref="AG36:AG67" si="31">COUNTIFS(H$4:H$104,"&gt;="&amp;$Y$4,H$4:H$104,"&lt;"&amp;$Y37)/$B$1</f>
        <v>0.82</v>
      </c>
      <c r="AH36" s="5">
        <f t="shared" si="12"/>
        <v>0.82</v>
      </c>
      <c r="AI36" s="5">
        <f t="shared" si="13"/>
        <v>0.82</v>
      </c>
      <c r="AJ36" s="5">
        <f t="shared" si="14"/>
        <v>0.82</v>
      </c>
      <c r="AK36" s="5">
        <f t="shared" si="15"/>
        <v>0.82</v>
      </c>
      <c r="AL36" s="5">
        <f t="shared" si="16"/>
        <v>0.82</v>
      </c>
      <c r="AM36" s="5">
        <f t="shared" si="17"/>
        <v>0.8</v>
      </c>
      <c r="AN36" s="5">
        <f t="shared" si="18"/>
        <v>0.98</v>
      </c>
      <c r="AO36" s="5">
        <f t="shared" si="19"/>
        <v>0.88</v>
      </c>
      <c r="AP36" s="5">
        <f t="shared" si="20"/>
        <v>0.88</v>
      </c>
      <c r="AQ36" s="5">
        <f t="shared" si="21"/>
        <v>0.96</v>
      </c>
      <c r="AR36" s="5">
        <f t="shared" si="22"/>
        <v>0.88</v>
      </c>
    </row>
    <row r="37" spans="1:44" x14ac:dyDescent="0.15">
      <c r="A37" s="2">
        <v>469.897887575548</v>
      </c>
      <c r="B37" s="2">
        <v>391.10719661999798</v>
      </c>
      <c r="C37" s="2">
        <v>392.98528537842299</v>
      </c>
      <c r="D37" s="2">
        <v>340.16983379270499</v>
      </c>
      <c r="E37" s="2">
        <v>339.37736860833701</v>
      </c>
      <c r="F37" s="2">
        <v>334.48477022131101</v>
      </c>
      <c r="G37" s="2">
        <v>286.35278269771499</v>
      </c>
      <c r="H37" s="2">
        <v>378.29497178666202</v>
      </c>
      <c r="I37" s="2">
        <v>417.61748668007402</v>
      </c>
      <c r="J37" s="2">
        <v>403.19662083639503</v>
      </c>
      <c r="K37" s="2">
        <v>403.823139840208</v>
      </c>
      <c r="L37" s="2">
        <v>415.243684470777</v>
      </c>
      <c r="M37" s="2">
        <v>410.003746470777</v>
      </c>
      <c r="N37" s="2">
        <v>454.34657547285201</v>
      </c>
      <c r="O37" s="2">
        <v>280.69211482564901</v>
      </c>
      <c r="P37" s="2">
        <v>326.200676353044</v>
      </c>
      <c r="Q37" s="2">
        <v>336.62539236881099</v>
      </c>
      <c r="R37" s="2">
        <v>335.566006875619</v>
      </c>
      <c r="S37" s="2">
        <v>339.323529524349</v>
      </c>
      <c r="V37" s="2"/>
      <c r="W37"/>
      <c r="X37" s="3">
        <f t="shared" ref="X37:X68" si="32">X36+1</f>
        <v>33</v>
      </c>
      <c r="Y37" s="2">
        <f t="shared" si="23"/>
        <v>477.06224653060565</v>
      </c>
      <c r="Z37" s="5">
        <f t="shared" si="24"/>
        <v>0.84</v>
      </c>
      <c r="AA37" s="5">
        <f t="shared" si="25"/>
        <v>0.82</v>
      </c>
      <c r="AB37" s="5">
        <f t="shared" si="26"/>
        <v>0.84</v>
      </c>
      <c r="AC37" s="5">
        <f t="shared" si="27"/>
        <v>0.88</v>
      </c>
      <c r="AD37" s="5">
        <f t="shared" si="28"/>
        <v>0.88</v>
      </c>
      <c r="AE37" s="5">
        <f t="shared" si="29"/>
        <v>0.9</v>
      </c>
      <c r="AF37" s="5">
        <f t="shared" si="30"/>
        <v>0.98</v>
      </c>
      <c r="AG37" s="5">
        <f t="shared" si="31"/>
        <v>0.82</v>
      </c>
      <c r="AH37" s="5">
        <f t="shared" si="12"/>
        <v>0.84</v>
      </c>
      <c r="AI37" s="5">
        <f t="shared" si="13"/>
        <v>0.82</v>
      </c>
      <c r="AJ37" s="5">
        <f t="shared" si="14"/>
        <v>0.82</v>
      </c>
      <c r="AK37" s="5">
        <f t="shared" si="15"/>
        <v>0.82</v>
      </c>
      <c r="AL37" s="5">
        <f t="shared" si="16"/>
        <v>0.86</v>
      </c>
      <c r="AM37" s="5">
        <f t="shared" si="17"/>
        <v>0.84</v>
      </c>
      <c r="AN37" s="5">
        <f t="shared" si="18"/>
        <v>0.98</v>
      </c>
      <c r="AO37" s="5">
        <f t="shared" si="19"/>
        <v>0.9</v>
      </c>
      <c r="AP37" s="5">
        <f t="shared" si="20"/>
        <v>0.88</v>
      </c>
      <c r="AQ37" s="5">
        <f t="shared" si="21"/>
        <v>0.96</v>
      </c>
      <c r="AR37" s="5">
        <f t="shared" si="22"/>
        <v>0.88</v>
      </c>
    </row>
    <row r="38" spans="1:44" x14ac:dyDescent="0.15">
      <c r="A38" s="2">
        <v>272.311488080083</v>
      </c>
      <c r="B38" s="2">
        <v>328.02505258106498</v>
      </c>
      <c r="C38" s="2">
        <v>302.38532966436497</v>
      </c>
      <c r="D38" s="2">
        <v>283.43392991086398</v>
      </c>
      <c r="E38" s="2">
        <v>305.012117232913</v>
      </c>
      <c r="F38" s="2">
        <v>303.13447378873002</v>
      </c>
      <c r="G38" s="2">
        <v>240.15079466295501</v>
      </c>
      <c r="H38" s="2">
        <v>323.75713337967397</v>
      </c>
      <c r="I38" s="2">
        <v>298.82602144556199</v>
      </c>
      <c r="J38" s="2">
        <v>318.27349981906798</v>
      </c>
      <c r="K38" s="2">
        <v>299.50181277553003</v>
      </c>
      <c r="L38" s="2">
        <v>300.417462150478</v>
      </c>
      <c r="M38" s="2">
        <v>308.552250961391</v>
      </c>
      <c r="N38" s="2">
        <v>366.06430456396998</v>
      </c>
      <c r="O38" s="2">
        <v>246.77878168009499</v>
      </c>
      <c r="P38" s="2">
        <v>307.26731131784601</v>
      </c>
      <c r="Q38" s="2">
        <v>305.59619260385398</v>
      </c>
      <c r="R38" s="2">
        <v>291.65153428679702</v>
      </c>
      <c r="S38" s="2">
        <v>310.42411298888101</v>
      </c>
      <c r="V38" s="2"/>
      <c r="W38"/>
      <c r="X38" s="3">
        <f t="shared" si="32"/>
        <v>34</v>
      </c>
      <c r="Y38" s="2">
        <f t="shared" si="23"/>
        <v>486.64749485965058</v>
      </c>
      <c r="Z38" s="5">
        <f t="shared" si="24"/>
        <v>0.86</v>
      </c>
      <c r="AA38" s="5">
        <f t="shared" si="25"/>
        <v>0.84</v>
      </c>
      <c r="AB38" s="5">
        <f t="shared" si="26"/>
        <v>0.84</v>
      </c>
      <c r="AC38" s="5">
        <f t="shared" si="27"/>
        <v>0.88</v>
      </c>
      <c r="AD38" s="5">
        <f t="shared" si="28"/>
        <v>0.88</v>
      </c>
      <c r="AE38" s="5">
        <f t="shared" si="29"/>
        <v>0.9</v>
      </c>
      <c r="AF38" s="5">
        <f t="shared" si="30"/>
        <v>0.98</v>
      </c>
      <c r="AG38" s="5">
        <f t="shared" si="31"/>
        <v>0.84</v>
      </c>
      <c r="AH38" s="5">
        <f t="shared" si="12"/>
        <v>0.84</v>
      </c>
      <c r="AI38" s="5">
        <f t="shared" si="13"/>
        <v>0.82</v>
      </c>
      <c r="AJ38" s="5">
        <f t="shared" si="14"/>
        <v>0.82</v>
      </c>
      <c r="AK38" s="5">
        <f t="shared" si="15"/>
        <v>0.82</v>
      </c>
      <c r="AL38" s="5">
        <f t="shared" si="16"/>
        <v>0.86</v>
      </c>
      <c r="AM38" s="5">
        <f t="shared" si="17"/>
        <v>0.84</v>
      </c>
      <c r="AN38" s="5">
        <f t="shared" si="18"/>
        <v>1</v>
      </c>
      <c r="AO38" s="5">
        <f t="shared" si="19"/>
        <v>0.9</v>
      </c>
      <c r="AP38" s="5">
        <f t="shared" si="20"/>
        <v>0.9</v>
      </c>
      <c r="AQ38" s="5">
        <f t="shared" si="21"/>
        <v>0.96</v>
      </c>
      <c r="AR38" s="5">
        <f t="shared" si="22"/>
        <v>0.88</v>
      </c>
    </row>
    <row r="39" spans="1:44" x14ac:dyDescent="0.15">
      <c r="A39" s="2">
        <v>194.346520496902</v>
      </c>
      <c r="B39" s="2">
        <v>205.07131625835299</v>
      </c>
      <c r="C39" s="2">
        <v>205.278240081436</v>
      </c>
      <c r="D39" s="2">
        <v>192.118865352288</v>
      </c>
      <c r="E39" s="2">
        <v>197.43005125154599</v>
      </c>
      <c r="F39" s="2">
        <v>190.87752897038999</v>
      </c>
      <c r="G39" s="2">
        <v>162.95822363792499</v>
      </c>
      <c r="H39" s="2">
        <v>213.44841890244399</v>
      </c>
      <c r="I39" s="2">
        <v>220.07254283005901</v>
      </c>
      <c r="J39" s="2">
        <v>205.53152634780699</v>
      </c>
      <c r="K39" s="2">
        <v>212.43312204841601</v>
      </c>
      <c r="L39" s="2">
        <v>201.56738394501599</v>
      </c>
      <c r="M39" s="2">
        <v>216.92915080192</v>
      </c>
      <c r="N39" s="2">
        <v>227.43664449598</v>
      </c>
      <c r="O39" s="2">
        <v>173.557745525976</v>
      </c>
      <c r="P39" s="2">
        <v>199.35981468935</v>
      </c>
      <c r="Q39" s="2">
        <v>193.01912621478101</v>
      </c>
      <c r="R39" s="2">
        <v>188.491359388371</v>
      </c>
      <c r="S39" s="2">
        <v>192.14525775582601</v>
      </c>
      <c r="V39" s="2"/>
      <c r="W39"/>
      <c r="X39" s="3">
        <f t="shared" si="32"/>
        <v>35</v>
      </c>
      <c r="Y39" s="2">
        <f t="shared" si="23"/>
        <v>496.23274318869539</v>
      </c>
      <c r="Z39" s="5">
        <f t="shared" si="24"/>
        <v>0.88</v>
      </c>
      <c r="AA39" s="5">
        <f t="shared" si="25"/>
        <v>0.84</v>
      </c>
      <c r="AB39" s="5">
        <f t="shared" si="26"/>
        <v>0.84</v>
      </c>
      <c r="AC39" s="5">
        <f t="shared" si="27"/>
        <v>0.88</v>
      </c>
      <c r="AD39" s="5">
        <f t="shared" si="28"/>
        <v>0.9</v>
      </c>
      <c r="AE39" s="5">
        <f t="shared" si="29"/>
        <v>0.9</v>
      </c>
      <c r="AF39" s="5">
        <f t="shared" si="30"/>
        <v>0.98</v>
      </c>
      <c r="AG39" s="5">
        <f t="shared" si="31"/>
        <v>0.84</v>
      </c>
      <c r="AH39" s="5">
        <f t="shared" si="12"/>
        <v>0.84</v>
      </c>
      <c r="AI39" s="5">
        <f t="shared" si="13"/>
        <v>0.84</v>
      </c>
      <c r="AJ39" s="5">
        <f t="shared" si="14"/>
        <v>0.82</v>
      </c>
      <c r="AK39" s="5">
        <f t="shared" si="15"/>
        <v>0.84</v>
      </c>
      <c r="AL39" s="5">
        <f t="shared" si="16"/>
        <v>0.86</v>
      </c>
      <c r="AM39" s="5">
        <f t="shared" si="17"/>
        <v>0.84</v>
      </c>
      <c r="AN39" s="5">
        <f t="shared" si="18"/>
        <v>1</v>
      </c>
      <c r="AO39" s="5">
        <f t="shared" si="19"/>
        <v>0.9</v>
      </c>
      <c r="AP39" s="5">
        <f t="shared" si="20"/>
        <v>0.92</v>
      </c>
      <c r="AQ39" s="5">
        <f t="shared" si="21"/>
        <v>0.96</v>
      </c>
      <c r="AR39" s="5">
        <f t="shared" si="22"/>
        <v>0.88</v>
      </c>
    </row>
    <row r="40" spans="1:44" x14ac:dyDescent="0.15">
      <c r="A40" s="2">
        <v>580.15454714749001</v>
      </c>
      <c r="B40" s="2">
        <v>654.92177365402904</v>
      </c>
      <c r="C40" s="2">
        <v>604.92031582546895</v>
      </c>
      <c r="D40" s="2">
        <v>512.92772168104898</v>
      </c>
      <c r="E40" s="2">
        <v>535.21292561048199</v>
      </c>
      <c r="F40" s="2">
        <v>526.05654119865801</v>
      </c>
      <c r="G40" s="2">
        <v>399.04591582426201</v>
      </c>
      <c r="H40" s="2">
        <v>630.85812565402898</v>
      </c>
      <c r="I40" s="2">
        <v>625.58587965402899</v>
      </c>
      <c r="J40" s="2">
        <v>584.64292167030806</v>
      </c>
      <c r="K40" s="2">
        <v>626.41397423960404</v>
      </c>
      <c r="L40" s="2">
        <v>645.77645514748895</v>
      </c>
      <c r="M40" s="2">
        <v>692.30572959229903</v>
      </c>
      <c r="N40" s="2">
        <v>614.86696144305597</v>
      </c>
      <c r="O40" s="2">
        <v>356.03239532058598</v>
      </c>
      <c r="P40" s="2">
        <v>516.59257674313699</v>
      </c>
      <c r="Q40" s="2">
        <v>515.54373020599303</v>
      </c>
      <c r="R40" s="2">
        <v>467.36499424304299</v>
      </c>
      <c r="S40" s="2">
        <v>512.18524004821995</v>
      </c>
      <c r="V40" s="2"/>
      <c r="W40"/>
      <c r="X40" s="3">
        <f t="shared" si="32"/>
        <v>36</v>
      </c>
      <c r="Y40" s="2">
        <f t="shared" si="23"/>
        <v>505.81799151774021</v>
      </c>
      <c r="Z40" s="5">
        <f t="shared" si="24"/>
        <v>0.88</v>
      </c>
      <c r="AA40" s="5">
        <f t="shared" si="25"/>
        <v>0.84</v>
      </c>
      <c r="AB40" s="5">
        <f t="shared" si="26"/>
        <v>0.84</v>
      </c>
      <c r="AC40" s="5">
        <f t="shared" si="27"/>
        <v>0.92</v>
      </c>
      <c r="AD40" s="5">
        <f t="shared" si="28"/>
        <v>0.92</v>
      </c>
      <c r="AE40" s="5">
        <f t="shared" si="29"/>
        <v>0.9</v>
      </c>
      <c r="AF40" s="5">
        <f t="shared" si="30"/>
        <v>0.98</v>
      </c>
      <c r="AG40" s="5">
        <f t="shared" si="31"/>
        <v>0.84</v>
      </c>
      <c r="AH40" s="5">
        <f t="shared" si="12"/>
        <v>0.86</v>
      </c>
      <c r="AI40" s="5">
        <f t="shared" si="13"/>
        <v>0.84</v>
      </c>
      <c r="AJ40" s="5">
        <f t="shared" si="14"/>
        <v>0.82</v>
      </c>
      <c r="AK40" s="5">
        <f t="shared" si="15"/>
        <v>0.84</v>
      </c>
      <c r="AL40" s="5">
        <f t="shared" si="16"/>
        <v>0.86</v>
      </c>
      <c r="AM40" s="5">
        <f t="shared" si="17"/>
        <v>0.86</v>
      </c>
      <c r="AN40" s="5">
        <f t="shared" si="18"/>
        <v>1</v>
      </c>
      <c r="AO40" s="5">
        <f t="shared" si="19"/>
        <v>0.9</v>
      </c>
      <c r="AP40" s="5">
        <f t="shared" si="20"/>
        <v>0.92</v>
      </c>
      <c r="AQ40" s="5">
        <f t="shared" si="21"/>
        <v>0.96</v>
      </c>
      <c r="AR40" s="5">
        <f t="shared" si="22"/>
        <v>0.92</v>
      </c>
    </row>
    <row r="41" spans="1:44" x14ac:dyDescent="0.15">
      <c r="A41" s="2">
        <v>212.06945907380501</v>
      </c>
      <c r="B41" s="2">
        <v>261.10920316647099</v>
      </c>
      <c r="C41" s="2">
        <v>245.95598124014899</v>
      </c>
      <c r="D41" s="2">
        <v>221.08953333676499</v>
      </c>
      <c r="E41" s="2">
        <v>224.05773687112</v>
      </c>
      <c r="F41" s="2">
        <v>244.43326037758499</v>
      </c>
      <c r="G41" s="2">
        <v>190.90960638502401</v>
      </c>
      <c r="H41" s="2">
        <v>250.750212046038</v>
      </c>
      <c r="I41" s="2">
        <v>239.91491667973801</v>
      </c>
      <c r="J41" s="2">
        <v>267.12227339358299</v>
      </c>
      <c r="K41" s="2">
        <v>253.098678857826</v>
      </c>
      <c r="L41" s="2">
        <v>240.48622340431601</v>
      </c>
      <c r="M41" s="2">
        <v>240.57099953177701</v>
      </c>
      <c r="N41" s="2">
        <v>282.47359566945102</v>
      </c>
      <c r="O41" s="2">
        <v>211.788458530447</v>
      </c>
      <c r="P41" s="2">
        <v>240.13931729673601</v>
      </c>
      <c r="Q41" s="2">
        <v>223.480975881647</v>
      </c>
      <c r="R41" s="2">
        <v>228.58290006874901</v>
      </c>
      <c r="S41" s="2">
        <v>222.07548326342899</v>
      </c>
      <c r="V41" s="2"/>
      <c r="W41"/>
      <c r="X41" s="3">
        <f t="shared" si="32"/>
        <v>37</v>
      </c>
      <c r="Y41" s="2">
        <f t="shared" si="23"/>
        <v>515.40323984678503</v>
      </c>
      <c r="Z41" s="5">
        <f t="shared" si="24"/>
        <v>0.9</v>
      </c>
      <c r="AA41" s="5">
        <f t="shared" si="25"/>
        <v>0.86</v>
      </c>
      <c r="AB41" s="5">
        <f t="shared" si="26"/>
        <v>0.86</v>
      </c>
      <c r="AC41" s="5">
        <f t="shared" si="27"/>
        <v>0.94</v>
      </c>
      <c r="AD41" s="5">
        <f t="shared" si="28"/>
        <v>0.92</v>
      </c>
      <c r="AE41" s="5">
        <f t="shared" si="29"/>
        <v>0.92</v>
      </c>
      <c r="AF41" s="5">
        <f t="shared" si="30"/>
        <v>0.98</v>
      </c>
      <c r="AG41" s="5">
        <f t="shared" si="31"/>
        <v>0.86</v>
      </c>
      <c r="AH41" s="5">
        <f t="shared" si="12"/>
        <v>0.88</v>
      </c>
      <c r="AI41" s="5">
        <f t="shared" si="13"/>
        <v>0.86</v>
      </c>
      <c r="AJ41" s="5">
        <f t="shared" si="14"/>
        <v>0.86</v>
      </c>
      <c r="AK41" s="5">
        <f t="shared" si="15"/>
        <v>0.84</v>
      </c>
      <c r="AL41" s="5">
        <f t="shared" si="16"/>
        <v>0.86</v>
      </c>
      <c r="AM41" s="5">
        <f t="shared" si="17"/>
        <v>0.86</v>
      </c>
      <c r="AN41" s="5">
        <f t="shared" si="18"/>
        <v>1</v>
      </c>
      <c r="AO41" s="5">
        <f t="shared" si="19"/>
        <v>0.94</v>
      </c>
      <c r="AP41" s="5">
        <f t="shared" si="20"/>
        <v>0.94</v>
      </c>
      <c r="AQ41" s="5">
        <f t="shared" si="21"/>
        <v>0.96</v>
      </c>
      <c r="AR41" s="5">
        <f t="shared" si="22"/>
        <v>0.92</v>
      </c>
    </row>
    <row r="42" spans="1:44" x14ac:dyDescent="0.15">
      <c r="A42" s="2">
        <v>234.845416912665</v>
      </c>
      <c r="B42" s="2">
        <v>302.85170759993599</v>
      </c>
      <c r="C42" s="2">
        <v>282.54230467454698</v>
      </c>
      <c r="D42" s="2">
        <v>275.58267298881998</v>
      </c>
      <c r="E42" s="2">
        <v>284.18061537784001</v>
      </c>
      <c r="F42" s="2">
        <v>261.44540914812899</v>
      </c>
      <c r="G42" s="2">
        <v>204.61960506692901</v>
      </c>
      <c r="H42" s="2">
        <v>290.651107177543</v>
      </c>
      <c r="I42" s="2">
        <v>295.83402410208998</v>
      </c>
      <c r="J42" s="2">
        <v>290.34148128655698</v>
      </c>
      <c r="K42" s="2">
        <v>280.77398977028901</v>
      </c>
      <c r="L42" s="2">
        <v>285.162403173028</v>
      </c>
      <c r="M42" s="2">
        <v>299.260246498497</v>
      </c>
      <c r="N42" s="2">
        <v>330.10342588795601</v>
      </c>
      <c r="O42" s="2">
        <v>222.07159569244101</v>
      </c>
      <c r="P42" s="2">
        <v>262.938086542051</v>
      </c>
      <c r="Q42" s="2">
        <v>250.13836029982301</v>
      </c>
      <c r="R42" s="2">
        <v>244.05023684175799</v>
      </c>
      <c r="S42" s="2">
        <v>261.69116407085301</v>
      </c>
      <c r="V42" s="2"/>
      <c r="W42"/>
      <c r="X42" s="3">
        <f t="shared" si="32"/>
        <v>38</v>
      </c>
      <c r="Y42" s="2">
        <f t="shared" si="23"/>
        <v>524.98848817582984</v>
      </c>
      <c r="Z42" s="5">
        <f t="shared" si="24"/>
        <v>0.9</v>
      </c>
      <c r="AA42" s="5">
        <f t="shared" si="25"/>
        <v>0.86</v>
      </c>
      <c r="AB42" s="5">
        <f t="shared" si="26"/>
        <v>0.86</v>
      </c>
      <c r="AC42" s="5">
        <f t="shared" si="27"/>
        <v>0.94</v>
      </c>
      <c r="AD42" s="5">
        <f t="shared" si="28"/>
        <v>0.92</v>
      </c>
      <c r="AE42" s="5">
        <f t="shared" si="29"/>
        <v>0.96</v>
      </c>
      <c r="AF42" s="5">
        <f t="shared" si="30"/>
        <v>0.98</v>
      </c>
      <c r="AG42" s="5">
        <f t="shared" si="31"/>
        <v>0.88</v>
      </c>
      <c r="AH42" s="5">
        <f t="shared" si="12"/>
        <v>0.88</v>
      </c>
      <c r="AI42" s="5">
        <f t="shared" si="13"/>
        <v>0.86</v>
      </c>
      <c r="AJ42" s="5">
        <f t="shared" si="14"/>
        <v>0.86</v>
      </c>
      <c r="AK42" s="5">
        <f t="shared" si="15"/>
        <v>0.86</v>
      </c>
      <c r="AL42" s="5">
        <f t="shared" si="16"/>
        <v>0.86</v>
      </c>
      <c r="AM42" s="5">
        <f t="shared" si="17"/>
        <v>0.88</v>
      </c>
      <c r="AN42" s="5">
        <f t="shared" si="18"/>
        <v>1</v>
      </c>
      <c r="AO42" s="5">
        <f t="shared" si="19"/>
        <v>0.94</v>
      </c>
      <c r="AP42" s="5">
        <f t="shared" si="20"/>
        <v>0.94</v>
      </c>
      <c r="AQ42" s="5">
        <f t="shared" si="21"/>
        <v>0.96</v>
      </c>
      <c r="AR42" s="5">
        <f t="shared" si="22"/>
        <v>0.92</v>
      </c>
    </row>
    <row r="43" spans="1:44" x14ac:dyDescent="0.15">
      <c r="A43" s="2">
        <v>429.21251402599</v>
      </c>
      <c r="B43" s="2">
        <v>572.56257959767902</v>
      </c>
      <c r="C43" s="2">
        <v>542.851867775306</v>
      </c>
      <c r="D43" s="2">
        <v>516.57247076421402</v>
      </c>
      <c r="E43" s="2">
        <v>512.47656801265498</v>
      </c>
      <c r="F43" s="2">
        <v>522.29796660580905</v>
      </c>
      <c r="G43" s="2">
        <v>374.81667705262402</v>
      </c>
      <c r="H43" s="2">
        <v>567.53953397085604</v>
      </c>
      <c r="I43" s="2">
        <v>554.171981824559</v>
      </c>
      <c r="J43" s="2">
        <v>549.80006522849601</v>
      </c>
      <c r="K43" s="2">
        <v>555.17658187539701</v>
      </c>
      <c r="L43" s="2">
        <v>559.83066837214903</v>
      </c>
      <c r="M43" s="2">
        <v>568.463725546418</v>
      </c>
      <c r="N43" s="2">
        <v>645.43499229589202</v>
      </c>
      <c r="O43" s="2">
        <v>378.67740954636599</v>
      </c>
      <c r="P43" s="2">
        <v>536.99808776786199</v>
      </c>
      <c r="Q43" s="2">
        <v>499.14994180694202</v>
      </c>
      <c r="R43" s="2">
        <v>451.19611415532398</v>
      </c>
      <c r="S43" s="2">
        <v>511.020165942988</v>
      </c>
      <c r="V43" s="2"/>
      <c r="W43"/>
      <c r="X43" s="3">
        <f t="shared" si="32"/>
        <v>39</v>
      </c>
      <c r="Y43" s="2">
        <f t="shared" si="23"/>
        <v>534.57373650487477</v>
      </c>
      <c r="Z43" s="5">
        <f t="shared" si="24"/>
        <v>0.9</v>
      </c>
      <c r="AA43" s="5">
        <f t="shared" si="25"/>
        <v>0.88</v>
      </c>
      <c r="AB43" s="5">
        <f t="shared" si="26"/>
        <v>0.88</v>
      </c>
      <c r="AC43" s="5">
        <f t="shared" si="27"/>
        <v>0.94</v>
      </c>
      <c r="AD43" s="5">
        <f t="shared" si="28"/>
        <v>0.94</v>
      </c>
      <c r="AE43" s="5">
        <f t="shared" si="29"/>
        <v>0.96</v>
      </c>
      <c r="AF43" s="5">
        <f t="shared" si="30"/>
        <v>0.98</v>
      </c>
      <c r="AG43" s="5">
        <f t="shared" si="31"/>
        <v>0.9</v>
      </c>
      <c r="AH43" s="5">
        <f t="shared" si="12"/>
        <v>0.88</v>
      </c>
      <c r="AI43" s="5">
        <f t="shared" si="13"/>
        <v>0.88</v>
      </c>
      <c r="AJ43" s="5">
        <f t="shared" si="14"/>
        <v>0.86</v>
      </c>
      <c r="AK43" s="5">
        <f t="shared" si="15"/>
        <v>0.86</v>
      </c>
      <c r="AL43" s="5">
        <f t="shared" si="16"/>
        <v>0.86</v>
      </c>
      <c r="AM43" s="5">
        <f t="shared" si="17"/>
        <v>0.88</v>
      </c>
      <c r="AN43" s="5">
        <f t="shared" si="18"/>
        <v>1</v>
      </c>
      <c r="AO43" s="5">
        <f t="shared" si="19"/>
        <v>0.96</v>
      </c>
      <c r="AP43" s="5">
        <f t="shared" si="20"/>
        <v>0.94</v>
      </c>
      <c r="AQ43" s="5">
        <f t="shared" si="21"/>
        <v>0.98</v>
      </c>
      <c r="AR43" s="5">
        <f t="shared" si="22"/>
        <v>0.96</v>
      </c>
    </row>
    <row r="44" spans="1:44" x14ac:dyDescent="0.15">
      <c r="A44" s="2">
        <v>270.44362883588201</v>
      </c>
      <c r="B44" s="2">
        <v>256.85301097226397</v>
      </c>
      <c r="C44" s="2">
        <v>258.55175409956303</v>
      </c>
      <c r="D44" s="2">
        <v>215.196348954059</v>
      </c>
      <c r="E44" s="2">
        <v>218.90658506741201</v>
      </c>
      <c r="F44" s="2">
        <v>226.99829471970401</v>
      </c>
      <c r="G44" s="2">
        <v>194.53661738344499</v>
      </c>
      <c r="H44" s="2">
        <v>248.31066892819601</v>
      </c>
      <c r="I44" s="2">
        <v>258.43977970047303</v>
      </c>
      <c r="J44" s="2">
        <v>241.96529404783499</v>
      </c>
      <c r="K44" s="2">
        <v>249.96869812229599</v>
      </c>
      <c r="L44" s="2">
        <v>251.16927321895599</v>
      </c>
      <c r="M44" s="2">
        <v>249.62238398026301</v>
      </c>
      <c r="N44" s="2">
        <v>261.86096631375301</v>
      </c>
      <c r="O44" s="2">
        <v>197.42024361359199</v>
      </c>
      <c r="P44" s="2">
        <v>215.10028343527901</v>
      </c>
      <c r="Q44" s="2">
        <v>216.93808958884699</v>
      </c>
      <c r="R44" s="2">
        <v>217.94466961445701</v>
      </c>
      <c r="S44" s="2">
        <v>223.638611775171</v>
      </c>
      <c r="V44" s="2"/>
      <c r="W44"/>
      <c r="X44" s="3">
        <f t="shared" si="32"/>
        <v>40</v>
      </c>
      <c r="Y44" s="2">
        <f t="shared" si="23"/>
        <v>544.15898483391959</v>
      </c>
      <c r="Z44" s="5">
        <f t="shared" si="24"/>
        <v>0.9</v>
      </c>
      <c r="AA44" s="5">
        <f t="shared" si="25"/>
        <v>0.88</v>
      </c>
      <c r="AB44" s="5">
        <f t="shared" si="26"/>
        <v>0.92</v>
      </c>
      <c r="AC44" s="5">
        <f t="shared" si="27"/>
        <v>0.96</v>
      </c>
      <c r="AD44" s="5">
        <f t="shared" si="28"/>
        <v>0.94</v>
      </c>
      <c r="AE44" s="5">
        <f t="shared" si="29"/>
        <v>0.96</v>
      </c>
      <c r="AF44" s="5">
        <f t="shared" si="30"/>
        <v>1</v>
      </c>
      <c r="AG44" s="5">
        <f t="shared" si="31"/>
        <v>0.9</v>
      </c>
      <c r="AH44" s="5">
        <f t="shared" si="12"/>
        <v>0.88</v>
      </c>
      <c r="AI44" s="5">
        <f t="shared" si="13"/>
        <v>0.92</v>
      </c>
      <c r="AJ44" s="5">
        <f t="shared" si="14"/>
        <v>0.88</v>
      </c>
      <c r="AK44" s="5">
        <f t="shared" si="15"/>
        <v>0.86</v>
      </c>
      <c r="AL44" s="5">
        <f t="shared" si="16"/>
        <v>0.88</v>
      </c>
      <c r="AM44" s="5">
        <f t="shared" si="17"/>
        <v>0.88</v>
      </c>
      <c r="AN44" s="5">
        <f t="shared" si="18"/>
        <v>1</v>
      </c>
      <c r="AO44" s="5">
        <f t="shared" si="19"/>
        <v>0.96</v>
      </c>
      <c r="AP44" s="5">
        <f t="shared" si="20"/>
        <v>0.94</v>
      </c>
      <c r="AQ44" s="5">
        <f t="shared" si="21"/>
        <v>0.98</v>
      </c>
      <c r="AR44" s="5">
        <f t="shared" si="22"/>
        <v>0.96</v>
      </c>
    </row>
    <row r="45" spans="1:44" x14ac:dyDescent="0.15">
      <c r="A45" s="2">
        <v>521.199374953453</v>
      </c>
      <c r="B45" s="2">
        <v>536.372140346283</v>
      </c>
      <c r="C45" s="2">
        <v>517.13388760712598</v>
      </c>
      <c r="D45" s="2">
        <v>432.74512900539202</v>
      </c>
      <c r="E45" s="2">
        <v>426.52183871127102</v>
      </c>
      <c r="F45" s="2">
        <v>424.89751307511398</v>
      </c>
      <c r="G45" s="2">
        <v>354.71193766820801</v>
      </c>
      <c r="H45" s="2">
        <v>490.110952346283</v>
      </c>
      <c r="I45" s="2">
        <v>513.40679236510903</v>
      </c>
      <c r="J45" s="2">
        <v>524.10451634628305</v>
      </c>
      <c r="K45" s="2">
        <v>521.11873834628295</v>
      </c>
      <c r="L45" s="2">
        <v>534.07680478124496</v>
      </c>
      <c r="M45" s="2">
        <v>551.91570161133404</v>
      </c>
      <c r="N45" s="2">
        <v>456.75272747666202</v>
      </c>
      <c r="O45" s="2">
        <v>324.44835560000797</v>
      </c>
      <c r="P45" s="2">
        <v>435.886238673143</v>
      </c>
      <c r="Q45" s="2">
        <v>408.27902574266199</v>
      </c>
      <c r="R45" s="2">
        <v>403.81107126507499</v>
      </c>
      <c r="S45" s="2">
        <v>428.79899634628299</v>
      </c>
      <c r="V45" s="2"/>
      <c r="W45"/>
      <c r="X45" s="3">
        <f t="shared" si="32"/>
        <v>41</v>
      </c>
      <c r="Y45" s="2">
        <f t="shared" si="23"/>
        <v>553.74423316296441</v>
      </c>
      <c r="Z45" s="5">
        <f t="shared" si="24"/>
        <v>0.9</v>
      </c>
      <c r="AA45" s="5">
        <f t="shared" si="25"/>
        <v>0.88</v>
      </c>
      <c r="AB45" s="5">
        <f t="shared" si="26"/>
        <v>0.92</v>
      </c>
      <c r="AC45" s="5">
        <f t="shared" si="27"/>
        <v>0.96</v>
      </c>
      <c r="AD45" s="5">
        <f t="shared" si="28"/>
        <v>0.96</v>
      </c>
      <c r="AE45" s="5">
        <f t="shared" si="29"/>
        <v>0.96</v>
      </c>
      <c r="AF45" s="5">
        <f t="shared" si="30"/>
        <v>1</v>
      </c>
      <c r="AG45" s="5">
        <f t="shared" si="31"/>
        <v>0.9</v>
      </c>
      <c r="AH45" s="5">
        <f t="shared" si="12"/>
        <v>0.9</v>
      </c>
      <c r="AI45" s="5">
        <f t="shared" si="13"/>
        <v>0.94</v>
      </c>
      <c r="AJ45" s="5">
        <f t="shared" si="14"/>
        <v>0.92</v>
      </c>
      <c r="AK45" s="5">
        <f t="shared" si="15"/>
        <v>0.9</v>
      </c>
      <c r="AL45" s="5">
        <f t="shared" si="16"/>
        <v>0.88</v>
      </c>
      <c r="AM45" s="5">
        <f t="shared" si="17"/>
        <v>0.88</v>
      </c>
      <c r="AN45" s="5">
        <f t="shared" si="18"/>
        <v>1</v>
      </c>
      <c r="AO45" s="5">
        <f t="shared" si="19"/>
        <v>0.96</v>
      </c>
      <c r="AP45" s="5">
        <f t="shared" si="20"/>
        <v>0.96</v>
      </c>
      <c r="AQ45" s="5">
        <f t="shared" si="21"/>
        <v>0.98</v>
      </c>
      <c r="AR45" s="5">
        <f t="shared" si="22"/>
        <v>0.96</v>
      </c>
    </row>
    <row r="46" spans="1:44" x14ac:dyDescent="0.15">
      <c r="A46" s="2">
        <v>318.97682388567102</v>
      </c>
      <c r="B46" s="2">
        <v>340.45771381914398</v>
      </c>
      <c r="C46" s="2">
        <v>362.79505987956702</v>
      </c>
      <c r="D46" s="2">
        <v>285.391165205905</v>
      </c>
      <c r="E46" s="2">
        <v>300.49948564239003</v>
      </c>
      <c r="F46" s="2">
        <v>288.99278187357203</v>
      </c>
      <c r="G46" s="2">
        <v>248.25281571822401</v>
      </c>
      <c r="H46" s="2">
        <v>339.32615447428702</v>
      </c>
      <c r="I46" s="2">
        <v>332.751821501569</v>
      </c>
      <c r="J46" s="2">
        <v>337.49405258245099</v>
      </c>
      <c r="K46" s="2">
        <v>346.59134981706501</v>
      </c>
      <c r="L46" s="2">
        <v>349.56035526731199</v>
      </c>
      <c r="M46" s="2">
        <v>326.90207864673602</v>
      </c>
      <c r="N46" s="2">
        <v>370.36215649063701</v>
      </c>
      <c r="O46" s="2">
        <v>253.49122035529399</v>
      </c>
      <c r="P46" s="2">
        <v>307.09117103044201</v>
      </c>
      <c r="Q46" s="2">
        <v>271.00502822537999</v>
      </c>
      <c r="R46" s="2">
        <v>285.076160802777</v>
      </c>
      <c r="S46" s="2">
        <v>278.12926464528903</v>
      </c>
      <c r="V46" s="2"/>
      <c r="W46"/>
      <c r="X46" s="3">
        <f t="shared" si="32"/>
        <v>42</v>
      </c>
      <c r="Y46" s="2">
        <f t="shared" si="23"/>
        <v>563.32948149200922</v>
      </c>
      <c r="Z46" s="5">
        <f t="shared" si="24"/>
        <v>0.9</v>
      </c>
      <c r="AA46" s="5">
        <f t="shared" si="25"/>
        <v>0.92</v>
      </c>
      <c r="AB46" s="5">
        <f t="shared" si="26"/>
        <v>0.92</v>
      </c>
      <c r="AC46" s="5">
        <f t="shared" si="27"/>
        <v>0.96</v>
      </c>
      <c r="AD46" s="5">
        <f t="shared" si="28"/>
        <v>0.96</v>
      </c>
      <c r="AE46" s="5">
        <f t="shared" si="29"/>
        <v>0.96</v>
      </c>
      <c r="AF46" s="5">
        <f t="shared" si="30"/>
        <v>1</v>
      </c>
      <c r="AG46" s="5">
        <f t="shared" si="31"/>
        <v>0.92</v>
      </c>
      <c r="AH46" s="5">
        <f t="shared" si="12"/>
        <v>0.9</v>
      </c>
      <c r="AI46" s="5">
        <f t="shared" si="13"/>
        <v>0.94</v>
      </c>
      <c r="AJ46" s="5">
        <f t="shared" si="14"/>
        <v>0.92</v>
      </c>
      <c r="AK46" s="5">
        <f t="shared" si="15"/>
        <v>0.92</v>
      </c>
      <c r="AL46" s="5">
        <f t="shared" si="16"/>
        <v>0.92</v>
      </c>
      <c r="AM46" s="5">
        <f t="shared" si="17"/>
        <v>0.88</v>
      </c>
      <c r="AN46" s="5">
        <f t="shared" si="18"/>
        <v>1</v>
      </c>
      <c r="AO46" s="5">
        <f t="shared" si="19"/>
        <v>0.96</v>
      </c>
      <c r="AP46" s="5">
        <f t="shared" si="20"/>
        <v>0.96</v>
      </c>
      <c r="AQ46" s="5">
        <f t="shared" si="21"/>
        <v>0.98</v>
      </c>
      <c r="AR46" s="5">
        <f t="shared" si="22"/>
        <v>0.96</v>
      </c>
    </row>
    <row r="47" spans="1:44" x14ac:dyDescent="0.15">
      <c r="A47" s="2">
        <v>589.64735480461798</v>
      </c>
      <c r="B47" s="2">
        <v>519.56434480211897</v>
      </c>
      <c r="C47" s="2">
        <v>578.71928471426895</v>
      </c>
      <c r="D47" s="2">
        <v>508.59044336905998</v>
      </c>
      <c r="E47" s="2">
        <v>457.53617554884897</v>
      </c>
      <c r="F47" s="2">
        <v>437.00564958943801</v>
      </c>
      <c r="G47" s="2">
        <v>380.68342165941903</v>
      </c>
      <c r="H47" s="2">
        <v>524.52553957710097</v>
      </c>
      <c r="I47" s="2">
        <v>515.54640554557</v>
      </c>
      <c r="J47" s="2">
        <v>548.30729885119001</v>
      </c>
      <c r="K47" s="2">
        <v>585.29502632085496</v>
      </c>
      <c r="L47" s="2">
        <v>580.67346459760097</v>
      </c>
      <c r="M47" s="2">
        <v>484.59627809340498</v>
      </c>
      <c r="N47" s="2">
        <v>529.74728486572894</v>
      </c>
      <c r="O47" s="2">
        <v>367.58908936993402</v>
      </c>
      <c r="P47" s="2">
        <v>446.45758280475297</v>
      </c>
      <c r="Q47" s="2">
        <v>465.940869852177</v>
      </c>
      <c r="R47" s="2">
        <v>444.32854766218099</v>
      </c>
      <c r="S47" s="2">
        <v>421.47076920353902</v>
      </c>
      <c r="V47" s="2"/>
      <c r="W47"/>
      <c r="X47" s="3">
        <f t="shared" si="32"/>
        <v>43</v>
      </c>
      <c r="Y47" s="2">
        <f t="shared" si="23"/>
        <v>572.91472982105404</v>
      </c>
      <c r="Z47" s="5">
        <f t="shared" si="24"/>
        <v>0.92</v>
      </c>
      <c r="AA47" s="5">
        <f t="shared" si="25"/>
        <v>0.92</v>
      </c>
      <c r="AB47" s="5">
        <f t="shared" si="26"/>
        <v>0.94</v>
      </c>
      <c r="AC47" s="5">
        <f t="shared" si="27"/>
        <v>0.96</v>
      </c>
      <c r="AD47" s="5">
        <f t="shared" si="28"/>
        <v>0.96</v>
      </c>
      <c r="AE47" s="5">
        <f t="shared" si="29"/>
        <v>0.96</v>
      </c>
      <c r="AF47" s="5">
        <f t="shared" si="30"/>
        <v>1</v>
      </c>
      <c r="AG47" s="5">
        <f t="shared" si="31"/>
        <v>0.92</v>
      </c>
      <c r="AH47" s="5">
        <f t="shared" si="12"/>
        <v>0.9</v>
      </c>
      <c r="AI47" s="5">
        <f t="shared" si="13"/>
        <v>0.94</v>
      </c>
      <c r="AJ47" s="5">
        <f t="shared" si="14"/>
        <v>0.92</v>
      </c>
      <c r="AK47" s="5">
        <f t="shared" si="15"/>
        <v>0.94</v>
      </c>
      <c r="AL47" s="5">
        <f t="shared" si="16"/>
        <v>0.92</v>
      </c>
      <c r="AM47" s="5">
        <f t="shared" si="17"/>
        <v>0.88</v>
      </c>
      <c r="AN47" s="5">
        <f t="shared" si="18"/>
        <v>1</v>
      </c>
      <c r="AO47" s="5">
        <f t="shared" si="19"/>
        <v>0.96</v>
      </c>
      <c r="AP47" s="5">
        <f t="shared" si="20"/>
        <v>0.96</v>
      </c>
      <c r="AQ47" s="5">
        <f t="shared" si="21"/>
        <v>0.98</v>
      </c>
      <c r="AR47" s="5">
        <f t="shared" si="22"/>
        <v>0.96</v>
      </c>
    </row>
    <row r="48" spans="1:44" x14ac:dyDescent="0.15">
      <c r="A48" s="2">
        <v>179.854544460331</v>
      </c>
      <c r="B48" s="2">
        <v>196.78398770323901</v>
      </c>
      <c r="C48" s="2">
        <v>181.044485108468</v>
      </c>
      <c r="D48" s="2">
        <v>181.173855429593</v>
      </c>
      <c r="E48" s="2">
        <v>177.77987929319701</v>
      </c>
      <c r="F48" s="2">
        <v>175.89594393269601</v>
      </c>
      <c r="G48" s="2">
        <v>160.749051672126</v>
      </c>
      <c r="H48" s="2">
        <v>194.75395195298299</v>
      </c>
      <c r="I48" s="2">
        <v>187.64519507545899</v>
      </c>
      <c r="J48" s="2">
        <v>191.23656365037201</v>
      </c>
      <c r="K48" s="2">
        <v>191.25164437114299</v>
      </c>
      <c r="L48" s="2">
        <v>188.33433598296401</v>
      </c>
      <c r="M48" s="2">
        <v>186.58880575847701</v>
      </c>
      <c r="N48" s="2">
        <v>220.822832962387</v>
      </c>
      <c r="O48" s="2">
        <v>167.97400532882801</v>
      </c>
      <c r="P48" s="2">
        <v>177.92154565658299</v>
      </c>
      <c r="Q48" s="2">
        <v>179.53474456775501</v>
      </c>
      <c r="R48" s="2">
        <v>205.534150494931</v>
      </c>
      <c r="S48" s="2">
        <v>179.64412568813</v>
      </c>
      <c r="V48" s="2"/>
      <c r="W48"/>
      <c r="X48" s="3">
        <f t="shared" si="32"/>
        <v>44</v>
      </c>
      <c r="Y48" s="2">
        <f t="shared" si="23"/>
        <v>582.49997815009897</v>
      </c>
      <c r="Z48" s="5">
        <f t="shared" si="24"/>
        <v>0.96</v>
      </c>
      <c r="AA48" s="5">
        <f t="shared" si="25"/>
        <v>0.94</v>
      </c>
      <c r="AB48" s="5">
        <f t="shared" si="26"/>
        <v>0.94</v>
      </c>
      <c r="AC48" s="5">
        <f t="shared" si="27"/>
        <v>0.96</v>
      </c>
      <c r="AD48" s="5">
        <f t="shared" si="28"/>
        <v>0.96</v>
      </c>
      <c r="AE48" s="5">
        <f t="shared" si="29"/>
        <v>0.96</v>
      </c>
      <c r="AF48" s="5">
        <f t="shared" si="30"/>
        <v>1</v>
      </c>
      <c r="AG48" s="5">
        <f t="shared" si="31"/>
        <v>0.94</v>
      </c>
      <c r="AH48" s="5">
        <f t="shared" si="12"/>
        <v>0.92</v>
      </c>
      <c r="AI48" s="5">
        <f t="shared" si="13"/>
        <v>0.96</v>
      </c>
      <c r="AJ48" s="5">
        <f t="shared" si="14"/>
        <v>0.94</v>
      </c>
      <c r="AK48" s="5">
        <f t="shared" si="15"/>
        <v>0.94</v>
      </c>
      <c r="AL48" s="5">
        <f t="shared" si="16"/>
        <v>0.92</v>
      </c>
      <c r="AM48" s="5">
        <f t="shared" si="17"/>
        <v>0.88</v>
      </c>
      <c r="AN48" s="5">
        <f t="shared" si="18"/>
        <v>1</v>
      </c>
      <c r="AO48" s="5">
        <f t="shared" si="19"/>
        <v>0.96</v>
      </c>
      <c r="AP48" s="5">
        <f t="shared" si="20"/>
        <v>0.96</v>
      </c>
      <c r="AQ48" s="5">
        <f t="shared" si="21"/>
        <v>0.98</v>
      </c>
      <c r="AR48" s="5">
        <f t="shared" si="22"/>
        <v>0.96</v>
      </c>
    </row>
    <row r="49" spans="1:44" x14ac:dyDescent="0.15">
      <c r="A49" s="2">
        <v>423.71537217583602</v>
      </c>
      <c r="B49" s="2">
        <v>472.89384514828299</v>
      </c>
      <c r="C49" s="2">
        <v>463.99070323014001</v>
      </c>
      <c r="D49" s="2">
        <v>361.592764063294</v>
      </c>
      <c r="E49" s="2">
        <v>395.51291746681898</v>
      </c>
      <c r="F49" s="2">
        <v>375.96364785625099</v>
      </c>
      <c r="G49" s="2">
        <v>294.38510347097503</v>
      </c>
      <c r="H49" s="2">
        <v>428.780809430874</v>
      </c>
      <c r="I49" s="2">
        <v>456.36352010847997</v>
      </c>
      <c r="J49" s="2">
        <v>471.72997505901901</v>
      </c>
      <c r="K49" s="2">
        <v>456.56890860058297</v>
      </c>
      <c r="L49" s="2">
        <v>385.36435163041898</v>
      </c>
      <c r="M49" s="2">
        <v>425.01132762719902</v>
      </c>
      <c r="N49" s="2">
        <v>470.24468076332897</v>
      </c>
      <c r="O49" s="2">
        <v>299.17259452642799</v>
      </c>
      <c r="P49" s="2">
        <v>359.69419075504698</v>
      </c>
      <c r="Q49" s="2">
        <v>413.64709863894899</v>
      </c>
      <c r="R49" s="2">
        <v>337.48478509180001</v>
      </c>
      <c r="S49" s="2">
        <v>374.71333863894898</v>
      </c>
      <c r="V49" s="2"/>
      <c r="W49"/>
      <c r="X49" s="3">
        <f t="shared" si="32"/>
        <v>45</v>
      </c>
      <c r="Y49" s="2">
        <f t="shared" si="23"/>
        <v>592.08522647914378</v>
      </c>
      <c r="Z49" s="5">
        <f t="shared" si="24"/>
        <v>0.96</v>
      </c>
      <c r="AA49" s="5">
        <f t="shared" si="25"/>
        <v>0.94</v>
      </c>
      <c r="AB49" s="5">
        <f t="shared" si="26"/>
        <v>0.94</v>
      </c>
      <c r="AC49" s="5">
        <f t="shared" si="27"/>
        <v>0.96</v>
      </c>
      <c r="AD49" s="5">
        <f t="shared" si="28"/>
        <v>0.96</v>
      </c>
      <c r="AE49" s="5">
        <f t="shared" si="29"/>
        <v>0.96</v>
      </c>
      <c r="AF49" s="5">
        <f t="shared" si="30"/>
        <v>1</v>
      </c>
      <c r="AG49" s="5">
        <f t="shared" si="31"/>
        <v>0.94</v>
      </c>
      <c r="AH49" s="5">
        <f t="shared" si="12"/>
        <v>0.92</v>
      </c>
      <c r="AI49" s="5">
        <f t="shared" si="13"/>
        <v>0.96</v>
      </c>
      <c r="AJ49" s="5">
        <f t="shared" si="14"/>
        <v>0.94</v>
      </c>
      <c r="AK49" s="5">
        <f t="shared" si="15"/>
        <v>0.94</v>
      </c>
      <c r="AL49" s="5">
        <f t="shared" si="16"/>
        <v>0.92</v>
      </c>
      <c r="AM49" s="5">
        <f t="shared" si="17"/>
        <v>0.88</v>
      </c>
      <c r="AN49" s="5">
        <f t="shared" si="18"/>
        <v>1</v>
      </c>
      <c r="AO49" s="5">
        <f t="shared" si="19"/>
        <v>0.96</v>
      </c>
      <c r="AP49" s="5">
        <f t="shared" si="20"/>
        <v>0.96</v>
      </c>
      <c r="AQ49" s="5">
        <f t="shared" si="21"/>
        <v>0.98</v>
      </c>
      <c r="AR49" s="5">
        <f t="shared" si="22"/>
        <v>0.96</v>
      </c>
    </row>
    <row r="50" spans="1:44" x14ac:dyDescent="0.15">
      <c r="A50" s="2">
        <v>369.49463239905401</v>
      </c>
      <c r="B50" s="2">
        <v>291.126204683183</v>
      </c>
      <c r="C50" s="2">
        <v>299.26927833344701</v>
      </c>
      <c r="D50" s="2">
        <v>259.42050278485698</v>
      </c>
      <c r="E50" s="2">
        <v>247.80055739417099</v>
      </c>
      <c r="F50" s="2">
        <v>263.21958902555298</v>
      </c>
      <c r="G50" s="2">
        <v>213.39504207902201</v>
      </c>
      <c r="H50" s="2">
        <v>297.19325652384703</v>
      </c>
      <c r="I50" s="2">
        <v>292.24251120657999</v>
      </c>
      <c r="J50" s="2">
        <v>303.09650130842999</v>
      </c>
      <c r="K50" s="2">
        <v>300.28820243797099</v>
      </c>
      <c r="L50" s="2">
        <v>305.31603588508102</v>
      </c>
      <c r="M50" s="2">
        <v>284.86374594743</v>
      </c>
      <c r="N50" s="2">
        <v>317.65354929376701</v>
      </c>
      <c r="O50" s="2">
        <v>212.50175472880801</v>
      </c>
      <c r="P50" s="2">
        <v>264.05065162232899</v>
      </c>
      <c r="Q50" s="2">
        <v>258.42756868175002</v>
      </c>
      <c r="R50" s="2">
        <v>249.515270771508</v>
      </c>
      <c r="S50" s="2">
        <v>259.89937991227299</v>
      </c>
      <c r="V50" s="2"/>
      <c r="W50"/>
      <c r="X50" s="3">
        <f t="shared" si="32"/>
        <v>46</v>
      </c>
      <c r="Y50" s="2">
        <f t="shared" si="23"/>
        <v>601.6704748081886</v>
      </c>
      <c r="Z50" s="5">
        <f t="shared" si="24"/>
        <v>0.98</v>
      </c>
      <c r="AA50" s="5">
        <f t="shared" si="25"/>
        <v>0.94</v>
      </c>
      <c r="AB50" s="5">
        <f t="shared" si="26"/>
        <v>0.96</v>
      </c>
      <c r="AC50" s="5">
        <f t="shared" si="27"/>
        <v>0.96</v>
      </c>
      <c r="AD50" s="5">
        <f t="shared" si="28"/>
        <v>0.96</v>
      </c>
      <c r="AE50" s="5">
        <f t="shared" si="29"/>
        <v>0.96</v>
      </c>
      <c r="AF50" s="5">
        <f t="shared" si="30"/>
        <v>1</v>
      </c>
      <c r="AG50" s="5">
        <f t="shared" si="31"/>
        <v>0.94</v>
      </c>
      <c r="AH50" s="5">
        <f t="shared" si="12"/>
        <v>0.92</v>
      </c>
      <c r="AI50" s="5">
        <f t="shared" si="13"/>
        <v>0.96</v>
      </c>
      <c r="AJ50" s="5">
        <f t="shared" si="14"/>
        <v>0.94</v>
      </c>
      <c r="AK50" s="5">
        <f t="shared" si="15"/>
        <v>0.94</v>
      </c>
      <c r="AL50" s="5">
        <f t="shared" si="16"/>
        <v>0.92</v>
      </c>
      <c r="AM50" s="5">
        <f t="shared" si="17"/>
        <v>0.88</v>
      </c>
      <c r="AN50" s="5">
        <f t="shared" si="18"/>
        <v>1</v>
      </c>
      <c r="AO50" s="5">
        <f t="shared" si="19"/>
        <v>0.96</v>
      </c>
      <c r="AP50" s="5">
        <f t="shared" si="20"/>
        <v>0.96</v>
      </c>
      <c r="AQ50" s="5">
        <f t="shared" si="21"/>
        <v>0.98</v>
      </c>
      <c r="AR50" s="5">
        <f t="shared" si="22"/>
        <v>0.96</v>
      </c>
    </row>
    <row r="51" spans="1:44" x14ac:dyDescent="0.15">
      <c r="A51" s="2">
        <v>252.76324722039999</v>
      </c>
      <c r="B51" s="2">
        <v>276.74062145758103</v>
      </c>
      <c r="C51" s="2">
        <v>249.31729907308301</v>
      </c>
      <c r="D51" s="2">
        <v>247.667978042258</v>
      </c>
      <c r="E51" s="2">
        <v>240.73745833123999</v>
      </c>
      <c r="F51" s="2">
        <v>252.25588095207601</v>
      </c>
      <c r="G51" s="2">
        <v>210.12961209136401</v>
      </c>
      <c r="H51" s="2">
        <v>270.50434946368102</v>
      </c>
      <c r="I51" s="2">
        <v>250.807700745559</v>
      </c>
      <c r="J51" s="2">
        <v>269.30099233569098</v>
      </c>
      <c r="K51" s="2">
        <v>267.72790489850303</v>
      </c>
      <c r="L51" s="2">
        <v>263.89843376349398</v>
      </c>
      <c r="M51" s="2">
        <v>280.08752249900601</v>
      </c>
      <c r="N51" s="2">
        <v>300.64990477017602</v>
      </c>
      <c r="O51" s="2">
        <v>214.91583852287999</v>
      </c>
      <c r="P51" s="2">
        <v>245.70216420517801</v>
      </c>
      <c r="Q51" s="2">
        <v>248.36347288965601</v>
      </c>
      <c r="R51" s="2">
        <v>237.76513468874799</v>
      </c>
      <c r="S51" s="2">
        <v>247.31747262137901</v>
      </c>
      <c r="V51" s="2"/>
      <c r="W51"/>
      <c r="X51" s="3">
        <f t="shared" si="32"/>
        <v>47</v>
      </c>
      <c r="Y51" s="2">
        <f t="shared" si="23"/>
        <v>611.25572313723342</v>
      </c>
      <c r="Z51" s="5">
        <f t="shared" si="24"/>
        <v>0.98</v>
      </c>
      <c r="AA51" s="5">
        <f t="shared" si="25"/>
        <v>0.94</v>
      </c>
      <c r="AB51" s="5">
        <f t="shared" si="26"/>
        <v>0.96</v>
      </c>
      <c r="AC51" s="5">
        <f t="shared" si="27"/>
        <v>0.96</v>
      </c>
      <c r="AD51" s="5">
        <f t="shared" si="28"/>
        <v>0.96</v>
      </c>
      <c r="AE51" s="5">
        <f t="shared" si="29"/>
        <v>0.96</v>
      </c>
      <c r="AF51" s="5">
        <f t="shared" si="30"/>
        <v>1</v>
      </c>
      <c r="AG51" s="5">
        <f t="shared" si="31"/>
        <v>0.94</v>
      </c>
      <c r="AH51" s="5">
        <f t="shared" si="12"/>
        <v>0.94</v>
      </c>
      <c r="AI51" s="5">
        <f t="shared" si="13"/>
        <v>0.96</v>
      </c>
      <c r="AJ51" s="5">
        <f t="shared" si="14"/>
        <v>0.94</v>
      </c>
      <c r="AK51" s="5">
        <f t="shared" si="15"/>
        <v>0.94</v>
      </c>
      <c r="AL51" s="5">
        <f t="shared" si="16"/>
        <v>0.92</v>
      </c>
      <c r="AM51" s="5">
        <f t="shared" si="17"/>
        <v>0.9</v>
      </c>
      <c r="AN51" s="5">
        <f t="shared" si="18"/>
        <v>1</v>
      </c>
      <c r="AO51" s="5">
        <f t="shared" si="19"/>
        <v>0.96</v>
      </c>
      <c r="AP51" s="5">
        <f t="shared" si="20"/>
        <v>0.96</v>
      </c>
      <c r="AQ51" s="5">
        <f t="shared" si="21"/>
        <v>0.98</v>
      </c>
      <c r="AR51" s="5">
        <f t="shared" si="22"/>
        <v>0.96</v>
      </c>
    </row>
    <row r="52" spans="1:44" x14ac:dyDescent="0.15">
      <c r="A52" s="2">
        <v>257.68393420384001</v>
      </c>
      <c r="B52" s="2">
        <v>305.69018616981401</v>
      </c>
      <c r="C52" s="2">
        <v>279.969195396977</v>
      </c>
      <c r="D52" s="2">
        <v>274.53899529762998</v>
      </c>
      <c r="E52" s="2">
        <v>262.52453732200701</v>
      </c>
      <c r="F52" s="2">
        <v>281.37433324767397</v>
      </c>
      <c r="G52" s="2">
        <v>232.507249869319</v>
      </c>
      <c r="H52" s="2">
        <v>303.487028783281</v>
      </c>
      <c r="I52" s="2">
        <v>277.360853641868</v>
      </c>
      <c r="J52" s="2">
        <v>313.12656067101301</v>
      </c>
      <c r="K52" s="2">
        <v>297.19194464722898</v>
      </c>
      <c r="L52" s="2">
        <v>297.82812793839901</v>
      </c>
      <c r="M52" s="2">
        <v>282.14761549007602</v>
      </c>
      <c r="N52" s="2">
        <v>332.974311084237</v>
      </c>
      <c r="O52" s="2">
        <v>226.051505240295</v>
      </c>
      <c r="P52" s="2">
        <v>266.20979837305799</v>
      </c>
      <c r="Q52" s="2">
        <v>275.21574478993699</v>
      </c>
      <c r="R52" s="2">
        <v>256.54158912013298</v>
      </c>
      <c r="S52" s="2">
        <v>274.82255678062398</v>
      </c>
      <c r="V52" s="2"/>
      <c r="W52"/>
      <c r="X52" s="3">
        <f t="shared" si="32"/>
        <v>48</v>
      </c>
      <c r="Y52" s="2">
        <f t="shared" si="23"/>
        <v>620.84097146627835</v>
      </c>
      <c r="Z52" s="5">
        <f t="shared" si="24"/>
        <v>0.98</v>
      </c>
      <c r="AA52" s="5">
        <f t="shared" si="25"/>
        <v>0.94</v>
      </c>
      <c r="AB52" s="5">
        <f t="shared" si="26"/>
        <v>0.96</v>
      </c>
      <c r="AC52" s="5">
        <f t="shared" si="27"/>
        <v>0.96</v>
      </c>
      <c r="AD52" s="5">
        <f t="shared" si="28"/>
        <v>0.96</v>
      </c>
      <c r="AE52" s="5">
        <f t="shared" si="29"/>
        <v>0.96</v>
      </c>
      <c r="AF52" s="5">
        <f t="shared" si="30"/>
        <v>1</v>
      </c>
      <c r="AG52" s="5">
        <f t="shared" si="31"/>
        <v>0.94</v>
      </c>
      <c r="AH52" s="5">
        <f t="shared" si="12"/>
        <v>0.96</v>
      </c>
      <c r="AI52" s="5">
        <f t="shared" si="13"/>
        <v>0.96</v>
      </c>
      <c r="AJ52" s="5">
        <f t="shared" si="14"/>
        <v>0.96</v>
      </c>
      <c r="AK52" s="5">
        <f t="shared" si="15"/>
        <v>0.94</v>
      </c>
      <c r="AL52" s="5">
        <f t="shared" si="16"/>
        <v>0.92</v>
      </c>
      <c r="AM52" s="5">
        <f t="shared" si="17"/>
        <v>0.92</v>
      </c>
      <c r="AN52" s="5">
        <f t="shared" si="18"/>
        <v>1</v>
      </c>
      <c r="AO52" s="5">
        <f t="shared" si="19"/>
        <v>0.96</v>
      </c>
      <c r="AP52" s="5">
        <f t="shared" si="20"/>
        <v>0.96</v>
      </c>
      <c r="AQ52" s="5">
        <f t="shared" si="21"/>
        <v>1</v>
      </c>
      <c r="AR52" s="5">
        <f t="shared" si="22"/>
        <v>0.96</v>
      </c>
    </row>
    <row r="53" spans="1:44" x14ac:dyDescent="0.15">
      <c r="A53" s="2">
        <v>333.25681364866301</v>
      </c>
      <c r="B53" s="2">
        <v>342.66254054884598</v>
      </c>
      <c r="C53" s="2">
        <v>366.82435668436801</v>
      </c>
      <c r="D53" s="2">
        <v>318.17617049520197</v>
      </c>
      <c r="E53" s="2">
        <v>304.33672482370002</v>
      </c>
      <c r="F53" s="2">
        <v>318.57735554462101</v>
      </c>
      <c r="G53" s="2">
        <v>252.86645239987601</v>
      </c>
      <c r="H53" s="2">
        <v>374.05214327200702</v>
      </c>
      <c r="I53" s="2">
        <v>343.44051382292201</v>
      </c>
      <c r="J53" s="2">
        <v>371.00591536602298</v>
      </c>
      <c r="K53" s="2">
        <v>351.84597247181301</v>
      </c>
      <c r="L53" s="2">
        <v>328.70788311065201</v>
      </c>
      <c r="M53" s="2">
        <v>343.15075226140999</v>
      </c>
      <c r="N53" s="2">
        <v>377.31570308549601</v>
      </c>
      <c r="O53" s="2">
        <v>258.13338556657601</v>
      </c>
      <c r="P53" s="2">
        <v>326.19457356807101</v>
      </c>
      <c r="Q53" s="2">
        <v>317.29761632574701</v>
      </c>
      <c r="R53" s="2">
        <v>290.44486361492602</v>
      </c>
      <c r="S53" s="2">
        <v>317.12468543677301</v>
      </c>
      <c r="V53" s="2"/>
      <c r="W53"/>
      <c r="X53" s="3">
        <f t="shared" si="32"/>
        <v>49</v>
      </c>
      <c r="Y53" s="2">
        <f t="shared" si="23"/>
        <v>630.42621979532316</v>
      </c>
      <c r="Z53" s="5">
        <f t="shared" si="24"/>
        <v>0.98</v>
      </c>
      <c r="AA53" s="5">
        <f t="shared" si="25"/>
        <v>0.94</v>
      </c>
      <c r="AB53" s="5">
        <f t="shared" si="26"/>
        <v>0.96</v>
      </c>
      <c r="AC53" s="5">
        <f t="shared" si="27"/>
        <v>0.96</v>
      </c>
      <c r="AD53" s="5">
        <f t="shared" si="28"/>
        <v>0.96</v>
      </c>
      <c r="AE53" s="5">
        <f t="shared" si="29"/>
        <v>0.98</v>
      </c>
      <c r="AF53" s="5">
        <f t="shared" si="30"/>
        <v>1</v>
      </c>
      <c r="AG53" s="5">
        <f t="shared" si="31"/>
        <v>0.96</v>
      </c>
      <c r="AH53" s="5">
        <f t="shared" si="12"/>
        <v>0.96</v>
      </c>
      <c r="AI53" s="5">
        <f t="shared" si="13"/>
        <v>0.96</v>
      </c>
      <c r="AJ53" s="5">
        <f t="shared" si="14"/>
        <v>0.96</v>
      </c>
      <c r="AK53" s="5">
        <f t="shared" si="15"/>
        <v>0.94</v>
      </c>
      <c r="AL53" s="5">
        <f t="shared" si="16"/>
        <v>0.92</v>
      </c>
      <c r="AM53" s="5">
        <f t="shared" si="17"/>
        <v>0.92</v>
      </c>
      <c r="AN53" s="5">
        <f t="shared" si="18"/>
        <v>1</v>
      </c>
      <c r="AO53" s="5">
        <f t="shared" si="19"/>
        <v>0.96</v>
      </c>
      <c r="AP53" s="5">
        <f t="shared" si="20"/>
        <v>0.96</v>
      </c>
      <c r="AQ53" s="5">
        <f t="shared" si="21"/>
        <v>1</v>
      </c>
      <c r="AR53" s="5">
        <f t="shared" si="22"/>
        <v>0.96</v>
      </c>
    </row>
    <row r="54" spans="1:44" x14ac:dyDescent="0.15">
      <c r="V54" s="2"/>
      <c r="X54" s="3">
        <f t="shared" si="32"/>
        <v>50</v>
      </c>
      <c r="Y54" s="2">
        <f t="shared" si="23"/>
        <v>640.01146812436798</v>
      </c>
      <c r="Z54" s="5">
        <f t="shared" si="24"/>
        <v>0.98</v>
      </c>
      <c r="AA54" s="5">
        <f t="shared" si="25"/>
        <v>0.94</v>
      </c>
      <c r="AB54" s="5">
        <f t="shared" si="26"/>
        <v>0.96</v>
      </c>
      <c r="AC54" s="5">
        <f t="shared" si="27"/>
        <v>0.98</v>
      </c>
      <c r="AD54" s="5">
        <f t="shared" si="28"/>
        <v>0.96</v>
      </c>
      <c r="AE54" s="5">
        <f t="shared" si="29"/>
        <v>0.98</v>
      </c>
      <c r="AF54" s="5">
        <f t="shared" si="30"/>
        <v>1</v>
      </c>
      <c r="AG54" s="5">
        <f t="shared" si="31"/>
        <v>0.96</v>
      </c>
      <c r="AH54" s="5">
        <f t="shared" si="12"/>
        <v>0.96</v>
      </c>
      <c r="AI54" s="5">
        <f t="shared" si="13"/>
        <v>0.96</v>
      </c>
      <c r="AJ54" s="5">
        <f t="shared" si="14"/>
        <v>0.96</v>
      </c>
      <c r="AK54" s="5">
        <f t="shared" si="15"/>
        <v>0.96</v>
      </c>
      <c r="AL54" s="5">
        <f t="shared" si="16"/>
        <v>0.92</v>
      </c>
      <c r="AM54" s="5">
        <f t="shared" si="17"/>
        <v>0.94</v>
      </c>
      <c r="AN54" s="5">
        <f t="shared" si="18"/>
        <v>1</v>
      </c>
      <c r="AO54" s="5">
        <f t="shared" si="19"/>
        <v>0.96</v>
      </c>
      <c r="AP54" s="5">
        <f t="shared" si="20"/>
        <v>0.98</v>
      </c>
      <c r="AQ54" s="5">
        <f t="shared" si="21"/>
        <v>1</v>
      </c>
      <c r="AR54" s="5">
        <f t="shared" si="22"/>
        <v>0.96</v>
      </c>
    </row>
    <row r="55" spans="1:44" x14ac:dyDescent="0.15">
      <c r="V55" s="2"/>
      <c r="X55" s="3">
        <f t="shared" si="32"/>
        <v>51</v>
      </c>
      <c r="Y55" s="2">
        <f t="shared" si="23"/>
        <v>649.5967164534128</v>
      </c>
      <c r="Z55" s="5">
        <f t="shared" si="24"/>
        <v>0.98</v>
      </c>
      <c r="AA55" s="5">
        <f t="shared" si="25"/>
        <v>0.96</v>
      </c>
      <c r="AB55" s="5">
        <f t="shared" si="26"/>
        <v>0.96</v>
      </c>
      <c r="AC55" s="5">
        <f t="shared" si="27"/>
        <v>0.98</v>
      </c>
      <c r="AD55" s="5">
        <f t="shared" si="28"/>
        <v>0.96</v>
      </c>
      <c r="AE55" s="5">
        <f t="shared" si="29"/>
        <v>1</v>
      </c>
      <c r="AF55" s="5">
        <f t="shared" si="30"/>
        <v>1</v>
      </c>
      <c r="AG55" s="5">
        <f t="shared" si="31"/>
        <v>0.96</v>
      </c>
      <c r="AH55" s="5">
        <f t="shared" si="12"/>
        <v>0.96</v>
      </c>
      <c r="AI55" s="5">
        <f t="shared" si="13"/>
        <v>0.96</v>
      </c>
      <c r="AJ55" s="5">
        <f t="shared" si="14"/>
        <v>0.96</v>
      </c>
      <c r="AK55" s="5">
        <f t="shared" si="15"/>
        <v>0.96</v>
      </c>
      <c r="AL55" s="5">
        <f t="shared" si="16"/>
        <v>0.94</v>
      </c>
      <c r="AM55" s="5">
        <f t="shared" si="17"/>
        <v>0.94</v>
      </c>
      <c r="AN55" s="5">
        <f t="shared" si="18"/>
        <v>1</v>
      </c>
      <c r="AO55" s="5">
        <f t="shared" si="19"/>
        <v>0.98</v>
      </c>
      <c r="AP55" s="5">
        <f t="shared" si="20"/>
        <v>0.98</v>
      </c>
      <c r="AQ55" s="5">
        <f t="shared" si="21"/>
        <v>1</v>
      </c>
      <c r="AR55" s="5">
        <f t="shared" si="22"/>
        <v>0.98</v>
      </c>
    </row>
    <row r="56" spans="1:44" x14ac:dyDescent="0.15">
      <c r="V56" s="2"/>
      <c r="X56" s="3">
        <f t="shared" si="32"/>
        <v>52</v>
      </c>
      <c r="Y56" s="2">
        <f t="shared" si="23"/>
        <v>659.18196478245761</v>
      </c>
      <c r="Z56" s="5">
        <f t="shared" si="24"/>
        <v>0.98</v>
      </c>
      <c r="AA56" s="5">
        <f t="shared" si="25"/>
        <v>0.96</v>
      </c>
      <c r="AB56" s="5">
        <f t="shared" si="26"/>
        <v>0.96</v>
      </c>
      <c r="AC56" s="5">
        <f t="shared" si="27"/>
        <v>0.98</v>
      </c>
      <c r="AD56" s="5">
        <f t="shared" si="28"/>
        <v>0.96</v>
      </c>
      <c r="AE56" s="5">
        <f t="shared" si="29"/>
        <v>1</v>
      </c>
      <c r="AF56" s="5">
        <f t="shared" si="30"/>
        <v>1</v>
      </c>
      <c r="AG56" s="5">
        <f t="shared" si="31"/>
        <v>0.98</v>
      </c>
      <c r="AH56" s="5">
        <f t="shared" si="12"/>
        <v>0.98</v>
      </c>
      <c r="AI56" s="5">
        <f t="shared" si="13"/>
        <v>0.96</v>
      </c>
      <c r="AJ56" s="5">
        <f t="shared" si="14"/>
        <v>0.96</v>
      </c>
      <c r="AK56" s="5">
        <f t="shared" si="15"/>
        <v>0.96</v>
      </c>
      <c r="AL56" s="5">
        <f t="shared" si="16"/>
        <v>0.94</v>
      </c>
      <c r="AM56" s="5">
        <f t="shared" si="17"/>
        <v>0.94</v>
      </c>
      <c r="AN56" s="5">
        <f t="shared" si="18"/>
        <v>1</v>
      </c>
      <c r="AO56" s="5">
        <f t="shared" si="19"/>
        <v>0.98</v>
      </c>
      <c r="AP56" s="5">
        <f t="shared" si="20"/>
        <v>1</v>
      </c>
      <c r="AQ56" s="5">
        <f t="shared" si="21"/>
        <v>1</v>
      </c>
      <c r="AR56" s="5">
        <f t="shared" si="22"/>
        <v>0.98</v>
      </c>
    </row>
    <row r="57" spans="1:44" x14ac:dyDescent="0.15">
      <c r="V57" s="2"/>
      <c r="X57" s="3">
        <f t="shared" si="32"/>
        <v>53</v>
      </c>
      <c r="Y57" s="2">
        <f t="shared" si="23"/>
        <v>668.76721311150254</v>
      </c>
      <c r="Z57" s="5">
        <f t="shared" si="24"/>
        <v>0.98</v>
      </c>
      <c r="AA57" s="5">
        <f t="shared" si="25"/>
        <v>0.96</v>
      </c>
      <c r="AB57" s="5">
        <f t="shared" si="26"/>
        <v>0.96</v>
      </c>
      <c r="AC57" s="5">
        <f t="shared" si="27"/>
        <v>0.98</v>
      </c>
      <c r="AD57" s="5">
        <f t="shared" si="28"/>
        <v>0.98</v>
      </c>
      <c r="AE57" s="5">
        <f t="shared" si="29"/>
        <v>1</v>
      </c>
      <c r="AF57" s="5">
        <f t="shared" si="30"/>
        <v>1</v>
      </c>
      <c r="AG57" s="5">
        <f t="shared" si="31"/>
        <v>0.98</v>
      </c>
      <c r="AH57" s="5">
        <f t="shared" si="12"/>
        <v>0.98</v>
      </c>
      <c r="AI57" s="5">
        <f t="shared" si="13"/>
        <v>0.96</v>
      </c>
      <c r="AJ57" s="5">
        <f t="shared" si="14"/>
        <v>0.98</v>
      </c>
      <c r="AK57" s="5">
        <f t="shared" si="15"/>
        <v>0.96</v>
      </c>
      <c r="AL57" s="5">
        <f t="shared" si="16"/>
        <v>0.94</v>
      </c>
      <c r="AM57" s="5">
        <f t="shared" si="17"/>
        <v>0.94</v>
      </c>
      <c r="AN57" s="5">
        <f t="shared" si="18"/>
        <v>1</v>
      </c>
      <c r="AO57" s="5">
        <f t="shared" si="19"/>
        <v>0.98</v>
      </c>
      <c r="AP57" s="5">
        <f t="shared" si="20"/>
        <v>1</v>
      </c>
      <c r="AQ57" s="5">
        <f t="shared" si="21"/>
        <v>1</v>
      </c>
      <c r="AR57" s="5">
        <f t="shared" si="22"/>
        <v>1</v>
      </c>
    </row>
    <row r="58" spans="1:44" x14ac:dyDescent="0.15">
      <c r="V58" s="2"/>
      <c r="X58" s="3">
        <f t="shared" si="32"/>
        <v>54</v>
      </c>
      <c r="Y58" s="2">
        <f t="shared" si="23"/>
        <v>678.35246144054736</v>
      </c>
      <c r="Z58" s="5">
        <f t="shared" si="24"/>
        <v>0.98</v>
      </c>
      <c r="AA58" s="5">
        <f t="shared" si="25"/>
        <v>0.96</v>
      </c>
      <c r="AB58" s="5">
        <f t="shared" si="26"/>
        <v>0.96</v>
      </c>
      <c r="AC58" s="5">
        <f t="shared" si="27"/>
        <v>0.98</v>
      </c>
      <c r="AD58" s="5">
        <f t="shared" si="28"/>
        <v>0.98</v>
      </c>
      <c r="AE58" s="5">
        <f t="shared" si="29"/>
        <v>1</v>
      </c>
      <c r="AF58" s="5">
        <f t="shared" si="30"/>
        <v>1</v>
      </c>
      <c r="AG58" s="5">
        <f t="shared" si="31"/>
        <v>0.98</v>
      </c>
      <c r="AH58" s="5">
        <f t="shared" si="12"/>
        <v>0.98</v>
      </c>
      <c r="AI58" s="5">
        <f t="shared" si="13"/>
        <v>0.96</v>
      </c>
      <c r="AJ58" s="5">
        <f t="shared" si="14"/>
        <v>0.98</v>
      </c>
      <c r="AK58" s="5">
        <f t="shared" si="15"/>
        <v>0.96</v>
      </c>
      <c r="AL58" s="5">
        <f t="shared" si="16"/>
        <v>0.94</v>
      </c>
      <c r="AM58" s="5">
        <f t="shared" si="17"/>
        <v>0.94</v>
      </c>
      <c r="AN58" s="5">
        <f t="shared" si="18"/>
        <v>1</v>
      </c>
      <c r="AO58" s="5">
        <f t="shared" si="19"/>
        <v>1</v>
      </c>
      <c r="AP58" s="5">
        <f t="shared" si="20"/>
        <v>1</v>
      </c>
      <c r="AQ58" s="5">
        <f t="shared" si="21"/>
        <v>1</v>
      </c>
      <c r="AR58" s="5">
        <f t="shared" si="22"/>
        <v>1</v>
      </c>
    </row>
    <row r="59" spans="1:44" x14ac:dyDescent="0.15">
      <c r="V59" s="2"/>
      <c r="X59" s="3">
        <f t="shared" si="32"/>
        <v>55</v>
      </c>
      <c r="Y59" s="2">
        <f t="shared" si="23"/>
        <v>687.93770976959217</v>
      </c>
      <c r="Z59" s="5">
        <f t="shared" si="24"/>
        <v>0.98</v>
      </c>
      <c r="AA59" s="5">
        <f t="shared" si="25"/>
        <v>0.96</v>
      </c>
      <c r="AB59" s="5">
        <f t="shared" si="26"/>
        <v>0.96</v>
      </c>
      <c r="AC59" s="5">
        <f t="shared" si="27"/>
        <v>1</v>
      </c>
      <c r="AD59" s="5">
        <f t="shared" si="28"/>
        <v>0.98</v>
      </c>
      <c r="AE59" s="5">
        <f t="shared" si="29"/>
        <v>1</v>
      </c>
      <c r="AF59" s="5">
        <f t="shared" si="30"/>
        <v>1</v>
      </c>
      <c r="AG59" s="5">
        <f t="shared" si="31"/>
        <v>0.98</v>
      </c>
      <c r="AH59" s="5">
        <f t="shared" si="12"/>
        <v>0.98</v>
      </c>
      <c r="AI59" s="5">
        <f t="shared" si="13"/>
        <v>0.98</v>
      </c>
      <c r="AJ59" s="5">
        <f t="shared" si="14"/>
        <v>0.98</v>
      </c>
      <c r="AK59" s="5">
        <f t="shared" si="15"/>
        <v>0.96</v>
      </c>
      <c r="AL59" s="5">
        <f t="shared" si="16"/>
        <v>0.96</v>
      </c>
      <c r="AM59" s="5">
        <f t="shared" si="17"/>
        <v>0.94</v>
      </c>
      <c r="AN59" s="5">
        <f t="shared" si="18"/>
        <v>1</v>
      </c>
      <c r="AO59" s="5">
        <f t="shared" si="19"/>
        <v>1</v>
      </c>
      <c r="AP59" s="5">
        <f t="shared" si="20"/>
        <v>1</v>
      </c>
      <c r="AQ59" s="5">
        <f t="shared" si="21"/>
        <v>1</v>
      </c>
      <c r="AR59" s="5">
        <f t="shared" si="22"/>
        <v>1</v>
      </c>
    </row>
    <row r="60" spans="1:44" x14ac:dyDescent="0.15">
      <c r="V60" s="2"/>
      <c r="X60" s="3">
        <f t="shared" si="32"/>
        <v>56</v>
      </c>
      <c r="Y60" s="2">
        <f t="shared" si="23"/>
        <v>697.52295809863699</v>
      </c>
      <c r="Z60" s="5">
        <f t="shared" si="24"/>
        <v>0.98</v>
      </c>
      <c r="AA60" s="5">
        <f t="shared" si="25"/>
        <v>0.96</v>
      </c>
      <c r="AB60" s="5">
        <f t="shared" si="26"/>
        <v>0.96</v>
      </c>
      <c r="AC60" s="5">
        <f t="shared" si="27"/>
        <v>1</v>
      </c>
      <c r="AD60" s="5">
        <f t="shared" si="28"/>
        <v>0.98</v>
      </c>
      <c r="AE60" s="5">
        <f t="shared" si="29"/>
        <v>1</v>
      </c>
      <c r="AF60" s="5">
        <f t="shared" si="30"/>
        <v>1</v>
      </c>
      <c r="AG60" s="5">
        <f t="shared" si="31"/>
        <v>0.98</v>
      </c>
      <c r="AH60" s="5">
        <f t="shared" si="12"/>
        <v>0.98</v>
      </c>
      <c r="AI60" s="5">
        <f t="shared" si="13"/>
        <v>0.98</v>
      </c>
      <c r="AJ60" s="5">
        <f t="shared" si="14"/>
        <v>0.98</v>
      </c>
      <c r="AK60" s="5">
        <f t="shared" si="15"/>
        <v>0.96</v>
      </c>
      <c r="AL60" s="5">
        <f t="shared" si="16"/>
        <v>0.96</v>
      </c>
      <c r="AM60" s="5">
        <f t="shared" si="17"/>
        <v>0.94</v>
      </c>
      <c r="AN60" s="5">
        <f t="shared" si="18"/>
        <v>1</v>
      </c>
      <c r="AO60" s="5">
        <f t="shared" si="19"/>
        <v>1</v>
      </c>
      <c r="AP60" s="5">
        <f t="shared" si="20"/>
        <v>1</v>
      </c>
      <c r="AQ60" s="5">
        <f t="shared" si="21"/>
        <v>1</v>
      </c>
      <c r="AR60" s="5">
        <f t="shared" si="22"/>
        <v>1</v>
      </c>
    </row>
    <row r="61" spans="1:44" x14ac:dyDescent="0.15">
      <c r="V61" s="2"/>
      <c r="X61" s="3">
        <f t="shared" si="32"/>
        <v>57</v>
      </c>
      <c r="Y61" s="2">
        <f t="shared" si="23"/>
        <v>707.10820642768192</v>
      </c>
      <c r="Z61" s="5">
        <f t="shared" si="24"/>
        <v>0.98</v>
      </c>
      <c r="AA61" s="5">
        <f t="shared" si="25"/>
        <v>0.96</v>
      </c>
      <c r="AB61" s="5">
        <f t="shared" si="26"/>
        <v>0.98</v>
      </c>
      <c r="AC61" s="5">
        <f t="shared" si="27"/>
        <v>1</v>
      </c>
      <c r="AD61" s="5">
        <f t="shared" si="28"/>
        <v>0.98</v>
      </c>
      <c r="AE61" s="5">
        <f t="shared" si="29"/>
        <v>1</v>
      </c>
      <c r="AF61" s="5">
        <f t="shared" si="30"/>
        <v>1</v>
      </c>
      <c r="AG61" s="5">
        <f t="shared" si="31"/>
        <v>0.98</v>
      </c>
      <c r="AH61" s="5">
        <f t="shared" si="12"/>
        <v>0.98</v>
      </c>
      <c r="AI61" s="5">
        <f t="shared" si="13"/>
        <v>0.98</v>
      </c>
      <c r="AJ61" s="5">
        <f t="shared" si="14"/>
        <v>0.98</v>
      </c>
      <c r="AK61" s="5">
        <f t="shared" si="15"/>
        <v>0.96</v>
      </c>
      <c r="AL61" s="5">
        <f t="shared" si="16"/>
        <v>0.96</v>
      </c>
      <c r="AM61" s="5">
        <f t="shared" si="17"/>
        <v>0.96</v>
      </c>
      <c r="AN61" s="5">
        <f t="shared" si="18"/>
        <v>1</v>
      </c>
      <c r="AO61" s="5">
        <f t="shared" si="19"/>
        <v>1</v>
      </c>
      <c r="AP61" s="5">
        <f t="shared" si="20"/>
        <v>1</v>
      </c>
      <c r="AQ61" s="5">
        <f t="shared" si="21"/>
        <v>1</v>
      </c>
      <c r="AR61" s="5">
        <f t="shared" si="22"/>
        <v>1</v>
      </c>
    </row>
    <row r="62" spans="1:44" x14ac:dyDescent="0.15">
      <c r="V62" s="2"/>
      <c r="X62" s="3">
        <f t="shared" si="32"/>
        <v>58</v>
      </c>
      <c r="Y62" s="2">
        <f t="shared" si="23"/>
        <v>716.69345475672674</v>
      </c>
      <c r="Z62" s="5">
        <f t="shared" si="24"/>
        <v>0.98</v>
      </c>
      <c r="AA62" s="5">
        <f t="shared" si="25"/>
        <v>0.96</v>
      </c>
      <c r="AB62" s="5">
        <f t="shared" si="26"/>
        <v>0.98</v>
      </c>
      <c r="AC62" s="5">
        <f t="shared" si="27"/>
        <v>1</v>
      </c>
      <c r="AD62" s="5">
        <f t="shared" si="28"/>
        <v>1</v>
      </c>
      <c r="AE62" s="5">
        <f t="shared" si="29"/>
        <v>1</v>
      </c>
      <c r="AF62" s="5">
        <f t="shared" si="30"/>
        <v>1</v>
      </c>
      <c r="AG62" s="5">
        <f t="shared" si="31"/>
        <v>0.98</v>
      </c>
      <c r="AH62" s="5">
        <f t="shared" si="12"/>
        <v>0.98</v>
      </c>
      <c r="AI62" s="5">
        <f t="shared" si="13"/>
        <v>0.98</v>
      </c>
      <c r="AJ62" s="5">
        <f t="shared" si="14"/>
        <v>0.98</v>
      </c>
      <c r="AK62" s="5">
        <f t="shared" si="15"/>
        <v>0.96</v>
      </c>
      <c r="AL62" s="5">
        <f t="shared" si="16"/>
        <v>0.98</v>
      </c>
      <c r="AM62" s="5">
        <f t="shared" si="17"/>
        <v>0.96</v>
      </c>
      <c r="AN62" s="5">
        <f t="shared" si="18"/>
        <v>1</v>
      </c>
      <c r="AO62" s="5">
        <f t="shared" si="19"/>
        <v>1</v>
      </c>
      <c r="AP62" s="5">
        <f t="shared" si="20"/>
        <v>1</v>
      </c>
      <c r="AQ62" s="5">
        <f t="shared" si="21"/>
        <v>1</v>
      </c>
      <c r="AR62" s="5">
        <f t="shared" si="22"/>
        <v>1</v>
      </c>
    </row>
    <row r="63" spans="1:44" x14ac:dyDescent="0.15">
      <c r="V63" s="2"/>
      <c r="X63" s="3">
        <f t="shared" si="32"/>
        <v>59</v>
      </c>
      <c r="Y63" s="2">
        <f t="shared" si="23"/>
        <v>726.27870308577155</v>
      </c>
      <c r="Z63" s="5">
        <f t="shared" si="24"/>
        <v>0.98</v>
      </c>
      <c r="AA63" s="5">
        <f t="shared" si="25"/>
        <v>0.96</v>
      </c>
      <c r="AB63" s="5">
        <f t="shared" si="26"/>
        <v>0.98</v>
      </c>
      <c r="AC63" s="5">
        <f t="shared" si="27"/>
        <v>1</v>
      </c>
      <c r="AD63" s="5">
        <f t="shared" si="28"/>
        <v>1</v>
      </c>
      <c r="AE63" s="5">
        <f t="shared" si="29"/>
        <v>1</v>
      </c>
      <c r="AF63" s="5">
        <f t="shared" si="30"/>
        <v>1</v>
      </c>
      <c r="AG63" s="5">
        <f t="shared" si="31"/>
        <v>0.98</v>
      </c>
      <c r="AH63" s="5">
        <f t="shared" si="12"/>
        <v>0.98</v>
      </c>
      <c r="AI63" s="5">
        <f t="shared" si="13"/>
        <v>0.98</v>
      </c>
      <c r="AJ63" s="5">
        <f t="shared" si="14"/>
        <v>0.98</v>
      </c>
      <c r="AK63" s="5">
        <f t="shared" si="15"/>
        <v>0.96</v>
      </c>
      <c r="AL63" s="5">
        <f t="shared" si="16"/>
        <v>0.98</v>
      </c>
      <c r="AM63" s="5">
        <f t="shared" si="17"/>
        <v>0.96</v>
      </c>
      <c r="AN63" s="5">
        <f t="shared" si="18"/>
        <v>1</v>
      </c>
      <c r="AO63" s="5">
        <f t="shared" si="19"/>
        <v>1</v>
      </c>
      <c r="AP63" s="5">
        <f t="shared" si="20"/>
        <v>1</v>
      </c>
      <c r="AQ63" s="5">
        <f t="shared" si="21"/>
        <v>1</v>
      </c>
      <c r="AR63" s="5">
        <f t="shared" si="22"/>
        <v>1</v>
      </c>
    </row>
    <row r="64" spans="1:44" x14ac:dyDescent="0.15">
      <c r="V64" s="2"/>
      <c r="X64" s="3">
        <f t="shared" si="32"/>
        <v>60</v>
      </c>
      <c r="Y64" s="2">
        <f t="shared" si="23"/>
        <v>735.86395141481637</v>
      </c>
      <c r="Z64" s="5">
        <f t="shared" si="24"/>
        <v>0.98</v>
      </c>
      <c r="AA64" s="5">
        <f t="shared" si="25"/>
        <v>0.96</v>
      </c>
      <c r="AB64" s="5">
        <f t="shared" si="26"/>
        <v>0.98</v>
      </c>
      <c r="AC64" s="5">
        <f t="shared" si="27"/>
        <v>1</v>
      </c>
      <c r="AD64" s="5">
        <f t="shared" si="28"/>
        <v>1</v>
      </c>
      <c r="AE64" s="5">
        <f t="shared" si="29"/>
        <v>1</v>
      </c>
      <c r="AF64" s="5">
        <f t="shared" si="30"/>
        <v>1</v>
      </c>
      <c r="AG64" s="5">
        <f t="shared" si="31"/>
        <v>0.98</v>
      </c>
      <c r="AH64" s="5">
        <f t="shared" si="12"/>
        <v>0.98</v>
      </c>
      <c r="AI64" s="5">
        <f t="shared" si="13"/>
        <v>0.98</v>
      </c>
      <c r="AJ64" s="5">
        <f t="shared" si="14"/>
        <v>0.98</v>
      </c>
      <c r="AK64" s="5">
        <f t="shared" si="15"/>
        <v>0.96</v>
      </c>
      <c r="AL64" s="5">
        <f t="shared" si="16"/>
        <v>0.98</v>
      </c>
      <c r="AM64" s="5">
        <f t="shared" si="17"/>
        <v>0.96</v>
      </c>
      <c r="AN64" s="5">
        <f t="shared" si="18"/>
        <v>1</v>
      </c>
      <c r="AO64" s="5">
        <f t="shared" si="19"/>
        <v>1</v>
      </c>
      <c r="AP64" s="5">
        <f t="shared" si="20"/>
        <v>1</v>
      </c>
      <c r="AQ64" s="5">
        <f t="shared" si="21"/>
        <v>1</v>
      </c>
      <c r="AR64" s="5">
        <f t="shared" si="22"/>
        <v>1</v>
      </c>
    </row>
    <row r="65" spans="22:44" x14ac:dyDescent="0.15">
      <c r="V65" s="2"/>
      <c r="X65" s="3">
        <f t="shared" si="32"/>
        <v>61</v>
      </c>
      <c r="Y65" s="2">
        <f t="shared" si="23"/>
        <v>745.44919974386119</v>
      </c>
      <c r="Z65" s="5">
        <f t="shared" si="24"/>
        <v>0.98</v>
      </c>
      <c r="AA65" s="5">
        <f t="shared" si="25"/>
        <v>0.96</v>
      </c>
      <c r="AB65" s="5">
        <f t="shared" si="26"/>
        <v>0.98</v>
      </c>
      <c r="AC65" s="5">
        <f t="shared" si="27"/>
        <v>1</v>
      </c>
      <c r="AD65" s="5">
        <f t="shared" si="28"/>
        <v>1</v>
      </c>
      <c r="AE65" s="5">
        <f t="shared" si="29"/>
        <v>1</v>
      </c>
      <c r="AF65" s="5">
        <f t="shared" si="30"/>
        <v>1</v>
      </c>
      <c r="AG65" s="5">
        <f t="shared" si="31"/>
        <v>0.98</v>
      </c>
      <c r="AH65" s="5">
        <f t="shared" si="12"/>
        <v>0.98</v>
      </c>
      <c r="AI65" s="5">
        <f t="shared" si="13"/>
        <v>0.98</v>
      </c>
      <c r="AJ65" s="5">
        <f t="shared" si="14"/>
        <v>0.98</v>
      </c>
      <c r="AK65" s="5">
        <f t="shared" si="15"/>
        <v>0.96</v>
      </c>
      <c r="AL65" s="5">
        <f t="shared" si="16"/>
        <v>0.98</v>
      </c>
      <c r="AM65" s="5">
        <f t="shared" si="17"/>
        <v>0.96</v>
      </c>
      <c r="AN65" s="5">
        <f t="shared" si="18"/>
        <v>1</v>
      </c>
      <c r="AO65" s="5">
        <f t="shared" si="19"/>
        <v>1</v>
      </c>
      <c r="AP65" s="5">
        <f t="shared" si="20"/>
        <v>1</v>
      </c>
      <c r="AQ65" s="5">
        <f t="shared" si="21"/>
        <v>1</v>
      </c>
      <c r="AR65" s="5">
        <f t="shared" si="22"/>
        <v>1</v>
      </c>
    </row>
    <row r="66" spans="22:44" x14ac:dyDescent="0.15">
      <c r="V66" s="2"/>
      <c r="X66" s="3">
        <f t="shared" si="32"/>
        <v>62</v>
      </c>
      <c r="Y66" s="2">
        <f t="shared" si="23"/>
        <v>755.03444807290612</v>
      </c>
      <c r="Z66" s="5">
        <f t="shared" si="24"/>
        <v>0.98</v>
      </c>
      <c r="AA66" s="5">
        <f t="shared" si="25"/>
        <v>0.96</v>
      </c>
      <c r="AB66" s="5">
        <f t="shared" si="26"/>
        <v>0.98</v>
      </c>
      <c r="AC66" s="5">
        <f t="shared" si="27"/>
        <v>1</v>
      </c>
      <c r="AD66" s="5">
        <f t="shared" si="28"/>
        <v>1</v>
      </c>
      <c r="AE66" s="5">
        <f t="shared" si="29"/>
        <v>1</v>
      </c>
      <c r="AF66" s="5">
        <f t="shared" si="30"/>
        <v>1</v>
      </c>
      <c r="AG66" s="5">
        <f t="shared" si="31"/>
        <v>0.98</v>
      </c>
      <c r="AH66" s="5">
        <f t="shared" si="12"/>
        <v>0.98</v>
      </c>
      <c r="AI66" s="5">
        <f t="shared" si="13"/>
        <v>0.98</v>
      </c>
      <c r="AJ66" s="5">
        <f t="shared" si="14"/>
        <v>0.98</v>
      </c>
      <c r="AK66" s="5">
        <f t="shared" si="15"/>
        <v>0.96</v>
      </c>
      <c r="AL66" s="5">
        <f t="shared" si="16"/>
        <v>0.98</v>
      </c>
      <c r="AM66" s="5">
        <f t="shared" si="17"/>
        <v>0.98</v>
      </c>
      <c r="AN66" s="5">
        <f t="shared" si="18"/>
        <v>1</v>
      </c>
      <c r="AO66" s="5">
        <f t="shared" si="19"/>
        <v>1</v>
      </c>
      <c r="AP66" s="5">
        <f t="shared" si="20"/>
        <v>1</v>
      </c>
      <c r="AQ66" s="5">
        <f t="shared" si="21"/>
        <v>1</v>
      </c>
      <c r="AR66" s="5">
        <f t="shared" si="22"/>
        <v>1</v>
      </c>
    </row>
    <row r="67" spans="22:44" x14ac:dyDescent="0.15">
      <c r="V67" s="2"/>
      <c r="X67" s="3">
        <f t="shared" si="32"/>
        <v>63</v>
      </c>
      <c r="Y67" s="2">
        <f t="shared" si="23"/>
        <v>764.61969640195093</v>
      </c>
      <c r="Z67" s="5">
        <f t="shared" si="24"/>
        <v>0.98</v>
      </c>
      <c r="AA67" s="5">
        <f t="shared" si="25"/>
        <v>0.98</v>
      </c>
      <c r="AB67" s="5">
        <f t="shared" si="26"/>
        <v>0.98</v>
      </c>
      <c r="AC67" s="5">
        <f t="shared" si="27"/>
        <v>1</v>
      </c>
      <c r="AD67" s="5">
        <f t="shared" si="28"/>
        <v>1</v>
      </c>
      <c r="AE67" s="5">
        <f t="shared" si="29"/>
        <v>1</v>
      </c>
      <c r="AF67" s="5">
        <f t="shared" si="30"/>
        <v>1</v>
      </c>
      <c r="AG67" s="5">
        <f t="shared" si="31"/>
        <v>0.98</v>
      </c>
      <c r="AH67" s="5">
        <f t="shared" si="12"/>
        <v>0.98</v>
      </c>
      <c r="AI67" s="5">
        <f t="shared" si="13"/>
        <v>0.98</v>
      </c>
      <c r="AJ67" s="5">
        <f t="shared" si="14"/>
        <v>0.98</v>
      </c>
      <c r="AK67" s="5">
        <f t="shared" si="15"/>
        <v>0.96</v>
      </c>
      <c r="AL67" s="5">
        <f t="shared" si="16"/>
        <v>0.98</v>
      </c>
      <c r="AM67" s="5">
        <f t="shared" si="17"/>
        <v>0.98</v>
      </c>
      <c r="AN67" s="5">
        <f t="shared" si="18"/>
        <v>1</v>
      </c>
      <c r="AO67" s="5">
        <f t="shared" si="19"/>
        <v>1</v>
      </c>
      <c r="AP67" s="5">
        <f t="shared" si="20"/>
        <v>1</v>
      </c>
      <c r="AQ67" s="5">
        <f t="shared" si="21"/>
        <v>1</v>
      </c>
      <c r="AR67" s="5">
        <f t="shared" si="22"/>
        <v>1</v>
      </c>
    </row>
    <row r="68" spans="22:44" x14ac:dyDescent="0.15">
      <c r="V68" s="2"/>
      <c r="X68" s="3">
        <f t="shared" si="32"/>
        <v>64</v>
      </c>
      <c r="Y68" s="2">
        <f t="shared" ref="Y68:Y99" si="33">((Y$3-Y$2)/$X$1)*$X68+$Y$2</f>
        <v>774.20494473099575</v>
      </c>
      <c r="Z68" s="5">
        <f t="shared" ref="Z68:Z99" si="34">COUNTIFS(A$4:A$104,"&gt;="&amp;Y$4,A$4:A$104,"&lt;"&amp;Y69)/$B$1</f>
        <v>0.98</v>
      </c>
      <c r="AA68" s="5">
        <f t="shared" ref="AA68:AA99" si="35">COUNTIFS(B$4:B$104,"&gt;="&amp;$Y$4,B$4:B$104,"&lt;"&amp;$Y69)/$B$1</f>
        <v>0.98</v>
      </c>
      <c r="AB68" s="5">
        <f t="shared" ref="AB68:AB99" si="36">COUNTIFS(C$4:C$104,"&gt;="&amp;$Y$4,C$4:C$104,"&lt;"&amp;$Y69)/$B$1</f>
        <v>0.98</v>
      </c>
      <c r="AC68" s="5">
        <f t="shared" ref="AC68:AC99" si="37">COUNTIFS(D$4:D$104,"&gt;="&amp;$Y$4,D$4:D$104,"&lt;"&amp;$Y69)/$B$1</f>
        <v>1</v>
      </c>
      <c r="AD68" s="5">
        <f t="shared" ref="AD68:AD99" si="38">COUNTIFS(E$4:E$104,"&gt;="&amp;$Y$4,E$4:E$104,"&lt;"&amp;$Y69)/$B$1</f>
        <v>1</v>
      </c>
      <c r="AE68" s="5">
        <f t="shared" ref="AE68:AE99" si="39">COUNTIFS(F$4:F$104,"&gt;="&amp;$Y$4,F$4:F$104,"&lt;"&amp;$Y69)/$B$1</f>
        <v>1</v>
      </c>
      <c r="AF68" s="5">
        <f t="shared" ref="AF68:AF99" si="40">COUNTIFS(G$4:G$104,"&gt;="&amp;$Y$4,G$4:G$104,"&lt;"&amp;$Y69)/$B$1</f>
        <v>1</v>
      </c>
      <c r="AG68" s="5">
        <f t="shared" ref="AG68:AG99" si="41">COUNTIFS(H$4:H$104,"&gt;="&amp;$Y$4,H$4:H$104,"&lt;"&amp;$Y69)/$B$1</f>
        <v>0.98</v>
      </c>
      <c r="AH68" s="5">
        <f t="shared" si="12"/>
        <v>0.98</v>
      </c>
      <c r="AI68" s="5">
        <f t="shared" si="13"/>
        <v>0.98</v>
      </c>
      <c r="AJ68" s="5">
        <f t="shared" si="14"/>
        <v>0.98</v>
      </c>
      <c r="AK68" s="5">
        <f t="shared" si="15"/>
        <v>0.96</v>
      </c>
      <c r="AL68" s="5">
        <f t="shared" si="16"/>
        <v>0.98</v>
      </c>
      <c r="AM68" s="5">
        <f t="shared" si="17"/>
        <v>0.98</v>
      </c>
      <c r="AN68" s="5">
        <f t="shared" si="18"/>
        <v>1</v>
      </c>
      <c r="AO68" s="5">
        <f t="shared" si="19"/>
        <v>1</v>
      </c>
      <c r="AP68" s="5">
        <f t="shared" si="20"/>
        <v>1</v>
      </c>
      <c r="AQ68" s="5">
        <f t="shared" si="21"/>
        <v>1</v>
      </c>
      <c r="AR68" s="5">
        <f t="shared" si="22"/>
        <v>1</v>
      </c>
    </row>
    <row r="69" spans="22:44" x14ac:dyDescent="0.15">
      <c r="V69" s="2"/>
      <c r="X69" s="3">
        <f t="shared" ref="X69:X105" si="42">X68+1</f>
        <v>65</v>
      </c>
      <c r="Y69" s="2">
        <f t="shared" si="33"/>
        <v>783.79019306004056</v>
      </c>
      <c r="Z69" s="5">
        <f t="shared" si="34"/>
        <v>0.98</v>
      </c>
      <c r="AA69" s="5">
        <f t="shared" si="35"/>
        <v>0.98</v>
      </c>
      <c r="AB69" s="5">
        <f t="shared" si="36"/>
        <v>0.98</v>
      </c>
      <c r="AC69" s="5">
        <f t="shared" si="37"/>
        <v>1</v>
      </c>
      <c r="AD69" s="5">
        <f t="shared" si="38"/>
        <v>1</v>
      </c>
      <c r="AE69" s="5">
        <f t="shared" si="39"/>
        <v>1</v>
      </c>
      <c r="AF69" s="5">
        <f t="shared" si="40"/>
        <v>1</v>
      </c>
      <c r="AG69" s="5">
        <f t="shared" si="41"/>
        <v>0.98</v>
      </c>
      <c r="AH69" s="5">
        <f t="shared" ref="AH69:AH105" si="43">COUNTIFS(I$4:I$104,"&gt;="&amp;$Y$4,I$4:I$104,"&lt;"&amp;$Y70)/$B$1</f>
        <v>0.98</v>
      </c>
      <c r="AI69" s="5">
        <f t="shared" ref="AI69:AI105" si="44">COUNTIFS(J$4:J$104,"&gt;="&amp;$Y$4,J$4:J$104,"&lt;"&amp;$Y70)/$B$1</f>
        <v>0.98</v>
      </c>
      <c r="AJ69" s="5">
        <f t="shared" ref="AJ69:AJ105" si="45">COUNTIFS(K$4:K$104,"&gt;="&amp;$Y$4,K$4:K$104,"&lt;"&amp;$Y70)/$B$1</f>
        <v>0.98</v>
      </c>
      <c r="AK69" s="5">
        <f t="shared" ref="AK69:AK105" si="46">COUNTIFS(L$4:L$104,"&gt;="&amp;$Y$4,L$4:L$104,"&lt;"&amp;$Y70)/$B$1</f>
        <v>0.96</v>
      </c>
      <c r="AL69" s="5">
        <f t="shared" ref="AL69:AL105" si="47">COUNTIFS(M$4:M$104,"&gt;="&amp;$Y$4,M$4:M$104,"&lt;"&amp;$Y70)/$B$1</f>
        <v>0.98</v>
      </c>
      <c r="AM69" s="5">
        <f t="shared" ref="AM69:AM105" si="48">COUNTIFS(N$4:N$104,"&gt;="&amp;$Y$4,N$4:N$104,"&lt;"&amp;$Y70)/$B$1</f>
        <v>0.98</v>
      </c>
      <c r="AN69" s="5">
        <f t="shared" ref="AN69:AN105" si="49">COUNTIFS(O$4:O$104,"&gt;="&amp;$Y$4,O$4:O$104,"&lt;"&amp;$Y70)/$B$1</f>
        <v>1</v>
      </c>
      <c r="AO69" s="5">
        <f t="shared" ref="AO69:AO105" si="50">COUNTIFS(P$4:P$104,"&gt;="&amp;$Y$4,P$4:P$104,"&lt;"&amp;$Y70)/$B$1</f>
        <v>1</v>
      </c>
      <c r="AP69" s="5">
        <f t="shared" ref="AP69:AP105" si="51">COUNTIFS(Q$4:Q$104,"&gt;="&amp;$Y$4,Q$4:Q$104,"&lt;"&amp;$Y70)/$B$1</f>
        <v>1</v>
      </c>
      <c r="AQ69" s="5">
        <f t="shared" ref="AQ69:AQ105" si="52">COUNTIFS(R$4:R$104,"&gt;="&amp;$Y$4,R$4:R$104,"&lt;"&amp;$Y70)/$B$1</f>
        <v>1</v>
      </c>
      <c r="AR69" s="5">
        <f t="shared" ref="AR69:AR105" si="53">COUNTIFS(S$4:S$104,"&gt;="&amp;$Y$4,S$4:S$104,"&lt;"&amp;$Y70)/$B$1</f>
        <v>1</v>
      </c>
    </row>
    <row r="70" spans="22:44" x14ac:dyDescent="0.15">
      <c r="V70" s="2"/>
      <c r="X70" s="3">
        <f t="shared" si="42"/>
        <v>66</v>
      </c>
      <c r="Y70" s="2">
        <f t="shared" si="33"/>
        <v>793.37544138908538</v>
      </c>
      <c r="Z70" s="5">
        <f t="shared" si="34"/>
        <v>0.98</v>
      </c>
      <c r="AA70" s="5">
        <f t="shared" si="35"/>
        <v>0.98</v>
      </c>
      <c r="AB70" s="5">
        <f t="shared" si="36"/>
        <v>0.98</v>
      </c>
      <c r="AC70" s="5">
        <f t="shared" si="37"/>
        <v>1</v>
      </c>
      <c r="AD70" s="5">
        <f t="shared" si="38"/>
        <v>1</v>
      </c>
      <c r="AE70" s="5">
        <f t="shared" si="39"/>
        <v>1</v>
      </c>
      <c r="AF70" s="5">
        <f t="shared" si="40"/>
        <v>1</v>
      </c>
      <c r="AG70" s="5">
        <f t="shared" si="41"/>
        <v>0.98</v>
      </c>
      <c r="AH70" s="5">
        <f t="shared" si="43"/>
        <v>0.98</v>
      </c>
      <c r="AI70" s="5">
        <f t="shared" si="44"/>
        <v>0.98</v>
      </c>
      <c r="AJ70" s="5">
        <f t="shared" si="45"/>
        <v>0.98</v>
      </c>
      <c r="AK70" s="5">
        <f t="shared" si="46"/>
        <v>0.98</v>
      </c>
      <c r="AL70" s="5">
        <f t="shared" si="47"/>
        <v>0.98</v>
      </c>
      <c r="AM70" s="5">
        <f t="shared" si="48"/>
        <v>0.98</v>
      </c>
      <c r="AN70" s="5">
        <f t="shared" si="49"/>
        <v>1</v>
      </c>
      <c r="AO70" s="5">
        <f t="shared" si="50"/>
        <v>1</v>
      </c>
      <c r="AP70" s="5">
        <f t="shared" si="51"/>
        <v>1</v>
      </c>
      <c r="AQ70" s="5">
        <f t="shared" si="52"/>
        <v>1</v>
      </c>
      <c r="AR70" s="5">
        <f t="shared" si="53"/>
        <v>1</v>
      </c>
    </row>
    <row r="71" spans="22:44" x14ac:dyDescent="0.15">
      <c r="V71" s="2"/>
      <c r="X71" s="3">
        <f t="shared" si="42"/>
        <v>67</v>
      </c>
      <c r="Y71" s="2">
        <f t="shared" si="33"/>
        <v>802.96068971813031</v>
      </c>
      <c r="Z71" s="5">
        <f t="shared" si="34"/>
        <v>0.98</v>
      </c>
      <c r="AA71" s="5">
        <f t="shared" si="35"/>
        <v>0.98</v>
      </c>
      <c r="AB71" s="5">
        <f t="shared" si="36"/>
        <v>0.98</v>
      </c>
      <c r="AC71" s="5">
        <f t="shared" si="37"/>
        <v>1</v>
      </c>
      <c r="AD71" s="5">
        <f t="shared" si="38"/>
        <v>1</v>
      </c>
      <c r="AE71" s="5">
        <f t="shared" si="39"/>
        <v>1</v>
      </c>
      <c r="AF71" s="5">
        <f t="shared" si="40"/>
        <v>1</v>
      </c>
      <c r="AG71" s="5">
        <f t="shared" si="41"/>
        <v>0.98</v>
      </c>
      <c r="AH71" s="5">
        <f t="shared" si="43"/>
        <v>0.98</v>
      </c>
      <c r="AI71" s="5">
        <f t="shared" si="44"/>
        <v>0.98</v>
      </c>
      <c r="AJ71" s="5">
        <f t="shared" si="45"/>
        <v>0.98</v>
      </c>
      <c r="AK71" s="5">
        <f t="shared" si="46"/>
        <v>0.98</v>
      </c>
      <c r="AL71" s="5">
        <f t="shared" si="47"/>
        <v>0.98</v>
      </c>
      <c r="AM71" s="5">
        <f t="shared" si="48"/>
        <v>0.98</v>
      </c>
      <c r="AN71" s="5">
        <f t="shared" si="49"/>
        <v>1</v>
      </c>
      <c r="AO71" s="5">
        <f t="shared" si="50"/>
        <v>1</v>
      </c>
      <c r="AP71" s="5">
        <f t="shared" si="51"/>
        <v>1</v>
      </c>
      <c r="AQ71" s="5">
        <f t="shared" si="52"/>
        <v>1</v>
      </c>
      <c r="AR71" s="5">
        <f t="shared" si="53"/>
        <v>1</v>
      </c>
    </row>
    <row r="72" spans="22:44" x14ac:dyDescent="0.15">
      <c r="V72" s="2"/>
      <c r="X72" s="3">
        <f t="shared" si="42"/>
        <v>68</v>
      </c>
      <c r="Y72" s="2">
        <f t="shared" si="33"/>
        <v>812.54593804717513</v>
      </c>
      <c r="Z72" s="5">
        <f t="shared" si="34"/>
        <v>0.98</v>
      </c>
      <c r="AA72" s="5">
        <f t="shared" si="35"/>
        <v>0.98</v>
      </c>
      <c r="AB72" s="5">
        <f t="shared" si="36"/>
        <v>0.98</v>
      </c>
      <c r="AC72" s="5">
        <f t="shared" si="37"/>
        <v>1</v>
      </c>
      <c r="AD72" s="5">
        <f t="shared" si="38"/>
        <v>1</v>
      </c>
      <c r="AE72" s="5">
        <f t="shared" si="39"/>
        <v>1</v>
      </c>
      <c r="AF72" s="5">
        <f t="shared" si="40"/>
        <v>1</v>
      </c>
      <c r="AG72" s="5">
        <f t="shared" si="41"/>
        <v>0.98</v>
      </c>
      <c r="AH72" s="5">
        <f t="shared" si="43"/>
        <v>0.98</v>
      </c>
      <c r="AI72" s="5">
        <f t="shared" si="44"/>
        <v>0.98</v>
      </c>
      <c r="AJ72" s="5">
        <f t="shared" si="45"/>
        <v>0.98</v>
      </c>
      <c r="AK72" s="5">
        <f t="shared" si="46"/>
        <v>0.98</v>
      </c>
      <c r="AL72" s="5">
        <f t="shared" si="47"/>
        <v>0.98</v>
      </c>
      <c r="AM72" s="5">
        <f t="shared" si="48"/>
        <v>0.98</v>
      </c>
      <c r="AN72" s="5">
        <f t="shared" si="49"/>
        <v>1</v>
      </c>
      <c r="AO72" s="5">
        <f t="shared" si="50"/>
        <v>1</v>
      </c>
      <c r="AP72" s="5">
        <f t="shared" si="51"/>
        <v>1</v>
      </c>
      <c r="AQ72" s="5">
        <f t="shared" si="52"/>
        <v>1</v>
      </c>
      <c r="AR72" s="5">
        <f t="shared" si="53"/>
        <v>1</v>
      </c>
    </row>
    <row r="73" spans="22:44" x14ac:dyDescent="0.15">
      <c r="V73" s="2"/>
      <c r="X73" s="3">
        <f t="shared" si="42"/>
        <v>69</v>
      </c>
      <c r="Y73" s="2">
        <f t="shared" si="33"/>
        <v>822.13118637621994</v>
      </c>
      <c r="Z73" s="5">
        <f t="shared" si="34"/>
        <v>0.98</v>
      </c>
      <c r="AA73" s="5">
        <f t="shared" si="35"/>
        <v>0.98</v>
      </c>
      <c r="AB73" s="5">
        <f t="shared" si="36"/>
        <v>0.98</v>
      </c>
      <c r="AC73" s="5">
        <f t="shared" si="37"/>
        <v>1</v>
      </c>
      <c r="AD73" s="5">
        <f t="shared" si="38"/>
        <v>1</v>
      </c>
      <c r="AE73" s="5">
        <f t="shared" si="39"/>
        <v>1</v>
      </c>
      <c r="AF73" s="5">
        <f t="shared" si="40"/>
        <v>1</v>
      </c>
      <c r="AG73" s="5">
        <f t="shared" si="41"/>
        <v>0.98</v>
      </c>
      <c r="AH73" s="5">
        <f t="shared" si="43"/>
        <v>0.98</v>
      </c>
      <c r="AI73" s="5">
        <f t="shared" si="44"/>
        <v>0.98</v>
      </c>
      <c r="AJ73" s="5">
        <f t="shared" si="45"/>
        <v>0.98</v>
      </c>
      <c r="AK73" s="5">
        <f t="shared" si="46"/>
        <v>0.98</v>
      </c>
      <c r="AL73" s="5">
        <f t="shared" si="47"/>
        <v>0.98</v>
      </c>
      <c r="AM73" s="5">
        <f t="shared" si="48"/>
        <v>0.98</v>
      </c>
      <c r="AN73" s="5">
        <f t="shared" si="49"/>
        <v>1</v>
      </c>
      <c r="AO73" s="5">
        <f t="shared" si="50"/>
        <v>1</v>
      </c>
      <c r="AP73" s="5">
        <f t="shared" si="51"/>
        <v>1</v>
      </c>
      <c r="AQ73" s="5">
        <f t="shared" si="52"/>
        <v>1</v>
      </c>
      <c r="AR73" s="5">
        <f t="shared" si="53"/>
        <v>1</v>
      </c>
    </row>
    <row r="74" spans="22:44" x14ac:dyDescent="0.15">
      <c r="V74" s="2"/>
      <c r="X74" s="3">
        <f t="shared" si="42"/>
        <v>70</v>
      </c>
      <c r="Y74" s="2">
        <f t="shared" si="33"/>
        <v>831.71643470526476</v>
      </c>
      <c r="Z74" s="5">
        <f t="shared" si="34"/>
        <v>0.98</v>
      </c>
      <c r="AA74" s="5">
        <f t="shared" si="35"/>
        <v>1</v>
      </c>
      <c r="AB74" s="5">
        <f t="shared" si="36"/>
        <v>0.98</v>
      </c>
      <c r="AC74" s="5">
        <f t="shared" si="37"/>
        <v>1</v>
      </c>
      <c r="AD74" s="5">
        <f t="shared" si="38"/>
        <v>1</v>
      </c>
      <c r="AE74" s="5">
        <f t="shared" si="39"/>
        <v>1</v>
      </c>
      <c r="AF74" s="5">
        <f t="shared" si="40"/>
        <v>1</v>
      </c>
      <c r="AG74" s="5">
        <f t="shared" si="41"/>
        <v>0.98</v>
      </c>
      <c r="AH74" s="5">
        <f t="shared" si="43"/>
        <v>0.98</v>
      </c>
      <c r="AI74" s="5">
        <f t="shared" si="44"/>
        <v>0.98</v>
      </c>
      <c r="AJ74" s="5">
        <f t="shared" si="45"/>
        <v>0.98</v>
      </c>
      <c r="AK74" s="5">
        <f t="shared" si="46"/>
        <v>0.98</v>
      </c>
      <c r="AL74" s="5">
        <f t="shared" si="47"/>
        <v>0.98</v>
      </c>
      <c r="AM74" s="5">
        <f t="shared" si="48"/>
        <v>0.98</v>
      </c>
      <c r="AN74" s="5">
        <f t="shared" si="49"/>
        <v>1</v>
      </c>
      <c r="AO74" s="5">
        <f t="shared" si="50"/>
        <v>1</v>
      </c>
      <c r="AP74" s="5">
        <f t="shared" si="51"/>
        <v>1</v>
      </c>
      <c r="AQ74" s="5">
        <f t="shared" si="52"/>
        <v>1</v>
      </c>
      <c r="AR74" s="5">
        <f t="shared" si="53"/>
        <v>1</v>
      </c>
    </row>
    <row r="75" spans="22:44" x14ac:dyDescent="0.15">
      <c r="V75" s="2"/>
      <c r="X75" s="3">
        <f t="shared" si="42"/>
        <v>71</v>
      </c>
      <c r="Y75" s="2">
        <f t="shared" si="33"/>
        <v>841.30168303430958</v>
      </c>
      <c r="Z75" s="5">
        <f t="shared" si="34"/>
        <v>0.98</v>
      </c>
      <c r="AA75" s="5">
        <f t="shared" si="35"/>
        <v>1</v>
      </c>
      <c r="AB75" s="5">
        <f t="shared" si="36"/>
        <v>0.98</v>
      </c>
      <c r="AC75" s="5">
        <f t="shared" si="37"/>
        <v>1</v>
      </c>
      <c r="AD75" s="5">
        <f t="shared" si="38"/>
        <v>1</v>
      </c>
      <c r="AE75" s="5">
        <f t="shared" si="39"/>
        <v>1</v>
      </c>
      <c r="AF75" s="5">
        <f t="shared" si="40"/>
        <v>1</v>
      </c>
      <c r="AG75" s="5">
        <f t="shared" si="41"/>
        <v>0.98</v>
      </c>
      <c r="AH75" s="5">
        <f t="shared" si="43"/>
        <v>0.98</v>
      </c>
      <c r="AI75" s="5">
        <f t="shared" si="44"/>
        <v>0.98</v>
      </c>
      <c r="AJ75" s="5">
        <f t="shared" si="45"/>
        <v>0.98</v>
      </c>
      <c r="AK75" s="5">
        <f t="shared" si="46"/>
        <v>0.98</v>
      </c>
      <c r="AL75" s="5">
        <f t="shared" si="47"/>
        <v>0.98</v>
      </c>
      <c r="AM75" s="5">
        <f t="shared" si="48"/>
        <v>0.98</v>
      </c>
      <c r="AN75" s="5">
        <f t="shared" si="49"/>
        <v>1</v>
      </c>
      <c r="AO75" s="5">
        <f t="shared" si="50"/>
        <v>1</v>
      </c>
      <c r="AP75" s="5">
        <f t="shared" si="51"/>
        <v>1</v>
      </c>
      <c r="AQ75" s="5">
        <f t="shared" si="52"/>
        <v>1</v>
      </c>
      <c r="AR75" s="5">
        <f t="shared" si="53"/>
        <v>1</v>
      </c>
    </row>
    <row r="76" spans="22:44" x14ac:dyDescent="0.15">
      <c r="V76" s="2"/>
      <c r="X76" s="3">
        <f t="shared" si="42"/>
        <v>72</v>
      </c>
      <c r="Y76" s="2">
        <f t="shared" si="33"/>
        <v>850.88693136335451</v>
      </c>
      <c r="Z76" s="5">
        <f t="shared" si="34"/>
        <v>0.98</v>
      </c>
      <c r="AA76" s="5">
        <f t="shared" si="35"/>
        <v>1</v>
      </c>
      <c r="AB76" s="5">
        <f t="shared" si="36"/>
        <v>0.98</v>
      </c>
      <c r="AC76" s="5">
        <f t="shared" si="37"/>
        <v>1</v>
      </c>
      <c r="AD76" s="5">
        <f t="shared" si="38"/>
        <v>1</v>
      </c>
      <c r="AE76" s="5">
        <f t="shared" si="39"/>
        <v>1</v>
      </c>
      <c r="AF76" s="5">
        <f t="shared" si="40"/>
        <v>1</v>
      </c>
      <c r="AG76" s="5">
        <f t="shared" si="41"/>
        <v>0.98</v>
      </c>
      <c r="AH76" s="5">
        <f t="shared" si="43"/>
        <v>0.98</v>
      </c>
      <c r="AI76" s="5">
        <f t="shared" si="44"/>
        <v>0.98</v>
      </c>
      <c r="AJ76" s="5">
        <f t="shared" si="45"/>
        <v>0.98</v>
      </c>
      <c r="AK76" s="5">
        <f t="shared" si="46"/>
        <v>0.98</v>
      </c>
      <c r="AL76" s="5">
        <f t="shared" si="47"/>
        <v>0.98</v>
      </c>
      <c r="AM76" s="5">
        <f t="shared" si="48"/>
        <v>0.98</v>
      </c>
      <c r="AN76" s="5">
        <f t="shared" si="49"/>
        <v>1</v>
      </c>
      <c r="AO76" s="5">
        <f t="shared" si="50"/>
        <v>1</v>
      </c>
      <c r="AP76" s="5">
        <f t="shared" si="51"/>
        <v>1</v>
      </c>
      <c r="AQ76" s="5">
        <f t="shared" si="52"/>
        <v>1</v>
      </c>
      <c r="AR76" s="5">
        <f t="shared" si="53"/>
        <v>1</v>
      </c>
    </row>
    <row r="77" spans="22:44" x14ac:dyDescent="0.15">
      <c r="V77" s="2"/>
      <c r="X77" s="3">
        <f t="shared" si="42"/>
        <v>73</v>
      </c>
      <c r="Y77" s="2">
        <f t="shared" si="33"/>
        <v>860.47217969239932</v>
      </c>
      <c r="Z77" s="5">
        <f t="shared" si="34"/>
        <v>0.98</v>
      </c>
      <c r="AA77" s="5">
        <f t="shared" si="35"/>
        <v>1</v>
      </c>
      <c r="AB77" s="5">
        <f t="shared" si="36"/>
        <v>0.98</v>
      </c>
      <c r="AC77" s="5">
        <f t="shared" si="37"/>
        <v>1</v>
      </c>
      <c r="AD77" s="5">
        <f t="shared" si="38"/>
        <v>1</v>
      </c>
      <c r="AE77" s="5">
        <f t="shared" si="39"/>
        <v>1</v>
      </c>
      <c r="AF77" s="5">
        <f t="shared" si="40"/>
        <v>1</v>
      </c>
      <c r="AG77" s="5">
        <f t="shared" si="41"/>
        <v>0.98</v>
      </c>
      <c r="AH77" s="5">
        <f t="shared" si="43"/>
        <v>0.98</v>
      </c>
      <c r="AI77" s="5">
        <f t="shared" si="44"/>
        <v>0.98</v>
      </c>
      <c r="AJ77" s="5">
        <f t="shared" si="45"/>
        <v>0.98</v>
      </c>
      <c r="AK77" s="5">
        <f t="shared" si="46"/>
        <v>0.98</v>
      </c>
      <c r="AL77" s="5">
        <f t="shared" si="47"/>
        <v>0.98</v>
      </c>
      <c r="AM77" s="5">
        <f t="shared" si="48"/>
        <v>0.98</v>
      </c>
      <c r="AN77" s="5">
        <f t="shared" si="49"/>
        <v>1</v>
      </c>
      <c r="AO77" s="5">
        <f t="shared" si="50"/>
        <v>1</v>
      </c>
      <c r="AP77" s="5">
        <f t="shared" si="51"/>
        <v>1</v>
      </c>
      <c r="AQ77" s="5">
        <f t="shared" si="52"/>
        <v>1</v>
      </c>
      <c r="AR77" s="5">
        <f t="shared" si="53"/>
        <v>1</v>
      </c>
    </row>
    <row r="78" spans="22:44" x14ac:dyDescent="0.15">
      <c r="V78" s="2"/>
      <c r="X78" s="3">
        <f t="shared" si="42"/>
        <v>74</v>
      </c>
      <c r="Y78" s="2">
        <f t="shared" si="33"/>
        <v>870.05742802144414</v>
      </c>
      <c r="Z78" s="5">
        <f t="shared" si="34"/>
        <v>0.98</v>
      </c>
      <c r="AA78" s="5">
        <f t="shared" si="35"/>
        <v>1</v>
      </c>
      <c r="AB78" s="5">
        <f t="shared" si="36"/>
        <v>0.98</v>
      </c>
      <c r="AC78" s="5">
        <f t="shared" si="37"/>
        <v>1</v>
      </c>
      <c r="AD78" s="5">
        <f t="shared" si="38"/>
        <v>1</v>
      </c>
      <c r="AE78" s="5">
        <f t="shared" si="39"/>
        <v>1</v>
      </c>
      <c r="AF78" s="5">
        <f t="shared" si="40"/>
        <v>1</v>
      </c>
      <c r="AG78" s="5">
        <f t="shared" si="41"/>
        <v>0.98</v>
      </c>
      <c r="AH78" s="5">
        <f t="shared" si="43"/>
        <v>0.98</v>
      </c>
      <c r="AI78" s="5">
        <f t="shared" si="44"/>
        <v>1</v>
      </c>
      <c r="AJ78" s="5">
        <f t="shared" si="45"/>
        <v>0.98</v>
      </c>
      <c r="AK78" s="5">
        <f t="shared" si="46"/>
        <v>0.98</v>
      </c>
      <c r="AL78" s="5">
        <f t="shared" si="47"/>
        <v>0.98</v>
      </c>
      <c r="AM78" s="5">
        <f t="shared" si="48"/>
        <v>1</v>
      </c>
      <c r="AN78" s="5">
        <f t="shared" si="49"/>
        <v>1</v>
      </c>
      <c r="AO78" s="5">
        <f t="shared" si="50"/>
        <v>1</v>
      </c>
      <c r="AP78" s="5">
        <f t="shared" si="51"/>
        <v>1</v>
      </c>
      <c r="AQ78" s="5">
        <f t="shared" si="52"/>
        <v>1</v>
      </c>
      <c r="AR78" s="5">
        <f t="shared" si="53"/>
        <v>1</v>
      </c>
    </row>
    <row r="79" spans="22:44" x14ac:dyDescent="0.15">
      <c r="V79" s="2"/>
      <c r="X79" s="3">
        <f t="shared" si="42"/>
        <v>75</v>
      </c>
      <c r="Y79" s="2">
        <f t="shared" si="33"/>
        <v>879.64267635048895</v>
      </c>
      <c r="Z79" s="5">
        <f t="shared" si="34"/>
        <v>0.98</v>
      </c>
      <c r="AA79" s="5">
        <f t="shared" si="35"/>
        <v>1</v>
      </c>
      <c r="AB79" s="5">
        <f t="shared" si="36"/>
        <v>0.98</v>
      </c>
      <c r="AC79" s="5">
        <f t="shared" si="37"/>
        <v>1</v>
      </c>
      <c r="AD79" s="5">
        <f t="shared" si="38"/>
        <v>1</v>
      </c>
      <c r="AE79" s="5">
        <f t="shared" si="39"/>
        <v>1</v>
      </c>
      <c r="AF79" s="5">
        <f t="shared" si="40"/>
        <v>1</v>
      </c>
      <c r="AG79" s="5">
        <f t="shared" si="41"/>
        <v>1</v>
      </c>
      <c r="AH79" s="5">
        <f t="shared" si="43"/>
        <v>0.98</v>
      </c>
      <c r="AI79" s="5">
        <f t="shared" si="44"/>
        <v>1</v>
      </c>
      <c r="AJ79" s="5">
        <f t="shared" si="45"/>
        <v>0.98</v>
      </c>
      <c r="AK79" s="5">
        <f t="shared" si="46"/>
        <v>0.98</v>
      </c>
      <c r="AL79" s="5">
        <f t="shared" si="47"/>
        <v>0.98</v>
      </c>
      <c r="AM79" s="5">
        <f t="shared" si="48"/>
        <v>1</v>
      </c>
      <c r="AN79" s="5">
        <f t="shared" si="49"/>
        <v>1</v>
      </c>
      <c r="AO79" s="5">
        <f t="shared" si="50"/>
        <v>1</v>
      </c>
      <c r="AP79" s="5">
        <f t="shared" si="51"/>
        <v>1</v>
      </c>
      <c r="AQ79" s="5">
        <f t="shared" si="52"/>
        <v>1</v>
      </c>
      <c r="AR79" s="5">
        <f t="shared" si="53"/>
        <v>1</v>
      </c>
    </row>
    <row r="80" spans="22:44" x14ac:dyDescent="0.15">
      <c r="V80" s="2"/>
      <c r="X80" s="3">
        <f t="shared" si="42"/>
        <v>76</v>
      </c>
      <c r="Y80" s="2">
        <f t="shared" si="33"/>
        <v>889.22792467953377</v>
      </c>
      <c r="Z80" s="5">
        <f t="shared" si="34"/>
        <v>0.98</v>
      </c>
      <c r="AA80" s="5">
        <f t="shared" si="35"/>
        <v>1</v>
      </c>
      <c r="AB80" s="5">
        <f t="shared" si="36"/>
        <v>0.98</v>
      </c>
      <c r="AC80" s="5">
        <f t="shared" si="37"/>
        <v>1</v>
      </c>
      <c r="AD80" s="5">
        <f t="shared" si="38"/>
        <v>1</v>
      </c>
      <c r="AE80" s="5">
        <f t="shared" si="39"/>
        <v>1</v>
      </c>
      <c r="AF80" s="5">
        <f t="shared" si="40"/>
        <v>1</v>
      </c>
      <c r="AG80" s="5">
        <f t="shared" si="41"/>
        <v>1</v>
      </c>
      <c r="AH80" s="5">
        <f t="shared" si="43"/>
        <v>0.98</v>
      </c>
      <c r="AI80" s="5">
        <f t="shared" si="44"/>
        <v>1</v>
      </c>
      <c r="AJ80" s="5">
        <f t="shared" si="45"/>
        <v>0.98</v>
      </c>
      <c r="AK80" s="5">
        <f t="shared" si="46"/>
        <v>0.98</v>
      </c>
      <c r="AL80" s="5">
        <f t="shared" si="47"/>
        <v>0.98</v>
      </c>
      <c r="AM80" s="5">
        <f t="shared" si="48"/>
        <v>1</v>
      </c>
      <c r="AN80" s="5">
        <f t="shared" si="49"/>
        <v>1</v>
      </c>
      <c r="AO80" s="5">
        <f t="shared" si="50"/>
        <v>1</v>
      </c>
      <c r="AP80" s="5">
        <f t="shared" si="51"/>
        <v>1</v>
      </c>
      <c r="AQ80" s="5">
        <f t="shared" si="52"/>
        <v>1</v>
      </c>
      <c r="AR80" s="5">
        <f t="shared" si="53"/>
        <v>1</v>
      </c>
    </row>
    <row r="81" spans="22:44" x14ac:dyDescent="0.15">
      <c r="V81" s="2"/>
      <c r="X81" s="3">
        <f t="shared" si="42"/>
        <v>77</v>
      </c>
      <c r="Y81" s="2">
        <f t="shared" si="33"/>
        <v>898.8131730085787</v>
      </c>
      <c r="Z81" s="5">
        <f t="shared" si="34"/>
        <v>0.98</v>
      </c>
      <c r="AA81" s="5">
        <f t="shared" si="35"/>
        <v>1</v>
      </c>
      <c r="AB81" s="5">
        <f t="shared" si="36"/>
        <v>0.98</v>
      </c>
      <c r="AC81" s="5">
        <f t="shared" si="37"/>
        <v>1</v>
      </c>
      <c r="AD81" s="5">
        <f t="shared" si="38"/>
        <v>1</v>
      </c>
      <c r="AE81" s="5">
        <f t="shared" si="39"/>
        <v>1</v>
      </c>
      <c r="AF81" s="5">
        <f t="shared" si="40"/>
        <v>1</v>
      </c>
      <c r="AG81" s="5">
        <f t="shared" si="41"/>
        <v>1</v>
      </c>
      <c r="AH81" s="5">
        <f t="shared" si="43"/>
        <v>0.98</v>
      </c>
      <c r="AI81" s="5">
        <f t="shared" si="44"/>
        <v>1</v>
      </c>
      <c r="AJ81" s="5">
        <f t="shared" si="45"/>
        <v>1</v>
      </c>
      <c r="AK81" s="5">
        <f t="shared" si="46"/>
        <v>1</v>
      </c>
      <c r="AL81" s="5">
        <f t="shared" si="47"/>
        <v>0.98</v>
      </c>
      <c r="AM81" s="5">
        <f t="shared" si="48"/>
        <v>1</v>
      </c>
      <c r="AN81" s="5">
        <f t="shared" si="49"/>
        <v>1</v>
      </c>
      <c r="AO81" s="5">
        <f t="shared" si="50"/>
        <v>1</v>
      </c>
      <c r="AP81" s="5">
        <f t="shared" si="51"/>
        <v>1</v>
      </c>
      <c r="AQ81" s="5">
        <f t="shared" si="52"/>
        <v>1</v>
      </c>
      <c r="AR81" s="5">
        <f t="shared" si="53"/>
        <v>1</v>
      </c>
    </row>
    <row r="82" spans="22:44" x14ac:dyDescent="0.15">
      <c r="V82" s="2"/>
      <c r="X82" s="3">
        <f t="shared" si="42"/>
        <v>78</v>
      </c>
      <c r="Y82" s="2">
        <f t="shared" si="33"/>
        <v>908.39842133762352</v>
      </c>
      <c r="Z82" s="5">
        <f t="shared" si="34"/>
        <v>0.98</v>
      </c>
      <c r="AA82" s="5">
        <f t="shared" si="35"/>
        <v>1</v>
      </c>
      <c r="AB82" s="5">
        <f t="shared" si="36"/>
        <v>0.98</v>
      </c>
      <c r="AC82" s="5">
        <f t="shared" si="37"/>
        <v>1</v>
      </c>
      <c r="AD82" s="5">
        <f t="shared" si="38"/>
        <v>1</v>
      </c>
      <c r="AE82" s="5">
        <f t="shared" si="39"/>
        <v>1</v>
      </c>
      <c r="AF82" s="5">
        <f t="shared" si="40"/>
        <v>1</v>
      </c>
      <c r="AG82" s="5">
        <f t="shared" si="41"/>
        <v>1</v>
      </c>
      <c r="AH82" s="5">
        <f t="shared" si="43"/>
        <v>1</v>
      </c>
      <c r="AI82" s="5">
        <f t="shared" si="44"/>
        <v>1</v>
      </c>
      <c r="AJ82" s="5">
        <f t="shared" si="45"/>
        <v>1</v>
      </c>
      <c r="AK82" s="5">
        <f t="shared" si="46"/>
        <v>1</v>
      </c>
      <c r="AL82" s="5">
        <f t="shared" si="47"/>
        <v>0.98</v>
      </c>
      <c r="AM82" s="5">
        <f t="shared" si="48"/>
        <v>1</v>
      </c>
      <c r="AN82" s="5">
        <f t="shared" si="49"/>
        <v>1</v>
      </c>
      <c r="AO82" s="5">
        <f t="shared" si="50"/>
        <v>1</v>
      </c>
      <c r="AP82" s="5">
        <f t="shared" si="51"/>
        <v>1</v>
      </c>
      <c r="AQ82" s="5">
        <f t="shared" si="52"/>
        <v>1</v>
      </c>
      <c r="AR82" s="5">
        <f t="shared" si="53"/>
        <v>1</v>
      </c>
    </row>
    <row r="83" spans="22:44" x14ac:dyDescent="0.15">
      <c r="V83" s="2"/>
      <c r="X83" s="3">
        <f t="shared" si="42"/>
        <v>79</v>
      </c>
      <c r="Y83" s="2">
        <f t="shared" si="33"/>
        <v>917.98366966666833</v>
      </c>
      <c r="Z83" s="5">
        <f t="shared" si="34"/>
        <v>0.98</v>
      </c>
      <c r="AA83" s="5">
        <f t="shared" si="35"/>
        <v>1</v>
      </c>
      <c r="AB83" s="5">
        <f t="shared" si="36"/>
        <v>0.98</v>
      </c>
      <c r="AC83" s="5">
        <f t="shared" si="37"/>
        <v>1</v>
      </c>
      <c r="AD83" s="5">
        <f t="shared" si="38"/>
        <v>1</v>
      </c>
      <c r="AE83" s="5">
        <f t="shared" si="39"/>
        <v>1</v>
      </c>
      <c r="AF83" s="5">
        <f t="shared" si="40"/>
        <v>1</v>
      </c>
      <c r="AG83" s="5">
        <f t="shared" si="41"/>
        <v>1</v>
      </c>
      <c r="AH83" s="5">
        <f t="shared" si="43"/>
        <v>1</v>
      </c>
      <c r="AI83" s="5">
        <f t="shared" si="44"/>
        <v>1</v>
      </c>
      <c r="AJ83" s="5">
        <f t="shared" si="45"/>
        <v>1</v>
      </c>
      <c r="AK83" s="5">
        <f t="shared" si="46"/>
        <v>1</v>
      </c>
      <c r="AL83" s="5">
        <f t="shared" si="47"/>
        <v>0.98</v>
      </c>
      <c r="AM83" s="5">
        <f t="shared" si="48"/>
        <v>1</v>
      </c>
      <c r="AN83" s="5">
        <f t="shared" si="49"/>
        <v>1</v>
      </c>
      <c r="AO83" s="5">
        <f t="shared" si="50"/>
        <v>1</v>
      </c>
      <c r="AP83" s="5">
        <f t="shared" si="51"/>
        <v>1</v>
      </c>
      <c r="AQ83" s="5">
        <f t="shared" si="52"/>
        <v>1</v>
      </c>
      <c r="AR83" s="5">
        <f t="shared" si="53"/>
        <v>1</v>
      </c>
    </row>
    <row r="84" spans="22:44" x14ac:dyDescent="0.15">
      <c r="V84" s="2"/>
      <c r="X84" s="3">
        <f t="shared" si="42"/>
        <v>80</v>
      </c>
      <c r="Y84" s="2">
        <f t="shared" si="33"/>
        <v>927.56891799571315</v>
      </c>
      <c r="Z84" s="5">
        <f t="shared" si="34"/>
        <v>0.98</v>
      </c>
      <c r="AA84" s="5">
        <f t="shared" si="35"/>
        <v>1</v>
      </c>
      <c r="AB84" s="5">
        <f t="shared" si="36"/>
        <v>0.98</v>
      </c>
      <c r="AC84" s="5">
        <f t="shared" si="37"/>
        <v>1</v>
      </c>
      <c r="AD84" s="5">
        <f t="shared" si="38"/>
        <v>1</v>
      </c>
      <c r="AE84" s="5">
        <f t="shared" si="39"/>
        <v>1</v>
      </c>
      <c r="AF84" s="5">
        <f t="shared" si="40"/>
        <v>1</v>
      </c>
      <c r="AG84" s="5">
        <f t="shared" si="41"/>
        <v>1</v>
      </c>
      <c r="AH84" s="5">
        <f t="shared" si="43"/>
        <v>1</v>
      </c>
      <c r="AI84" s="5">
        <f t="shared" si="44"/>
        <v>1</v>
      </c>
      <c r="AJ84" s="5">
        <f t="shared" si="45"/>
        <v>1</v>
      </c>
      <c r="AK84" s="5">
        <f t="shared" si="46"/>
        <v>1</v>
      </c>
      <c r="AL84" s="5">
        <f t="shared" si="47"/>
        <v>0.98</v>
      </c>
      <c r="AM84" s="5">
        <f t="shared" si="48"/>
        <v>1</v>
      </c>
      <c r="AN84" s="5">
        <f t="shared" si="49"/>
        <v>1</v>
      </c>
      <c r="AO84" s="5">
        <f t="shared" si="50"/>
        <v>1</v>
      </c>
      <c r="AP84" s="5">
        <f t="shared" si="51"/>
        <v>1</v>
      </c>
      <c r="AQ84" s="5">
        <f t="shared" si="52"/>
        <v>1</v>
      </c>
      <c r="AR84" s="5">
        <f t="shared" si="53"/>
        <v>1</v>
      </c>
    </row>
    <row r="85" spans="22:44" x14ac:dyDescent="0.15">
      <c r="V85" s="2"/>
      <c r="X85" s="3">
        <f t="shared" si="42"/>
        <v>81</v>
      </c>
      <c r="Y85" s="2">
        <f t="shared" si="33"/>
        <v>937.15416632475797</v>
      </c>
      <c r="Z85" s="5">
        <f t="shared" si="34"/>
        <v>0.98</v>
      </c>
      <c r="AA85" s="5">
        <f t="shared" si="35"/>
        <v>1</v>
      </c>
      <c r="AB85" s="5">
        <f t="shared" si="36"/>
        <v>0.98</v>
      </c>
      <c r="AC85" s="5">
        <f t="shared" si="37"/>
        <v>1</v>
      </c>
      <c r="AD85" s="5">
        <f t="shared" si="38"/>
        <v>1</v>
      </c>
      <c r="AE85" s="5">
        <f t="shared" si="39"/>
        <v>1</v>
      </c>
      <c r="AF85" s="5">
        <f t="shared" si="40"/>
        <v>1</v>
      </c>
      <c r="AG85" s="5">
        <f t="shared" si="41"/>
        <v>1</v>
      </c>
      <c r="AH85" s="5">
        <f t="shared" si="43"/>
        <v>1</v>
      </c>
      <c r="AI85" s="5">
        <f t="shared" si="44"/>
        <v>1</v>
      </c>
      <c r="AJ85" s="5">
        <f t="shared" si="45"/>
        <v>1</v>
      </c>
      <c r="AK85" s="5">
        <f t="shared" si="46"/>
        <v>1</v>
      </c>
      <c r="AL85" s="5">
        <f t="shared" si="47"/>
        <v>1</v>
      </c>
      <c r="AM85" s="5">
        <f t="shared" si="48"/>
        <v>1</v>
      </c>
      <c r="AN85" s="5">
        <f t="shared" si="49"/>
        <v>1</v>
      </c>
      <c r="AO85" s="5">
        <f t="shared" si="50"/>
        <v>1</v>
      </c>
      <c r="AP85" s="5">
        <f t="shared" si="51"/>
        <v>1</v>
      </c>
      <c r="AQ85" s="5">
        <f t="shared" si="52"/>
        <v>1</v>
      </c>
      <c r="AR85" s="5">
        <f t="shared" si="53"/>
        <v>1</v>
      </c>
    </row>
    <row r="86" spans="22:44" x14ac:dyDescent="0.15">
      <c r="V86" s="2"/>
      <c r="X86" s="3">
        <f t="shared" si="42"/>
        <v>82</v>
      </c>
      <c r="Y86" s="2">
        <f t="shared" si="33"/>
        <v>946.7394146538029</v>
      </c>
      <c r="Z86" s="5">
        <f t="shared" si="34"/>
        <v>0.98</v>
      </c>
      <c r="AA86" s="5">
        <f t="shared" si="35"/>
        <v>1</v>
      </c>
      <c r="AB86" s="5">
        <f t="shared" si="36"/>
        <v>0.98</v>
      </c>
      <c r="AC86" s="5">
        <f t="shared" si="37"/>
        <v>1</v>
      </c>
      <c r="AD86" s="5">
        <f t="shared" si="38"/>
        <v>1</v>
      </c>
      <c r="AE86" s="5">
        <f t="shared" si="39"/>
        <v>1</v>
      </c>
      <c r="AF86" s="5">
        <f t="shared" si="40"/>
        <v>1</v>
      </c>
      <c r="AG86" s="5">
        <f t="shared" si="41"/>
        <v>1</v>
      </c>
      <c r="AH86" s="5">
        <f t="shared" si="43"/>
        <v>1</v>
      </c>
      <c r="AI86" s="5">
        <f t="shared" si="44"/>
        <v>1</v>
      </c>
      <c r="AJ86" s="5">
        <f t="shared" si="45"/>
        <v>1</v>
      </c>
      <c r="AK86" s="5">
        <f t="shared" si="46"/>
        <v>1</v>
      </c>
      <c r="AL86" s="5">
        <f t="shared" si="47"/>
        <v>1</v>
      </c>
      <c r="AM86" s="5">
        <f t="shared" si="48"/>
        <v>1</v>
      </c>
      <c r="AN86" s="5">
        <f t="shared" si="49"/>
        <v>1</v>
      </c>
      <c r="AO86" s="5">
        <f t="shared" si="50"/>
        <v>1</v>
      </c>
      <c r="AP86" s="5">
        <f t="shared" si="51"/>
        <v>1</v>
      </c>
      <c r="AQ86" s="5">
        <f t="shared" si="52"/>
        <v>1</v>
      </c>
      <c r="AR86" s="5">
        <f t="shared" si="53"/>
        <v>1</v>
      </c>
    </row>
    <row r="87" spans="22:44" x14ac:dyDescent="0.15">
      <c r="V87" s="2"/>
      <c r="X87" s="3">
        <f t="shared" si="42"/>
        <v>83</v>
      </c>
      <c r="Y87" s="2">
        <f t="shared" si="33"/>
        <v>956.32466298284771</v>
      </c>
      <c r="Z87" s="5">
        <f t="shared" si="34"/>
        <v>0.98</v>
      </c>
      <c r="AA87" s="5">
        <f t="shared" si="35"/>
        <v>1</v>
      </c>
      <c r="AB87" s="5">
        <f t="shared" si="36"/>
        <v>1</v>
      </c>
      <c r="AC87" s="5">
        <f t="shared" si="37"/>
        <v>1</v>
      </c>
      <c r="AD87" s="5">
        <f t="shared" si="38"/>
        <v>1</v>
      </c>
      <c r="AE87" s="5">
        <f t="shared" si="39"/>
        <v>1</v>
      </c>
      <c r="AF87" s="5">
        <f t="shared" si="40"/>
        <v>1</v>
      </c>
      <c r="AG87" s="5">
        <f t="shared" si="41"/>
        <v>1</v>
      </c>
      <c r="AH87" s="5">
        <f t="shared" si="43"/>
        <v>1</v>
      </c>
      <c r="AI87" s="5">
        <f t="shared" si="44"/>
        <v>1</v>
      </c>
      <c r="AJ87" s="5">
        <f t="shared" si="45"/>
        <v>1</v>
      </c>
      <c r="AK87" s="5">
        <f t="shared" si="46"/>
        <v>1</v>
      </c>
      <c r="AL87" s="5">
        <f t="shared" si="47"/>
        <v>1</v>
      </c>
      <c r="AM87" s="5">
        <f t="shared" si="48"/>
        <v>1</v>
      </c>
      <c r="AN87" s="5">
        <f t="shared" si="49"/>
        <v>1</v>
      </c>
      <c r="AO87" s="5">
        <f t="shared" si="50"/>
        <v>1</v>
      </c>
      <c r="AP87" s="5">
        <f t="shared" si="51"/>
        <v>1</v>
      </c>
      <c r="AQ87" s="5">
        <f t="shared" si="52"/>
        <v>1</v>
      </c>
      <c r="AR87" s="5">
        <f t="shared" si="53"/>
        <v>1</v>
      </c>
    </row>
    <row r="88" spans="22:44" x14ac:dyDescent="0.15">
      <c r="V88" s="2"/>
      <c r="X88" s="3">
        <f t="shared" si="42"/>
        <v>84</v>
      </c>
      <c r="Y88" s="2">
        <f t="shared" si="33"/>
        <v>965.90991131189253</v>
      </c>
      <c r="Z88" s="5">
        <f t="shared" si="34"/>
        <v>0.98</v>
      </c>
      <c r="AA88" s="5">
        <f t="shared" si="35"/>
        <v>1</v>
      </c>
      <c r="AB88" s="5">
        <f t="shared" si="36"/>
        <v>1</v>
      </c>
      <c r="AC88" s="5">
        <f t="shared" si="37"/>
        <v>1</v>
      </c>
      <c r="AD88" s="5">
        <f t="shared" si="38"/>
        <v>1</v>
      </c>
      <c r="AE88" s="5">
        <f t="shared" si="39"/>
        <v>1</v>
      </c>
      <c r="AF88" s="5">
        <f t="shared" si="40"/>
        <v>1</v>
      </c>
      <c r="AG88" s="5">
        <f t="shared" si="41"/>
        <v>1</v>
      </c>
      <c r="AH88" s="5">
        <f t="shared" si="43"/>
        <v>1</v>
      </c>
      <c r="AI88" s="5">
        <f t="shared" si="44"/>
        <v>1</v>
      </c>
      <c r="AJ88" s="5">
        <f t="shared" si="45"/>
        <v>1</v>
      </c>
      <c r="AK88" s="5">
        <f t="shared" si="46"/>
        <v>1</v>
      </c>
      <c r="AL88" s="5">
        <f t="shared" si="47"/>
        <v>1</v>
      </c>
      <c r="AM88" s="5">
        <f t="shared" si="48"/>
        <v>1</v>
      </c>
      <c r="AN88" s="5">
        <f t="shared" si="49"/>
        <v>1</v>
      </c>
      <c r="AO88" s="5">
        <f t="shared" si="50"/>
        <v>1</v>
      </c>
      <c r="AP88" s="5">
        <f t="shared" si="51"/>
        <v>1</v>
      </c>
      <c r="AQ88" s="5">
        <f t="shared" si="52"/>
        <v>1</v>
      </c>
      <c r="AR88" s="5">
        <f t="shared" si="53"/>
        <v>1</v>
      </c>
    </row>
    <row r="89" spans="22:44" x14ac:dyDescent="0.15">
      <c r="V89" s="2"/>
      <c r="X89" s="3">
        <f t="shared" si="42"/>
        <v>85</v>
      </c>
      <c r="Y89" s="2">
        <f t="shared" si="33"/>
        <v>975.49515964093735</v>
      </c>
      <c r="Z89" s="5">
        <f t="shared" si="34"/>
        <v>0.98</v>
      </c>
      <c r="AA89" s="5">
        <f t="shared" si="35"/>
        <v>1</v>
      </c>
      <c r="AB89" s="5">
        <f t="shared" si="36"/>
        <v>1</v>
      </c>
      <c r="AC89" s="5">
        <f t="shared" si="37"/>
        <v>1</v>
      </c>
      <c r="AD89" s="5">
        <f t="shared" si="38"/>
        <v>1</v>
      </c>
      <c r="AE89" s="5">
        <f t="shared" si="39"/>
        <v>1</v>
      </c>
      <c r="AF89" s="5">
        <f t="shared" si="40"/>
        <v>1</v>
      </c>
      <c r="AG89" s="5">
        <f t="shared" si="41"/>
        <v>1</v>
      </c>
      <c r="AH89" s="5">
        <f t="shared" si="43"/>
        <v>1</v>
      </c>
      <c r="AI89" s="5">
        <f t="shared" si="44"/>
        <v>1</v>
      </c>
      <c r="AJ89" s="5">
        <f t="shared" si="45"/>
        <v>1</v>
      </c>
      <c r="AK89" s="5">
        <f t="shared" si="46"/>
        <v>1</v>
      </c>
      <c r="AL89" s="5">
        <f t="shared" si="47"/>
        <v>1</v>
      </c>
      <c r="AM89" s="5">
        <f t="shared" si="48"/>
        <v>1</v>
      </c>
      <c r="AN89" s="5">
        <f t="shared" si="49"/>
        <v>1</v>
      </c>
      <c r="AO89" s="5">
        <f t="shared" si="50"/>
        <v>1</v>
      </c>
      <c r="AP89" s="5">
        <f t="shared" si="51"/>
        <v>1</v>
      </c>
      <c r="AQ89" s="5">
        <f t="shared" si="52"/>
        <v>1</v>
      </c>
      <c r="AR89" s="5">
        <f t="shared" si="53"/>
        <v>1</v>
      </c>
    </row>
    <row r="90" spans="22:44" x14ac:dyDescent="0.15">
      <c r="V90" s="2"/>
      <c r="X90" s="3">
        <f t="shared" si="42"/>
        <v>86</v>
      </c>
      <c r="Y90" s="2">
        <f t="shared" si="33"/>
        <v>985.08040796998216</v>
      </c>
      <c r="Z90" s="5">
        <f t="shared" si="34"/>
        <v>0.98</v>
      </c>
      <c r="AA90" s="5">
        <f t="shared" si="35"/>
        <v>1</v>
      </c>
      <c r="AB90" s="5">
        <f t="shared" si="36"/>
        <v>1</v>
      </c>
      <c r="AC90" s="5">
        <f t="shared" si="37"/>
        <v>1</v>
      </c>
      <c r="AD90" s="5">
        <f t="shared" si="38"/>
        <v>1</v>
      </c>
      <c r="AE90" s="5">
        <f t="shared" si="39"/>
        <v>1</v>
      </c>
      <c r="AF90" s="5">
        <f t="shared" si="40"/>
        <v>1</v>
      </c>
      <c r="AG90" s="5">
        <f t="shared" si="41"/>
        <v>1</v>
      </c>
      <c r="AH90" s="5">
        <f t="shared" si="43"/>
        <v>1</v>
      </c>
      <c r="AI90" s="5">
        <f t="shared" si="44"/>
        <v>1</v>
      </c>
      <c r="AJ90" s="5">
        <f t="shared" si="45"/>
        <v>1</v>
      </c>
      <c r="AK90" s="5">
        <f t="shared" si="46"/>
        <v>1</v>
      </c>
      <c r="AL90" s="5">
        <f t="shared" si="47"/>
        <v>1</v>
      </c>
      <c r="AM90" s="5">
        <f t="shared" si="48"/>
        <v>1</v>
      </c>
      <c r="AN90" s="5">
        <f t="shared" si="49"/>
        <v>1</v>
      </c>
      <c r="AO90" s="5">
        <f t="shared" si="50"/>
        <v>1</v>
      </c>
      <c r="AP90" s="5">
        <f t="shared" si="51"/>
        <v>1</v>
      </c>
      <c r="AQ90" s="5">
        <f t="shared" si="52"/>
        <v>1</v>
      </c>
      <c r="AR90" s="5">
        <f t="shared" si="53"/>
        <v>1</v>
      </c>
    </row>
    <row r="91" spans="22:44" x14ac:dyDescent="0.15">
      <c r="V91" s="2"/>
      <c r="X91" s="3">
        <f t="shared" si="42"/>
        <v>87</v>
      </c>
      <c r="Y91" s="2">
        <f t="shared" si="33"/>
        <v>994.66565629902709</v>
      </c>
      <c r="Z91" s="5">
        <f t="shared" si="34"/>
        <v>0.98</v>
      </c>
      <c r="AA91" s="5">
        <f t="shared" si="35"/>
        <v>1</v>
      </c>
      <c r="AB91" s="5">
        <f t="shared" si="36"/>
        <v>1</v>
      </c>
      <c r="AC91" s="5">
        <f t="shared" si="37"/>
        <v>1</v>
      </c>
      <c r="AD91" s="5">
        <f t="shared" si="38"/>
        <v>1</v>
      </c>
      <c r="AE91" s="5">
        <f t="shared" si="39"/>
        <v>1</v>
      </c>
      <c r="AF91" s="5">
        <f t="shared" si="40"/>
        <v>1</v>
      </c>
      <c r="AG91" s="5">
        <f t="shared" si="41"/>
        <v>1</v>
      </c>
      <c r="AH91" s="5">
        <f t="shared" si="43"/>
        <v>1</v>
      </c>
      <c r="AI91" s="5">
        <f t="shared" si="44"/>
        <v>1</v>
      </c>
      <c r="AJ91" s="5">
        <f t="shared" si="45"/>
        <v>1</v>
      </c>
      <c r="AK91" s="5">
        <f t="shared" si="46"/>
        <v>1</v>
      </c>
      <c r="AL91" s="5">
        <f t="shared" si="47"/>
        <v>1</v>
      </c>
      <c r="AM91" s="5">
        <f t="shared" si="48"/>
        <v>1</v>
      </c>
      <c r="AN91" s="5">
        <f t="shared" si="49"/>
        <v>1</v>
      </c>
      <c r="AO91" s="5">
        <f t="shared" si="50"/>
        <v>1</v>
      </c>
      <c r="AP91" s="5">
        <f t="shared" si="51"/>
        <v>1</v>
      </c>
      <c r="AQ91" s="5">
        <f t="shared" si="52"/>
        <v>1</v>
      </c>
      <c r="AR91" s="5">
        <f t="shared" si="53"/>
        <v>1</v>
      </c>
    </row>
    <row r="92" spans="22:44" x14ac:dyDescent="0.15">
      <c r="V92" s="2"/>
      <c r="X92" s="3">
        <f t="shared" si="42"/>
        <v>88</v>
      </c>
      <c r="Y92" s="2">
        <f t="shared" si="33"/>
        <v>1004.2509046280719</v>
      </c>
      <c r="Z92" s="5">
        <f t="shared" si="34"/>
        <v>0.98</v>
      </c>
      <c r="AA92" s="5">
        <f t="shared" si="35"/>
        <v>1</v>
      </c>
      <c r="AB92" s="5">
        <f t="shared" si="36"/>
        <v>1</v>
      </c>
      <c r="AC92" s="5">
        <f t="shared" si="37"/>
        <v>1</v>
      </c>
      <c r="AD92" s="5">
        <f t="shared" si="38"/>
        <v>1</v>
      </c>
      <c r="AE92" s="5">
        <f t="shared" si="39"/>
        <v>1</v>
      </c>
      <c r="AF92" s="5">
        <f t="shared" si="40"/>
        <v>1</v>
      </c>
      <c r="AG92" s="5">
        <f t="shared" si="41"/>
        <v>1</v>
      </c>
      <c r="AH92" s="5">
        <f t="shared" si="43"/>
        <v>1</v>
      </c>
      <c r="AI92" s="5">
        <f t="shared" si="44"/>
        <v>1</v>
      </c>
      <c r="AJ92" s="5">
        <f t="shared" si="45"/>
        <v>1</v>
      </c>
      <c r="AK92" s="5">
        <f t="shared" si="46"/>
        <v>1</v>
      </c>
      <c r="AL92" s="5">
        <f t="shared" si="47"/>
        <v>1</v>
      </c>
      <c r="AM92" s="5">
        <f t="shared" si="48"/>
        <v>1</v>
      </c>
      <c r="AN92" s="5">
        <f t="shared" si="49"/>
        <v>1</v>
      </c>
      <c r="AO92" s="5">
        <f t="shared" si="50"/>
        <v>1</v>
      </c>
      <c r="AP92" s="5">
        <f t="shared" si="51"/>
        <v>1</v>
      </c>
      <c r="AQ92" s="5">
        <f t="shared" si="52"/>
        <v>1</v>
      </c>
      <c r="AR92" s="5">
        <f t="shared" si="53"/>
        <v>1</v>
      </c>
    </row>
    <row r="93" spans="22:44" x14ac:dyDescent="0.15">
      <c r="V93" s="2"/>
      <c r="X93" s="3">
        <f t="shared" si="42"/>
        <v>89</v>
      </c>
      <c r="Y93" s="2">
        <f t="shared" si="33"/>
        <v>1013.8361529571167</v>
      </c>
      <c r="Z93" s="5">
        <f t="shared" si="34"/>
        <v>0.98</v>
      </c>
      <c r="AA93" s="5">
        <f t="shared" si="35"/>
        <v>1</v>
      </c>
      <c r="AB93" s="5">
        <f t="shared" si="36"/>
        <v>1</v>
      </c>
      <c r="AC93" s="5">
        <f t="shared" si="37"/>
        <v>1</v>
      </c>
      <c r="AD93" s="5">
        <f t="shared" si="38"/>
        <v>1</v>
      </c>
      <c r="AE93" s="5">
        <f t="shared" si="39"/>
        <v>1</v>
      </c>
      <c r="AF93" s="5">
        <f t="shared" si="40"/>
        <v>1</v>
      </c>
      <c r="AG93" s="5">
        <f t="shared" si="41"/>
        <v>1</v>
      </c>
      <c r="AH93" s="5">
        <f t="shared" si="43"/>
        <v>1</v>
      </c>
      <c r="AI93" s="5">
        <f t="shared" si="44"/>
        <v>1</v>
      </c>
      <c r="AJ93" s="5">
        <f t="shared" si="45"/>
        <v>1</v>
      </c>
      <c r="AK93" s="5">
        <f t="shared" si="46"/>
        <v>1</v>
      </c>
      <c r="AL93" s="5">
        <f t="shared" si="47"/>
        <v>1</v>
      </c>
      <c r="AM93" s="5">
        <f t="shared" si="48"/>
        <v>1</v>
      </c>
      <c r="AN93" s="5">
        <f t="shared" si="49"/>
        <v>1</v>
      </c>
      <c r="AO93" s="5">
        <f t="shared" si="50"/>
        <v>1</v>
      </c>
      <c r="AP93" s="5">
        <f t="shared" si="51"/>
        <v>1</v>
      </c>
      <c r="AQ93" s="5">
        <f t="shared" si="52"/>
        <v>1</v>
      </c>
      <c r="AR93" s="5">
        <f t="shared" si="53"/>
        <v>1</v>
      </c>
    </row>
    <row r="94" spans="22:44" x14ac:dyDescent="0.15">
      <c r="V94" s="2"/>
      <c r="X94" s="3">
        <f t="shared" si="42"/>
        <v>90</v>
      </c>
      <c r="Y94" s="2">
        <f t="shared" si="33"/>
        <v>1023.4214012861615</v>
      </c>
      <c r="Z94" s="5">
        <f t="shared" si="34"/>
        <v>0.98</v>
      </c>
      <c r="AA94" s="5">
        <f t="shared" si="35"/>
        <v>1</v>
      </c>
      <c r="AB94" s="5">
        <f t="shared" si="36"/>
        <v>1</v>
      </c>
      <c r="AC94" s="5">
        <f t="shared" si="37"/>
        <v>1</v>
      </c>
      <c r="AD94" s="5">
        <f t="shared" si="38"/>
        <v>1</v>
      </c>
      <c r="AE94" s="5">
        <f t="shared" si="39"/>
        <v>1</v>
      </c>
      <c r="AF94" s="5">
        <f t="shared" si="40"/>
        <v>1</v>
      </c>
      <c r="AG94" s="5">
        <f t="shared" si="41"/>
        <v>1</v>
      </c>
      <c r="AH94" s="5">
        <f t="shared" si="43"/>
        <v>1</v>
      </c>
      <c r="AI94" s="5">
        <f t="shared" si="44"/>
        <v>1</v>
      </c>
      <c r="AJ94" s="5">
        <f t="shared" si="45"/>
        <v>1</v>
      </c>
      <c r="AK94" s="5">
        <f t="shared" si="46"/>
        <v>1</v>
      </c>
      <c r="AL94" s="5">
        <f t="shared" si="47"/>
        <v>1</v>
      </c>
      <c r="AM94" s="5">
        <f t="shared" si="48"/>
        <v>1</v>
      </c>
      <c r="AN94" s="5">
        <f t="shared" si="49"/>
        <v>1</v>
      </c>
      <c r="AO94" s="5">
        <f t="shared" si="50"/>
        <v>1</v>
      </c>
      <c r="AP94" s="5">
        <f t="shared" si="51"/>
        <v>1</v>
      </c>
      <c r="AQ94" s="5">
        <f t="shared" si="52"/>
        <v>1</v>
      </c>
      <c r="AR94" s="5">
        <f t="shared" si="53"/>
        <v>1</v>
      </c>
    </row>
    <row r="95" spans="22:44" x14ac:dyDescent="0.15">
      <c r="V95" s="2"/>
      <c r="X95" s="3">
        <f t="shared" si="42"/>
        <v>91</v>
      </c>
      <c r="Y95" s="2">
        <f t="shared" si="33"/>
        <v>1033.0066496152062</v>
      </c>
      <c r="Z95" s="5">
        <f t="shared" si="34"/>
        <v>0.98</v>
      </c>
      <c r="AA95" s="5">
        <f t="shared" si="35"/>
        <v>1</v>
      </c>
      <c r="AB95" s="5">
        <f t="shared" si="36"/>
        <v>1</v>
      </c>
      <c r="AC95" s="5">
        <f t="shared" si="37"/>
        <v>1</v>
      </c>
      <c r="AD95" s="5">
        <f t="shared" si="38"/>
        <v>1</v>
      </c>
      <c r="AE95" s="5">
        <f t="shared" si="39"/>
        <v>1</v>
      </c>
      <c r="AF95" s="5">
        <f t="shared" si="40"/>
        <v>1</v>
      </c>
      <c r="AG95" s="5">
        <f t="shared" si="41"/>
        <v>1</v>
      </c>
      <c r="AH95" s="5">
        <f t="shared" si="43"/>
        <v>1</v>
      </c>
      <c r="AI95" s="5">
        <f t="shared" si="44"/>
        <v>1</v>
      </c>
      <c r="AJ95" s="5">
        <f t="shared" si="45"/>
        <v>1</v>
      </c>
      <c r="AK95" s="5">
        <f t="shared" si="46"/>
        <v>1</v>
      </c>
      <c r="AL95" s="5">
        <f t="shared" si="47"/>
        <v>1</v>
      </c>
      <c r="AM95" s="5">
        <f t="shared" si="48"/>
        <v>1</v>
      </c>
      <c r="AN95" s="5">
        <f t="shared" si="49"/>
        <v>1</v>
      </c>
      <c r="AO95" s="5">
        <f t="shared" si="50"/>
        <v>1</v>
      </c>
      <c r="AP95" s="5">
        <f t="shared" si="51"/>
        <v>1</v>
      </c>
      <c r="AQ95" s="5">
        <f t="shared" si="52"/>
        <v>1</v>
      </c>
      <c r="AR95" s="5">
        <f t="shared" si="53"/>
        <v>1</v>
      </c>
    </row>
    <row r="96" spans="22:44" x14ac:dyDescent="0.15">
      <c r="V96" s="2"/>
      <c r="X96" s="3">
        <f t="shared" si="42"/>
        <v>92</v>
      </c>
      <c r="Y96" s="2">
        <f t="shared" si="33"/>
        <v>1042.5918979442513</v>
      </c>
      <c r="Z96" s="5">
        <f t="shared" si="34"/>
        <v>0.98</v>
      </c>
      <c r="AA96" s="5">
        <f t="shared" si="35"/>
        <v>1</v>
      </c>
      <c r="AB96" s="5">
        <f t="shared" si="36"/>
        <v>1</v>
      </c>
      <c r="AC96" s="5">
        <f t="shared" si="37"/>
        <v>1</v>
      </c>
      <c r="AD96" s="5">
        <f t="shared" si="38"/>
        <v>1</v>
      </c>
      <c r="AE96" s="5">
        <f t="shared" si="39"/>
        <v>1</v>
      </c>
      <c r="AF96" s="5">
        <f t="shared" si="40"/>
        <v>1</v>
      </c>
      <c r="AG96" s="5">
        <f t="shared" si="41"/>
        <v>1</v>
      </c>
      <c r="AH96" s="5">
        <f t="shared" si="43"/>
        <v>1</v>
      </c>
      <c r="AI96" s="5">
        <f t="shared" si="44"/>
        <v>1</v>
      </c>
      <c r="AJ96" s="5">
        <f t="shared" si="45"/>
        <v>1</v>
      </c>
      <c r="AK96" s="5">
        <f t="shared" si="46"/>
        <v>1</v>
      </c>
      <c r="AL96" s="5">
        <f t="shared" si="47"/>
        <v>1</v>
      </c>
      <c r="AM96" s="5">
        <f t="shared" si="48"/>
        <v>1</v>
      </c>
      <c r="AN96" s="5">
        <f t="shared" si="49"/>
        <v>1</v>
      </c>
      <c r="AO96" s="5">
        <f t="shared" si="50"/>
        <v>1</v>
      </c>
      <c r="AP96" s="5">
        <f t="shared" si="51"/>
        <v>1</v>
      </c>
      <c r="AQ96" s="5">
        <f t="shared" si="52"/>
        <v>1</v>
      </c>
      <c r="AR96" s="5">
        <f t="shared" si="53"/>
        <v>1</v>
      </c>
    </row>
    <row r="97" spans="22:44" x14ac:dyDescent="0.15">
      <c r="V97" s="2"/>
      <c r="X97" s="3">
        <f t="shared" si="42"/>
        <v>93</v>
      </c>
      <c r="Y97" s="2">
        <f t="shared" si="33"/>
        <v>1052.1771462732961</v>
      </c>
      <c r="Z97" s="5">
        <f t="shared" si="34"/>
        <v>0.98</v>
      </c>
      <c r="AA97" s="5">
        <f t="shared" si="35"/>
        <v>1</v>
      </c>
      <c r="AB97" s="5">
        <f t="shared" si="36"/>
        <v>1</v>
      </c>
      <c r="AC97" s="5">
        <f t="shared" si="37"/>
        <v>1</v>
      </c>
      <c r="AD97" s="5">
        <f t="shared" si="38"/>
        <v>1</v>
      </c>
      <c r="AE97" s="5">
        <f t="shared" si="39"/>
        <v>1</v>
      </c>
      <c r="AF97" s="5">
        <f t="shared" si="40"/>
        <v>1</v>
      </c>
      <c r="AG97" s="5">
        <f t="shared" si="41"/>
        <v>1</v>
      </c>
      <c r="AH97" s="5">
        <f t="shared" si="43"/>
        <v>1</v>
      </c>
      <c r="AI97" s="5">
        <f t="shared" si="44"/>
        <v>1</v>
      </c>
      <c r="AJ97" s="5">
        <f t="shared" si="45"/>
        <v>1</v>
      </c>
      <c r="AK97" s="5">
        <f t="shared" si="46"/>
        <v>1</v>
      </c>
      <c r="AL97" s="5">
        <f t="shared" si="47"/>
        <v>1</v>
      </c>
      <c r="AM97" s="5">
        <f t="shared" si="48"/>
        <v>1</v>
      </c>
      <c r="AN97" s="5">
        <f t="shared" si="49"/>
        <v>1</v>
      </c>
      <c r="AO97" s="5">
        <f t="shared" si="50"/>
        <v>1</v>
      </c>
      <c r="AP97" s="5">
        <f t="shared" si="51"/>
        <v>1</v>
      </c>
      <c r="AQ97" s="5">
        <f t="shared" si="52"/>
        <v>1</v>
      </c>
      <c r="AR97" s="5">
        <f t="shared" si="53"/>
        <v>1</v>
      </c>
    </row>
    <row r="98" spans="22:44" x14ac:dyDescent="0.15">
      <c r="V98" s="2"/>
      <c r="X98" s="3">
        <f t="shared" si="42"/>
        <v>94</v>
      </c>
      <c r="Y98" s="2">
        <f t="shared" si="33"/>
        <v>1061.7623946023409</v>
      </c>
      <c r="Z98" s="5">
        <f t="shared" si="34"/>
        <v>0.98</v>
      </c>
      <c r="AA98" s="5">
        <f t="shared" si="35"/>
        <v>1</v>
      </c>
      <c r="AB98" s="5">
        <f t="shared" si="36"/>
        <v>1</v>
      </c>
      <c r="AC98" s="5">
        <f t="shared" si="37"/>
        <v>1</v>
      </c>
      <c r="AD98" s="5">
        <f t="shared" si="38"/>
        <v>1</v>
      </c>
      <c r="AE98" s="5">
        <f t="shared" si="39"/>
        <v>1</v>
      </c>
      <c r="AF98" s="5">
        <f t="shared" si="40"/>
        <v>1</v>
      </c>
      <c r="AG98" s="5">
        <f t="shared" si="41"/>
        <v>1</v>
      </c>
      <c r="AH98" s="5">
        <f t="shared" si="43"/>
        <v>1</v>
      </c>
      <c r="AI98" s="5">
        <f t="shared" si="44"/>
        <v>1</v>
      </c>
      <c r="AJ98" s="5">
        <f t="shared" si="45"/>
        <v>1</v>
      </c>
      <c r="AK98" s="5">
        <f t="shared" si="46"/>
        <v>1</v>
      </c>
      <c r="AL98" s="5">
        <f t="shared" si="47"/>
        <v>1</v>
      </c>
      <c r="AM98" s="5">
        <f t="shared" si="48"/>
        <v>1</v>
      </c>
      <c r="AN98" s="5">
        <f t="shared" si="49"/>
        <v>1</v>
      </c>
      <c r="AO98" s="5">
        <f t="shared" si="50"/>
        <v>1</v>
      </c>
      <c r="AP98" s="5">
        <f t="shared" si="51"/>
        <v>1</v>
      </c>
      <c r="AQ98" s="5">
        <f t="shared" si="52"/>
        <v>1</v>
      </c>
      <c r="AR98" s="5">
        <f t="shared" si="53"/>
        <v>1</v>
      </c>
    </row>
    <row r="99" spans="22:44" x14ac:dyDescent="0.15">
      <c r="V99" s="2"/>
      <c r="X99" s="3">
        <f t="shared" si="42"/>
        <v>95</v>
      </c>
      <c r="Y99" s="2">
        <f t="shared" si="33"/>
        <v>1071.3476429313857</v>
      </c>
      <c r="Z99" s="5">
        <f t="shared" si="34"/>
        <v>0.98</v>
      </c>
      <c r="AA99" s="5">
        <f t="shared" si="35"/>
        <v>1</v>
      </c>
      <c r="AB99" s="5">
        <f t="shared" si="36"/>
        <v>1</v>
      </c>
      <c r="AC99" s="5">
        <f t="shared" si="37"/>
        <v>1</v>
      </c>
      <c r="AD99" s="5">
        <f t="shared" si="38"/>
        <v>1</v>
      </c>
      <c r="AE99" s="5">
        <f t="shared" si="39"/>
        <v>1</v>
      </c>
      <c r="AF99" s="5">
        <f t="shared" si="40"/>
        <v>1</v>
      </c>
      <c r="AG99" s="5">
        <f t="shared" si="41"/>
        <v>1</v>
      </c>
      <c r="AH99" s="5">
        <f t="shared" si="43"/>
        <v>1</v>
      </c>
      <c r="AI99" s="5">
        <f t="shared" si="44"/>
        <v>1</v>
      </c>
      <c r="AJ99" s="5">
        <f t="shared" si="45"/>
        <v>1</v>
      </c>
      <c r="AK99" s="5">
        <f t="shared" si="46"/>
        <v>1</v>
      </c>
      <c r="AL99" s="5">
        <f t="shared" si="47"/>
        <v>1</v>
      </c>
      <c r="AM99" s="5">
        <f t="shared" si="48"/>
        <v>1</v>
      </c>
      <c r="AN99" s="5">
        <f t="shared" si="49"/>
        <v>1</v>
      </c>
      <c r="AO99" s="5">
        <f t="shared" si="50"/>
        <v>1</v>
      </c>
      <c r="AP99" s="5">
        <f t="shared" si="51"/>
        <v>1</v>
      </c>
      <c r="AQ99" s="5">
        <f t="shared" si="52"/>
        <v>1</v>
      </c>
      <c r="AR99" s="5">
        <f t="shared" si="53"/>
        <v>1</v>
      </c>
    </row>
    <row r="100" spans="22:44" x14ac:dyDescent="0.15">
      <c r="V100" s="2"/>
      <c r="X100" s="3">
        <f t="shared" si="42"/>
        <v>96</v>
      </c>
      <c r="Y100" s="2">
        <f t="shared" ref="Y100:Y105" si="54">((Y$3-Y$2)/$X$1)*$X100+$Y$2</f>
        <v>1080.9328912604306</v>
      </c>
      <c r="Z100" s="5">
        <f t="shared" ref="Z100:Z105" si="55">COUNTIFS(A$4:A$104,"&gt;="&amp;Y$4,A$4:A$104,"&lt;"&amp;Y101)/$B$1</f>
        <v>0.98</v>
      </c>
      <c r="AA100" s="5">
        <f t="shared" ref="AA100:AA105" si="56">COUNTIFS(B$4:B$104,"&gt;="&amp;$Y$4,B$4:B$104,"&lt;"&amp;$Y101)/$B$1</f>
        <v>1</v>
      </c>
      <c r="AB100" s="5">
        <f t="shared" ref="AB100:AB105" si="57">COUNTIFS(C$4:C$104,"&gt;="&amp;$Y$4,C$4:C$104,"&lt;"&amp;$Y101)/$B$1</f>
        <v>1</v>
      </c>
      <c r="AC100" s="5">
        <f t="shared" ref="AC100:AC105" si="58">COUNTIFS(D$4:D$104,"&gt;="&amp;$Y$4,D$4:D$104,"&lt;"&amp;$Y101)/$B$1</f>
        <v>1</v>
      </c>
      <c r="AD100" s="5">
        <f t="shared" ref="AD100:AD105" si="59">COUNTIFS(E$4:E$104,"&gt;="&amp;$Y$4,E$4:E$104,"&lt;"&amp;$Y101)/$B$1</f>
        <v>1</v>
      </c>
      <c r="AE100" s="5">
        <f t="shared" ref="AE100:AE105" si="60">COUNTIFS(F$4:F$104,"&gt;="&amp;$Y$4,F$4:F$104,"&lt;"&amp;$Y101)/$B$1</f>
        <v>1</v>
      </c>
      <c r="AF100" s="5">
        <f t="shared" ref="AF100:AF105" si="61">COUNTIFS(G$4:G$104,"&gt;="&amp;$Y$4,G$4:G$104,"&lt;"&amp;$Y101)/$B$1</f>
        <v>1</v>
      </c>
      <c r="AG100" s="5">
        <f t="shared" ref="AG100:AG105" si="62">COUNTIFS(H$4:H$104,"&gt;="&amp;$Y$4,H$4:H$104,"&lt;"&amp;$Y101)/$B$1</f>
        <v>1</v>
      </c>
      <c r="AH100" s="5">
        <f t="shared" si="43"/>
        <v>1</v>
      </c>
      <c r="AI100" s="5">
        <f t="shared" si="44"/>
        <v>1</v>
      </c>
      <c r="AJ100" s="5">
        <f t="shared" si="45"/>
        <v>1</v>
      </c>
      <c r="AK100" s="5">
        <f t="shared" si="46"/>
        <v>1</v>
      </c>
      <c r="AL100" s="5">
        <f t="shared" si="47"/>
        <v>1</v>
      </c>
      <c r="AM100" s="5">
        <f t="shared" si="48"/>
        <v>1</v>
      </c>
      <c r="AN100" s="5">
        <f t="shared" si="49"/>
        <v>1</v>
      </c>
      <c r="AO100" s="5">
        <f t="shared" si="50"/>
        <v>1</v>
      </c>
      <c r="AP100" s="5">
        <f t="shared" si="51"/>
        <v>1</v>
      </c>
      <c r="AQ100" s="5">
        <f t="shared" si="52"/>
        <v>1</v>
      </c>
      <c r="AR100" s="5">
        <f t="shared" si="53"/>
        <v>1</v>
      </c>
    </row>
    <row r="101" spans="22:44" x14ac:dyDescent="0.15">
      <c r="V101" s="2"/>
      <c r="X101" s="3">
        <f t="shared" si="42"/>
        <v>97</v>
      </c>
      <c r="Y101" s="2">
        <f t="shared" si="54"/>
        <v>1090.5181395894754</v>
      </c>
      <c r="Z101" s="5">
        <f t="shared" si="55"/>
        <v>0.98</v>
      </c>
      <c r="AA101" s="5">
        <f t="shared" si="56"/>
        <v>1</v>
      </c>
      <c r="AB101" s="5">
        <f t="shared" si="57"/>
        <v>1</v>
      </c>
      <c r="AC101" s="5">
        <f t="shared" si="58"/>
        <v>1</v>
      </c>
      <c r="AD101" s="5">
        <f t="shared" si="59"/>
        <v>1</v>
      </c>
      <c r="AE101" s="5">
        <f t="shared" si="60"/>
        <v>1</v>
      </c>
      <c r="AF101" s="5">
        <f t="shared" si="61"/>
        <v>1</v>
      </c>
      <c r="AG101" s="5">
        <f t="shared" si="62"/>
        <v>1</v>
      </c>
      <c r="AH101" s="5">
        <f t="shared" si="43"/>
        <v>1</v>
      </c>
      <c r="AI101" s="5">
        <f t="shared" si="44"/>
        <v>1</v>
      </c>
      <c r="AJ101" s="5">
        <f t="shared" si="45"/>
        <v>1</v>
      </c>
      <c r="AK101" s="5">
        <f t="shared" si="46"/>
        <v>1</v>
      </c>
      <c r="AL101" s="5">
        <f t="shared" si="47"/>
        <v>1</v>
      </c>
      <c r="AM101" s="5">
        <f t="shared" si="48"/>
        <v>1</v>
      </c>
      <c r="AN101" s="5">
        <f t="shared" si="49"/>
        <v>1</v>
      </c>
      <c r="AO101" s="5">
        <f t="shared" si="50"/>
        <v>1</v>
      </c>
      <c r="AP101" s="5">
        <f t="shared" si="51"/>
        <v>1</v>
      </c>
      <c r="AQ101" s="5">
        <f t="shared" si="52"/>
        <v>1</v>
      </c>
      <c r="AR101" s="5">
        <f t="shared" si="53"/>
        <v>1</v>
      </c>
    </row>
    <row r="102" spans="22:44" x14ac:dyDescent="0.15">
      <c r="V102" s="2"/>
      <c r="X102" s="3">
        <f t="shared" si="42"/>
        <v>98</v>
      </c>
      <c r="Y102" s="2">
        <f t="shared" si="54"/>
        <v>1100.1033879185202</v>
      </c>
      <c r="Z102" s="5">
        <f t="shared" si="55"/>
        <v>0.98</v>
      </c>
      <c r="AA102" s="5">
        <f t="shared" si="56"/>
        <v>1</v>
      </c>
      <c r="AB102" s="5">
        <f t="shared" si="57"/>
        <v>1</v>
      </c>
      <c r="AC102" s="5">
        <f t="shared" si="58"/>
        <v>1</v>
      </c>
      <c r="AD102" s="5">
        <f t="shared" si="59"/>
        <v>1</v>
      </c>
      <c r="AE102" s="5">
        <f t="shared" si="60"/>
        <v>1</v>
      </c>
      <c r="AF102" s="5">
        <f t="shared" si="61"/>
        <v>1</v>
      </c>
      <c r="AG102" s="5">
        <f t="shared" si="62"/>
        <v>1</v>
      </c>
      <c r="AH102" s="5">
        <f t="shared" si="43"/>
        <v>1</v>
      </c>
      <c r="AI102" s="5">
        <f t="shared" si="44"/>
        <v>1</v>
      </c>
      <c r="AJ102" s="5">
        <f t="shared" si="45"/>
        <v>1</v>
      </c>
      <c r="AK102" s="5">
        <f t="shared" si="46"/>
        <v>1</v>
      </c>
      <c r="AL102" s="5">
        <f t="shared" si="47"/>
        <v>1</v>
      </c>
      <c r="AM102" s="5">
        <f t="shared" si="48"/>
        <v>1</v>
      </c>
      <c r="AN102" s="5">
        <f t="shared" si="49"/>
        <v>1</v>
      </c>
      <c r="AO102" s="5">
        <f t="shared" si="50"/>
        <v>1</v>
      </c>
      <c r="AP102" s="5">
        <f t="shared" si="51"/>
        <v>1</v>
      </c>
      <c r="AQ102" s="5">
        <f t="shared" si="52"/>
        <v>1</v>
      </c>
      <c r="AR102" s="5">
        <f t="shared" si="53"/>
        <v>1</v>
      </c>
    </row>
    <row r="103" spans="22:44" x14ac:dyDescent="0.15">
      <c r="V103" s="2"/>
      <c r="X103" s="3">
        <f t="shared" si="42"/>
        <v>99</v>
      </c>
      <c r="Y103" s="2">
        <f t="shared" si="54"/>
        <v>1109.688636247565</v>
      </c>
      <c r="Z103" s="5">
        <f t="shared" si="55"/>
        <v>0.98</v>
      </c>
      <c r="AA103" s="5">
        <f t="shared" si="56"/>
        <v>1</v>
      </c>
      <c r="AB103" s="5">
        <f t="shared" si="57"/>
        <v>1</v>
      </c>
      <c r="AC103" s="5">
        <f t="shared" si="58"/>
        <v>1</v>
      </c>
      <c r="AD103" s="5">
        <f t="shared" si="59"/>
        <v>1</v>
      </c>
      <c r="AE103" s="5">
        <f t="shared" si="60"/>
        <v>1</v>
      </c>
      <c r="AF103" s="5">
        <f t="shared" si="61"/>
        <v>1</v>
      </c>
      <c r="AG103" s="5">
        <f t="shared" si="62"/>
        <v>1</v>
      </c>
      <c r="AH103" s="5">
        <f t="shared" si="43"/>
        <v>1</v>
      </c>
      <c r="AI103" s="5">
        <f t="shared" si="44"/>
        <v>1</v>
      </c>
      <c r="AJ103" s="5">
        <f t="shared" si="45"/>
        <v>1</v>
      </c>
      <c r="AK103" s="5">
        <f t="shared" si="46"/>
        <v>1</v>
      </c>
      <c r="AL103" s="5">
        <f t="shared" si="47"/>
        <v>1</v>
      </c>
      <c r="AM103" s="5">
        <f t="shared" si="48"/>
        <v>1</v>
      </c>
      <c r="AN103" s="5">
        <f t="shared" si="49"/>
        <v>1</v>
      </c>
      <c r="AO103" s="5">
        <f t="shared" si="50"/>
        <v>1</v>
      </c>
      <c r="AP103" s="5">
        <f t="shared" si="51"/>
        <v>1</v>
      </c>
      <c r="AQ103" s="5">
        <f t="shared" si="52"/>
        <v>1</v>
      </c>
      <c r="AR103" s="5">
        <f t="shared" si="53"/>
        <v>1</v>
      </c>
    </row>
    <row r="104" spans="22:44" x14ac:dyDescent="0.15">
      <c r="X104" s="3">
        <f t="shared" si="42"/>
        <v>100</v>
      </c>
      <c r="Y104" s="2">
        <f t="shared" si="54"/>
        <v>1119.2738845766098</v>
      </c>
      <c r="Z104" s="5">
        <f t="shared" si="55"/>
        <v>1</v>
      </c>
      <c r="AA104" s="5">
        <f t="shared" si="56"/>
        <v>1</v>
      </c>
      <c r="AB104" s="5">
        <f t="shared" si="57"/>
        <v>1</v>
      </c>
      <c r="AC104" s="5">
        <f t="shared" si="58"/>
        <v>1</v>
      </c>
      <c r="AD104" s="5">
        <f t="shared" si="59"/>
        <v>1</v>
      </c>
      <c r="AE104" s="5">
        <f t="shared" si="60"/>
        <v>1</v>
      </c>
      <c r="AF104" s="5">
        <f t="shared" si="61"/>
        <v>1</v>
      </c>
      <c r="AG104" s="5">
        <f t="shared" si="62"/>
        <v>1</v>
      </c>
      <c r="AH104" s="5">
        <f t="shared" si="43"/>
        <v>1</v>
      </c>
      <c r="AI104" s="5">
        <f t="shared" si="44"/>
        <v>1</v>
      </c>
      <c r="AJ104" s="5">
        <f t="shared" si="45"/>
        <v>1</v>
      </c>
      <c r="AK104" s="5">
        <f t="shared" si="46"/>
        <v>1</v>
      </c>
      <c r="AL104" s="5">
        <f t="shared" si="47"/>
        <v>1</v>
      </c>
      <c r="AM104" s="5">
        <f t="shared" si="48"/>
        <v>1</v>
      </c>
      <c r="AN104" s="5">
        <f t="shared" si="49"/>
        <v>1</v>
      </c>
      <c r="AO104" s="5">
        <f t="shared" si="50"/>
        <v>1</v>
      </c>
      <c r="AP104" s="5">
        <f t="shared" si="51"/>
        <v>1</v>
      </c>
      <c r="AQ104" s="5">
        <f t="shared" si="52"/>
        <v>1</v>
      </c>
      <c r="AR104" s="5">
        <f t="shared" si="53"/>
        <v>1</v>
      </c>
    </row>
    <row r="105" spans="22:44" x14ac:dyDescent="0.15">
      <c r="X105" s="3">
        <f t="shared" si="42"/>
        <v>101</v>
      </c>
      <c r="Y105" s="2">
        <f t="shared" si="54"/>
        <v>1128.8591329056549</v>
      </c>
      <c r="Z105" s="5">
        <f t="shared" si="55"/>
        <v>0</v>
      </c>
      <c r="AA105" s="5">
        <f t="shared" si="56"/>
        <v>0</v>
      </c>
      <c r="AB105" s="5">
        <f t="shared" si="57"/>
        <v>0</v>
      </c>
      <c r="AC105" s="5">
        <f t="shared" si="58"/>
        <v>0</v>
      </c>
      <c r="AD105" s="5">
        <f t="shared" si="59"/>
        <v>0</v>
      </c>
      <c r="AE105" s="5">
        <f t="shared" si="60"/>
        <v>0</v>
      </c>
      <c r="AF105" s="5">
        <f t="shared" si="61"/>
        <v>0</v>
      </c>
      <c r="AG105" s="5">
        <f t="shared" si="62"/>
        <v>0</v>
      </c>
      <c r="AH105" s="5">
        <f t="shared" si="43"/>
        <v>0</v>
      </c>
      <c r="AI105" s="5">
        <f t="shared" si="44"/>
        <v>0</v>
      </c>
      <c r="AJ105" s="5">
        <f t="shared" si="45"/>
        <v>0</v>
      </c>
      <c r="AK105" s="5">
        <f t="shared" si="46"/>
        <v>0</v>
      </c>
      <c r="AL105" s="5">
        <f t="shared" si="47"/>
        <v>0</v>
      </c>
      <c r="AM105" s="5">
        <f t="shared" si="48"/>
        <v>0</v>
      </c>
      <c r="AN105" s="5">
        <f t="shared" si="49"/>
        <v>0</v>
      </c>
      <c r="AO105" s="5">
        <f t="shared" si="50"/>
        <v>0</v>
      </c>
      <c r="AP105" s="5">
        <f t="shared" si="51"/>
        <v>0</v>
      </c>
      <c r="AQ105" s="5">
        <f t="shared" si="52"/>
        <v>0</v>
      </c>
      <c r="AR105" s="5">
        <f t="shared" si="53"/>
        <v>0</v>
      </c>
    </row>
    <row r="106" spans="22:44" x14ac:dyDescent="0.15">
      <c r="X106" s="3"/>
      <c r="Z106" s="5"/>
      <c r="AA106" s="5"/>
      <c r="AB106" s="5"/>
      <c r="AC106" s="5"/>
      <c r="AD106" s="5"/>
      <c r="AE106" s="5"/>
      <c r="AF106" s="5"/>
      <c r="AG106" s="5"/>
    </row>
    <row r="107" spans="22:44" x14ac:dyDescent="0.15">
      <c r="X107" s="3"/>
      <c r="Z107" s="5"/>
      <c r="AA107" s="5"/>
      <c r="AB107" s="5"/>
      <c r="AC107" s="5"/>
      <c r="AD107" s="5"/>
      <c r="AE107" s="5"/>
      <c r="AF107" s="5"/>
      <c r="AG107" s="5"/>
    </row>
    <row r="108" spans="22:44" x14ac:dyDescent="0.15">
      <c r="X108" s="3"/>
      <c r="Z108" s="5"/>
      <c r="AA108" s="5"/>
      <c r="AB108" s="5"/>
      <c r="AC108" s="5"/>
      <c r="AD108" s="5"/>
      <c r="AE108" s="5"/>
      <c r="AF108" s="5"/>
      <c r="AG108" s="5"/>
    </row>
    <row r="109" spans="22:44" x14ac:dyDescent="0.15">
      <c r="X109" s="3"/>
      <c r="Z109" s="5"/>
      <c r="AA109" s="5"/>
      <c r="AB109" s="5"/>
      <c r="AC109" s="5"/>
      <c r="AD109" s="5"/>
      <c r="AE109" s="5"/>
      <c r="AF109" s="5"/>
      <c r="AG109" s="5"/>
    </row>
    <row r="110" spans="22:44" x14ac:dyDescent="0.15">
      <c r="X110" s="3"/>
      <c r="Z110" s="5"/>
      <c r="AA110" s="5"/>
      <c r="AB110" s="5"/>
      <c r="AC110" s="5"/>
      <c r="AD110" s="5"/>
      <c r="AE110" s="5"/>
      <c r="AF110" s="5"/>
      <c r="AG110" s="5"/>
    </row>
    <row r="111" spans="22:44" x14ac:dyDescent="0.15">
      <c r="X111" s="3"/>
      <c r="Z111" s="5"/>
      <c r="AA111" s="5"/>
      <c r="AB111" s="5"/>
      <c r="AC111" s="5"/>
      <c r="AD111" s="5"/>
      <c r="AE111" s="5"/>
      <c r="AF111" s="5"/>
      <c r="AG111" s="5"/>
    </row>
    <row r="112" spans="22:44" x14ac:dyDescent="0.15">
      <c r="X112" s="3"/>
      <c r="Z112" s="5"/>
      <c r="AA112" s="5"/>
      <c r="AB112" s="5"/>
      <c r="AC112" s="5"/>
      <c r="AD112" s="5"/>
      <c r="AE112" s="5"/>
      <c r="AF112" s="5"/>
      <c r="AG112" s="5"/>
    </row>
    <row r="113" spans="24:33" x14ac:dyDescent="0.15">
      <c r="X113" s="3"/>
      <c r="Z113" s="5"/>
      <c r="AA113" s="5"/>
      <c r="AB113" s="5"/>
      <c r="AC113" s="5"/>
      <c r="AD113" s="5"/>
      <c r="AE113" s="5"/>
      <c r="AF113" s="5"/>
      <c r="AG113" s="5"/>
    </row>
    <row r="114" spans="24:33" x14ac:dyDescent="0.15">
      <c r="X114" s="3"/>
      <c r="Z114" s="5"/>
      <c r="AA114" s="5"/>
      <c r="AB114" s="5"/>
      <c r="AC114" s="5"/>
      <c r="AD114" s="5"/>
      <c r="AE114" s="5"/>
      <c r="AF114" s="5"/>
      <c r="AG114" s="5"/>
    </row>
    <row r="115" spans="24:33" x14ac:dyDescent="0.15">
      <c r="X115" s="3"/>
      <c r="Z115" s="5"/>
      <c r="AA115" s="5"/>
      <c r="AB115" s="5"/>
      <c r="AC115" s="5"/>
      <c r="AD115" s="5"/>
      <c r="AE115" s="5"/>
      <c r="AF115" s="5"/>
      <c r="AG115" s="5"/>
    </row>
    <row r="116" spans="24:33" x14ac:dyDescent="0.15">
      <c r="X116" s="3"/>
      <c r="Z116" s="5"/>
      <c r="AA116" s="5"/>
      <c r="AB116" s="5"/>
      <c r="AC116" s="5"/>
      <c r="AD116" s="5"/>
      <c r="AE116" s="5"/>
      <c r="AF116" s="5"/>
      <c r="AG116" s="5"/>
    </row>
    <row r="117" spans="24:33" x14ac:dyDescent="0.15">
      <c r="X117" s="3"/>
      <c r="Z117" s="5"/>
      <c r="AA117" s="5"/>
      <c r="AB117" s="5"/>
      <c r="AC117" s="5"/>
      <c r="AD117" s="5"/>
      <c r="AE117" s="5"/>
      <c r="AF117" s="5"/>
      <c r="AG117" s="5"/>
    </row>
    <row r="118" spans="24:33" x14ac:dyDescent="0.15">
      <c r="X118" s="3"/>
      <c r="Z118" s="5"/>
      <c r="AA118" s="5"/>
      <c r="AB118" s="5"/>
      <c r="AC118" s="5"/>
      <c r="AD118" s="5"/>
      <c r="AE118" s="5"/>
      <c r="AF118" s="5"/>
      <c r="AG118" s="5"/>
    </row>
    <row r="119" spans="24:33" x14ac:dyDescent="0.15">
      <c r="X119" s="3"/>
      <c r="Z119" s="5"/>
      <c r="AA119" s="5"/>
      <c r="AB119" s="5"/>
      <c r="AC119" s="5"/>
      <c r="AD119" s="5"/>
      <c r="AE119" s="5"/>
      <c r="AF119" s="5"/>
      <c r="AG119" s="5"/>
    </row>
    <row r="120" spans="24:33" x14ac:dyDescent="0.15">
      <c r="X120" s="3"/>
      <c r="Z120" s="5"/>
      <c r="AA120" s="5"/>
      <c r="AB120" s="5"/>
      <c r="AC120" s="5"/>
      <c r="AD120" s="5"/>
      <c r="AE120" s="5"/>
      <c r="AF120" s="5"/>
      <c r="AG120" s="5"/>
    </row>
    <row r="121" spans="24:33" x14ac:dyDescent="0.15">
      <c r="X121" s="3"/>
      <c r="Z121" s="5"/>
      <c r="AA121" s="5"/>
      <c r="AB121" s="5"/>
      <c r="AC121" s="5"/>
      <c r="AD121" s="5"/>
      <c r="AE121" s="5"/>
      <c r="AF121" s="5"/>
      <c r="AG121" s="5"/>
    </row>
    <row r="122" spans="24:33" x14ac:dyDescent="0.15">
      <c r="X122" s="3"/>
      <c r="Z122" s="5"/>
      <c r="AA122" s="5"/>
      <c r="AB122" s="5"/>
      <c r="AC122" s="5"/>
      <c r="AD122" s="5"/>
      <c r="AE122" s="5"/>
      <c r="AF122" s="5"/>
      <c r="AG122" s="5"/>
    </row>
    <row r="123" spans="24:33" x14ac:dyDescent="0.15">
      <c r="X123" s="3"/>
      <c r="Z123" s="5"/>
      <c r="AA123" s="5"/>
      <c r="AB123" s="5"/>
      <c r="AC123" s="5"/>
      <c r="AD123" s="5"/>
      <c r="AE123" s="5"/>
      <c r="AF123" s="5"/>
      <c r="AG123" s="5"/>
    </row>
    <row r="124" spans="24:33" x14ac:dyDescent="0.15">
      <c r="X124" s="3"/>
      <c r="Z124" s="5"/>
      <c r="AA124" s="5"/>
      <c r="AB124" s="5"/>
      <c r="AC124" s="5"/>
      <c r="AD124" s="5"/>
      <c r="AE124" s="5"/>
      <c r="AF124" s="5"/>
      <c r="AG124" s="5"/>
    </row>
    <row r="125" spans="24:33" x14ac:dyDescent="0.15">
      <c r="X125" s="3"/>
      <c r="Z125" s="5"/>
      <c r="AA125" s="5"/>
      <c r="AB125" s="5"/>
      <c r="AC125" s="5"/>
      <c r="AD125" s="5"/>
      <c r="AE125" s="5"/>
      <c r="AF125" s="5"/>
      <c r="AG125" s="5"/>
    </row>
    <row r="126" spans="24:33" x14ac:dyDescent="0.15">
      <c r="X126" s="3"/>
      <c r="Z126" s="5"/>
      <c r="AA126" s="5"/>
      <c r="AB126" s="5"/>
      <c r="AC126" s="5"/>
      <c r="AD126" s="5"/>
      <c r="AE126" s="5"/>
      <c r="AF126" s="5"/>
      <c r="AG126" s="5"/>
    </row>
    <row r="127" spans="24:33" x14ac:dyDescent="0.15">
      <c r="X127" s="3"/>
      <c r="Z127" s="5"/>
      <c r="AA127" s="5"/>
      <c r="AB127" s="5"/>
      <c r="AC127" s="5"/>
      <c r="AD127" s="5"/>
      <c r="AE127" s="5"/>
      <c r="AF127" s="5"/>
      <c r="AG127" s="5"/>
    </row>
    <row r="128" spans="24:33" x14ac:dyDescent="0.15">
      <c r="X128" s="3"/>
      <c r="Z128" s="5"/>
      <c r="AA128" s="5"/>
      <c r="AB128" s="5"/>
      <c r="AC128" s="5"/>
      <c r="AD128" s="5"/>
      <c r="AE128" s="5"/>
      <c r="AF128" s="5"/>
      <c r="AG128" s="5"/>
    </row>
    <row r="129" spans="24:33" x14ac:dyDescent="0.15">
      <c r="X129" s="3"/>
      <c r="Z129" s="5"/>
      <c r="AA129" s="5"/>
      <c r="AB129" s="5"/>
      <c r="AC129" s="5"/>
      <c r="AD129" s="5"/>
      <c r="AE129" s="5"/>
      <c r="AF129" s="5"/>
      <c r="AG129" s="5"/>
    </row>
    <row r="130" spans="24:33" x14ac:dyDescent="0.15">
      <c r="X130" s="3"/>
      <c r="Z130" s="5"/>
      <c r="AA130" s="5"/>
      <c r="AB130" s="5"/>
      <c r="AC130" s="5"/>
      <c r="AD130" s="5"/>
      <c r="AE130" s="5"/>
      <c r="AF130" s="5"/>
      <c r="AG130" s="5"/>
    </row>
    <row r="131" spans="24:33" x14ac:dyDescent="0.15">
      <c r="X131" s="3"/>
      <c r="Z131" s="5"/>
      <c r="AA131" s="5"/>
      <c r="AB131" s="5"/>
      <c r="AC131" s="5"/>
      <c r="AD131" s="5"/>
      <c r="AE131" s="5"/>
      <c r="AF131" s="5"/>
      <c r="AG131" s="5"/>
    </row>
    <row r="132" spans="24:33" x14ac:dyDescent="0.15">
      <c r="X132" s="3"/>
      <c r="Z132" s="5"/>
      <c r="AA132" s="5"/>
      <c r="AB132" s="5"/>
      <c r="AC132" s="5"/>
      <c r="AD132" s="5"/>
      <c r="AE132" s="5"/>
      <c r="AF132" s="5"/>
      <c r="AG132" s="5"/>
    </row>
    <row r="133" spans="24:33" x14ac:dyDescent="0.15">
      <c r="X133" s="3"/>
      <c r="Z133" s="5"/>
      <c r="AA133" s="5"/>
      <c r="AB133" s="5"/>
      <c r="AC133" s="5"/>
      <c r="AD133" s="5"/>
      <c r="AE133" s="5"/>
      <c r="AF133" s="5"/>
      <c r="AG133" s="5"/>
    </row>
    <row r="134" spans="24:33" x14ac:dyDescent="0.15">
      <c r="X134" s="3"/>
      <c r="Z134" s="5"/>
      <c r="AA134" s="5"/>
      <c r="AB134" s="5"/>
      <c r="AC134" s="5"/>
      <c r="AD134" s="5"/>
      <c r="AE134" s="5"/>
      <c r="AF134" s="5"/>
      <c r="AG134" s="5"/>
    </row>
    <row r="135" spans="24:33" x14ac:dyDescent="0.15">
      <c r="X135" s="3"/>
      <c r="Z135" s="5"/>
      <c r="AA135" s="5"/>
      <c r="AB135" s="5"/>
      <c r="AC135" s="5"/>
      <c r="AD135" s="5"/>
      <c r="AE135" s="5"/>
      <c r="AF135" s="5"/>
      <c r="AG135" s="5"/>
    </row>
    <row r="136" spans="24:33" x14ac:dyDescent="0.15">
      <c r="X136" s="3"/>
      <c r="Z136" s="5"/>
      <c r="AA136" s="5"/>
      <c r="AB136" s="5"/>
      <c r="AC136" s="5"/>
      <c r="AD136" s="5"/>
      <c r="AE136" s="5"/>
      <c r="AF136" s="5"/>
      <c r="AG136" s="5"/>
    </row>
    <row r="137" spans="24:33" x14ac:dyDescent="0.15">
      <c r="X137" s="3"/>
      <c r="Z137" s="5"/>
      <c r="AA137" s="5"/>
      <c r="AB137" s="5"/>
      <c r="AC137" s="5"/>
      <c r="AD137" s="5"/>
      <c r="AE137" s="5"/>
      <c r="AF137" s="5"/>
      <c r="AG137" s="5"/>
    </row>
    <row r="138" spans="24:33" x14ac:dyDescent="0.15">
      <c r="X138" s="3"/>
      <c r="Z138" s="5"/>
      <c r="AA138" s="5"/>
      <c r="AB138" s="5"/>
      <c r="AC138" s="5"/>
      <c r="AD138" s="5"/>
      <c r="AE138" s="5"/>
      <c r="AF138" s="5"/>
      <c r="AG138" s="5"/>
    </row>
    <row r="139" spans="24:33" x14ac:dyDescent="0.15">
      <c r="X139" s="3"/>
      <c r="Z139" s="5"/>
      <c r="AA139" s="5"/>
      <c r="AB139" s="5"/>
      <c r="AC139" s="5"/>
      <c r="AD139" s="5"/>
      <c r="AE139" s="5"/>
      <c r="AF139" s="5"/>
      <c r="AG139" s="5"/>
    </row>
    <row r="140" spans="24:33" x14ac:dyDescent="0.15">
      <c r="X140" s="3"/>
      <c r="Z140" s="5"/>
      <c r="AA140" s="5"/>
      <c r="AB140" s="5"/>
      <c r="AC140" s="5"/>
      <c r="AD140" s="5"/>
      <c r="AE140" s="5"/>
      <c r="AF140" s="5"/>
      <c r="AG140" s="5"/>
    </row>
    <row r="141" spans="24:33" x14ac:dyDescent="0.15">
      <c r="X141" s="3"/>
      <c r="Z141" s="5"/>
      <c r="AA141" s="5"/>
      <c r="AB141" s="5"/>
      <c r="AC141" s="5"/>
      <c r="AD141" s="5"/>
      <c r="AE141" s="5"/>
      <c r="AF141" s="5"/>
      <c r="AG141" s="5"/>
    </row>
    <row r="142" spans="24:33" x14ac:dyDescent="0.15">
      <c r="X142" s="3"/>
      <c r="Z142" s="5"/>
      <c r="AA142" s="5"/>
      <c r="AB142" s="5"/>
      <c r="AC142" s="5"/>
      <c r="AD142" s="5"/>
      <c r="AE142" s="5"/>
      <c r="AF142" s="5"/>
      <c r="AG142" s="5"/>
    </row>
    <row r="143" spans="24:33" x14ac:dyDescent="0.15">
      <c r="X143" s="3"/>
      <c r="Z143" s="5"/>
      <c r="AA143" s="5"/>
      <c r="AB143" s="5"/>
      <c r="AC143" s="5"/>
      <c r="AD143" s="5"/>
      <c r="AE143" s="5"/>
      <c r="AF143" s="5"/>
      <c r="AG143" s="5"/>
    </row>
    <row r="144" spans="24:33" x14ac:dyDescent="0.15">
      <c r="X144" s="3"/>
      <c r="Z144" s="5"/>
      <c r="AA144" s="5"/>
      <c r="AB144" s="5"/>
      <c r="AC144" s="5"/>
      <c r="AD144" s="5"/>
      <c r="AE144" s="5"/>
      <c r="AF144" s="5"/>
      <c r="AG144" s="5"/>
    </row>
    <row r="145" spans="24:33" x14ac:dyDescent="0.15">
      <c r="X145" s="3"/>
      <c r="Z145" s="5"/>
      <c r="AA145" s="5"/>
      <c r="AB145" s="5"/>
      <c r="AC145" s="5"/>
      <c r="AD145" s="5"/>
      <c r="AE145" s="5"/>
      <c r="AF145" s="5"/>
      <c r="AG145" s="5"/>
    </row>
    <row r="146" spans="24:33" x14ac:dyDescent="0.15">
      <c r="X146" s="3"/>
      <c r="Z146" s="5"/>
      <c r="AA146" s="5"/>
      <c r="AB146" s="5"/>
      <c r="AC146" s="5"/>
      <c r="AD146" s="5"/>
      <c r="AE146" s="5"/>
      <c r="AF146" s="5"/>
      <c r="AG146" s="5"/>
    </row>
    <row r="147" spans="24:33" x14ac:dyDescent="0.15">
      <c r="X147" s="3"/>
      <c r="Z147" s="5"/>
      <c r="AA147" s="5"/>
      <c r="AB147" s="5"/>
      <c r="AC147" s="5"/>
      <c r="AD147" s="5"/>
      <c r="AE147" s="5"/>
      <c r="AF147" s="5"/>
      <c r="AG147" s="5"/>
    </row>
    <row r="148" spans="24:33" x14ac:dyDescent="0.15">
      <c r="X148" s="3"/>
      <c r="Z148" s="5"/>
      <c r="AA148" s="5"/>
      <c r="AB148" s="5"/>
      <c r="AC148" s="5"/>
      <c r="AD148" s="5"/>
      <c r="AE148" s="5"/>
      <c r="AF148" s="5"/>
      <c r="AG148" s="5"/>
    </row>
    <row r="149" spans="24:33" x14ac:dyDescent="0.15">
      <c r="X149" s="3"/>
      <c r="Z149" s="5"/>
      <c r="AA149" s="5"/>
      <c r="AB149" s="5"/>
      <c r="AC149" s="5"/>
      <c r="AD149" s="5"/>
      <c r="AE149" s="5"/>
      <c r="AF149" s="5"/>
      <c r="AG149" s="5"/>
    </row>
    <row r="150" spans="24:33" x14ac:dyDescent="0.15">
      <c r="X150" s="3"/>
      <c r="Z150" s="5"/>
      <c r="AA150" s="5"/>
      <c r="AB150" s="5"/>
      <c r="AC150" s="5"/>
      <c r="AD150" s="5"/>
      <c r="AE150" s="5"/>
      <c r="AF150" s="5"/>
      <c r="AG150" s="5"/>
    </row>
    <row r="151" spans="24:33" x14ac:dyDescent="0.15">
      <c r="X151" s="3"/>
      <c r="Z151" s="5"/>
      <c r="AA151" s="5"/>
      <c r="AB151" s="5"/>
      <c r="AC151" s="5"/>
      <c r="AD151" s="5"/>
      <c r="AE151" s="5"/>
      <c r="AF151" s="5"/>
      <c r="AG151" s="5"/>
    </row>
    <row r="152" spans="24:33" x14ac:dyDescent="0.15">
      <c r="X152" s="3"/>
      <c r="Z152" s="5"/>
      <c r="AA152" s="5"/>
      <c r="AB152" s="5"/>
      <c r="AC152" s="5"/>
      <c r="AD152" s="5"/>
      <c r="AE152" s="5"/>
      <c r="AF152" s="5"/>
      <c r="AG152" s="5"/>
    </row>
    <row r="153" spans="24:33" x14ac:dyDescent="0.15">
      <c r="X153" s="3"/>
      <c r="Z153" s="5"/>
      <c r="AA153" s="5"/>
      <c r="AB153" s="5"/>
      <c r="AC153" s="5"/>
      <c r="AD153" s="5"/>
      <c r="AE153" s="5"/>
      <c r="AF153" s="5"/>
      <c r="AG153" s="5"/>
    </row>
    <row r="154" spans="24:33" x14ac:dyDescent="0.15">
      <c r="X154" s="3"/>
      <c r="Z154" s="5"/>
      <c r="AA154" s="5"/>
      <c r="AB154" s="5"/>
      <c r="AC154" s="5"/>
      <c r="AD154" s="5"/>
      <c r="AE154" s="5"/>
      <c r="AF154" s="5"/>
      <c r="AG154" s="5"/>
    </row>
    <row r="155" spans="24:33" x14ac:dyDescent="0.15">
      <c r="X155" s="3"/>
      <c r="Z155" s="5"/>
      <c r="AA155" s="5"/>
      <c r="AB155" s="5"/>
      <c r="AC155" s="5"/>
      <c r="AD155" s="5"/>
      <c r="AE155" s="5"/>
      <c r="AF155" s="5"/>
      <c r="AG155" s="5"/>
    </row>
    <row r="156" spans="24:33" x14ac:dyDescent="0.15">
      <c r="X156" s="3"/>
      <c r="Z156" s="5"/>
      <c r="AA156" s="5"/>
      <c r="AB156" s="5"/>
      <c r="AC156" s="5"/>
      <c r="AD156" s="5"/>
      <c r="AE156" s="5"/>
      <c r="AF156" s="5"/>
      <c r="AG156" s="5"/>
    </row>
    <row r="157" spans="24:33" x14ac:dyDescent="0.15">
      <c r="X157" s="3"/>
      <c r="Z157" s="5"/>
      <c r="AA157" s="5"/>
      <c r="AB157" s="5"/>
      <c r="AC157" s="5"/>
      <c r="AD157" s="5"/>
      <c r="AE157" s="5"/>
      <c r="AF157" s="5"/>
      <c r="AG157" s="5"/>
    </row>
    <row r="158" spans="24:33" x14ac:dyDescent="0.15">
      <c r="X158" s="3"/>
      <c r="Z158" s="5"/>
      <c r="AA158" s="5"/>
      <c r="AB158" s="5"/>
      <c r="AC158" s="5"/>
      <c r="AD158" s="5"/>
      <c r="AE158" s="5"/>
      <c r="AF158" s="5"/>
      <c r="AG158" s="5"/>
    </row>
    <row r="159" spans="24:33" x14ac:dyDescent="0.15">
      <c r="X159" s="3"/>
      <c r="Z159" s="5"/>
      <c r="AA159" s="5"/>
      <c r="AB159" s="5"/>
      <c r="AC159" s="5"/>
      <c r="AD159" s="5"/>
      <c r="AE159" s="5"/>
      <c r="AF159" s="5"/>
      <c r="AG159" s="5"/>
    </row>
    <row r="160" spans="24:33" x14ac:dyDescent="0.15">
      <c r="X160" s="3"/>
      <c r="Z160" s="5"/>
      <c r="AA160" s="5"/>
      <c r="AB160" s="5"/>
      <c r="AC160" s="5"/>
      <c r="AD160" s="5"/>
      <c r="AE160" s="5"/>
      <c r="AF160" s="5"/>
      <c r="AG160" s="5"/>
    </row>
    <row r="161" spans="24:33" x14ac:dyDescent="0.15">
      <c r="X161" s="3"/>
      <c r="Z161" s="5"/>
      <c r="AA161" s="5"/>
      <c r="AB161" s="5"/>
      <c r="AC161" s="5"/>
      <c r="AD161" s="5"/>
      <c r="AE161" s="5"/>
      <c r="AF161" s="5"/>
      <c r="AG161" s="5"/>
    </row>
    <row r="162" spans="24:33" x14ac:dyDescent="0.15">
      <c r="X162" s="3"/>
      <c r="Z162" s="5"/>
      <c r="AA162" s="5"/>
      <c r="AB162" s="5"/>
      <c r="AC162" s="5"/>
      <c r="AD162" s="5"/>
      <c r="AE162" s="5"/>
      <c r="AF162" s="5"/>
      <c r="AG162" s="5"/>
    </row>
    <row r="163" spans="24:33" x14ac:dyDescent="0.15">
      <c r="X163" s="3"/>
      <c r="Z163" s="5"/>
      <c r="AA163" s="5"/>
      <c r="AB163" s="5"/>
      <c r="AC163" s="5"/>
      <c r="AD163" s="5"/>
      <c r="AE163" s="5"/>
      <c r="AF163" s="5"/>
      <c r="AG163" s="5"/>
    </row>
    <row r="164" spans="24:33" x14ac:dyDescent="0.15">
      <c r="X164" s="3"/>
      <c r="Z164" s="5"/>
      <c r="AA164" s="5"/>
      <c r="AB164" s="5"/>
      <c r="AC164" s="5"/>
      <c r="AD164" s="5"/>
      <c r="AE164" s="5"/>
      <c r="AF164" s="5"/>
      <c r="AG164" s="5"/>
    </row>
    <row r="165" spans="24:33" x14ac:dyDescent="0.15">
      <c r="X165" s="3"/>
      <c r="Z165" s="5"/>
      <c r="AA165" s="5"/>
      <c r="AB165" s="5"/>
      <c r="AC165" s="5"/>
      <c r="AD165" s="5"/>
      <c r="AE165" s="5"/>
      <c r="AF165" s="5"/>
      <c r="AG165" s="5"/>
    </row>
    <row r="166" spans="24:33" x14ac:dyDescent="0.15">
      <c r="X166" s="3"/>
      <c r="Z166" s="5"/>
      <c r="AA166" s="5"/>
      <c r="AB166" s="5"/>
      <c r="AC166" s="5"/>
      <c r="AD166" s="5"/>
      <c r="AE166" s="5"/>
      <c r="AF166" s="5"/>
      <c r="AG166" s="5"/>
    </row>
    <row r="167" spans="24:33" x14ac:dyDescent="0.15">
      <c r="X167" s="3"/>
      <c r="Z167" s="5"/>
      <c r="AA167" s="5"/>
      <c r="AB167" s="5"/>
      <c r="AC167" s="5"/>
      <c r="AD167" s="5"/>
      <c r="AE167" s="5"/>
      <c r="AF167" s="5"/>
      <c r="AG167" s="5"/>
    </row>
    <row r="168" spans="24:33" x14ac:dyDescent="0.15">
      <c r="X168" s="3"/>
      <c r="Z168" s="5"/>
      <c r="AA168" s="5"/>
      <c r="AB168" s="5"/>
      <c r="AC168" s="5"/>
      <c r="AD168" s="5"/>
      <c r="AE168" s="5"/>
      <c r="AF168" s="5"/>
      <c r="AG168" s="5"/>
    </row>
    <row r="169" spans="24:33" x14ac:dyDescent="0.15">
      <c r="X169" s="3"/>
      <c r="Z169" s="5"/>
      <c r="AA169" s="5"/>
      <c r="AB169" s="5"/>
      <c r="AC169" s="5"/>
      <c r="AD169" s="5"/>
      <c r="AE169" s="5"/>
      <c r="AF169" s="5"/>
      <c r="AG169" s="5"/>
    </row>
    <row r="170" spans="24:33" x14ac:dyDescent="0.15">
      <c r="X170" s="3"/>
      <c r="Z170" s="5"/>
      <c r="AA170" s="5"/>
      <c r="AB170" s="5"/>
      <c r="AC170" s="5"/>
      <c r="AD170" s="5"/>
      <c r="AE170" s="5"/>
      <c r="AF170" s="5"/>
      <c r="AG170" s="5"/>
    </row>
    <row r="171" spans="24:33" x14ac:dyDescent="0.15">
      <c r="X171" s="3"/>
      <c r="Z171" s="5"/>
      <c r="AA171" s="5"/>
      <c r="AB171" s="5"/>
      <c r="AC171" s="5"/>
      <c r="AD171" s="5"/>
      <c r="AE171" s="5"/>
      <c r="AF171" s="5"/>
      <c r="AG171" s="5"/>
    </row>
    <row r="172" spans="24:33" x14ac:dyDescent="0.15">
      <c r="X172" s="3"/>
      <c r="Z172" s="5"/>
      <c r="AA172" s="5"/>
      <c r="AB172" s="5"/>
      <c r="AC172" s="5"/>
      <c r="AD172" s="5"/>
      <c r="AE172" s="5"/>
      <c r="AF172" s="5"/>
      <c r="AG172" s="5"/>
    </row>
    <row r="173" spans="24:33" x14ac:dyDescent="0.15">
      <c r="X173" s="3"/>
      <c r="Z173" s="5"/>
      <c r="AA173" s="5"/>
      <c r="AB173" s="5"/>
      <c r="AC173" s="5"/>
      <c r="AD173" s="5"/>
      <c r="AE173" s="5"/>
      <c r="AF173" s="5"/>
      <c r="AG173" s="5"/>
    </row>
    <row r="174" spans="24:33" x14ac:dyDescent="0.15">
      <c r="X174" s="3"/>
      <c r="Z174" s="5"/>
      <c r="AA174" s="5"/>
      <c r="AB174" s="5"/>
      <c r="AC174" s="5"/>
      <c r="AD174" s="5"/>
      <c r="AE174" s="5"/>
      <c r="AF174" s="5"/>
      <c r="AG174" s="5"/>
    </row>
    <row r="175" spans="24:33" x14ac:dyDescent="0.15">
      <c r="X175" s="3"/>
      <c r="Z175" s="5"/>
      <c r="AA175" s="5"/>
      <c r="AB175" s="5"/>
      <c r="AC175" s="5"/>
      <c r="AD175" s="5"/>
      <c r="AE175" s="5"/>
      <c r="AF175" s="5"/>
      <c r="AG175" s="5"/>
    </row>
    <row r="176" spans="24:33" x14ac:dyDescent="0.15">
      <c r="X176" s="3"/>
      <c r="Z176" s="5"/>
      <c r="AA176" s="5"/>
      <c r="AB176" s="5"/>
      <c r="AC176" s="5"/>
      <c r="AD176" s="5"/>
      <c r="AE176" s="5"/>
      <c r="AF176" s="5"/>
      <c r="AG176" s="5"/>
    </row>
    <row r="177" spans="24:33" x14ac:dyDescent="0.15">
      <c r="X177" s="3"/>
      <c r="Z177" s="5"/>
      <c r="AA177" s="5"/>
      <c r="AB177" s="5"/>
      <c r="AC177" s="5"/>
      <c r="AD177" s="5"/>
      <c r="AE177" s="5"/>
      <c r="AF177" s="5"/>
      <c r="AG177" s="5"/>
    </row>
    <row r="178" spans="24:33" x14ac:dyDescent="0.15">
      <c r="X178" s="3"/>
      <c r="Z178" s="5"/>
      <c r="AA178" s="5"/>
      <c r="AB178" s="5"/>
      <c r="AC178" s="5"/>
      <c r="AD178" s="5"/>
      <c r="AE178" s="5"/>
      <c r="AF178" s="5"/>
      <c r="AG178" s="5"/>
    </row>
    <row r="179" spans="24:33" x14ac:dyDescent="0.15">
      <c r="X179" s="3"/>
      <c r="Z179" s="5"/>
      <c r="AA179" s="5"/>
      <c r="AB179" s="5"/>
      <c r="AC179" s="5"/>
      <c r="AD179" s="5"/>
      <c r="AE179" s="5"/>
      <c r="AF179" s="5"/>
      <c r="AG179" s="5"/>
    </row>
    <row r="180" spans="24:33" x14ac:dyDescent="0.15">
      <c r="X180" s="3"/>
      <c r="Z180" s="5"/>
      <c r="AA180" s="5"/>
      <c r="AB180" s="5"/>
      <c r="AC180" s="5"/>
      <c r="AD180" s="5"/>
      <c r="AE180" s="5"/>
      <c r="AF180" s="5"/>
      <c r="AG180" s="5"/>
    </row>
    <row r="181" spans="24:33" x14ac:dyDescent="0.15">
      <c r="X181" s="3"/>
      <c r="Z181" s="5"/>
      <c r="AA181" s="5"/>
      <c r="AB181" s="5"/>
      <c r="AC181" s="5"/>
      <c r="AD181" s="5"/>
      <c r="AE181" s="5"/>
      <c r="AF181" s="5"/>
      <c r="AG181" s="5"/>
    </row>
    <row r="182" spans="24:33" x14ac:dyDescent="0.15">
      <c r="X182" s="3"/>
      <c r="Z182" s="5"/>
      <c r="AA182" s="5"/>
      <c r="AB182" s="5"/>
      <c r="AC182" s="5"/>
      <c r="AD182" s="5"/>
      <c r="AE182" s="5"/>
      <c r="AF182" s="5"/>
      <c r="AG182" s="5"/>
    </row>
    <row r="183" spans="24:33" x14ac:dyDescent="0.15">
      <c r="X183" s="3"/>
      <c r="Z183" s="5"/>
      <c r="AA183" s="5"/>
      <c r="AB183" s="5"/>
      <c r="AC183" s="5"/>
      <c r="AD183" s="5"/>
      <c r="AE183" s="5"/>
      <c r="AF183" s="5"/>
      <c r="AG183" s="5"/>
    </row>
    <row r="184" spans="24:33" x14ac:dyDescent="0.15">
      <c r="X184" s="3"/>
      <c r="Z184" s="5"/>
      <c r="AA184" s="5"/>
      <c r="AB184" s="5"/>
      <c r="AC184" s="5"/>
      <c r="AD184" s="5"/>
      <c r="AE184" s="5"/>
      <c r="AF184" s="5"/>
      <c r="AG184" s="5"/>
    </row>
    <row r="185" spans="24:33" x14ac:dyDescent="0.15">
      <c r="X185" s="3"/>
      <c r="Z185" s="5"/>
      <c r="AA185" s="5"/>
      <c r="AB185" s="5"/>
      <c r="AC185" s="5"/>
      <c r="AD185" s="5"/>
      <c r="AE185" s="5"/>
      <c r="AF185" s="5"/>
      <c r="AG185" s="5"/>
    </row>
    <row r="186" spans="24:33" x14ac:dyDescent="0.15">
      <c r="X186" s="3"/>
      <c r="Z186" s="5"/>
      <c r="AA186" s="5"/>
      <c r="AB186" s="5"/>
      <c r="AC186" s="5"/>
      <c r="AD186" s="5"/>
      <c r="AE186" s="5"/>
      <c r="AF186" s="5"/>
      <c r="AG186" s="5"/>
    </row>
    <row r="187" spans="24:33" x14ac:dyDescent="0.15">
      <c r="X187" s="3"/>
      <c r="Z187" s="5"/>
      <c r="AA187" s="5"/>
      <c r="AB187" s="5"/>
      <c r="AC187" s="5"/>
      <c r="AD187" s="5"/>
      <c r="AE187" s="5"/>
      <c r="AF187" s="5"/>
      <c r="AG187" s="5"/>
    </row>
    <row r="188" spans="24:33" x14ac:dyDescent="0.15">
      <c r="X188" s="3"/>
      <c r="Z188" s="5"/>
      <c r="AA188" s="5"/>
      <c r="AB188" s="5"/>
      <c r="AC188" s="5"/>
      <c r="AD188" s="5"/>
      <c r="AE188" s="5"/>
      <c r="AF188" s="5"/>
      <c r="AG188" s="5"/>
    </row>
    <row r="189" spans="24:33" x14ac:dyDescent="0.15">
      <c r="X189" s="3"/>
      <c r="Z189" s="5"/>
      <c r="AA189" s="5"/>
      <c r="AB189" s="5"/>
      <c r="AC189" s="5"/>
      <c r="AD189" s="5"/>
      <c r="AE189" s="5"/>
      <c r="AF189" s="5"/>
      <c r="AG189" s="5"/>
    </row>
    <row r="190" spans="24:33" x14ac:dyDescent="0.15">
      <c r="X190" s="3"/>
      <c r="Z190" s="5"/>
      <c r="AA190" s="5"/>
      <c r="AB190" s="5"/>
      <c r="AC190" s="5"/>
      <c r="AD190" s="5"/>
      <c r="AE190" s="5"/>
      <c r="AF190" s="5"/>
      <c r="AG190" s="5"/>
    </row>
    <row r="191" spans="24:33" x14ac:dyDescent="0.15">
      <c r="X191" s="3"/>
      <c r="Z191" s="5"/>
      <c r="AA191" s="5"/>
      <c r="AB191" s="5"/>
      <c r="AC191" s="5"/>
      <c r="AD191" s="5"/>
      <c r="AE191" s="5"/>
      <c r="AF191" s="5"/>
      <c r="AG191" s="5"/>
    </row>
    <row r="192" spans="24:33" x14ac:dyDescent="0.15">
      <c r="X192" s="3"/>
      <c r="Z192" s="5"/>
      <c r="AA192" s="5"/>
      <c r="AB192" s="5"/>
      <c r="AC192" s="5"/>
      <c r="AD192" s="5"/>
      <c r="AE192" s="5"/>
      <c r="AF192" s="5"/>
      <c r="AG192" s="5"/>
    </row>
    <row r="193" spans="24:33" x14ac:dyDescent="0.15">
      <c r="X193" s="3"/>
      <c r="Z193" s="5"/>
      <c r="AA193" s="5"/>
      <c r="AB193" s="5"/>
      <c r="AC193" s="5"/>
      <c r="AD193" s="5"/>
      <c r="AE193" s="5"/>
      <c r="AF193" s="5"/>
      <c r="AG193" s="5"/>
    </row>
    <row r="194" spans="24:33" x14ac:dyDescent="0.15">
      <c r="X194" s="3"/>
      <c r="Z194" s="5"/>
      <c r="AA194" s="5"/>
      <c r="AB194" s="5"/>
      <c r="AC194" s="5"/>
      <c r="AD194" s="5"/>
      <c r="AE194" s="5"/>
      <c r="AF194" s="5"/>
      <c r="AG194" s="5"/>
    </row>
    <row r="195" spans="24:33" x14ac:dyDescent="0.15">
      <c r="X195" s="3"/>
      <c r="Z195" s="5"/>
      <c r="AA195" s="5"/>
      <c r="AB195" s="5"/>
      <c r="AC195" s="5"/>
      <c r="AD195" s="5"/>
      <c r="AE195" s="5"/>
      <c r="AF195" s="5"/>
      <c r="AG195" s="5"/>
    </row>
    <row r="196" spans="24:33" x14ac:dyDescent="0.15">
      <c r="X196" s="3"/>
      <c r="Z196" s="5"/>
      <c r="AA196" s="5"/>
      <c r="AB196" s="5"/>
      <c r="AC196" s="5"/>
      <c r="AD196" s="5"/>
      <c r="AE196" s="5"/>
      <c r="AF196" s="5"/>
      <c r="AG196" s="5"/>
    </row>
    <row r="197" spans="24:33" x14ac:dyDescent="0.15">
      <c r="X197" s="3"/>
      <c r="Z197" s="5"/>
      <c r="AA197" s="5"/>
      <c r="AB197" s="5"/>
      <c r="AC197" s="5"/>
      <c r="AD197" s="5"/>
      <c r="AE197" s="5"/>
      <c r="AF197" s="5"/>
      <c r="AG197" s="5"/>
    </row>
    <row r="198" spans="24:33" x14ac:dyDescent="0.15">
      <c r="X198" s="3"/>
      <c r="Z198" s="5"/>
      <c r="AA198" s="5"/>
      <c r="AB198" s="5"/>
      <c r="AC198" s="5"/>
      <c r="AD198" s="5"/>
      <c r="AE198" s="5"/>
      <c r="AF198" s="5"/>
      <c r="AG198" s="5"/>
    </row>
    <row r="199" spans="24:33" x14ac:dyDescent="0.15">
      <c r="X199" s="3"/>
      <c r="Z199" s="5"/>
      <c r="AA199" s="5"/>
      <c r="AB199" s="5"/>
      <c r="AC199" s="5"/>
      <c r="AD199" s="5"/>
      <c r="AE199" s="5"/>
      <c r="AF199" s="5"/>
      <c r="AG199" s="5"/>
    </row>
    <row r="200" spans="24:33" x14ac:dyDescent="0.15">
      <c r="X200" s="3"/>
      <c r="Z200" s="5"/>
      <c r="AA200" s="5"/>
      <c r="AB200" s="5"/>
      <c r="AC200" s="5"/>
      <c r="AD200" s="5"/>
      <c r="AE200" s="5"/>
      <c r="AF200" s="5"/>
      <c r="AG200" s="5"/>
    </row>
    <row r="201" spans="24:33" x14ac:dyDescent="0.15">
      <c r="X201" s="3"/>
      <c r="Z201" s="5"/>
      <c r="AA201" s="5"/>
      <c r="AB201" s="5"/>
      <c r="AC201" s="5"/>
      <c r="AD201" s="5"/>
      <c r="AE201" s="5"/>
      <c r="AF201" s="5"/>
      <c r="AG201" s="5"/>
    </row>
    <row r="202" spans="24:33" x14ac:dyDescent="0.15">
      <c r="X202" s="3"/>
      <c r="Z202" s="5"/>
      <c r="AA202" s="5"/>
      <c r="AB202" s="5"/>
      <c r="AC202" s="5"/>
      <c r="AD202" s="5"/>
      <c r="AE202" s="5"/>
      <c r="AF202" s="5"/>
      <c r="AG202" s="5"/>
    </row>
    <row r="203" spans="24:33" x14ac:dyDescent="0.15">
      <c r="X203" s="3"/>
      <c r="Z203" s="5"/>
      <c r="AA203" s="5"/>
      <c r="AB203" s="5"/>
      <c r="AC203" s="5"/>
      <c r="AD203" s="5"/>
      <c r="AE203" s="5"/>
      <c r="AF203" s="5"/>
      <c r="AG203" s="5"/>
    </row>
    <row r="204" spans="24:33" x14ac:dyDescent="0.15">
      <c r="X204" s="3"/>
      <c r="Z204" s="5"/>
      <c r="AA204" s="5"/>
      <c r="AB204" s="5"/>
      <c r="AC204" s="5"/>
      <c r="AD204" s="5"/>
      <c r="AE204" s="5"/>
      <c r="AF204" s="5"/>
      <c r="AG204" s="5"/>
    </row>
    <row r="205" spans="24:33" x14ac:dyDescent="0.15">
      <c r="X205" s="3"/>
      <c r="Z205" s="5"/>
      <c r="AA205" s="5"/>
      <c r="AB205" s="5"/>
      <c r="AC205" s="5"/>
      <c r="AD205" s="5"/>
      <c r="AE205" s="5"/>
      <c r="AF205" s="5"/>
      <c r="AG205" s="5"/>
    </row>
    <row r="206" spans="24:33" x14ac:dyDescent="0.15">
      <c r="X206" s="3"/>
      <c r="Z206" s="5"/>
      <c r="AA206" s="5"/>
      <c r="AB206" s="5"/>
      <c r="AC206" s="5"/>
      <c r="AD206" s="5"/>
      <c r="AE206" s="5"/>
      <c r="AF206" s="5"/>
      <c r="AG206" s="5"/>
    </row>
    <row r="207" spans="24:33" x14ac:dyDescent="0.15">
      <c r="X207" s="3"/>
      <c r="Z207" s="5"/>
      <c r="AA207" s="5"/>
      <c r="AB207" s="5"/>
      <c r="AC207" s="5"/>
      <c r="AD207" s="5"/>
      <c r="AE207" s="5"/>
      <c r="AF207" s="5"/>
      <c r="AG207" s="5"/>
    </row>
    <row r="208" spans="24:33" x14ac:dyDescent="0.15">
      <c r="X208" s="3"/>
      <c r="Z208" s="5"/>
      <c r="AA208" s="5"/>
      <c r="AB208" s="5"/>
      <c r="AC208" s="5"/>
      <c r="AD208" s="5"/>
      <c r="AE208" s="5"/>
      <c r="AF208" s="5"/>
      <c r="AG208" s="5"/>
    </row>
    <row r="209" spans="24:33" x14ac:dyDescent="0.15">
      <c r="X209" s="3"/>
      <c r="Z209" s="5"/>
      <c r="AA209" s="5"/>
      <c r="AB209" s="5"/>
      <c r="AC209" s="5"/>
      <c r="AD209" s="5"/>
      <c r="AE209" s="5"/>
      <c r="AF209" s="5"/>
      <c r="AG209" s="5"/>
    </row>
    <row r="210" spans="24:33" x14ac:dyDescent="0.15">
      <c r="X210" s="3"/>
      <c r="Z210" s="5"/>
      <c r="AA210" s="5"/>
      <c r="AB210" s="5"/>
      <c r="AC210" s="5"/>
      <c r="AD210" s="5"/>
      <c r="AE210" s="5"/>
      <c r="AF210" s="5"/>
      <c r="AG210" s="5"/>
    </row>
    <row r="211" spans="24:33" x14ac:dyDescent="0.15">
      <c r="X211" s="3"/>
      <c r="Z211" s="5"/>
      <c r="AA211" s="5"/>
      <c r="AB211" s="5"/>
      <c r="AC211" s="5"/>
      <c r="AD211" s="5"/>
      <c r="AE211" s="5"/>
      <c r="AF211" s="5"/>
      <c r="AG211" s="5"/>
    </row>
    <row r="212" spans="24:33" x14ac:dyDescent="0.15">
      <c r="X212" s="3"/>
      <c r="Z212" s="5"/>
      <c r="AA212" s="5"/>
      <c r="AB212" s="5"/>
      <c r="AC212" s="5"/>
      <c r="AD212" s="5"/>
      <c r="AE212" s="5"/>
      <c r="AF212" s="5"/>
      <c r="AG212" s="5"/>
    </row>
    <row r="213" spans="24:33" x14ac:dyDescent="0.15">
      <c r="X213" s="3"/>
      <c r="Z213" s="5"/>
      <c r="AA213" s="5"/>
      <c r="AB213" s="5"/>
      <c r="AC213" s="5"/>
      <c r="AD213" s="5"/>
      <c r="AE213" s="5"/>
      <c r="AF213" s="5"/>
      <c r="AG213" s="5"/>
    </row>
    <row r="214" spans="24:33" x14ac:dyDescent="0.15">
      <c r="X214" s="3"/>
      <c r="Z214" s="5"/>
      <c r="AA214" s="5"/>
      <c r="AB214" s="5"/>
      <c r="AC214" s="5"/>
      <c r="AD214" s="5"/>
      <c r="AE214" s="5"/>
      <c r="AF214" s="5"/>
      <c r="AG214" s="5"/>
    </row>
    <row r="215" spans="24:33" x14ac:dyDescent="0.15">
      <c r="X215" s="3"/>
      <c r="Z215" s="5"/>
      <c r="AA215" s="5"/>
      <c r="AB215" s="5"/>
      <c r="AC215" s="5"/>
      <c r="AD215" s="5"/>
      <c r="AE215" s="5"/>
      <c r="AF215" s="5"/>
      <c r="AG215" s="5"/>
    </row>
    <row r="216" spans="24:33" x14ac:dyDescent="0.15">
      <c r="X216" s="3"/>
      <c r="Z216" s="5"/>
      <c r="AA216" s="5"/>
      <c r="AB216" s="5"/>
      <c r="AC216" s="5"/>
      <c r="AD216" s="5"/>
      <c r="AE216" s="5"/>
      <c r="AF216" s="5"/>
      <c r="AG216" s="5"/>
    </row>
    <row r="217" spans="24:33" x14ac:dyDescent="0.15">
      <c r="X217" s="3"/>
      <c r="Z217" s="5"/>
      <c r="AA217" s="5"/>
      <c r="AB217" s="5"/>
      <c r="AC217" s="5"/>
      <c r="AD217" s="5"/>
      <c r="AE217" s="5"/>
      <c r="AF217" s="5"/>
      <c r="AG217" s="5"/>
    </row>
    <row r="218" spans="24:33" x14ac:dyDescent="0.15">
      <c r="X218" s="3"/>
      <c r="Z218" s="5"/>
      <c r="AA218" s="5"/>
      <c r="AB218" s="5"/>
      <c r="AC218" s="5"/>
      <c r="AD218" s="5"/>
      <c r="AE218" s="5"/>
      <c r="AF218" s="5"/>
      <c r="AG218" s="5"/>
    </row>
    <row r="219" spans="24:33" x14ac:dyDescent="0.15">
      <c r="X219" s="3"/>
      <c r="Z219" s="5"/>
      <c r="AA219" s="5"/>
      <c r="AB219" s="5"/>
      <c r="AC219" s="5"/>
      <c r="AD219" s="5"/>
      <c r="AE219" s="5"/>
      <c r="AF219" s="5"/>
      <c r="AG219" s="5"/>
    </row>
    <row r="220" spans="24:33" x14ac:dyDescent="0.15">
      <c r="X220" s="3"/>
      <c r="Z220" s="5"/>
      <c r="AA220" s="5"/>
      <c r="AB220" s="5"/>
      <c r="AC220" s="5"/>
      <c r="AD220" s="5"/>
      <c r="AE220" s="5"/>
      <c r="AF220" s="5"/>
      <c r="AG220" s="5"/>
    </row>
    <row r="221" spans="24:33" x14ac:dyDescent="0.15">
      <c r="X221" s="3"/>
      <c r="Z221" s="5"/>
      <c r="AA221" s="5"/>
      <c r="AB221" s="5"/>
      <c r="AC221" s="5"/>
      <c r="AD221" s="5"/>
      <c r="AE221" s="5"/>
      <c r="AF221" s="5"/>
      <c r="AG221" s="5"/>
    </row>
    <row r="222" spans="24:33" x14ac:dyDescent="0.15">
      <c r="X222" s="3"/>
      <c r="Z222" s="5"/>
      <c r="AA222" s="5"/>
      <c r="AB222" s="5"/>
      <c r="AC222" s="5"/>
      <c r="AD222" s="5"/>
      <c r="AE222" s="5"/>
      <c r="AF222" s="5"/>
      <c r="AG222" s="5"/>
    </row>
    <row r="223" spans="24:33" x14ac:dyDescent="0.15">
      <c r="X223" s="3"/>
      <c r="Z223" s="5"/>
      <c r="AA223" s="5"/>
      <c r="AB223" s="5"/>
      <c r="AC223" s="5"/>
      <c r="AD223" s="5"/>
      <c r="AE223" s="5"/>
      <c r="AF223" s="5"/>
      <c r="AG223" s="5"/>
    </row>
    <row r="224" spans="24:33" x14ac:dyDescent="0.15">
      <c r="X224" s="3"/>
      <c r="Z224" s="5"/>
      <c r="AA224" s="5"/>
      <c r="AB224" s="5"/>
      <c r="AC224" s="5"/>
      <c r="AD224" s="5"/>
      <c r="AE224" s="5"/>
      <c r="AF224" s="5"/>
      <c r="AG224" s="5"/>
    </row>
    <row r="225" spans="24:33" x14ac:dyDescent="0.15">
      <c r="X225" s="3"/>
      <c r="Z225" s="5"/>
      <c r="AA225" s="5"/>
      <c r="AB225" s="5"/>
      <c r="AC225" s="5"/>
      <c r="AD225" s="5"/>
      <c r="AE225" s="5"/>
      <c r="AF225" s="5"/>
      <c r="AG225" s="5"/>
    </row>
    <row r="226" spans="24:33" x14ac:dyDescent="0.15">
      <c r="X226" s="3"/>
      <c r="Z226" s="5"/>
      <c r="AA226" s="5"/>
      <c r="AB226" s="5"/>
      <c r="AC226" s="5"/>
      <c r="AD226" s="5"/>
      <c r="AE226" s="5"/>
      <c r="AF226" s="5"/>
      <c r="AG226" s="5"/>
    </row>
    <row r="227" spans="24:33" x14ac:dyDescent="0.15">
      <c r="X227" s="3"/>
      <c r="Z227" s="5"/>
      <c r="AA227" s="5"/>
      <c r="AB227" s="5"/>
      <c r="AC227" s="5"/>
      <c r="AD227" s="5"/>
      <c r="AE227" s="5"/>
      <c r="AF227" s="5"/>
      <c r="AG227" s="5"/>
    </row>
    <row r="228" spans="24:33" x14ac:dyDescent="0.15">
      <c r="X228" s="3"/>
      <c r="Z228" s="5"/>
      <c r="AA228" s="5"/>
      <c r="AB228" s="5"/>
      <c r="AC228" s="5"/>
      <c r="AD228" s="5"/>
      <c r="AE228" s="5"/>
      <c r="AF228" s="5"/>
      <c r="AG228" s="5"/>
    </row>
    <row r="229" spans="24:33" x14ac:dyDescent="0.15">
      <c r="X229" s="3"/>
      <c r="Z229" s="5"/>
      <c r="AA229" s="5"/>
      <c r="AB229" s="5"/>
      <c r="AC229" s="5"/>
      <c r="AD229" s="5"/>
      <c r="AE229" s="5"/>
      <c r="AF229" s="5"/>
      <c r="AG229" s="5"/>
    </row>
    <row r="230" spans="24:33" x14ac:dyDescent="0.15">
      <c r="X230" s="3"/>
      <c r="Z230" s="5"/>
      <c r="AA230" s="5"/>
      <c r="AB230" s="5"/>
      <c r="AC230" s="5"/>
      <c r="AD230" s="5"/>
      <c r="AE230" s="5"/>
      <c r="AF230" s="5"/>
      <c r="AG230" s="5"/>
    </row>
    <row r="231" spans="24:33" x14ac:dyDescent="0.15">
      <c r="X231" s="3"/>
      <c r="Z231" s="5"/>
      <c r="AA231" s="5"/>
      <c r="AB231" s="5"/>
      <c r="AC231" s="5"/>
      <c r="AD231" s="5"/>
      <c r="AE231" s="5"/>
      <c r="AF231" s="5"/>
      <c r="AG231" s="5"/>
    </row>
    <row r="232" spans="24:33" x14ac:dyDescent="0.15">
      <c r="X232" s="3"/>
      <c r="Z232" s="5"/>
      <c r="AA232" s="5"/>
      <c r="AB232" s="5"/>
      <c r="AC232" s="5"/>
      <c r="AD232" s="5"/>
      <c r="AE232" s="5"/>
      <c r="AF232" s="5"/>
      <c r="AG232" s="5"/>
    </row>
    <row r="233" spans="24:33" x14ac:dyDescent="0.15">
      <c r="X233" s="3"/>
      <c r="Z233" s="5"/>
      <c r="AA233" s="5"/>
      <c r="AB233" s="5"/>
      <c r="AC233" s="5"/>
      <c r="AD233" s="5"/>
      <c r="AE233" s="5"/>
      <c r="AF233" s="5"/>
      <c r="AG233" s="5"/>
    </row>
    <row r="234" spans="24:33" x14ac:dyDescent="0.15">
      <c r="X234" s="3"/>
      <c r="Z234" s="5"/>
      <c r="AA234" s="5"/>
      <c r="AB234" s="5"/>
      <c r="AC234" s="5"/>
      <c r="AD234" s="5"/>
      <c r="AE234" s="5"/>
      <c r="AF234" s="5"/>
      <c r="AG234" s="5"/>
    </row>
    <row r="235" spans="24:33" x14ac:dyDescent="0.15">
      <c r="X235" s="3"/>
      <c r="Z235" s="5"/>
      <c r="AA235" s="5"/>
      <c r="AB235" s="5"/>
      <c r="AC235" s="5"/>
      <c r="AD235" s="5"/>
      <c r="AE235" s="5"/>
      <c r="AF235" s="5"/>
      <c r="AG235" s="5"/>
    </row>
    <row r="236" spans="24:33" x14ac:dyDescent="0.15">
      <c r="X236" s="3"/>
      <c r="Z236" s="5"/>
      <c r="AA236" s="5"/>
      <c r="AB236" s="5"/>
      <c r="AC236" s="5"/>
      <c r="AD236" s="5"/>
      <c r="AE236" s="5"/>
      <c r="AF236" s="5"/>
      <c r="AG236" s="5"/>
    </row>
    <row r="237" spans="24:33" x14ac:dyDescent="0.15">
      <c r="X237" s="3"/>
      <c r="Z237" s="5"/>
      <c r="AA237" s="5"/>
      <c r="AB237" s="5"/>
      <c r="AC237" s="5"/>
      <c r="AD237" s="5"/>
      <c r="AE237" s="5"/>
      <c r="AF237" s="5"/>
      <c r="AG237" s="5"/>
    </row>
    <row r="238" spans="24:33" x14ac:dyDescent="0.15">
      <c r="X238" s="3"/>
      <c r="Z238" s="5"/>
      <c r="AA238" s="5"/>
      <c r="AB238" s="5"/>
      <c r="AC238" s="5"/>
      <c r="AD238" s="5"/>
      <c r="AE238" s="5"/>
      <c r="AF238" s="5"/>
      <c r="AG238" s="5"/>
    </row>
    <row r="239" spans="24:33" x14ac:dyDescent="0.15">
      <c r="X239" s="3"/>
      <c r="Z239" s="5"/>
      <c r="AA239" s="5"/>
      <c r="AB239" s="5"/>
      <c r="AC239" s="5"/>
      <c r="AD239" s="5"/>
      <c r="AE239" s="5"/>
      <c r="AF239" s="5"/>
      <c r="AG239" s="5"/>
    </row>
    <row r="240" spans="24:33" x14ac:dyDescent="0.15">
      <c r="X240" s="3"/>
      <c r="Z240" s="5"/>
      <c r="AA240" s="5"/>
      <c r="AB240" s="5"/>
      <c r="AC240" s="5"/>
      <c r="AD240" s="5"/>
      <c r="AE240" s="5"/>
      <c r="AF240" s="5"/>
      <c r="AG240" s="5"/>
    </row>
    <row r="241" spans="24:33" x14ac:dyDescent="0.15">
      <c r="X241" s="3"/>
      <c r="Z241" s="5"/>
      <c r="AA241" s="5"/>
      <c r="AB241" s="5"/>
      <c r="AC241" s="5"/>
      <c r="AD241" s="5"/>
      <c r="AE241" s="5"/>
      <c r="AF241" s="5"/>
      <c r="AG241" s="5"/>
    </row>
    <row r="242" spans="24:33" x14ac:dyDescent="0.15">
      <c r="X242" s="3"/>
      <c r="Z242" s="5"/>
      <c r="AA242" s="5"/>
      <c r="AB242" s="5"/>
      <c r="AC242" s="5"/>
      <c r="AD242" s="5"/>
      <c r="AE242" s="5"/>
      <c r="AF242" s="5"/>
      <c r="AG242" s="5"/>
    </row>
    <row r="243" spans="24:33" x14ac:dyDescent="0.15">
      <c r="X243" s="3"/>
      <c r="Z243" s="5"/>
      <c r="AA243" s="5"/>
      <c r="AB243" s="5"/>
      <c r="AC243" s="5"/>
      <c r="AD243" s="5"/>
      <c r="AE243" s="5"/>
      <c r="AF243" s="5"/>
      <c r="AG243" s="5"/>
    </row>
    <row r="244" spans="24:33" x14ac:dyDescent="0.15">
      <c r="X244" s="3"/>
      <c r="Z244" s="5"/>
      <c r="AA244" s="5"/>
      <c r="AB244" s="5"/>
      <c r="AC244" s="5"/>
      <c r="AD244" s="5"/>
      <c r="AE244" s="5"/>
      <c r="AF244" s="5"/>
      <c r="AG244" s="5"/>
    </row>
    <row r="245" spans="24:33" x14ac:dyDescent="0.15">
      <c r="X245" s="3"/>
      <c r="Z245" s="5"/>
      <c r="AA245" s="5"/>
      <c r="AB245" s="5"/>
      <c r="AC245" s="5"/>
      <c r="AD245" s="5"/>
      <c r="AE245" s="5"/>
      <c r="AF245" s="5"/>
      <c r="AG245" s="5"/>
    </row>
    <row r="246" spans="24:33" x14ac:dyDescent="0.15">
      <c r="X246" s="3"/>
      <c r="Z246" s="5"/>
      <c r="AA246" s="5"/>
      <c r="AB246" s="5"/>
      <c r="AC246" s="5"/>
      <c r="AD246" s="5"/>
      <c r="AE246" s="5"/>
      <c r="AF246" s="5"/>
      <c r="AG246" s="5"/>
    </row>
    <row r="247" spans="24:33" x14ac:dyDescent="0.15">
      <c r="X247" s="3"/>
      <c r="Z247" s="5"/>
      <c r="AA247" s="5"/>
      <c r="AB247" s="5"/>
      <c r="AC247" s="5"/>
      <c r="AD247" s="5"/>
      <c r="AE247" s="5"/>
      <c r="AF247" s="5"/>
      <c r="AG247" s="5"/>
    </row>
    <row r="248" spans="24:33" x14ac:dyDescent="0.15">
      <c r="X248" s="3"/>
      <c r="Z248" s="5"/>
      <c r="AA248" s="5"/>
      <c r="AB248" s="5"/>
      <c r="AC248" s="5"/>
      <c r="AD248" s="5"/>
      <c r="AE248" s="5"/>
      <c r="AF248" s="5"/>
      <c r="AG248" s="5"/>
    </row>
    <row r="249" spans="24:33" x14ac:dyDescent="0.15">
      <c r="X249" s="3"/>
      <c r="Z249" s="5"/>
      <c r="AA249" s="5"/>
      <c r="AB249" s="5"/>
      <c r="AC249" s="5"/>
      <c r="AD249" s="5"/>
      <c r="AE249" s="5"/>
      <c r="AF249" s="5"/>
      <c r="AG249" s="5"/>
    </row>
    <row r="250" spans="24:33" x14ac:dyDescent="0.15">
      <c r="X250" s="3"/>
      <c r="Z250" s="5"/>
      <c r="AA250" s="5"/>
      <c r="AB250" s="5"/>
      <c r="AC250" s="5"/>
      <c r="AD250" s="5"/>
      <c r="AE250" s="5"/>
      <c r="AF250" s="5"/>
      <c r="AG250" s="5"/>
    </row>
    <row r="251" spans="24:33" x14ac:dyDescent="0.15">
      <c r="X251" s="3"/>
      <c r="Z251" s="5"/>
      <c r="AA251" s="5"/>
      <c r="AB251" s="5"/>
      <c r="AC251" s="5"/>
      <c r="AD251" s="5"/>
      <c r="AE251" s="5"/>
      <c r="AF251" s="5"/>
      <c r="AG251" s="5"/>
    </row>
    <row r="252" spans="24:33" x14ac:dyDescent="0.15">
      <c r="X252" s="3"/>
      <c r="Z252" s="5"/>
      <c r="AA252" s="5"/>
      <c r="AB252" s="5"/>
      <c r="AC252" s="5"/>
      <c r="AD252" s="5"/>
      <c r="AE252" s="5"/>
      <c r="AF252" s="5"/>
      <c r="AG252" s="5"/>
    </row>
    <row r="253" spans="24:33" x14ac:dyDescent="0.15">
      <c r="X253" s="3"/>
      <c r="Z253" s="5"/>
      <c r="AA253" s="5"/>
      <c r="AB253" s="5"/>
      <c r="AC253" s="5"/>
      <c r="AD253" s="5"/>
      <c r="AE253" s="5"/>
      <c r="AF253" s="5"/>
      <c r="AG253" s="5"/>
    </row>
    <row r="254" spans="24:33" x14ac:dyDescent="0.15">
      <c r="X254" s="3"/>
      <c r="Z254" s="5"/>
      <c r="AA254" s="5"/>
      <c r="AB254" s="5"/>
      <c r="AC254" s="5"/>
      <c r="AD254" s="5"/>
      <c r="AE254" s="5"/>
      <c r="AF254" s="5"/>
      <c r="AG254" s="5"/>
    </row>
    <row r="255" spans="24:33" x14ac:dyDescent="0.15">
      <c r="X255" s="3"/>
      <c r="Z255" s="5"/>
      <c r="AA255" s="5"/>
      <c r="AB255" s="5"/>
      <c r="AC255" s="5"/>
      <c r="AD255" s="5"/>
      <c r="AE255" s="5"/>
      <c r="AF255" s="5"/>
      <c r="AG255" s="5"/>
    </row>
    <row r="256" spans="24:33" x14ac:dyDescent="0.15">
      <c r="X256" s="3"/>
      <c r="Z256" s="5"/>
      <c r="AA256" s="5"/>
      <c r="AB256" s="5"/>
      <c r="AC256" s="5"/>
      <c r="AD256" s="5"/>
      <c r="AE256" s="5"/>
      <c r="AF256" s="5"/>
      <c r="AG256" s="5"/>
    </row>
    <row r="257" spans="24:33" x14ac:dyDescent="0.15">
      <c r="X257" s="3"/>
      <c r="Z257" s="5"/>
      <c r="AA257" s="5"/>
      <c r="AB257" s="5"/>
      <c r="AC257" s="5"/>
      <c r="AD257" s="5"/>
      <c r="AE257" s="5"/>
      <c r="AF257" s="5"/>
      <c r="AG257" s="5"/>
    </row>
    <row r="258" spans="24:33" x14ac:dyDescent="0.15">
      <c r="X258" s="3"/>
      <c r="Z258" s="5"/>
      <c r="AA258" s="5"/>
      <c r="AB258" s="5"/>
      <c r="AC258" s="5"/>
      <c r="AD258" s="5"/>
      <c r="AE258" s="5"/>
      <c r="AF258" s="5"/>
      <c r="AG258" s="5"/>
    </row>
    <row r="259" spans="24:33" x14ac:dyDescent="0.15">
      <c r="X259" s="3"/>
      <c r="Z259" s="5"/>
      <c r="AA259" s="5"/>
      <c r="AB259" s="5"/>
      <c r="AC259" s="5"/>
      <c r="AD259" s="5"/>
      <c r="AE259" s="5"/>
      <c r="AF259" s="5"/>
      <c r="AG259" s="5"/>
    </row>
    <row r="260" spans="24:33" x14ac:dyDescent="0.15">
      <c r="X260" s="3"/>
      <c r="Z260" s="5"/>
      <c r="AA260" s="5"/>
      <c r="AB260" s="5"/>
      <c r="AC260" s="5"/>
      <c r="AD260" s="5"/>
      <c r="AE260" s="5"/>
      <c r="AF260" s="5"/>
      <c r="AG260" s="5"/>
    </row>
    <row r="261" spans="24:33" x14ac:dyDescent="0.15">
      <c r="X261" s="3"/>
      <c r="Z261" s="5"/>
      <c r="AA261" s="5"/>
      <c r="AB261" s="5"/>
      <c r="AC261" s="5"/>
      <c r="AD261" s="5"/>
      <c r="AE261" s="5"/>
      <c r="AF261" s="5"/>
      <c r="AG261" s="5"/>
    </row>
    <row r="262" spans="24:33" x14ac:dyDescent="0.15">
      <c r="X262" s="3"/>
      <c r="Z262" s="5"/>
      <c r="AA262" s="5"/>
      <c r="AB262" s="5"/>
      <c r="AC262" s="5"/>
      <c r="AD262" s="5"/>
      <c r="AE262" s="5"/>
      <c r="AF262" s="5"/>
      <c r="AG262" s="5"/>
    </row>
    <row r="263" spans="24:33" x14ac:dyDescent="0.15">
      <c r="X263" s="3"/>
      <c r="Z263" s="5"/>
      <c r="AA263" s="5"/>
      <c r="AB263" s="5"/>
      <c r="AC263" s="5"/>
      <c r="AD263" s="5"/>
      <c r="AE263" s="5"/>
      <c r="AF263" s="5"/>
      <c r="AG263" s="5"/>
    </row>
    <row r="264" spans="24:33" x14ac:dyDescent="0.15">
      <c r="X264" s="3"/>
      <c r="Z264" s="5"/>
      <c r="AA264" s="5"/>
      <c r="AB264" s="5"/>
      <c r="AC264" s="5"/>
      <c r="AD264" s="5"/>
      <c r="AE264" s="5"/>
      <c r="AF264" s="5"/>
      <c r="AG264" s="5"/>
    </row>
    <row r="265" spans="24:33" x14ac:dyDescent="0.15">
      <c r="X265" s="3"/>
      <c r="Z265" s="5"/>
      <c r="AA265" s="5"/>
      <c r="AB265" s="5"/>
      <c r="AC265" s="5"/>
      <c r="AD265" s="5"/>
      <c r="AE265" s="5"/>
      <c r="AF265" s="5"/>
      <c r="AG265" s="5"/>
    </row>
    <row r="266" spans="24:33" x14ac:dyDescent="0.15">
      <c r="X266" s="3"/>
      <c r="Z266" s="5"/>
      <c r="AA266" s="5"/>
      <c r="AB266" s="5"/>
      <c r="AC266" s="5"/>
      <c r="AD266" s="5"/>
      <c r="AE266" s="5"/>
      <c r="AF266" s="5"/>
      <c r="AG266" s="5"/>
    </row>
    <row r="267" spans="24:33" x14ac:dyDescent="0.15">
      <c r="X267" s="3"/>
      <c r="Z267" s="5"/>
      <c r="AA267" s="5"/>
      <c r="AB267" s="5"/>
      <c r="AC267" s="5"/>
      <c r="AD267" s="5"/>
      <c r="AE267" s="5"/>
      <c r="AF267" s="5"/>
      <c r="AG267" s="5"/>
    </row>
    <row r="268" spans="24:33" x14ac:dyDescent="0.15">
      <c r="X268" s="3"/>
      <c r="Z268" s="5"/>
      <c r="AA268" s="5"/>
      <c r="AB268" s="5"/>
      <c r="AC268" s="5"/>
      <c r="AD268" s="5"/>
      <c r="AE268" s="5"/>
      <c r="AF268" s="5"/>
      <c r="AG268" s="5"/>
    </row>
    <row r="269" spans="24:33" x14ac:dyDescent="0.15">
      <c r="X269" s="3"/>
      <c r="Z269" s="5"/>
      <c r="AA269" s="5"/>
      <c r="AB269" s="5"/>
      <c r="AC269" s="5"/>
      <c r="AD269" s="5"/>
      <c r="AE269" s="5"/>
      <c r="AF269" s="5"/>
      <c r="AG269" s="5"/>
    </row>
    <row r="270" spans="24:33" x14ac:dyDescent="0.15">
      <c r="X270" s="3"/>
      <c r="Z270" s="5"/>
      <c r="AA270" s="5"/>
      <c r="AB270" s="5"/>
      <c r="AC270" s="5"/>
      <c r="AD270" s="5"/>
      <c r="AE270" s="5"/>
      <c r="AF270" s="5"/>
      <c r="AG270" s="5"/>
    </row>
    <row r="271" spans="24:33" x14ac:dyDescent="0.15">
      <c r="X271" s="3"/>
      <c r="Z271" s="5"/>
      <c r="AA271" s="5"/>
      <c r="AB271" s="5"/>
      <c r="AC271" s="5"/>
      <c r="AD271" s="5"/>
      <c r="AE271" s="5"/>
      <c r="AF271" s="5"/>
      <c r="AG271" s="5"/>
    </row>
    <row r="272" spans="24:33" x14ac:dyDescent="0.15">
      <c r="X272" s="3"/>
      <c r="Z272" s="5"/>
      <c r="AA272" s="5"/>
      <c r="AB272" s="5"/>
      <c r="AC272" s="5"/>
      <c r="AD272" s="5"/>
      <c r="AE272" s="5"/>
      <c r="AF272" s="5"/>
      <c r="AG272" s="5"/>
    </row>
    <row r="273" spans="24:33" x14ac:dyDescent="0.15">
      <c r="X273" s="3"/>
      <c r="Z273" s="5"/>
      <c r="AA273" s="5"/>
      <c r="AB273" s="5"/>
      <c r="AC273" s="5"/>
      <c r="AD273" s="5"/>
      <c r="AE273" s="5"/>
      <c r="AF273" s="5"/>
      <c r="AG273" s="5"/>
    </row>
    <row r="274" spans="24:33" x14ac:dyDescent="0.15">
      <c r="X274" s="3"/>
      <c r="Z274" s="5"/>
      <c r="AA274" s="5"/>
      <c r="AB274" s="5"/>
      <c r="AC274" s="5"/>
      <c r="AD274" s="5"/>
      <c r="AE274" s="5"/>
      <c r="AF274" s="5"/>
      <c r="AG274" s="5"/>
    </row>
    <row r="275" spans="24:33" x14ac:dyDescent="0.15">
      <c r="X275" s="3"/>
      <c r="Z275" s="5"/>
      <c r="AA275" s="5"/>
      <c r="AB275" s="5"/>
      <c r="AC275" s="5"/>
      <c r="AD275" s="5"/>
      <c r="AE275" s="5"/>
      <c r="AF275" s="5"/>
      <c r="AG275" s="5"/>
    </row>
    <row r="276" spans="24:33" x14ac:dyDescent="0.15">
      <c r="X276" s="3"/>
      <c r="Z276" s="5"/>
      <c r="AA276" s="5"/>
      <c r="AB276" s="5"/>
      <c r="AC276" s="5"/>
      <c r="AD276" s="5"/>
      <c r="AE276" s="5"/>
      <c r="AF276" s="5"/>
      <c r="AG276" s="5"/>
    </row>
    <row r="277" spans="24:33" x14ac:dyDescent="0.15">
      <c r="X277" s="3"/>
      <c r="Z277" s="5"/>
      <c r="AA277" s="5"/>
      <c r="AB277" s="5"/>
      <c r="AC277" s="5"/>
      <c r="AD277" s="5"/>
      <c r="AE277" s="5"/>
      <c r="AF277" s="5"/>
      <c r="AG277" s="5"/>
    </row>
    <row r="278" spans="24:33" x14ac:dyDescent="0.15">
      <c r="X278" s="3"/>
      <c r="Z278" s="5"/>
      <c r="AA278" s="5"/>
      <c r="AB278" s="5"/>
      <c r="AC278" s="5"/>
      <c r="AD278" s="5"/>
      <c r="AE278" s="5"/>
      <c r="AF278" s="5"/>
      <c r="AG278" s="5"/>
    </row>
    <row r="279" spans="24:33" x14ac:dyDescent="0.15">
      <c r="X279" s="3"/>
      <c r="Z279" s="5"/>
      <c r="AA279" s="5"/>
      <c r="AB279" s="5"/>
      <c r="AC279" s="5"/>
      <c r="AD279" s="5"/>
      <c r="AE279" s="5"/>
      <c r="AF279" s="5"/>
      <c r="AG279" s="5"/>
    </row>
    <row r="280" spans="24:33" x14ac:dyDescent="0.15">
      <c r="X280" s="3"/>
      <c r="Z280" s="5"/>
      <c r="AA280" s="5"/>
      <c r="AB280" s="5"/>
      <c r="AC280" s="5"/>
      <c r="AD280" s="5"/>
      <c r="AE280" s="5"/>
      <c r="AF280" s="5"/>
      <c r="AG280" s="5"/>
    </row>
    <row r="281" spans="24:33" x14ac:dyDescent="0.15">
      <c r="X281" s="3"/>
      <c r="Z281" s="5"/>
      <c r="AA281" s="5"/>
      <c r="AB281" s="5"/>
      <c r="AC281" s="5"/>
      <c r="AD281" s="5"/>
      <c r="AE281" s="5"/>
      <c r="AF281" s="5"/>
      <c r="AG281" s="5"/>
    </row>
    <row r="282" spans="24:33" x14ac:dyDescent="0.15">
      <c r="X282" s="3"/>
      <c r="Z282" s="5"/>
      <c r="AA282" s="5"/>
      <c r="AB282" s="5"/>
      <c r="AC282" s="5"/>
      <c r="AD282" s="5"/>
      <c r="AE282" s="5"/>
      <c r="AF282" s="5"/>
      <c r="AG282" s="5"/>
    </row>
    <row r="283" spans="24:33" x14ac:dyDescent="0.15">
      <c r="X283" s="3"/>
      <c r="Z283" s="5"/>
      <c r="AA283" s="5"/>
      <c r="AB283" s="5"/>
      <c r="AC283" s="5"/>
      <c r="AD283" s="5"/>
      <c r="AE283" s="5"/>
      <c r="AF283" s="5"/>
      <c r="AG283" s="5"/>
    </row>
    <row r="284" spans="24:33" x14ac:dyDescent="0.15">
      <c r="X284" s="3"/>
      <c r="Z284" s="5"/>
      <c r="AA284" s="5"/>
      <c r="AB284" s="5"/>
      <c r="AC284" s="5"/>
      <c r="AD284" s="5"/>
      <c r="AE284" s="5"/>
      <c r="AF284" s="5"/>
      <c r="AG284" s="5"/>
    </row>
    <row r="285" spans="24:33" x14ac:dyDescent="0.15">
      <c r="X285" s="3"/>
      <c r="Z285" s="5"/>
      <c r="AA285" s="5"/>
      <c r="AB285" s="5"/>
      <c r="AC285" s="5"/>
      <c r="AD285" s="5"/>
      <c r="AE285" s="5"/>
      <c r="AF285" s="5"/>
      <c r="AG285" s="5"/>
    </row>
    <row r="286" spans="24:33" x14ac:dyDescent="0.15">
      <c r="X286" s="3"/>
      <c r="Z286" s="5"/>
      <c r="AA286" s="5"/>
      <c r="AB286" s="5"/>
      <c r="AC286" s="5"/>
      <c r="AD286" s="5"/>
      <c r="AE286" s="5"/>
      <c r="AF286" s="5"/>
      <c r="AG286" s="5"/>
    </row>
    <row r="287" spans="24:33" x14ac:dyDescent="0.15">
      <c r="X287" s="3"/>
      <c r="Z287" s="5"/>
      <c r="AA287" s="5"/>
      <c r="AB287" s="5"/>
      <c r="AC287" s="5"/>
      <c r="AD287" s="5"/>
      <c r="AE287" s="5"/>
      <c r="AF287" s="5"/>
      <c r="AG287" s="5"/>
    </row>
    <row r="288" spans="24:33" x14ac:dyDescent="0.15">
      <c r="X288" s="3"/>
      <c r="Z288" s="5"/>
      <c r="AA288" s="5"/>
      <c r="AB288" s="5"/>
      <c r="AC288" s="5"/>
      <c r="AD288" s="5"/>
      <c r="AE288" s="5"/>
      <c r="AF288" s="5"/>
      <c r="AG288" s="5"/>
    </row>
    <row r="289" spans="24:33" x14ac:dyDescent="0.15">
      <c r="X289" s="3"/>
      <c r="Z289" s="5"/>
      <c r="AA289" s="5"/>
      <c r="AB289" s="5"/>
      <c r="AC289" s="5"/>
      <c r="AD289" s="5"/>
      <c r="AE289" s="5"/>
      <c r="AF289" s="5"/>
      <c r="AG289" s="5"/>
    </row>
    <row r="290" spans="24:33" x14ac:dyDescent="0.15">
      <c r="X290" s="3"/>
      <c r="Z290" s="5"/>
      <c r="AA290" s="5"/>
      <c r="AB290" s="5"/>
      <c r="AC290" s="5"/>
      <c r="AD290" s="5"/>
      <c r="AE290" s="5"/>
      <c r="AF290" s="5"/>
      <c r="AG290" s="5"/>
    </row>
    <row r="291" spans="24:33" x14ac:dyDescent="0.15">
      <c r="X291" s="3"/>
      <c r="Z291" s="5"/>
      <c r="AA291" s="5"/>
      <c r="AB291" s="5"/>
      <c r="AC291" s="5"/>
      <c r="AD291" s="5"/>
      <c r="AE291" s="5"/>
      <c r="AF291" s="5"/>
      <c r="AG291" s="5"/>
    </row>
    <row r="292" spans="24:33" x14ac:dyDescent="0.15">
      <c r="X292" s="3"/>
      <c r="Z292" s="5"/>
      <c r="AA292" s="5"/>
      <c r="AB292" s="5"/>
      <c r="AC292" s="5"/>
      <c r="AD292" s="5"/>
      <c r="AE292" s="5"/>
      <c r="AF292" s="5"/>
      <c r="AG292" s="5"/>
    </row>
    <row r="293" spans="24:33" x14ac:dyDescent="0.15">
      <c r="X293" s="3"/>
      <c r="Z293" s="5"/>
      <c r="AA293" s="5"/>
      <c r="AB293" s="5"/>
      <c r="AC293" s="5"/>
      <c r="AD293" s="5"/>
      <c r="AE293" s="5"/>
      <c r="AF293" s="5"/>
      <c r="AG293" s="5"/>
    </row>
    <row r="294" spans="24:33" x14ac:dyDescent="0.15">
      <c r="X294" s="3"/>
      <c r="Z294" s="5"/>
      <c r="AA294" s="5"/>
      <c r="AB294" s="5"/>
      <c r="AC294" s="5"/>
      <c r="AD294" s="5"/>
      <c r="AE294" s="5"/>
      <c r="AF294" s="5"/>
      <c r="AG294" s="5"/>
    </row>
    <row r="295" spans="24:33" x14ac:dyDescent="0.15">
      <c r="X295" s="3"/>
      <c r="Z295" s="5"/>
      <c r="AA295" s="5"/>
      <c r="AB295" s="5"/>
      <c r="AC295" s="5"/>
      <c r="AD295" s="5"/>
      <c r="AE295" s="5"/>
      <c r="AF295" s="5"/>
      <c r="AG295" s="5"/>
    </row>
    <row r="296" spans="24:33" x14ac:dyDescent="0.15">
      <c r="X296" s="3"/>
      <c r="Z296" s="5"/>
      <c r="AA296" s="5"/>
      <c r="AB296" s="5"/>
      <c r="AC296" s="5"/>
      <c r="AD296" s="5"/>
      <c r="AE296" s="5"/>
      <c r="AF296" s="5"/>
      <c r="AG296" s="5"/>
    </row>
    <row r="297" spans="24:33" x14ac:dyDescent="0.15">
      <c r="X297" s="3"/>
      <c r="Z297" s="5"/>
      <c r="AA297" s="5"/>
      <c r="AB297" s="5"/>
      <c r="AC297" s="5"/>
      <c r="AD297" s="5"/>
      <c r="AE297" s="5"/>
      <c r="AF297" s="5"/>
      <c r="AG297" s="5"/>
    </row>
    <row r="298" spans="24:33" x14ac:dyDescent="0.15">
      <c r="X298" s="3"/>
      <c r="Z298" s="5"/>
      <c r="AA298" s="5"/>
      <c r="AB298" s="5"/>
      <c r="AC298" s="5"/>
      <c r="AD298" s="5"/>
      <c r="AE298" s="5"/>
      <c r="AF298" s="5"/>
      <c r="AG298" s="5"/>
    </row>
    <row r="299" spans="24:33" x14ac:dyDescent="0.15">
      <c r="X299" s="3"/>
      <c r="Z299" s="5"/>
      <c r="AA299" s="5"/>
      <c r="AB299" s="5"/>
      <c r="AC299" s="5"/>
      <c r="AD299" s="5"/>
      <c r="AE299" s="5"/>
      <c r="AF299" s="5"/>
      <c r="AG299" s="5"/>
    </row>
    <row r="300" spans="24:33" x14ac:dyDescent="0.15">
      <c r="X300" s="3"/>
      <c r="Z300" s="5"/>
      <c r="AA300" s="5"/>
      <c r="AB300" s="5"/>
      <c r="AC300" s="5"/>
      <c r="AD300" s="5"/>
      <c r="AE300" s="5"/>
      <c r="AF300" s="5"/>
      <c r="AG300" s="5"/>
    </row>
    <row r="301" spans="24:33" x14ac:dyDescent="0.15">
      <c r="X301" s="3"/>
      <c r="Z301" s="5"/>
      <c r="AA301" s="5"/>
      <c r="AB301" s="5"/>
      <c r="AC301" s="5"/>
      <c r="AD301" s="5"/>
      <c r="AE301" s="5"/>
      <c r="AF301" s="5"/>
      <c r="AG301" s="5"/>
    </row>
    <row r="302" spans="24:33" x14ac:dyDescent="0.15">
      <c r="X302" s="3"/>
      <c r="Z302" s="5"/>
      <c r="AA302" s="5"/>
      <c r="AB302" s="5"/>
      <c r="AC302" s="5"/>
      <c r="AD302" s="5"/>
      <c r="AE302" s="5"/>
      <c r="AF302" s="5"/>
      <c r="AG302" s="5"/>
    </row>
    <row r="303" spans="24:33" x14ac:dyDescent="0.15">
      <c r="X303" s="3"/>
      <c r="Z303" s="5"/>
      <c r="AA303" s="5"/>
      <c r="AB303" s="5"/>
      <c r="AC303" s="5"/>
      <c r="AD303" s="5"/>
      <c r="AE303" s="5"/>
      <c r="AF303" s="5"/>
      <c r="AG303" s="5"/>
    </row>
    <row r="304" spans="24:33" x14ac:dyDescent="0.15">
      <c r="X304" s="3"/>
      <c r="Z304" s="5"/>
      <c r="AA304" s="5"/>
      <c r="AB304" s="5"/>
      <c r="AC304" s="5"/>
      <c r="AD304" s="5"/>
      <c r="AE304" s="5"/>
      <c r="AF304" s="5"/>
      <c r="AG304" s="5"/>
    </row>
    <row r="305" spans="24:33" x14ac:dyDescent="0.15">
      <c r="X305" s="3"/>
      <c r="Z305" s="5"/>
      <c r="AA305" s="5"/>
      <c r="AB305" s="5"/>
      <c r="AC305" s="5"/>
      <c r="AD305" s="5"/>
      <c r="AE305" s="5"/>
      <c r="AF305" s="5"/>
      <c r="AG305" s="5"/>
    </row>
    <row r="306" spans="24:33" x14ac:dyDescent="0.15">
      <c r="X306" s="3"/>
      <c r="Z306" s="5"/>
      <c r="AA306" s="5"/>
      <c r="AB306" s="5"/>
      <c r="AC306" s="5"/>
      <c r="AD306" s="5"/>
      <c r="AE306" s="5"/>
      <c r="AF306" s="5"/>
      <c r="AG306" s="5"/>
    </row>
    <row r="307" spans="24:33" x14ac:dyDescent="0.15">
      <c r="X307" s="3"/>
      <c r="Z307" s="5"/>
      <c r="AA307" s="5"/>
      <c r="AB307" s="5"/>
      <c r="AC307" s="5"/>
      <c r="AD307" s="5"/>
      <c r="AE307" s="5"/>
      <c r="AF307" s="5"/>
      <c r="AG307" s="5"/>
    </row>
    <row r="308" spans="24:33" x14ac:dyDescent="0.15">
      <c r="X308" s="3"/>
      <c r="Z308" s="5"/>
      <c r="AA308" s="5"/>
      <c r="AB308" s="5"/>
      <c r="AC308" s="5"/>
      <c r="AD308" s="5"/>
      <c r="AE308" s="5"/>
      <c r="AF308" s="5"/>
      <c r="AG308" s="5"/>
    </row>
    <row r="309" spans="24:33" x14ac:dyDescent="0.15">
      <c r="X309" s="3"/>
      <c r="Z309" s="5"/>
      <c r="AA309" s="5"/>
      <c r="AB309" s="5"/>
      <c r="AC309" s="5"/>
      <c r="AD309" s="5"/>
      <c r="AE309" s="5"/>
      <c r="AF309" s="5"/>
      <c r="AG309" s="5"/>
    </row>
    <row r="310" spans="24:33" x14ac:dyDescent="0.15">
      <c r="X310" s="3"/>
      <c r="Z310" s="5"/>
      <c r="AA310" s="5"/>
      <c r="AB310" s="5"/>
      <c r="AC310" s="5"/>
      <c r="AD310" s="5"/>
      <c r="AE310" s="5"/>
      <c r="AF310" s="5"/>
      <c r="AG310" s="5"/>
    </row>
    <row r="311" spans="24:33" x14ac:dyDescent="0.15">
      <c r="X311" s="3"/>
      <c r="Z311" s="5"/>
      <c r="AA311" s="5"/>
      <c r="AB311" s="5"/>
      <c r="AC311" s="5"/>
      <c r="AD311" s="5"/>
      <c r="AE311" s="5"/>
      <c r="AF311" s="5"/>
      <c r="AG311" s="5"/>
    </row>
    <row r="312" spans="24:33" x14ac:dyDescent="0.15">
      <c r="X312" s="3"/>
      <c r="Z312" s="5"/>
      <c r="AA312" s="5"/>
      <c r="AB312" s="5"/>
      <c r="AC312" s="5"/>
      <c r="AD312" s="5"/>
      <c r="AE312" s="5"/>
      <c r="AF312" s="5"/>
      <c r="AG312" s="5"/>
    </row>
    <row r="313" spans="24:33" x14ac:dyDescent="0.15">
      <c r="X313" s="3"/>
      <c r="Z313" s="5"/>
      <c r="AA313" s="5"/>
      <c r="AB313" s="5"/>
      <c r="AC313" s="5"/>
      <c r="AD313" s="5"/>
      <c r="AE313" s="5"/>
      <c r="AF313" s="5"/>
      <c r="AG313" s="5"/>
    </row>
    <row r="314" spans="24:33" x14ac:dyDescent="0.15">
      <c r="X314" s="3"/>
      <c r="Z314" s="5"/>
      <c r="AA314" s="5"/>
      <c r="AB314" s="5"/>
      <c r="AC314" s="5"/>
      <c r="AD314" s="5"/>
      <c r="AE314" s="5"/>
      <c r="AF314" s="5"/>
      <c r="AG314" s="5"/>
    </row>
    <row r="315" spans="24:33" x14ac:dyDescent="0.15">
      <c r="X315" s="3"/>
      <c r="Z315" s="5"/>
      <c r="AA315" s="5"/>
      <c r="AB315" s="5"/>
      <c r="AC315" s="5"/>
      <c r="AD315" s="5"/>
      <c r="AE315" s="5"/>
      <c r="AF315" s="5"/>
      <c r="AG315" s="5"/>
    </row>
    <row r="316" spans="24:33" x14ac:dyDescent="0.15">
      <c r="X316" s="3"/>
      <c r="Z316" s="5"/>
      <c r="AA316" s="5"/>
      <c r="AB316" s="5"/>
      <c r="AC316" s="5"/>
      <c r="AD316" s="5"/>
      <c r="AE316" s="5"/>
      <c r="AF316" s="5"/>
      <c r="AG316" s="5"/>
    </row>
    <row r="317" spans="24:33" x14ac:dyDescent="0.15">
      <c r="X317" s="3"/>
      <c r="Z317" s="5"/>
      <c r="AA317" s="5"/>
      <c r="AB317" s="5"/>
      <c r="AC317" s="5"/>
      <c r="AD317" s="5"/>
      <c r="AE317" s="5"/>
      <c r="AF317" s="5"/>
      <c r="AG317" s="5"/>
    </row>
    <row r="318" spans="24:33" x14ac:dyDescent="0.15">
      <c r="X318" s="3"/>
      <c r="Z318" s="5"/>
      <c r="AA318" s="5"/>
      <c r="AB318" s="5"/>
      <c r="AC318" s="5"/>
      <c r="AD318" s="5"/>
      <c r="AE318" s="5"/>
      <c r="AF318" s="5"/>
      <c r="AG318" s="5"/>
    </row>
    <row r="319" spans="24:33" x14ac:dyDescent="0.15">
      <c r="X319" s="3"/>
      <c r="Z319" s="5"/>
      <c r="AA319" s="5"/>
      <c r="AB319" s="5"/>
      <c r="AC319" s="5"/>
      <c r="AD319" s="5"/>
      <c r="AE319" s="5"/>
      <c r="AF319" s="5"/>
      <c r="AG319" s="5"/>
    </row>
    <row r="320" spans="24:33" x14ac:dyDescent="0.15">
      <c r="X320" s="3"/>
      <c r="Z320" s="5"/>
      <c r="AA320" s="5"/>
      <c r="AB320" s="5"/>
      <c r="AC320" s="5"/>
      <c r="AD320" s="5"/>
      <c r="AE320" s="5"/>
      <c r="AF320" s="5"/>
      <c r="AG320" s="5"/>
    </row>
    <row r="321" spans="24:33" x14ac:dyDescent="0.15">
      <c r="X321" s="3"/>
      <c r="Z321" s="5"/>
      <c r="AA321" s="5"/>
      <c r="AB321" s="5"/>
      <c r="AC321" s="5"/>
      <c r="AD321" s="5"/>
      <c r="AE321" s="5"/>
      <c r="AF321" s="5"/>
      <c r="AG321" s="5"/>
    </row>
    <row r="322" spans="24:33" x14ac:dyDescent="0.15">
      <c r="X322" s="3"/>
      <c r="Z322" s="5"/>
      <c r="AA322" s="5"/>
      <c r="AB322" s="5"/>
      <c r="AC322" s="5"/>
      <c r="AD322" s="5"/>
      <c r="AE322" s="5"/>
      <c r="AF322" s="5"/>
      <c r="AG322" s="5"/>
    </row>
    <row r="323" spans="24:33" x14ac:dyDescent="0.15">
      <c r="X323" s="3"/>
      <c r="Z323" s="5"/>
      <c r="AA323" s="5"/>
      <c r="AB323" s="5"/>
      <c r="AC323" s="5"/>
      <c r="AD323" s="5"/>
      <c r="AE323" s="5"/>
      <c r="AF323" s="5"/>
      <c r="AG323" s="5"/>
    </row>
    <row r="324" spans="24:33" x14ac:dyDescent="0.15">
      <c r="X324" s="3"/>
      <c r="Z324" s="5"/>
      <c r="AA324" s="5"/>
      <c r="AB324" s="5"/>
      <c r="AC324" s="5"/>
      <c r="AD324" s="5"/>
      <c r="AE324" s="5"/>
      <c r="AF324" s="5"/>
      <c r="AG324" s="5"/>
    </row>
    <row r="325" spans="24:33" x14ac:dyDescent="0.15">
      <c r="X325" s="3"/>
      <c r="Z325" s="5"/>
      <c r="AA325" s="5"/>
      <c r="AB325" s="5"/>
      <c r="AC325" s="5"/>
      <c r="AD325" s="5"/>
      <c r="AE325" s="5"/>
      <c r="AF325" s="5"/>
      <c r="AG325" s="5"/>
    </row>
    <row r="326" spans="24:33" x14ac:dyDescent="0.15">
      <c r="X326" s="3"/>
      <c r="Z326" s="5"/>
      <c r="AA326" s="5"/>
      <c r="AB326" s="5"/>
      <c r="AC326" s="5"/>
      <c r="AD326" s="5"/>
      <c r="AE326" s="5"/>
      <c r="AF326" s="5"/>
      <c r="AG326" s="5"/>
    </row>
    <row r="327" spans="24:33" x14ac:dyDescent="0.15">
      <c r="X327" s="3"/>
      <c r="Z327" s="5"/>
      <c r="AA327" s="5"/>
      <c r="AB327" s="5"/>
      <c r="AC327" s="5"/>
      <c r="AD327" s="5"/>
      <c r="AE327" s="5"/>
      <c r="AF327" s="5"/>
      <c r="AG327" s="5"/>
    </row>
    <row r="328" spans="24:33" x14ac:dyDescent="0.15">
      <c r="X328" s="3"/>
      <c r="Z328" s="5"/>
      <c r="AA328" s="5"/>
      <c r="AB328" s="5"/>
      <c r="AC328" s="5"/>
      <c r="AD328" s="5"/>
      <c r="AE328" s="5"/>
      <c r="AF328" s="5"/>
      <c r="AG328" s="5"/>
    </row>
    <row r="329" spans="24:33" x14ac:dyDescent="0.15">
      <c r="X329" s="3"/>
      <c r="Z329" s="5"/>
      <c r="AA329" s="5"/>
      <c r="AB329" s="5"/>
      <c r="AC329" s="5"/>
      <c r="AD329" s="5"/>
      <c r="AE329" s="5"/>
      <c r="AF329" s="5"/>
      <c r="AG329" s="5"/>
    </row>
    <row r="330" spans="24:33" x14ac:dyDescent="0.15">
      <c r="X330" s="3"/>
      <c r="Z330" s="5"/>
      <c r="AA330" s="5"/>
      <c r="AB330" s="5"/>
      <c r="AC330" s="5"/>
      <c r="AD330" s="5"/>
      <c r="AE330" s="5"/>
      <c r="AF330" s="5"/>
      <c r="AG330" s="5"/>
    </row>
    <row r="331" spans="24:33" x14ac:dyDescent="0.15">
      <c r="X331" s="3"/>
      <c r="Z331" s="5"/>
      <c r="AA331" s="5"/>
      <c r="AB331" s="5"/>
      <c r="AC331" s="5"/>
      <c r="AD331" s="5"/>
      <c r="AE331" s="5"/>
      <c r="AF331" s="5"/>
      <c r="AG331" s="5"/>
    </row>
    <row r="332" spans="24:33" x14ac:dyDescent="0.15">
      <c r="X332" s="3"/>
      <c r="Z332" s="5"/>
      <c r="AA332" s="5"/>
      <c r="AB332" s="5"/>
      <c r="AC332" s="5"/>
      <c r="AD332" s="5"/>
      <c r="AE332" s="5"/>
      <c r="AF332" s="5"/>
      <c r="AG332" s="5"/>
    </row>
    <row r="333" spans="24:33" x14ac:dyDescent="0.15">
      <c r="X333" s="3"/>
      <c r="Z333" s="5"/>
      <c r="AA333" s="5"/>
      <c r="AB333" s="5"/>
      <c r="AC333" s="5"/>
      <c r="AD333" s="5"/>
      <c r="AE333" s="5"/>
      <c r="AF333" s="5"/>
      <c r="AG333" s="5"/>
    </row>
    <row r="334" spans="24:33" x14ac:dyDescent="0.15">
      <c r="X334" s="3"/>
      <c r="Z334" s="5"/>
      <c r="AA334" s="5"/>
      <c r="AB334" s="5"/>
      <c r="AC334" s="5"/>
      <c r="AD334" s="5"/>
      <c r="AE334" s="5"/>
      <c r="AF334" s="5"/>
      <c r="AG334" s="5"/>
    </row>
    <row r="335" spans="24:33" x14ac:dyDescent="0.15">
      <c r="X335" s="3"/>
      <c r="Z335" s="5"/>
      <c r="AA335" s="5"/>
      <c r="AB335" s="5"/>
      <c r="AC335" s="5"/>
      <c r="AD335" s="5"/>
      <c r="AE335" s="5"/>
      <c r="AF335" s="5"/>
      <c r="AG335" s="5"/>
    </row>
    <row r="336" spans="24:33" x14ac:dyDescent="0.15">
      <c r="X336" s="3"/>
      <c r="Z336" s="5"/>
      <c r="AA336" s="5"/>
      <c r="AB336" s="5"/>
      <c r="AC336" s="5"/>
      <c r="AD336" s="5"/>
      <c r="AE336" s="5"/>
      <c r="AF336" s="5"/>
      <c r="AG336" s="5"/>
    </row>
    <row r="337" spans="24:33" x14ac:dyDescent="0.15">
      <c r="X337" s="3"/>
      <c r="Z337" s="5"/>
      <c r="AA337" s="5"/>
      <c r="AB337" s="5"/>
      <c r="AC337" s="5"/>
      <c r="AD337" s="5"/>
      <c r="AE337" s="5"/>
      <c r="AF337" s="5"/>
      <c r="AG337" s="5"/>
    </row>
    <row r="338" spans="24:33" x14ac:dyDescent="0.15">
      <c r="X338" s="3"/>
      <c r="Z338" s="5"/>
      <c r="AA338" s="5"/>
      <c r="AB338" s="5"/>
      <c r="AC338" s="5"/>
      <c r="AD338" s="5"/>
      <c r="AE338" s="5"/>
      <c r="AF338" s="5"/>
      <c r="AG338" s="5"/>
    </row>
    <row r="339" spans="24:33" x14ac:dyDescent="0.15">
      <c r="X339" s="3"/>
      <c r="Z339" s="5"/>
      <c r="AA339" s="5"/>
      <c r="AB339" s="5"/>
      <c r="AC339" s="5"/>
      <c r="AD339" s="5"/>
      <c r="AE339" s="5"/>
      <c r="AF339" s="5"/>
      <c r="AG339" s="5"/>
    </row>
    <row r="340" spans="24:33" x14ac:dyDescent="0.15">
      <c r="X340" s="3"/>
      <c r="Z340" s="5"/>
      <c r="AA340" s="5"/>
      <c r="AB340" s="5"/>
      <c r="AC340" s="5"/>
      <c r="AD340" s="5"/>
      <c r="AE340" s="5"/>
      <c r="AF340" s="5"/>
      <c r="AG340" s="5"/>
    </row>
    <row r="341" spans="24:33" x14ac:dyDescent="0.15">
      <c r="X341" s="3"/>
      <c r="Z341" s="5"/>
      <c r="AA341" s="5"/>
      <c r="AB341" s="5"/>
      <c r="AC341" s="5"/>
      <c r="AD341" s="5"/>
      <c r="AE341" s="5"/>
      <c r="AF341" s="5"/>
      <c r="AG341" s="5"/>
    </row>
    <row r="342" spans="24:33" x14ac:dyDescent="0.15">
      <c r="X342" s="3"/>
      <c r="Z342" s="5"/>
      <c r="AA342" s="5"/>
      <c r="AB342" s="5"/>
      <c r="AC342" s="5"/>
      <c r="AD342" s="5"/>
      <c r="AE342" s="5"/>
      <c r="AF342" s="5"/>
      <c r="AG342" s="5"/>
    </row>
    <row r="343" spans="24:33" x14ac:dyDescent="0.15">
      <c r="X343" s="3"/>
      <c r="Z343" s="5"/>
      <c r="AA343" s="5"/>
      <c r="AB343" s="5"/>
      <c r="AC343" s="5"/>
      <c r="AD343" s="5"/>
      <c r="AE343" s="5"/>
      <c r="AF343" s="5"/>
      <c r="AG343" s="5"/>
    </row>
    <row r="344" spans="24:33" x14ac:dyDescent="0.15">
      <c r="X344" s="3"/>
      <c r="Z344" s="5"/>
      <c r="AA344" s="5"/>
      <c r="AB344" s="5"/>
      <c r="AC344" s="5"/>
      <c r="AD344" s="5"/>
      <c r="AE344" s="5"/>
      <c r="AF344" s="5"/>
      <c r="AG344" s="5"/>
    </row>
    <row r="345" spans="24:33" x14ac:dyDescent="0.15">
      <c r="X345" s="3"/>
      <c r="Z345" s="5"/>
      <c r="AA345" s="5"/>
      <c r="AB345" s="5"/>
      <c r="AC345" s="5"/>
      <c r="AD345" s="5"/>
      <c r="AE345" s="5"/>
      <c r="AF345" s="5"/>
      <c r="AG345" s="5"/>
    </row>
    <row r="346" spans="24:33" x14ac:dyDescent="0.15">
      <c r="X346" s="3"/>
      <c r="Z346" s="5"/>
      <c r="AA346" s="5"/>
      <c r="AB346" s="5"/>
      <c r="AC346" s="5"/>
      <c r="AD346" s="5"/>
      <c r="AE346" s="5"/>
      <c r="AF346" s="5"/>
      <c r="AG346" s="5"/>
    </row>
    <row r="347" spans="24:33" x14ac:dyDescent="0.15">
      <c r="X347" s="3"/>
      <c r="Z347" s="5"/>
      <c r="AA347" s="5"/>
      <c r="AB347" s="5"/>
      <c r="AC347" s="5"/>
      <c r="AD347" s="5"/>
      <c r="AE347" s="5"/>
      <c r="AF347" s="5"/>
      <c r="AG347" s="5"/>
    </row>
    <row r="348" spans="24:33" x14ac:dyDescent="0.15">
      <c r="X348" s="3"/>
      <c r="Z348" s="5"/>
      <c r="AA348" s="5"/>
      <c r="AB348" s="5"/>
      <c r="AC348" s="5"/>
      <c r="AD348" s="5"/>
      <c r="AE348" s="5"/>
      <c r="AF348" s="5"/>
      <c r="AG348" s="5"/>
    </row>
    <row r="349" spans="24:33" x14ac:dyDescent="0.15">
      <c r="X349" s="3"/>
      <c r="Z349" s="5"/>
      <c r="AA349" s="5"/>
      <c r="AB349" s="5"/>
      <c r="AC349" s="5"/>
      <c r="AD349" s="5"/>
      <c r="AE349" s="5"/>
      <c r="AF349" s="5"/>
      <c r="AG349" s="5"/>
    </row>
    <row r="350" spans="24:33" x14ac:dyDescent="0.15">
      <c r="X350" s="3"/>
      <c r="Z350" s="5"/>
      <c r="AA350" s="5"/>
      <c r="AB350" s="5"/>
      <c r="AC350" s="5"/>
      <c r="AD350" s="5"/>
      <c r="AE350" s="5"/>
      <c r="AF350" s="5"/>
      <c r="AG350" s="5"/>
    </row>
    <row r="351" spans="24:33" x14ac:dyDescent="0.15">
      <c r="X351" s="3"/>
      <c r="Z351" s="5"/>
      <c r="AA351" s="5"/>
      <c r="AB351" s="5"/>
      <c r="AC351" s="5"/>
      <c r="AD351" s="5"/>
      <c r="AE351" s="5"/>
      <c r="AF351" s="5"/>
      <c r="AG351" s="5"/>
    </row>
    <row r="352" spans="24:33" x14ac:dyDescent="0.15">
      <c r="X352" s="3"/>
      <c r="Z352" s="5"/>
      <c r="AA352" s="5"/>
      <c r="AB352" s="5"/>
      <c r="AC352" s="5"/>
      <c r="AD352" s="5"/>
      <c r="AE352" s="5"/>
      <c r="AF352" s="5"/>
      <c r="AG352" s="5"/>
    </row>
    <row r="353" spans="24:33" x14ac:dyDescent="0.15">
      <c r="X353" s="3"/>
      <c r="Z353" s="5"/>
      <c r="AA353" s="5"/>
      <c r="AB353" s="5"/>
      <c r="AC353" s="5"/>
      <c r="AD353" s="5"/>
      <c r="AE353" s="5"/>
      <c r="AF353" s="5"/>
      <c r="AG353" s="5"/>
    </row>
    <row r="354" spans="24:33" x14ac:dyDescent="0.15">
      <c r="X354" s="3"/>
      <c r="Z354" s="5"/>
      <c r="AA354" s="5"/>
      <c r="AB354" s="5"/>
      <c r="AC354" s="5"/>
      <c r="AD354" s="5"/>
      <c r="AE354" s="5"/>
      <c r="AF354" s="5"/>
      <c r="AG354" s="5"/>
    </row>
    <row r="355" spans="24:33" x14ac:dyDescent="0.15">
      <c r="X355" s="3"/>
      <c r="Z355" s="5"/>
      <c r="AA355" s="5"/>
      <c r="AB355" s="5"/>
      <c r="AC355" s="5"/>
      <c r="AD355" s="5"/>
      <c r="AE355" s="5"/>
      <c r="AF355" s="5"/>
      <c r="AG355" s="5"/>
    </row>
    <row r="356" spans="24:33" x14ac:dyDescent="0.15">
      <c r="X356" s="3"/>
      <c r="Z356" s="5"/>
      <c r="AA356" s="5"/>
      <c r="AB356" s="5"/>
      <c r="AC356" s="5"/>
      <c r="AD356" s="5"/>
      <c r="AE356" s="5"/>
      <c r="AF356" s="5"/>
      <c r="AG356" s="5"/>
    </row>
    <row r="357" spans="24:33" x14ac:dyDescent="0.15">
      <c r="X357" s="3"/>
      <c r="Z357" s="5"/>
      <c r="AA357" s="5"/>
      <c r="AB357" s="5"/>
      <c r="AC357" s="5"/>
      <c r="AD357" s="5"/>
      <c r="AE357" s="5"/>
      <c r="AF357" s="5"/>
      <c r="AG357" s="5"/>
    </row>
    <row r="358" spans="24:33" x14ac:dyDescent="0.15">
      <c r="X358" s="3"/>
      <c r="Z358" s="5"/>
      <c r="AA358" s="5"/>
      <c r="AB358" s="5"/>
      <c r="AC358" s="5"/>
      <c r="AD358" s="5"/>
      <c r="AE358" s="5"/>
      <c r="AF358" s="5"/>
      <c r="AG358" s="5"/>
    </row>
    <row r="359" spans="24:33" x14ac:dyDescent="0.15">
      <c r="X359" s="3"/>
      <c r="Z359" s="5"/>
      <c r="AA359" s="5"/>
      <c r="AB359" s="5"/>
      <c r="AC359" s="5"/>
      <c r="AD359" s="5"/>
      <c r="AE359" s="5"/>
      <c r="AF359" s="5"/>
      <c r="AG359" s="5"/>
    </row>
    <row r="360" spans="24:33" x14ac:dyDescent="0.15">
      <c r="X360" s="3"/>
      <c r="Z360" s="5"/>
      <c r="AA360" s="5"/>
      <c r="AB360" s="5"/>
      <c r="AC360" s="5"/>
      <c r="AD360" s="5"/>
      <c r="AE360" s="5"/>
      <c r="AF360" s="5"/>
      <c r="AG360" s="5"/>
    </row>
    <row r="361" spans="24:33" x14ac:dyDescent="0.15">
      <c r="X361" s="3"/>
      <c r="Z361" s="5"/>
      <c r="AA361" s="5"/>
      <c r="AB361" s="5"/>
      <c r="AC361" s="5"/>
      <c r="AD361" s="5"/>
      <c r="AE361" s="5"/>
      <c r="AF361" s="5"/>
      <c r="AG361" s="5"/>
    </row>
    <row r="362" spans="24:33" x14ac:dyDescent="0.15">
      <c r="X362" s="3"/>
      <c r="Z362" s="5"/>
      <c r="AA362" s="5"/>
      <c r="AB362" s="5"/>
      <c r="AC362" s="5"/>
      <c r="AD362" s="5"/>
      <c r="AE362" s="5"/>
      <c r="AF362" s="5"/>
      <c r="AG362" s="5"/>
    </row>
    <row r="363" spans="24:33" x14ac:dyDescent="0.15">
      <c r="X363" s="3"/>
      <c r="Z363" s="5"/>
      <c r="AA363" s="5"/>
      <c r="AB363" s="5"/>
      <c r="AC363" s="5"/>
      <c r="AD363" s="5"/>
      <c r="AE363" s="5"/>
      <c r="AF363" s="5"/>
      <c r="AG363" s="5"/>
    </row>
    <row r="364" spans="24:33" x14ac:dyDescent="0.15">
      <c r="X364" s="3"/>
      <c r="Z364" s="5"/>
      <c r="AA364" s="5"/>
      <c r="AB364" s="5"/>
      <c r="AC364" s="5"/>
      <c r="AD364" s="5"/>
      <c r="AE364" s="5"/>
      <c r="AF364" s="5"/>
      <c r="AG364" s="5"/>
    </row>
    <row r="365" spans="24:33" x14ac:dyDescent="0.15">
      <c r="X365" s="3"/>
      <c r="Z365" s="5"/>
      <c r="AA365" s="5"/>
      <c r="AB365" s="5"/>
      <c r="AC365" s="5"/>
      <c r="AD365" s="5"/>
      <c r="AE365" s="5"/>
      <c r="AF365" s="5"/>
      <c r="AG365" s="5"/>
    </row>
    <row r="366" spans="24:33" x14ac:dyDescent="0.15">
      <c r="X366" s="3"/>
      <c r="Z366" s="5"/>
      <c r="AA366" s="5"/>
      <c r="AB366" s="5"/>
      <c r="AC366" s="5"/>
      <c r="AD366" s="5"/>
      <c r="AE366" s="5"/>
      <c r="AF366" s="5"/>
      <c r="AG366" s="5"/>
    </row>
    <row r="367" spans="24:33" x14ac:dyDescent="0.15">
      <c r="X367" s="3"/>
      <c r="Z367" s="5"/>
      <c r="AA367" s="5"/>
      <c r="AB367" s="5"/>
      <c r="AC367" s="5"/>
      <c r="AD367" s="5"/>
      <c r="AE367" s="5"/>
      <c r="AF367" s="5"/>
      <c r="AG367" s="5"/>
    </row>
    <row r="368" spans="24:33" x14ac:dyDescent="0.15">
      <c r="X368" s="3"/>
      <c r="Z368" s="5"/>
      <c r="AA368" s="5"/>
      <c r="AB368" s="5"/>
      <c r="AC368" s="5"/>
      <c r="AD368" s="5"/>
      <c r="AE368" s="5"/>
      <c r="AF368" s="5"/>
      <c r="AG368" s="5"/>
    </row>
    <row r="369" spans="24:33" x14ac:dyDescent="0.15">
      <c r="X369" s="3"/>
      <c r="Z369" s="5"/>
      <c r="AA369" s="5"/>
      <c r="AB369" s="5"/>
      <c r="AC369" s="5"/>
      <c r="AD369" s="5"/>
      <c r="AE369" s="5"/>
      <c r="AF369" s="5"/>
      <c r="AG369" s="5"/>
    </row>
    <row r="370" spans="24:33" x14ac:dyDescent="0.15">
      <c r="X370" s="3"/>
      <c r="Z370" s="5"/>
      <c r="AA370" s="5"/>
      <c r="AB370" s="5"/>
      <c r="AC370" s="5"/>
      <c r="AD370" s="5"/>
      <c r="AE370" s="5"/>
      <c r="AF370" s="5"/>
      <c r="AG370" s="5"/>
    </row>
    <row r="371" spans="24:33" x14ac:dyDescent="0.15">
      <c r="X371" s="3"/>
      <c r="Z371" s="5"/>
      <c r="AA371" s="5"/>
      <c r="AB371" s="5"/>
      <c r="AC371" s="5"/>
      <c r="AD371" s="5"/>
      <c r="AE371" s="5"/>
      <c r="AF371" s="5"/>
      <c r="AG371" s="5"/>
    </row>
    <row r="372" spans="24:33" x14ac:dyDescent="0.15">
      <c r="X372" s="3"/>
      <c r="Z372" s="5"/>
      <c r="AA372" s="5"/>
      <c r="AB372" s="5"/>
      <c r="AC372" s="5"/>
      <c r="AD372" s="5"/>
      <c r="AE372" s="5"/>
      <c r="AF372" s="5"/>
      <c r="AG372" s="5"/>
    </row>
    <row r="373" spans="24:33" x14ac:dyDescent="0.15">
      <c r="X373" s="3"/>
      <c r="Z373" s="5"/>
      <c r="AA373" s="5"/>
      <c r="AB373" s="5"/>
      <c r="AC373" s="5"/>
      <c r="AD373" s="5"/>
      <c r="AE373" s="5"/>
      <c r="AF373" s="5"/>
      <c r="AG373" s="5"/>
    </row>
    <row r="374" spans="24:33" x14ac:dyDescent="0.15">
      <c r="X374" s="3"/>
      <c r="Z374" s="5"/>
      <c r="AA374" s="5"/>
      <c r="AB374" s="5"/>
      <c r="AC374" s="5"/>
      <c r="AD374" s="5"/>
      <c r="AE374" s="5"/>
      <c r="AF374" s="5"/>
      <c r="AG374" s="5"/>
    </row>
    <row r="375" spans="24:33" x14ac:dyDescent="0.15">
      <c r="X375" s="3"/>
      <c r="Z375" s="5"/>
      <c r="AA375" s="5"/>
      <c r="AB375" s="5"/>
      <c r="AC375" s="5"/>
      <c r="AD375" s="5"/>
      <c r="AE375" s="5"/>
      <c r="AF375" s="5"/>
      <c r="AG375" s="5"/>
    </row>
    <row r="376" spans="24:33" x14ac:dyDescent="0.15">
      <c r="X376" s="3"/>
      <c r="Z376" s="5"/>
      <c r="AA376" s="5"/>
      <c r="AB376" s="5"/>
      <c r="AC376" s="5"/>
      <c r="AD376" s="5"/>
      <c r="AE376" s="5"/>
      <c r="AF376" s="5"/>
      <c r="AG376" s="5"/>
    </row>
    <row r="377" spans="24:33" x14ac:dyDescent="0.15">
      <c r="X377" s="3"/>
      <c r="Z377" s="5"/>
      <c r="AA377" s="5"/>
      <c r="AB377" s="5"/>
      <c r="AC377" s="5"/>
      <c r="AD377" s="5"/>
      <c r="AE377" s="5"/>
      <c r="AF377" s="5"/>
      <c r="AG377" s="5"/>
    </row>
    <row r="378" spans="24:33" x14ac:dyDescent="0.15">
      <c r="X378" s="3"/>
      <c r="Z378" s="5"/>
      <c r="AA378" s="5"/>
      <c r="AB378" s="5"/>
      <c r="AC378" s="5"/>
      <c r="AD378" s="5"/>
      <c r="AE378" s="5"/>
      <c r="AF378" s="5"/>
      <c r="AG378" s="5"/>
    </row>
    <row r="379" spans="24:33" x14ac:dyDescent="0.15">
      <c r="X379" s="3"/>
      <c r="Z379" s="5"/>
      <c r="AA379" s="5"/>
      <c r="AB379" s="5"/>
      <c r="AC379" s="5"/>
      <c r="AD379" s="5"/>
      <c r="AE379" s="5"/>
      <c r="AF379" s="5"/>
      <c r="AG379" s="5"/>
    </row>
    <row r="380" spans="24:33" x14ac:dyDescent="0.15">
      <c r="X380" s="3"/>
      <c r="Z380" s="5"/>
      <c r="AA380" s="5"/>
      <c r="AB380" s="5"/>
      <c r="AC380" s="5"/>
      <c r="AD380" s="5"/>
      <c r="AE380" s="5"/>
      <c r="AF380" s="5"/>
      <c r="AG380" s="5"/>
    </row>
    <row r="381" spans="24:33" x14ac:dyDescent="0.15">
      <c r="X381" s="3"/>
      <c r="Z381" s="5"/>
      <c r="AA381" s="5"/>
      <c r="AB381" s="5"/>
      <c r="AC381" s="5"/>
      <c r="AD381" s="5"/>
      <c r="AE381" s="5"/>
      <c r="AF381" s="5"/>
      <c r="AG381" s="5"/>
    </row>
    <row r="382" spans="24:33" x14ac:dyDescent="0.15">
      <c r="X382" s="3"/>
      <c r="Z382" s="5"/>
      <c r="AA382" s="5"/>
      <c r="AB382" s="5"/>
      <c r="AC382" s="5"/>
      <c r="AD382" s="5"/>
      <c r="AE382" s="5"/>
      <c r="AF382" s="5"/>
      <c r="AG382" s="5"/>
    </row>
    <row r="383" spans="24:33" x14ac:dyDescent="0.15">
      <c r="X383" s="3"/>
      <c r="Z383" s="5"/>
      <c r="AA383" s="5"/>
      <c r="AB383" s="5"/>
      <c r="AC383" s="5"/>
      <c r="AD383" s="5"/>
      <c r="AE383" s="5"/>
      <c r="AF383" s="5"/>
      <c r="AG383" s="5"/>
    </row>
    <row r="384" spans="24:33" x14ac:dyDescent="0.15">
      <c r="X384" s="3"/>
      <c r="Z384" s="5"/>
      <c r="AA384" s="5"/>
      <c r="AB384" s="5"/>
      <c r="AC384" s="5"/>
      <c r="AD384" s="5"/>
      <c r="AE384" s="5"/>
      <c r="AF384" s="5"/>
      <c r="AG384" s="5"/>
    </row>
    <row r="385" spans="24:33" x14ac:dyDescent="0.15">
      <c r="X385" s="3"/>
      <c r="Z385" s="5"/>
      <c r="AA385" s="5"/>
      <c r="AB385" s="5"/>
      <c r="AC385" s="5"/>
      <c r="AD385" s="5"/>
      <c r="AE385" s="5"/>
      <c r="AF385" s="5"/>
      <c r="AG385" s="5"/>
    </row>
    <row r="386" spans="24:33" x14ac:dyDescent="0.15">
      <c r="X386" s="3"/>
      <c r="Z386" s="5"/>
      <c r="AA386" s="5"/>
      <c r="AB386" s="5"/>
      <c r="AC386" s="5"/>
      <c r="AD386" s="5"/>
      <c r="AE386" s="5"/>
      <c r="AF386" s="5"/>
      <c r="AG386" s="5"/>
    </row>
    <row r="387" spans="24:33" x14ac:dyDescent="0.15">
      <c r="X387" s="3"/>
      <c r="Z387" s="5"/>
      <c r="AA387" s="5"/>
      <c r="AB387" s="5"/>
      <c r="AC387" s="5"/>
      <c r="AD387" s="5"/>
      <c r="AE387" s="5"/>
      <c r="AF387" s="5"/>
      <c r="AG387" s="5"/>
    </row>
    <row r="388" spans="24:33" x14ac:dyDescent="0.15">
      <c r="X388" s="3"/>
      <c r="Z388" s="5"/>
      <c r="AA388" s="5"/>
      <c r="AB388" s="5"/>
      <c r="AC388" s="5"/>
      <c r="AD388" s="5"/>
      <c r="AE388" s="5"/>
      <c r="AF388" s="5"/>
      <c r="AG388" s="5"/>
    </row>
    <row r="389" spans="24:33" x14ac:dyDescent="0.15">
      <c r="X389" s="3"/>
      <c r="Z389" s="5"/>
      <c r="AA389" s="5"/>
      <c r="AB389" s="5"/>
      <c r="AC389" s="5"/>
      <c r="AD389" s="5"/>
      <c r="AE389" s="5"/>
      <c r="AF389" s="5"/>
      <c r="AG389" s="5"/>
    </row>
    <row r="390" spans="24:33" x14ac:dyDescent="0.15">
      <c r="X390" s="3"/>
      <c r="Z390" s="5"/>
      <c r="AA390" s="5"/>
      <c r="AB390" s="5"/>
      <c r="AC390" s="5"/>
      <c r="AD390" s="5"/>
      <c r="AE390" s="5"/>
      <c r="AF390" s="5"/>
      <c r="AG390" s="5"/>
    </row>
    <row r="391" spans="24:33" x14ac:dyDescent="0.15">
      <c r="X391" s="3"/>
      <c r="Z391" s="5"/>
      <c r="AA391" s="5"/>
      <c r="AB391" s="5"/>
      <c r="AC391" s="5"/>
      <c r="AD391" s="5"/>
      <c r="AE391" s="5"/>
      <c r="AF391" s="5"/>
      <c r="AG391" s="5"/>
    </row>
    <row r="392" spans="24:33" x14ac:dyDescent="0.15">
      <c r="X392" s="3"/>
      <c r="Z392" s="5"/>
      <c r="AA392" s="5"/>
      <c r="AB392" s="5"/>
      <c r="AC392" s="5"/>
      <c r="AD392" s="5"/>
      <c r="AE392" s="5"/>
      <c r="AF392" s="5"/>
      <c r="AG392" s="5"/>
    </row>
    <row r="393" spans="24:33" x14ac:dyDescent="0.15">
      <c r="X393" s="3"/>
      <c r="Z393" s="5"/>
      <c r="AA393" s="5"/>
      <c r="AB393" s="5"/>
      <c r="AC393" s="5"/>
      <c r="AD393" s="5"/>
      <c r="AE393" s="5"/>
      <c r="AF393" s="5"/>
      <c r="AG393" s="5"/>
    </row>
    <row r="394" spans="24:33" x14ac:dyDescent="0.15">
      <c r="X394" s="3"/>
      <c r="Z394" s="5"/>
      <c r="AA394" s="5"/>
      <c r="AB394" s="5"/>
      <c r="AC394" s="5"/>
      <c r="AD394" s="5"/>
      <c r="AE394" s="5"/>
      <c r="AF394" s="5"/>
      <c r="AG394" s="5"/>
    </row>
    <row r="395" spans="24:33" x14ac:dyDescent="0.15">
      <c r="X395" s="3"/>
      <c r="Z395" s="5"/>
      <c r="AA395" s="5"/>
      <c r="AB395" s="5"/>
      <c r="AC395" s="5"/>
      <c r="AD395" s="5"/>
      <c r="AE395" s="5"/>
      <c r="AF395" s="5"/>
      <c r="AG395" s="5"/>
    </row>
    <row r="396" spans="24:33" x14ac:dyDescent="0.15">
      <c r="X396" s="3"/>
      <c r="Z396" s="5"/>
      <c r="AA396" s="5"/>
      <c r="AB396" s="5"/>
      <c r="AC396" s="5"/>
      <c r="AD396" s="5"/>
      <c r="AE396" s="5"/>
      <c r="AF396" s="5"/>
      <c r="AG396" s="5"/>
    </row>
    <row r="397" spans="24:33" x14ac:dyDescent="0.15">
      <c r="X397" s="3"/>
      <c r="Z397" s="5"/>
      <c r="AA397" s="5"/>
      <c r="AB397" s="5"/>
      <c r="AC397" s="5"/>
      <c r="AD397" s="5"/>
      <c r="AE397" s="5"/>
      <c r="AF397" s="5"/>
      <c r="AG397" s="5"/>
    </row>
    <row r="398" spans="24:33" x14ac:dyDescent="0.15">
      <c r="X398" s="3"/>
      <c r="Z398" s="5"/>
      <c r="AA398" s="5"/>
      <c r="AB398" s="5"/>
      <c r="AC398" s="5"/>
      <c r="AD398" s="5"/>
      <c r="AE398" s="5"/>
      <c r="AF398" s="5"/>
      <c r="AG398" s="5"/>
    </row>
    <row r="399" spans="24:33" x14ac:dyDescent="0.15">
      <c r="X399" s="3"/>
      <c r="Z399" s="5"/>
      <c r="AA399" s="5"/>
      <c r="AB399" s="5"/>
      <c r="AC399" s="5"/>
      <c r="AD399" s="5"/>
      <c r="AE399" s="5"/>
      <c r="AF399" s="5"/>
      <c r="AG399" s="5"/>
    </row>
    <row r="400" spans="24:33" x14ac:dyDescent="0.15">
      <c r="X400" s="3"/>
      <c r="Z400" s="5"/>
      <c r="AA400" s="5"/>
      <c r="AB400" s="5"/>
      <c r="AC400" s="5"/>
      <c r="AD400" s="5"/>
      <c r="AE400" s="5"/>
      <c r="AF400" s="5"/>
      <c r="AG400" s="5"/>
    </row>
    <row r="401" spans="24:33" x14ac:dyDescent="0.15">
      <c r="X401" s="3"/>
      <c r="Z401" s="5"/>
      <c r="AA401" s="5"/>
      <c r="AB401" s="5"/>
      <c r="AC401" s="5"/>
      <c r="AD401" s="5"/>
      <c r="AE401" s="5"/>
      <c r="AF401" s="5"/>
      <c r="AG401" s="5"/>
    </row>
    <row r="402" spans="24:33" x14ac:dyDescent="0.15">
      <c r="X402" s="3"/>
      <c r="Z402" s="5"/>
      <c r="AA402" s="5"/>
      <c r="AB402" s="5"/>
      <c r="AC402" s="5"/>
      <c r="AD402" s="5"/>
      <c r="AE402" s="5"/>
      <c r="AF402" s="5"/>
      <c r="AG402" s="5"/>
    </row>
    <row r="403" spans="24:33" x14ac:dyDescent="0.15">
      <c r="X403" s="3"/>
      <c r="Z403" s="5"/>
      <c r="AA403" s="5"/>
      <c r="AB403" s="5"/>
      <c r="AC403" s="5"/>
      <c r="AD403" s="5"/>
      <c r="AE403" s="5"/>
      <c r="AF403" s="5"/>
      <c r="AG403" s="5"/>
    </row>
    <row r="404" spans="24:33" x14ac:dyDescent="0.15">
      <c r="X404" s="3"/>
      <c r="Z404" s="5"/>
      <c r="AA404" s="5"/>
      <c r="AB404" s="5"/>
      <c r="AC404" s="5"/>
      <c r="AD404" s="5"/>
      <c r="AE404" s="5"/>
      <c r="AF404" s="5"/>
      <c r="AG404" s="5"/>
    </row>
    <row r="405" spans="24:33" x14ac:dyDescent="0.15">
      <c r="X405" s="3"/>
      <c r="Z405" s="5"/>
      <c r="AA405" s="5"/>
      <c r="AB405" s="5"/>
      <c r="AC405" s="5"/>
      <c r="AD405" s="5"/>
      <c r="AE405" s="5"/>
      <c r="AF405" s="5"/>
      <c r="AG405" s="5"/>
    </row>
    <row r="406" spans="24:33" x14ac:dyDescent="0.15">
      <c r="X406" s="3"/>
      <c r="Z406" s="5"/>
      <c r="AA406" s="5"/>
      <c r="AB406" s="5"/>
      <c r="AC406" s="5"/>
      <c r="AD406" s="5"/>
      <c r="AE406" s="5"/>
      <c r="AF406" s="5"/>
      <c r="AG406" s="5"/>
    </row>
    <row r="407" spans="24:33" x14ac:dyDescent="0.15">
      <c r="X407" s="3"/>
      <c r="Z407" s="5"/>
      <c r="AA407" s="5"/>
      <c r="AB407" s="5"/>
      <c r="AC407" s="5"/>
      <c r="AD407" s="5"/>
      <c r="AE407" s="5"/>
      <c r="AF407" s="5"/>
      <c r="AG407" s="5"/>
    </row>
    <row r="408" spans="24:33" x14ac:dyDescent="0.15">
      <c r="X408" s="3"/>
      <c r="Z408" s="5"/>
      <c r="AA408" s="5"/>
      <c r="AB408" s="5"/>
      <c r="AC408" s="5"/>
      <c r="AD408" s="5"/>
      <c r="AE408" s="5"/>
      <c r="AF408" s="5"/>
      <c r="AG408" s="5"/>
    </row>
    <row r="409" spans="24:33" x14ac:dyDescent="0.15">
      <c r="X409" s="3"/>
      <c r="Z409" s="5"/>
      <c r="AA409" s="5"/>
      <c r="AB409" s="5"/>
      <c r="AC409" s="5"/>
      <c r="AD409" s="5"/>
      <c r="AE409" s="5"/>
      <c r="AF409" s="5"/>
      <c r="AG409" s="5"/>
    </row>
    <row r="410" spans="24:33" x14ac:dyDescent="0.15">
      <c r="X410" s="3"/>
      <c r="Z410" s="5"/>
      <c r="AA410" s="5"/>
      <c r="AB410" s="5"/>
      <c r="AC410" s="5"/>
      <c r="AD410" s="5"/>
      <c r="AE410" s="5"/>
      <c r="AF410" s="5"/>
      <c r="AG410" s="5"/>
    </row>
    <row r="411" spans="24:33" x14ac:dyDescent="0.15">
      <c r="X411" s="3"/>
      <c r="Z411" s="5"/>
      <c r="AA411" s="5"/>
      <c r="AB411" s="5"/>
      <c r="AC411" s="5"/>
      <c r="AD411" s="5"/>
      <c r="AE411" s="5"/>
      <c r="AF411" s="5"/>
      <c r="AG411" s="5"/>
    </row>
    <row r="412" spans="24:33" x14ac:dyDescent="0.15">
      <c r="X412" s="3"/>
      <c r="Z412" s="5"/>
      <c r="AA412" s="5"/>
      <c r="AB412" s="5"/>
      <c r="AC412" s="5"/>
      <c r="AD412" s="5"/>
      <c r="AE412" s="5"/>
      <c r="AF412" s="5"/>
      <c r="AG412" s="5"/>
    </row>
    <row r="413" spans="24:33" x14ac:dyDescent="0.15">
      <c r="X413" s="3"/>
      <c r="Z413" s="5"/>
      <c r="AA413" s="5"/>
      <c r="AB413" s="5"/>
      <c r="AC413" s="5"/>
      <c r="AD413" s="5"/>
      <c r="AE413" s="5"/>
      <c r="AF413" s="5"/>
      <c r="AG413" s="5"/>
    </row>
    <row r="414" spans="24:33" x14ac:dyDescent="0.15">
      <c r="X414" s="3"/>
      <c r="Z414" s="5"/>
      <c r="AA414" s="5"/>
      <c r="AB414" s="5"/>
      <c r="AC414" s="5"/>
      <c r="AD414" s="5"/>
      <c r="AE414" s="5"/>
      <c r="AF414" s="5"/>
      <c r="AG414" s="5"/>
    </row>
    <row r="415" spans="24:33" x14ac:dyDescent="0.15">
      <c r="X415" s="3"/>
      <c r="Z415" s="5"/>
      <c r="AA415" s="5"/>
      <c r="AB415" s="5"/>
      <c r="AC415" s="5"/>
      <c r="AD415" s="5"/>
      <c r="AE415" s="5"/>
      <c r="AF415" s="5"/>
      <c r="AG415" s="5"/>
    </row>
    <row r="416" spans="24:33" x14ac:dyDescent="0.15">
      <c r="X416" s="3"/>
      <c r="Z416" s="5"/>
      <c r="AA416" s="5"/>
      <c r="AB416" s="5"/>
      <c r="AC416" s="5"/>
      <c r="AD416" s="5"/>
      <c r="AE416" s="5"/>
      <c r="AF416" s="5"/>
      <c r="AG416" s="5"/>
    </row>
    <row r="417" spans="24:33" x14ac:dyDescent="0.15">
      <c r="X417" s="3"/>
      <c r="Z417" s="5"/>
      <c r="AA417" s="5"/>
      <c r="AB417" s="5"/>
      <c r="AC417" s="5"/>
      <c r="AD417" s="5"/>
      <c r="AE417" s="5"/>
      <c r="AF417" s="5"/>
      <c r="AG417" s="5"/>
    </row>
    <row r="418" spans="24:33" x14ac:dyDescent="0.15">
      <c r="X418" s="3"/>
      <c r="Z418" s="5"/>
      <c r="AA418" s="5"/>
      <c r="AB418" s="5"/>
      <c r="AC418" s="5"/>
      <c r="AD418" s="5"/>
      <c r="AE418" s="5"/>
      <c r="AF418" s="5"/>
      <c r="AG418" s="5"/>
    </row>
    <row r="419" spans="24:33" x14ac:dyDescent="0.15">
      <c r="X419" s="3"/>
      <c r="Z419" s="5"/>
      <c r="AA419" s="5"/>
      <c r="AB419" s="5"/>
      <c r="AC419" s="5"/>
      <c r="AD419" s="5"/>
      <c r="AE419" s="5"/>
      <c r="AF419" s="5"/>
      <c r="AG419" s="5"/>
    </row>
    <row r="420" spans="24:33" x14ac:dyDescent="0.15">
      <c r="X420" s="3"/>
      <c r="Z420" s="5"/>
      <c r="AA420" s="5"/>
      <c r="AB420" s="5"/>
      <c r="AC420" s="5"/>
      <c r="AD420" s="5"/>
      <c r="AE420" s="5"/>
      <c r="AF420" s="5"/>
      <c r="AG420" s="5"/>
    </row>
    <row r="421" spans="24:33" x14ac:dyDescent="0.15">
      <c r="X421" s="3"/>
      <c r="Z421" s="5"/>
      <c r="AA421" s="5"/>
      <c r="AB421" s="5"/>
      <c r="AC421" s="5"/>
      <c r="AD421" s="5"/>
      <c r="AE421" s="5"/>
      <c r="AF421" s="5"/>
      <c r="AG421" s="5"/>
    </row>
    <row r="422" spans="24:33" x14ac:dyDescent="0.15">
      <c r="X422" s="3"/>
      <c r="Z422" s="5"/>
      <c r="AA422" s="5"/>
      <c r="AB422" s="5"/>
      <c r="AC422" s="5"/>
      <c r="AD422" s="5"/>
      <c r="AE422" s="5"/>
      <c r="AF422" s="5"/>
      <c r="AG422" s="5"/>
    </row>
    <row r="423" spans="24:33" x14ac:dyDescent="0.15">
      <c r="X423" s="3"/>
      <c r="Z423" s="5"/>
      <c r="AA423" s="5"/>
      <c r="AB423" s="5"/>
      <c r="AC423" s="5"/>
      <c r="AD423" s="5"/>
      <c r="AE423" s="5"/>
      <c r="AF423" s="5"/>
      <c r="AG423" s="5"/>
    </row>
    <row r="424" spans="24:33" x14ac:dyDescent="0.15">
      <c r="X424" s="3"/>
      <c r="Z424" s="5"/>
      <c r="AA424" s="5"/>
      <c r="AB424" s="5"/>
      <c r="AC424" s="5"/>
      <c r="AD424" s="5"/>
      <c r="AE424" s="5"/>
      <c r="AF424" s="5"/>
      <c r="AG424" s="5"/>
    </row>
    <row r="425" spans="24:33" x14ac:dyDescent="0.15">
      <c r="X425" s="3"/>
      <c r="Z425" s="5"/>
      <c r="AA425" s="5"/>
      <c r="AB425" s="5"/>
      <c r="AC425" s="5"/>
      <c r="AD425" s="5"/>
      <c r="AE425" s="5"/>
      <c r="AF425" s="5"/>
      <c r="AG425" s="5"/>
    </row>
    <row r="426" spans="24:33" x14ac:dyDescent="0.15">
      <c r="X426" s="3"/>
      <c r="Z426" s="5"/>
      <c r="AA426" s="5"/>
      <c r="AB426" s="5"/>
      <c r="AC426" s="5"/>
      <c r="AD426" s="5"/>
      <c r="AE426" s="5"/>
      <c r="AF426" s="5"/>
      <c r="AG426" s="5"/>
    </row>
    <row r="427" spans="24:33" x14ac:dyDescent="0.15">
      <c r="X427" s="3"/>
      <c r="Z427" s="5"/>
      <c r="AA427" s="5"/>
      <c r="AB427" s="5"/>
      <c r="AC427" s="5"/>
      <c r="AD427" s="5"/>
      <c r="AE427" s="5"/>
      <c r="AF427" s="5"/>
      <c r="AG427" s="5"/>
    </row>
    <row r="428" spans="24:33" x14ac:dyDescent="0.15">
      <c r="X428" s="3"/>
      <c r="Z428" s="5"/>
      <c r="AA428" s="5"/>
      <c r="AB428" s="5"/>
      <c r="AC428" s="5"/>
      <c r="AD428" s="5"/>
      <c r="AE428" s="5"/>
      <c r="AF428" s="5"/>
      <c r="AG428" s="5"/>
    </row>
    <row r="429" spans="24:33" x14ac:dyDescent="0.15">
      <c r="X429" s="3"/>
      <c r="Z429" s="5"/>
      <c r="AA429" s="5"/>
      <c r="AB429" s="5"/>
      <c r="AC429" s="5"/>
      <c r="AD429" s="5"/>
      <c r="AE429" s="5"/>
      <c r="AF429" s="5"/>
      <c r="AG429" s="5"/>
    </row>
    <row r="430" spans="24:33" x14ac:dyDescent="0.15">
      <c r="X430" s="3"/>
      <c r="Z430" s="5"/>
      <c r="AA430" s="5"/>
      <c r="AB430" s="5"/>
      <c r="AC430" s="5"/>
      <c r="AD430" s="5"/>
      <c r="AE430" s="5"/>
      <c r="AF430" s="5"/>
      <c r="AG430" s="5"/>
    </row>
    <row r="431" spans="24:33" x14ac:dyDescent="0.15">
      <c r="X431" s="3"/>
      <c r="Z431" s="5"/>
      <c r="AA431" s="5"/>
      <c r="AB431" s="5"/>
      <c r="AC431" s="5"/>
      <c r="AD431" s="5"/>
      <c r="AE431" s="5"/>
      <c r="AF431" s="5"/>
      <c r="AG431" s="5"/>
    </row>
    <row r="432" spans="24:33" x14ac:dyDescent="0.15">
      <c r="X432" s="3"/>
      <c r="Z432" s="5"/>
      <c r="AA432" s="5"/>
      <c r="AB432" s="5"/>
      <c r="AC432" s="5"/>
      <c r="AD432" s="5"/>
      <c r="AE432" s="5"/>
      <c r="AF432" s="5"/>
      <c r="AG432" s="5"/>
    </row>
    <row r="433" spans="24:33" x14ac:dyDescent="0.15">
      <c r="X433" s="3"/>
      <c r="Z433" s="5"/>
      <c r="AA433" s="5"/>
      <c r="AB433" s="5"/>
      <c r="AC433" s="5"/>
      <c r="AD433" s="5"/>
      <c r="AE433" s="5"/>
      <c r="AF433" s="5"/>
      <c r="AG433" s="5"/>
    </row>
    <row r="434" spans="24:33" x14ac:dyDescent="0.15">
      <c r="X434" s="3"/>
      <c r="Z434" s="5"/>
      <c r="AA434" s="5"/>
      <c r="AB434" s="5"/>
      <c r="AC434" s="5"/>
      <c r="AD434" s="5"/>
      <c r="AE434" s="5"/>
      <c r="AF434" s="5"/>
      <c r="AG434" s="5"/>
    </row>
    <row r="435" spans="24:33" x14ac:dyDescent="0.15">
      <c r="X435" s="3"/>
      <c r="Z435" s="5"/>
      <c r="AA435" s="5"/>
      <c r="AB435" s="5"/>
      <c r="AC435" s="5"/>
      <c r="AD435" s="5"/>
      <c r="AE435" s="5"/>
      <c r="AF435" s="5"/>
      <c r="AG435" s="5"/>
    </row>
    <row r="436" spans="24:33" x14ac:dyDescent="0.15">
      <c r="X436" s="3"/>
      <c r="Z436" s="5"/>
      <c r="AA436" s="5"/>
      <c r="AB436" s="5"/>
      <c r="AC436" s="5"/>
      <c r="AD436" s="5"/>
      <c r="AE436" s="5"/>
      <c r="AF436" s="5"/>
      <c r="AG436" s="5"/>
    </row>
    <row r="437" spans="24:33" x14ac:dyDescent="0.15">
      <c r="X437" s="3"/>
      <c r="Z437" s="5"/>
      <c r="AA437" s="5"/>
      <c r="AB437" s="5"/>
      <c r="AC437" s="5"/>
      <c r="AD437" s="5"/>
      <c r="AE437" s="5"/>
      <c r="AF437" s="5"/>
      <c r="AG437" s="5"/>
    </row>
    <row r="438" spans="24:33" x14ac:dyDescent="0.15">
      <c r="X438" s="3"/>
      <c r="Z438" s="5"/>
      <c r="AA438" s="5"/>
      <c r="AB438" s="5"/>
      <c r="AC438" s="5"/>
      <c r="AD438" s="5"/>
      <c r="AE438" s="5"/>
      <c r="AF438" s="5"/>
      <c r="AG438" s="5"/>
    </row>
    <row r="439" spans="24:33" x14ac:dyDescent="0.15">
      <c r="X439" s="3"/>
      <c r="Z439" s="5"/>
      <c r="AA439" s="5"/>
      <c r="AB439" s="5"/>
      <c r="AC439" s="5"/>
      <c r="AD439" s="5"/>
      <c r="AE439" s="5"/>
      <c r="AF439" s="5"/>
      <c r="AG439" s="5"/>
    </row>
    <row r="440" spans="24:33" x14ac:dyDescent="0.15">
      <c r="X440" s="3"/>
      <c r="Z440" s="5"/>
      <c r="AA440" s="5"/>
      <c r="AB440" s="5"/>
      <c r="AC440" s="5"/>
      <c r="AD440" s="5"/>
      <c r="AE440" s="5"/>
      <c r="AF440" s="5"/>
      <c r="AG440" s="5"/>
    </row>
    <row r="441" spans="24:33" x14ac:dyDescent="0.15">
      <c r="X441" s="3"/>
      <c r="Z441" s="5"/>
      <c r="AA441" s="5"/>
      <c r="AB441" s="5"/>
      <c r="AC441" s="5"/>
      <c r="AD441" s="5"/>
      <c r="AE441" s="5"/>
      <c r="AF441" s="5"/>
      <c r="AG441" s="5"/>
    </row>
    <row r="442" spans="24:33" x14ac:dyDescent="0.15">
      <c r="X442" s="3"/>
      <c r="Z442" s="5"/>
      <c r="AA442" s="5"/>
      <c r="AB442" s="5"/>
      <c r="AC442" s="5"/>
      <c r="AD442" s="5"/>
      <c r="AE442" s="5"/>
      <c r="AF442" s="5"/>
      <c r="AG442" s="5"/>
    </row>
    <row r="443" spans="24:33" x14ac:dyDescent="0.15">
      <c r="X443" s="3"/>
      <c r="Z443" s="5"/>
      <c r="AA443" s="5"/>
      <c r="AB443" s="5"/>
      <c r="AC443" s="5"/>
      <c r="AD443" s="5"/>
      <c r="AE443" s="5"/>
      <c r="AF443" s="5"/>
      <c r="AG443" s="5"/>
    </row>
    <row r="444" spans="24:33" x14ac:dyDescent="0.15">
      <c r="X444" s="3"/>
      <c r="Z444" s="5"/>
      <c r="AA444" s="5"/>
      <c r="AB444" s="5"/>
      <c r="AC444" s="5"/>
      <c r="AD444" s="5"/>
      <c r="AE444" s="5"/>
      <c r="AF444" s="5"/>
      <c r="AG444" s="5"/>
    </row>
    <row r="445" spans="24:33" x14ac:dyDescent="0.15">
      <c r="X445" s="3"/>
      <c r="Z445" s="5"/>
      <c r="AA445" s="5"/>
      <c r="AB445" s="5"/>
      <c r="AC445" s="5"/>
      <c r="AD445" s="5"/>
      <c r="AE445" s="5"/>
      <c r="AF445" s="5"/>
      <c r="AG445" s="5"/>
    </row>
    <row r="446" spans="24:33" x14ac:dyDescent="0.15">
      <c r="X446" s="3"/>
      <c r="Z446" s="5"/>
      <c r="AA446" s="5"/>
      <c r="AB446" s="5"/>
      <c r="AC446" s="5"/>
      <c r="AD446" s="5"/>
      <c r="AE446" s="5"/>
      <c r="AF446" s="5"/>
      <c r="AG446" s="5"/>
    </row>
    <row r="447" spans="24:33" x14ac:dyDescent="0.15">
      <c r="X447" s="3"/>
      <c r="Z447" s="5"/>
      <c r="AA447" s="5"/>
      <c r="AB447" s="5"/>
      <c r="AC447" s="5"/>
      <c r="AD447" s="5"/>
      <c r="AE447" s="5"/>
      <c r="AF447" s="5"/>
      <c r="AG447" s="5"/>
    </row>
    <row r="448" spans="24:33" x14ac:dyDescent="0.15">
      <c r="X448" s="3"/>
      <c r="Z448" s="5"/>
      <c r="AA448" s="5"/>
      <c r="AB448" s="5"/>
      <c r="AC448" s="5"/>
      <c r="AD448" s="5"/>
      <c r="AE448" s="5"/>
      <c r="AF448" s="5"/>
      <c r="AG448" s="5"/>
    </row>
    <row r="449" spans="24:33" x14ac:dyDescent="0.15">
      <c r="X449" s="3"/>
      <c r="Z449" s="5"/>
      <c r="AA449" s="5"/>
      <c r="AB449" s="5"/>
      <c r="AC449" s="5"/>
      <c r="AD449" s="5"/>
      <c r="AE449" s="5"/>
      <c r="AF449" s="5"/>
      <c r="AG449" s="5"/>
    </row>
    <row r="450" spans="24:33" x14ac:dyDescent="0.15">
      <c r="X450" s="3"/>
      <c r="Z450" s="5"/>
      <c r="AA450" s="5"/>
      <c r="AB450" s="5"/>
      <c r="AC450" s="5"/>
      <c r="AD450" s="5"/>
      <c r="AE450" s="5"/>
      <c r="AF450" s="5"/>
      <c r="AG450" s="5"/>
    </row>
    <row r="451" spans="24:33" x14ac:dyDescent="0.15">
      <c r="X451" s="3"/>
      <c r="Z451" s="5"/>
      <c r="AA451" s="5"/>
      <c r="AB451" s="5"/>
      <c r="AC451" s="5"/>
      <c r="AD451" s="5"/>
      <c r="AE451" s="5"/>
      <c r="AF451" s="5"/>
      <c r="AG451" s="5"/>
    </row>
    <row r="452" spans="24:33" x14ac:dyDescent="0.15">
      <c r="X452" s="3"/>
      <c r="Z452" s="5"/>
      <c r="AA452" s="5"/>
      <c r="AB452" s="5"/>
      <c r="AC452" s="5"/>
      <c r="AD452" s="5"/>
      <c r="AE452" s="5"/>
      <c r="AF452" s="5"/>
      <c r="AG452" s="5"/>
    </row>
    <row r="453" spans="24:33" x14ac:dyDescent="0.15">
      <c r="X453" s="3"/>
      <c r="Z453" s="5"/>
      <c r="AA453" s="5"/>
      <c r="AB453" s="5"/>
      <c r="AC453" s="5"/>
      <c r="AD453" s="5"/>
      <c r="AE453" s="5"/>
      <c r="AF453" s="5"/>
      <c r="AG453" s="5"/>
    </row>
    <row r="454" spans="24:33" x14ac:dyDescent="0.15">
      <c r="X454" s="3"/>
      <c r="Z454" s="5"/>
      <c r="AA454" s="5"/>
      <c r="AB454" s="5"/>
      <c r="AC454" s="5"/>
      <c r="AD454" s="5"/>
      <c r="AE454" s="5"/>
      <c r="AF454" s="5"/>
      <c r="AG454" s="5"/>
    </row>
    <row r="455" spans="24:33" x14ac:dyDescent="0.15">
      <c r="X455" s="3"/>
      <c r="Z455" s="5"/>
      <c r="AA455" s="5"/>
      <c r="AB455" s="5"/>
      <c r="AC455" s="5"/>
      <c r="AD455" s="5"/>
      <c r="AE455" s="5"/>
      <c r="AF455" s="5"/>
      <c r="AG455" s="5"/>
    </row>
    <row r="456" spans="24:33" x14ac:dyDescent="0.15">
      <c r="X456" s="3"/>
      <c r="Z456" s="5"/>
      <c r="AA456" s="5"/>
      <c r="AB456" s="5"/>
      <c r="AC456" s="5"/>
      <c r="AD456" s="5"/>
      <c r="AE456" s="5"/>
      <c r="AF456" s="5"/>
      <c r="AG456" s="5"/>
    </row>
    <row r="457" spans="24:33" x14ac:dyDescent="0.15">
      <c r="X457" s="3"/>
      <c r="Z457" s="5"/>
      <c r="AA457" s="5"/>
      <c r="AB457" s="5"/>
      <c r="AC457" s="5"/>
      <c r="AD457" s="5"/>
      <c r="AE457" s="5"/>
      <c r="AF457" s="5"/>
      <c r="AG457" s="5"/>
    </row>
    <row r="458" spans="24:33" x14ac:dyDescent="0.15">
      <c r="X458" s="3"/>
      <c r="Z458" s="5"/>
      <c r="AA458" s="5"/>
      <c r="AB458" s="5"/>
      <c r="AC458" s="5"/>
      <c r="AD458" s="5"/>
      <c r="AE458" s="5"/>
      <c r="AF458" s="5"/>
      <c r="AG458" s="5"/>
    </row>
    <row r="459" spans="24:33" x14ac:dyDescent="0.15">
      <c r="X459" s="3"/>
      <c r="Z459" s="5"/>
      <c r="AA459" s="5"/>
      <c r="AB459" s="5"/>
      <c r="AC459" s="5"/>
      <c r="AD459" s="5"/>
      <c r="AE459" s="5"/>
      <c r="AF459" s="5"/>
      <c r="AG459" s="5"/>
    </row>
    <row r="460" spans="24:33" x14ac:dyDescent="0.15">
      <c r="X460" s="3"/>
      <c r="Z460" s="5"/>
      <c r="AA460" s="5"/>
      <c r="AB460" s="5"/>
      <c r="AC460" s="5"/>
      <c r="AD460" s="5"/>
      <c r="AE460" s="5"/>
      <c r="AF460" s="5"/>
      <c r="AG460" s="5"/>
    </row>
    <row r="461" spans="24:33" x14ac:dyDescent="0.15">
      <c r="X461" s="3"/>
      <c r="Z461" s="5"/>
      <c r="AA461" s="5"/>
      <c r="AB461" s="5"/>
      <c r="AC461" s="5"/>
      <c r="AD461" s="5"/>
      <c r="AE461" s="5"/>
      <c r="AF461" s="5"/>
      <c r="AG461" s="5"/>
    </row>
    <row r="462" spans="24:33" x14ac:dyDescent="0.15">
      <c r="X462" s="3"/>
      <c r="Z462" s="5"/>
      <c r="AA462" s="5"/>
      <c r="AB462" s="5"/>
      <c r="AC462" s="5"/>
      <c r="AD462" s="5"/>
      <c r="AE462" s="5"/>
      <c r="AF462" s="5"/>
      <c r="AG462" s="5"/>
    </row>
    <row r="463" spans="24:33" x14ac:dyDescent="0.15">
      <c r="X463" s="3"/>
      <c r="Z463" s="5"/>
      <c r="AA463" s="5"/>
      <c r="AB463" s="5"/>
      <c r="AC463" s="5"/>
      <c r="AD463" s="5"/>
      <c r="AE463" s="5"/>
      <c r="AF463" s="5"/>
      <c r="AG463" s="5"/>
    </row>
    <row r="464" spans="24:33" x14ac:dyDescent="0.15">
      <c r="X464" s="3"/>
      <c r="Z464" s="5"/>
      <c r="AA464" s="5"/>
      <c r="AB464" s="5"/>
      <c r="AC464" s="5"/>
      <c r="AD464" s="5"/>
      <c r="AE464" s="5"/>
      <c r="AF464" s="5"/>
      <c r="AG464" s="5"/>
    </row>
    <row r="465" spans="24:33" x14ac:dyDescent="0.15">
      <c r="X465" s="3"/>
      <c r="Z465" s="5"/>
      <c r="AA465" s="5"/>
      <c r="AB465" s="5"/>
      <c r="AC465" s="5"/>
      <c r="AD465" s="5"/>
      <c r="AE465" s="5"/>
      <c r="AF465" s="5"/>
      <c r="AG465" s="5"/>
    </row>
    <row r="466" spans="24:33" x14ac:dyDescent="0.15">
      <c r="X466" s="3"/>
      <c r="Z466" s="5"/>
      <c r="AA466" s="5"/>
      <c r="AB466" s="5"/>
      <c r="AC466" s="5"/>
      <c r="AD466" s="5"/>
      <c r="AE466" s="5"/>
      <c r="AF466" s="5"/>
      <c r="AG466" s="5"/>
    </row>
    <row r="467" spans="24:33" x14ac:dyDescent="0.15">
      <c r="X467" s="3"/>
      <c r="Z467" s="5"/>
      <c r="AA467" s="5"/>
      <c r="AB467" s="5"/>
      <c r="AC467" s="5"/>
      <c r="AD467" s="5"/>
      <c r="AE467" s="5"/>
      <c r="AF467" s="5"/>
      <c r="AG467" s="5"/>
    </row>
    <row r="468" spans="24:33" x14ac:dyDescent="0.15">
      <c r="X468" s="3"/>
      <c r="Z468" s="5"/>
      <c r="AA468" s="5"/>
      <c r="AB468" s="5"/>
      <c r="AC468" s="5"/>
      <c r="AD468" s="5"/>
      <c r="AE468" s="5"/>
      <c r="AF468" s="5"/>
      <c r="AG468" s="5"/>
    </row>
    <row r="469" spans="24:33" x14ac:dyDescent="0.15">
      <c r="X469" s="3"/>
      <c r="Z469" s="5"/>
      <c r="AA469" s="5"/>
      <c r="AB469" s="5"/>
      <c r="AC469" s="5"/>
      <c r="AD469" s="5"/>
      <c r="AE469" s="5"/>
      <c r="AF469" s="5"/>
      <c r="AG469" s="5"/>
    </row>
    <row r="470" spans="24:33" x14ac:dyDescent="0.15">
      <c r="X470" s="3"/>
      <c r="Z470" s="5"/>
      <c r="AA470" s="5"/>
      <c r="AB470" s="5"/>
      <c r="AC470" s="5"/>
      <c r="AD470" s="5"/>
      <c r="AE470" s="5"/>
      <c r="AF470" s="5"/>
      <c r="AG470" s="5"/>
    </row>
    <row r="471" spans="24:33" x14ac:dyDescent="0.15">
      <c r="X471" s="3"/>
      <c r="Z471" s="5"/>
      <c r="AA471" s="5"/>
      <c r="AB471" s="5"/>
      <c r="AC471" s="5"/>
      <c r="AD471" s="5"/>
      <c r="AE471" s="5"/>
      <c r="AF471" s="5"/>
      <c r="AG471" s="5"/>
    </row>
    <row r="472" spans="24:33" x14ac:dyDescent="0.15">
      <c r="X472" s="3"/>
      <c r="Z472" s="5"/>
      <c r="AA472" s="5"/>
      <c r="AB472" s="5"/>
      <c r="AC472" s="5"/>
      <c r="AD472" s="5"/>
      <c r="AE472" s="5"/>
      <c r="AF472" s="5"/>
      <c r="AG472" s="5"/>
    </row>
    <row r="473" spans="24:33" x14ac:dyDescent="0.15">
      <c r="X473" s="3"/>
      <c r="Z473" s="5"/>
      <c r="AA473" s="5"/>
      <c r="AB473" s="5"/>
      <c r="AC473" s="5"/>
      <c r="AD473" s="5"/>
      <c r="AE473" s="5"/>
      <c r="AF473" s="5"/>
      <c r="AG473" s="5"/>
    </row>
    <row r="474" spans="24:33" x14ac:dyDescent="0.15">
      <c r="X474" s="3"/>
      <c r="Z474" s="5"/>
      <c r="AA474" s="5"/>
      <c r="AB474" s="5"/>
      <c r="AC474" s="5"/>
      <c r="AD474" s="5"/>
      <c r="AE474" s="5"/>
      <c r="AF474" s="5"/>
      <c r="AG474" s="5"/>
    </row>
    <row r="475" spans="24:33" x14ac:dyDescent="0.15">
      <c r="X475" s="3"/>
      <c r="Z475" s="5"/>
      <c r="AA475" s="5"/>
      <c r="AB475" s="5"/>
      <c r="AC475" s="5"/>
      <c r="AD475" s="5"/>
      <c r="AE475" s="5"/>
      <c r="AF475" s="5"/>
      <c r="AG475" s="5"/>
    </row>
    <row r="476" spans="24:33" x14ac:dyDescent="0.15">
      <c r="X476" s="3"/>
      <c r="Z476" s="5"/>
      <c r="AA476" s="5"/>
      <c r="AB476" s="5"/>
      <c r="AC476" s="5"/>
      <c r="AD476" s="5"/>
      <c r="AE476" s="5"/>
      <c r="AF476" s="5"/>
      <c r="AG476" s="5"/>
    </row>
    <row r="477" spans="24:33" x14ac:dyDescent="0.15">
      <c r="X477" s="3"/>
      <c r="Z477" s="5"/>
      <c r="AA477" s="5"/>
      <c r="AB477" s="5"/>
      <c r="AC477" s="5"/>
      <c r="AD477" s="5"/>
      <c r="AE477" s="5"/>
      <c r="AF477" s="5"/>
      <c r="AG477" s="5"/>
    </row>
    <row r="478" spans="24:33" x14ac:dyDescent="0.15">
      <c r="X478" s="3"/>
      <c r="Z478" s="5"/>
      <c r="AA478" s="5"/>
      <c r="AB478" s="5"/>
      <c r="AC478" s="5"/>
      <c r="AD478" s="5"/>
      <c r="AE478" s="5"/>
      <c r="AF478" s="5"/>
      <c r="AG478" s="5"/>
    </row>
    <row r="479" spans="24:33" x14ac:dyDescent="0.15">
      <c r="X479" s="3"/>
      <c r="Z479" s="5"/>
      <c r="AA479" s="5"/>
      <c r="AB479" s="5"/>
      <c r="AC479" s="5"/>
      <c r="AD479" s="5"/>
      <c r="AE479" s="5"/>
      <c r="AF479" s="5"/>
      <c r="AG479" s="5"/>
    </row>
    <row r="480" spans="24:33" x14ac:dyDescent="0.15">
      <c r="X480" s="3"/>
      <c r="Z480" s="5"/>
      <c r="AA480" s="5"/>
      <c r="AB480" s="5"/>
      <c r="AC480" s="5"/>
      <c r="AD480" s="5"/>
      <c r="AE480" s="5"/>
      <c r="AF480" s="5"/>
      <c r="AG480" s="5"/>
    </row>
    <row r="481" spans="24:33" x14ac:dyDescent="0.15">
      <c r="X481" s="3"/>
      <c r="Z481" s="5"/>
      <c r="AA481" s="5"/>
      <c r="AB481" s="5"/>
      <c r="AC481" s="5"/>
      <c r="AD481" s="5"/>
      <c r="AE481" s="5"/>
      <c r="AF481" s="5"/>
      <c r="AG481" s="5"/>
    </row>
    <row r="482" spans="24:33" x14ac:dyDescent="0.15">
      <c r="X482" s="3"/>
      <c r="Z482" s="5"/>
      <c r="AA482" s="5"/>
      <c r="AB482" s="5"/>
      <c r="AC482" s="5"/>
      <c r="AD482" s="5"/>
      <c r="AE482" s="5"/>
      <c r="AF482" s="5"/>
      <c r="AG482" s="5"/>
    </row>
    <row r="483" spans="24:33" x14ac:dyDescent="0.15">
      <c r="X483" s="3"/>
      <c r="Z483" s="5"/>
      <c r="AA483" s="5"/>
      <c r="AB483" s="5"/>
      <c r="AC483" s="5"/>
      <c r="AD483" s="5"/>
      <c r="AE483" s="5"/>
      <c r="AF483" s="5"/>
      <c r="AG483" s="5"/>
    </row>
    <row r="484" spans="24:33" x14ac:dyDescent="0.15">
      <c r="X484" s="3"/>
      <c r="Z484" s="5"/>
      <c r="AA484" s="5"/>
      <c r="AB484" s="5"/>
      <c r="AC484" s="5"/>
      <c r="AD484" s="5"/>
      <c r="AE484" s="5"/>
      <c r="AF484" s="5"/>
      <c r="AG484" s="5"/>
    </row>
    <row r="485" spans="24:33" x14ac:dyDescent="0.15">
      <c r="X485" s="3"/>
      <c r="Z485" s="5"/>
      <c r="AA485" s="5"/>
      <c r="AB485" s="5"/>
      <c r="AC485" s="5"/>
      <c r="AD485" s="5"/>
      <c r="AE485" s="5"/>
      <c r="AF485" s="5"/>
      <c r="AG485" s="5"/>
    </row>
    <row r="486" spans="24:33" x14ac:dyDescent="0.15">
      <c r="X486" s="3"/>
      <c r="Z486" s="5"/>
      <c r="AA486" s="5"/>
      <c r="AB486" s="5"/>
      <c r="AC486" s="5"/>
      <c r="AD486" s="5"/>
      <c r="AE486" s="5"/>
      <c r="AF486" s="5"/>
      <c r="AG486" s="5"/>
    </row>
    <row r="487" spans="24:33" x14ac:dyDescent="0.15">
      <c r="X487" s="3"/>
      <c r="Z487" s="5"/>
      <c r="AA487" s="5"/>
      <c r="AB487" s="5"/>
      <c r="AC487" s="5"/>
      <c r="AD487" s="5"/>
      <c r="AE487" s="5"/>
      <c r="AF487" s="5"/>
      <c r="AG487" s="5"/>
    </row>
    <row r="488" spans="24:33" x14ac:dyDescent="0.15">
      <c r="X488" s="3"/>
      <c r="Z488" s="5"/>
      <c r="AA488" s="5"/>
      <c r="AB488" s="5"/>
      <c r="AC488" s="5"/>
      <c r="AD488" s="5"/>
      <c r="AE488" s="5"/>
      <c r="AF488" s="5"/>
      <c r="AG488" s="5"/>
    </row>
    <row r="489" spans="24:33" x14ac:dyDescent="0.15">
      <c r="X489" s="3"/>
      <c r="Z489" s="5"/>
      <c r="AA489" s="5"/>
      <c r="AB489" s="5"/>
      <c r="AC489" s="5"/>
      <c r="AD489" s="5"/>
      <c r="AE489" s="5"/>
      <c r="AF489" s="5"/>
      <c r="AG489" s="5"/>
    </row>
    <row r="490" spans="24:33" x14ac:dyDescent="0.15">
      <c r="X490" s="3"/>
      <c r="Z490" s="5"/>
      <c r="AA490" s="5"/>
      <c r="AB490" s="5"/>
      <c r="AC490" s="5"/>
      <c r="AD490" s="5"/>
      <c r="AE490" s="5"/>
      <c r="AF490" s="5"/>
      <c r="AG490" s="5"/>
    </row>
    <row r="491" spans="24:33" x14ac:dyDescent="0.15">
      <c r="X491" s="3"/>
      <c r="Z491" s="5"/>
      <c r="AA491" s="5"/>
      <c r="AB491" s="5"/>
      <c r="AC491" s="5"/>
      <c r="AD491" s="5"/>
      <c r="AE491" s="5"/>
      <c r="AF491" s="5"/>
      <c r="AG491" s="5"/>
    </row>
    <row r="492" spans="24:33" x14ac:dyDescent="0.15">
      <c r="X492" s="3"/>
      <c r="Z492" s="5"/>
      <c r="AA492" s="5"/>
      <c r="AB492" s="5"/>
      <c r="AC492" s="5"/>
      <c r="AD492" s="5"/>
      <c r="AE492" s="5"/>
      <c r="AF492" s="5"/>
      <c r="AG492" s="5"/>
    </row>
    <row r="493" spans="24:33" x14ac:dyDescent="0.15">
      <c r="X493" s="3"/>
      <c r="Z493" s="5"/>
      <c r="AA493" s="5"/>
      <c r="AB493" s="5"/>
      <c r="AC493" s="5"/>
      <c r="AD493" s="5"/>
      <c r="AE493" s="5"/>
      <c r="AF493" s="5"/>
      <c r="AG493" s="5"/>
    </row>
    <row r="494" spans="24:33" x14ac:dyDescent="0.15">
      <c r="X494" s="3"/>
      <c r="Z494" s="5"/>
      <c r="AA494" s="5"/>
      <c r="AB494" s="5"/>
      <c r="AC494" s="5"/>
      <c r="AD494" s="5"/>
      <c r="AE494" s="5"/>
      <c r="AF494" s="5"/>
      <c r="AG494" s="5"/>
    </row>
    <row r="495" spans="24:33" x14ac:dyDescent="0.15">
      <c r="X495" s="3"/>
      <c r="Z495" s="5"/>
      <c r="AA495" s="5"/>
      <c r="AB495" s="5"/>
      <c r="AC495" s="5"/>
      <c r="AD495" s="5"/>
      <c r="AE495" s="5"/>
      <c r="AF495" s="5"/>
      <c r="AG495" s="5"/>
    </row>
    <row r="496" spans="24:33" x14ac:dyDescent="0.15">
      <c r="X496" s="3"/>
      <c r="Z496" s="5"/>
      <c r="AA496" s="5"/>
      <c r="AB496" s="5"/>
      <c r="AC496" s="5"/>
      <c r="AD496" s="5"/>
      <c r="AE496" s="5"/>
      <c r="AF496" s="5"/>
      <c r="AG496" s="5"/>
    </row>
    <row r="497" spans="24:33" x14ac:dyDescent="0.15">
      <c r="X497" s="3"/>
      <c r="Z497" s="5"/>
      <c r="AA497" s="5"/>
      <c r="AB497" s="5"/>
      <c r="AC497" s="5"/>
      <c r="AD497" s="5"/>
      <c r="AE497" s="5"/>
      <c r="AF497" s="5"/>
      <c r="AG497" s="5"/>
    </row>
    <row r="498" spans="24:33" x14ac:dyDescent="0.15">
      <c r="X498" s="3"/>
      <c r="Z498" s="5"/>
      <c r="AA498" s="5"/>
      <c r="AB498" s="5"/>
      <c r="AC498" s="5"/>
      <c r="AD498" s="5"/>
      <c r="AE498" s="5"/>
      <c r="AF498" s="5"/>
      <c r="AG498" s="5"/>
    </row>
    <row r="499" spans="24:33" x14ac:dyDescent="0.15">
      <c r="X499" s="3"/>
      <c r="Z499" s="5"/>
      <c r="AA499" s="5"/>
      <c r="AB499" s="5"/>
      <c r="AC499" s="5"/>
      <c r="AD499" s="5"/>
      <c r="AE499" s="5"/>
      <c r="AF499" s="5"/>
      <c r="AG499" s="5"/>
    </row>
    <row r="500" spans="24:33" x14ac:dyDescent="0.15">
      <c r="X500" s="3"/>
      <c r="Z500" s="5"/>
      <c r="AA500" s="5"/>
      <c r="AB500" s="5"/>
      <c r="AC500" s="5"/>
      <c r="AD500" s="5"/>
      <c r="AE500" s="5"/>
      <c r="AF500" s="5"/>
      <c r="AG500" s="5"/>
    </row>
    <row r="501" spans="24:33" x14ac:dyDescent="0.15">
      <c r="X501" s="3"/>
      <c r="Z501" s="5"/>
      <c r="AA501" s="5"/>
      <c r="AB501" s="5"/>
      <c r="AC501" s="5"/>
      <c r="AD501" s="5"/>
      <c r="AE501" s="5"/>
      <c r="AF501" s="5"/>
      <c r="AG501" s="5"/>
    </row>
    <row r="502" spans="24:33" x14ac:dyDescent="0.15">
      <c r="X502" s="3"/>
      <c r="Z502" s="5"/>
      <c r="AA502" s="5"/>
      <c r="AB502" s="5"/>
      <c r="AC502" s="5"/>
      <c r="AD502" s="5"/>
      <c r="AE502" s="5"/>
      <c r="AF502" s="5"/>
      <c r="AG502" s="5"/>
    </row>
    <row r="503" spans="24:33" x14ac:dyDescent="0.15">
      <c r="X503" s="3"/>
      <c r="Z503" s="5"/>
      <c r="AA503" s="5"/>
      <c r="AB503" s="5"/>
      <c r="AC503" s="5"/>
      <c r="AD503" s="5"/>
      <c r="AE503" s="5"/>
      <c r="AF503" s="5"/>
      <c r="AG503" s="5"/>
    </row>
    <row r="504" spans="24:33" x14ac:dyDescent="0.15">
      <c r="X504" s="3"/>
      <c r="Z504" s="5"/>
      <c r="AA504" s="5"/>
      <c r="AB504" s="5"/>
      <c r="AC504" s="5"/>
      <c r="AD504" s="5"/>
      <c r="AE504" s="5"/>
      <c r="AF504" s="5"/>
      <c r="AG504" s="5"/>
    </row>
    <row r="505" spans="24:33" x14ac:dyDescent="0.15">
      <c r="X505" s="3"/>
      <c r="Z505" s="5"/>
      <c r="AA505" s="5"/>
      <c r="AB505" s="5"/>
      <c r="AC505" s="5"/>
      <c r="AD505" s="5"/>
      <c r="AE505" s="5"/>
      <c r="AF505" s="5"/>
      <c r="AG505" s="5"/>
    </row>
    <row r="506" spans="24:33" x14ac:dyDescent="0.15">
      <c r="X506" s="3"/>
      <c r="Z506" s="5"/>
      <c r="AA506" s="5"/>
      <c r="AB506" s="5"/>
      <c r="AC506" s="5"/>
      <c r="AD506" s="5"/>
      <c r="AE506" s="5"/>
      <c r="AF506" s="5"/>
      <c r="AG506" s="5"/>
    </row>
    <row r="507" spans="24:33" x14ac:dyDescent="0.15">
      <c r="X507" s="3"/>
      <c r="Z507" s="5"/>
      <c r="AA507" s="5"/>
      <c r="AB507" s="5"/>
      <c r="AC507" s="5"/>
      <c r="AD507" s="5"/>
      <c r="AE507" s="5"/>
      <c r="AF507" s="5"/>
      <c r="AG507" s="5"/>
    </row>
    <row r="508" spans="24:33" x14ac:dyDescent="0.15">
      <c r="X508" s="3"/>
      <c r="Z508" s="5"/>
      <c r="AA508" s="5"/>
      <c r="AB508" s="5"/>
      <c r="AC508" s="5"/>
      <c r="AD508" s="5"/>
      <c r="AE508" s="5"/>
      <c r="AF508" s="5"/>
      <c r="AG508" s="5"/>
    </row>
    <row r="509" spans="24:33" x14ac:dyDescent="0.15">
      <c r="X509" s="3"/>
      <c r="Z509" s="5"/>
      <c r="AA509" s="5"/>
      <c r="AB509" s="5"/>
      <c r="AC509" s="5"/>
      <c r="AD509" s="5"/>
      <c r="AE509" s="5"/>
      <c r="AF509" s="5"/>
      <c r="AG509" s="5"/>
    </row>
    <row r="510" spans="24:33" x14ac:dyDescent="0.15">
      <c r="X510" s="3"/>
      <c r="Z510" s="5"/>
      <c r="AA510" s="5"/>
      <c r="AB510" s="5"/>
      <c r="AC510" s="5"/>
      <c r="AD510" s="5"/>
      <c r="AE510" s="5"/>
      <c r="AF510" s="5"/>
      <c r="AG510" s="5"/>
    </row>
    <row r="511" spans="24:33" x14ac:dyDescent="0.15">
      <c r="X511" s="3"/>
      <c r="Z511" s="5"/>
      <c r="AA511" s="5"/>
      <c r="AB511" s="5"/>
      <c r="AC511" s="5"/>
      <c r="AD511" s="5"/>
      <c r="AE511" s="5"/>
      <c r="AF511" s="5"/>
      <c r="AG511" s="5"/>
    </row>
    <row r="512" spans="24:33" x14ac:dyDescent="0.15">
      <c r="X512" s="3"/>
      <c r="Z512" s="5"/>
      <c r="AA512" s="5"/>
      <c r="AB512" s="5"/>
      <c r="AC512" s="5"/>
      <c r="AD512" s="5"/>
      <c r="AE512" s="5"/>
      <c r="AF512" s="5"/>
      <c r="AG512" s="5"/>
    </row>
    <row r="513" spans="24:33" x14ac:dyDescent="0.15">
      <c r="X513" s="3"/>
      <c r="Z513" s="5"/>
      <c r="AA513" s="5"/>
      <c r="AB513" s="5"/>
      <c r="AC513" s="5"/>
      <c r="AD513" s="5"/>
      <c r="AE513" s="5"/>
      <c r="AF513" s="5"/>
      <c r="AG513" s="5"/>
    </row>
    <row r="514" spans="24:33" x14ac:dyDescent="0.15">
      <c r="X514" s="3"/>
      <c r="Z514" s="5"/>
      <c r="AA514" s="5"/>
      <c r="AB514" s="5"/>
      <c r="AC514" s="5"/>
      <c r="AD514" s="5"/>
      <c r="AE514" s="5"/>
      <c r="AF514" s="5"/>
      <c r="AG514" s="5"/>
    </row>
    <row r="515" spans="24:33" x14ac:dyDescent="0.15">
      <c r="X515" s="3"/>
      <c r="Z515" s="5"/>
      <c r="AA515" s="5"/>
      <c r="AB515" s="5"/>
      <c r="AC515" s="5"/>
      <c r="AD515" s="5"/>
      <c r="AE515" s="5"/>
      <c r="AF515" s="5"/>
      <c r="AG515" s="5"/>
    </row>
    <row r="516" spans="24:33" x14ac:dyDescent="0.15">
      <c r="X516" s="3"/>
      <c r="Z516" s="5"/>
      <c r="AA516" s="5"/>
      <c r="AB516" s="5"/>
      <c r="AC516" s="5"/>
      <c r="AD516" s="5"/>
      <c r="AE516" s="5"/>
      <c r="AF516" s="5"/>
      <c r="AG516" s="5"/>
    </row>
    <row r="517" spans="24:33" x14ac:dyDescent="0.15">
      <c r="X517" s="3"/>
      <c r="Z517" s="5"/>
      <c r="AA517" s="5"/>
      <c r="AB517" s="5"/>
      <c r="AC517" s="5"/>
      <c r="AD517" s="5"/>
      <c r="AE517" s="5"/>
      <c r="AF517" s="5"/>
      <c r="AG517" s="5"/>
    </row>
    <row r="518" spans="24:33" x14ac:dyDescent="0.15">
      <c r="X518" s="3"/>
      <c r="Z518" s="5"/>
      <c r="AA518" s="5"/>
      <c r="AB518" s="5"/>
      <c r="AC518" s="5"/>
      <c r="AD518" s="5"/>
      <c r="AE518" s="5"/>
      <c r="AF518" s="5"/>
      <c r="AG518" s="5"/>
    </row>
    <row r="519" spans="24:33" x14ac:dyDescent="0.15">
      <c r="X519" s="3"/>
      <c r="Z519" s="5"/>
      <c r="AA519" s="5"/>
      <c r="AB519" s="5"/>
      <c r="AC519" s="5"/>
      <c r="AD519" s="5"/>
      <c r="AE519" s="5"/>
      <c r="AF519" s="5"/>
      <c r="AG519" s="5"/>
    </row>
    <row r="520" spans="24:33" x14ac:dyDescent="0.15">
      <c r="X520" s="3"/>
      <c r="Z520" s="5"/>
      <c r="AA520" s="5"/>
      <c r="AB520" s="5"/>
      <c r="AC520" s="5"/>
      <c r="AD520" s="5"/>
      <c r="AE520" s="5"/>
      <c r="AF520" s="5"/>
      <c r="AG520" s="5"/>
    </row>
    <row r="521" spans="24:33" x14ac:dyDescent="0.15">
      <c r="X521" s="3"/>
      <c r="Z521" s="5"/>
      <c r="AA521" s="5"/>
      <c r="AB521" s="5"/>
      <c r="AC521" s="5"/>
      <c r="AD521" s="5"/>
      <c r="AE521" s="5"/>
      <c r="AF521" s="5"/>
      <c r="AG521" s="5"/>
    </row>
    <row r="522" spans="24:33" x14ac:dyDescent="0.15">
      <c r="X522" s="3"/>
      <c r="Z522" s="5"/>
      <c r="AA522" s="5"/>
      <c r="AB522" s="5"/>
      <c r="AC522" s="5"/>
      <c r="AD522" s="5"/>
      <c r="AE522" s="5"/>
      <c r="AF522" s="5"/>
      <c r="AG522" s="5"/>
    </row>
    <row r="523" spans="24:33" x14ac:dyDescent="0.15">
      <c r="X523" s="3"/>
      <c r="Z523" s="5"/>
      <c r="AA523" s="5"/>
      <c r="AB523" s="5"/>
      <c r="AC523" s="5"/>
      <c r="AD523" s="5"/>
      <c r="AE523" s="5"/>
      <c r="AF523" s="5"/>
      <c r="AG523" s="5"/>
    </row>
    <row r="524" spans="24:33" x14ac:dyDescent="0.15">
      <c r="X524" s="3"/>
      <c r="Z524" s="5"/>
      <c r="AA524" s="5"/>
      <c r="AB524" s="5"/>
      <c r="AC524" s="5"/>
      <c r="AD524" s="5"/>
      <c r="AE524" s="5"/>
      <c r="AF524" s="5"/>
      <c r="AG524" s="5"/>
    </row>
    <row r="525" spans="24:33" x14ac:dyDescent="0.15">
      <c r="X525" s="3"/>
      <c r="Z525" s="5"/>
      <c r="AA525" s="5"/>
      <c r="AB525" s="5"/>
      <c r="AC525" s="5"/>
      <c r="AD525" s="5"/>
      <c r="AE525" s="5"/>
      <c r="AF525" s="5"/>
      <c r="AG525" s="5"/>
    </row>
    <row r="526" spans="24:33" x14ac:dyDescent="0.15">
      <c r="X526" s="3"/>
      <c r="Z526" s="5"/>
      <c r="AA526" s="5"/>
      <c r="AB526" s="5"/>
      <c r="AC526" s="5"/>
      <c r="AD526" s="5"/>
      <c r="AE526" s="5"/>
      <c r="AF526" s="5"/>
      <c r="AG526" s="5"/>
    </row>
    <row r="527" spans="24:33" x14ac:dyDescent="0.15">
      <c r="X527" s="3"/>
      <c r="Z527" s="5"/>
      <c r="AA527" s="5"/>
      <c r="AB527" s="5"/>
      <c r="AC527" s="5"/>
      <c r="AD527" s="5"/>
      <c r="AE527" s="5"/>
      <c r="AF527" s="5"/>
      <c r="AG527" s="5"/>
    </row>
    <row r="528" spans="24:33" x14ac:dyDescent="0.15">
      <c r="X528" s="3"/>
      <c r="Z528" s="5"/>
      <c r="AA528" s="5"/>
      <c r="AB528" s="5"/>
      <c r="AC528" s="5"/>
      <c r="AD528" s="5"/>
      <c r="AE528" s="5"/>
      <c r="AF528" s="5"/>
      <c r="AG528" s="5"/>
    </row>
    <row r="529" spans="24:33" x14ac:dyDescent="0.15">
      <c r="X529" s="3"/>
      <c r="Z529" s="5"/>
      <c r="AA529" s="5"/>
      <c r="AB529" s="5"/>
      <c r="AC529" s="5"/>
      <c r="AD529" s="5"/>
      <c r="AE529" s="5"/>
      <c r="AF529" s="5"/>
      <c r="AG529" s="5"/>
    </row>
    <row r="530" spans="24:33" x14ac:dyDescent="0.15">
      <c r="X530" s="3"/>
      <c r="Z530" s="5"/>
      <c r="AA530" s="5"/>
      <c r="AB530" s="5"/>
      <c r="AC530" s="5"/>
      <c r="AD530" s="5"/>
      <c r="AE530" s="5"/>
      <c r="AF530" s="5"/>
      <c r="AG530" s="5"/>
    </row>
    <row r="531" spans="24:33" x14ac:dyDescent="0.15">
      <c r="X531" s="3"/>
      <c r="Z531" s="5"/>
      <c r="AA531" s="5"/>
      <c r="AB531" s="5"/>
      <c r="AC531" s="5"/>
      <c r="AD531" s="5"/>
      <c r="AE531" s="5"/>
      <c r="AF531" s="5"/>
      <c r="AG531" s="5"/>
    </row>
    <row r="532" spans="24:33" x14ac:dyDescent="0.15">
      <c r="X532" s="3"/>
      <c r="Z532" s="5"/>
      <c r="AA532" s="5"/>
      <c r="AB532" s="5"/>
      <c r="AC532" s="5"/>
      <c r="AD532" s="5"/>
      <c r="AE532" s="5"/>
      <c r="AF532" s="5"/>
      <c r="AG532" s="5"/>
    </row>
    <row r="533" spans="24:33" x14ac:dyDescent="0.15">
      <c r="X533" s="3"/>
      <c r="Z533" s="5"/>
      <c r="AA533" s="5"/>
      <c r="AB533" s="5"/>
      <c r="AC533" s="5"/>
      <c r="AD533" s="5"/>
      <c r="AE533" s="5"/>
      <c r="AF533" s="5"/>
      <c r="AG533" s="5"/>
    </row>
    <row r="534" spans="24:33" x14ac:dyDescent="0.15">
      <c r="X534" s="3"/>
      <c r="Z534" s="5"/>
      <c r="AA534" s="5"/>
      <c r="AB534" s="5"/>
      <c r="AC534" s="5"/>
      <c r="AD534" s="5"/>
      <c r="AE534" s="5"/>
      <c r="AF534" s="5"/>
      <c r="AG534" s="5"/>
    </row>
    <row r="535" spans="24:33" x14ac:dyDescent="0.15">
      <c r="X535" s="3"/>
      <c r="Z535" s="5"/>
      <c r="AA535" s="5"/>
      <c r="AB535" s="5"/>
      <c r="AC535" s="5"/>
      <c r="AD535" s="5"/>
      <c r="AE535" s="5"/>
      <c r="AF535" s="5"/>
      <c r="AG535" s="5"/>
    </row>
    <row r="536" spans="24:33" x14ac:dyDescent="0.15">
      <c r="X536" s="3"/>
      <c r="Z536" s="5"/>
      <c r="AA536" s="5"/>
      <c r="AB536" s="5"/>
      <c r="AC536" s="5"/>
      <c r="AD536" s="5"/>
      <c r="AE536" s="5"/>
      <c r="AF536" s="5"/>
      <c r="AG536" s="5"/>
    </row>
    <row r="537" spans="24:33" x14ac:dyDescent="0.15">
      <c r="X537" s="3"/>
      <c r="Z537" s="5"/>
      <c r="AA537" s="5"/>
      <c r="AB537" s="5"/>
      <c r="AC537" s="5"/>
      <c r="AD537" s="5"/>
      <c r="AE537" s="5"/>
      <c r="AF537" s="5"/>
      <c r="AG537" s="5"/>
    </row>
    <row r="538" spans="24:33" x14ac:dyDescent="0.15">
      <c r="X538" s="3"/>
      <c r="Z538" s="5"/>
      <c r="AA538" s="5"/>
      <c r="AB538" s="5"/>
      <c r="AC538" s="5"/>
      <c r="AD538" s="5"/>
      <c r="AE538" s="5"/>
      <c r="AF538" s="5"/>
      <c r="AG538" s="5"/>
    </row>
    <row r="539" spans="24:33" x14ac:dyDescent="0.15">
      <c r="X539" s="3"/>
      <c r="Z539" s="5"/>
      <c r="AA539" s="5"/>
      <c r="AB539" s="5"/>
      <c r="AC539" s="5"/>
      <c r="AD539" s="5"/>
      <c r="AE539" s="5"/>
      <c r="AF539" s="5"/>
      <c r="AG539" s="5"/>
    </row>
    <row r="540" spans="24:33" x14ac:dyDescent="0.15">
      <c r="X540" s="3"/>
      <c r="Z540" s="5"/>
      <c r="AA540" s="5"/>
      <c r="AB540" s="5"/>
      <c r="AC540" s="5"/>
      <c r="AD540" s="5"/>
      <c r="AE540" s="5"/>
      <c r="AF540" s="5"/>
      <c r="AG540" s="5"/>
    </row>
    <row r="541" spans="24:33" x14ac:dyDescent="0.15">
      <c r="X541" s="3"/>
      <c r="Z541" s="5"/>
      <c r="AA541" s="5"/>
      <c r="AB541" s="5"/>
      <c r="AC541" s="5"/>
      <c r="AD541" s="5"/>
      <c r="AE541" s="5"/>
      <c r="AF541" s="5"/>
      <c r="AG541" s="5"/>
    </row>
    <row r="542" spans="24:33" x14ac:dyDescent="0.15">
      <c r="X542" s="3"/>
      <c r="Z542" s="5"/>
      <c r="AA542" s="5"/>
      <c r="AB542" s="5"/>
      <c r="AC542" s="5"/>
      <c r="AD542" s="5"/>
      <c r="AE542" s="5"/>
      <c r="AF542" s="5"/>
      <c r="AG542" s="5"/>
    </row>
    <row r="543" spans="24:33" x14ac:dyDescent="0.15">
      <c r="X543" s="3"/>
      <c r="Z543" s="5"/>
      <c r="AA543" s="5"/>
      <c r="AB543" s="5"/>
      <c r="AC543" s="5"/>
      <c r="AD543" s="5"/>
      <c r="AE543" s="5"/>
      <c r="AF543" s="5"/>
      <c r="AG543" s="5"/>
    </row>
    <row r="544" spans="24:33" x14ac:dyDescent="0.15">
      <c r="X544" s="3"/>
      <c r="Z544" s="5"/>
      <c r="AA544" s="5"/>
      <c r="AB544" s="5"/>
      <c r="AC544" s="5"/>
      <c r="AD544" s="5"/>
      <c r="AE544" s="5"/>
      <c r="AF544" s="5"/>
      <c r="AG544" s="5"/>
    </row>
    <row r="545" spans="24:33" x14ac:dyDescent="0.15">
      <c r="X545" s="3"/>
      <c r="Z545" s="5"/>
      <c r="AA545" s="5"/>
      <c r="AB545" s="5"/>
      <c r="AC545" s="5"/>
      <c r="AD545" s="5"/>
      <c r="AE545" s="5"/>
      <c r="AF545" s="5"/>
      <c r="AG545" s="5"/>
    </row>
    <row r="546" spans="24:33" x14ac:dyDescent="0.15">
      <c r="X546" s="3"/>
      <c r="Z546" s="5"/>
      <c r="AA546" s="5"/>
      <c r="AB546" s="5"/>
      <c r="AC546" s="5"/>
      <c r="AD546" s="5"/>
      <c r="AE546" s="5"/>
      <c r="AF546" s="5"/>
      <c r="AG546" s="5"/>
    </row>
    <row r="547" spans="24:33" x14ac:dyDescent="0.15">
      <c r="X547" s="3"/>
      <c r="Z547" s="5"/>
      <c r="AA547" s="5"/>
      <c r="AB547" s="5"/>
      <c r="AC547" s="5"/>
      <c r="AD547" s="5"/>
      <c r="AE547" s="5"/>
      <c r="AF547" s="5"/>
      <c r="AG547" s="5"/>
    </row>
    <row r="548" spans="24:33" x14ac:dyDescent="0.15">
      <c r="X548" s="3"/>
      <c r="Z548" s="5"/>
      <c r="AA548" s="5"/>
      <c r="AB548" s="5"/>
      <c r="AC548" s="5"/>
      <c r="AD548" s="5"/>
      <c r="AE548" s="5"/>
      <c r="AF548" s="5"/>
      <c r="AG548" s="5"/>
    </row>
    <row r="549" spans="24:33" x14ac:dyDescent="0.15">
      <c r="X549" s="3"/>
      <c r="Z549" s="5"/>
      <c r="AA549" s="5"/>
      <c r="AB549" s="5"/>
      <c r="AC549" s="5"/>
      <c r="AD549" s="5"/>
      <c r="AE549" s="5"/>
      <c r="AF549" s="5"/>
      <c r="AG549" s="5"/>
    </row>
    <row r="550" spans="24:33" x14ac:dyDescent="0.15">
      <c r="X550" s="3"/>
      <c r="Z550" s="5"/>
      <c r="AA550" s="5"/>
      <c r="AB550" s="5"/>
      <c r="AC550" s="5"/>
      <c r="AD550" s="5"/>
      <c r="AE550" s="5"/>
      <c r="AF550" s="5"/>
      <c r="AG550" s="5"/>
    </row>
    <row r="551" spans="24:33" x14ac:dyDescent="0.15">
      <c r="X551" s="3"/>
      <c r="Z551" s="5"/>
      <c r="AA551" s="5"/>
      <c r="AB551" s="5"/>
      <c r="AC551" s="5"/>
      <c r="AD551" s="5"/>
      <c r="AE551" s="5"/>
      <c r="AF551" s="5"/>
      <c r="AG551" s="5"/>
    </row>
    <row r="552" spans="24:33" x14ac:dyDescent="0.15">
      <c r="X552" s="3"/>
      <c r="Z552" s="5"/>
      <c r="AA552" s="5"/>
      <c r="AB552" s="5"/>
      <c r="AC552" s="5"/>
      <c r="AD552" s="5"/>
      <c r="AE552" s="5"/>
      <c r="AF552" s="5"/>
      <c r="AG552" s="5"/>
    </row>
    <row r="553" spans="24:33" x14ac:dyDescent="0.15">
      <c r="X553" s="3"/>
      <c r="Z553" s="5"/>
      <c r="AA553" s="5"/>
      <c r="AB553" s="5"/>
      <c r="AC553" s="5"/>
      <c r="AD553" s="5"/>
      <c r="AE553" s="5"/>
      <c r="AF553" s="5"/>
      <c r="AG553" s="5"/>
    </row>
    <row r="554" spans="24:33" x14ac:dyDescent="0.15">
      <c r="X554" s="3"/>
      <c r="Z554" s="5"/>
      <c r="AA554" s="5"/>
      <c r="AB554" s="5"/>
      <c r="AC554" s="5"/>
      <c r="AD554" s="5"/>
      <c r="AE554" s="5"/>
      <c r="AF554" s="5"/>
      <c r="AG554" s="5"/>
    </row>
    <row r="555" spans="24:33" x14ac:dyDescent="0.15">
      <c r="X555" s="3"/>
      <c r="Z555" s="5"/>
      <c r="AA555" s="5"/>
      <c r="AB555" s="5"/>
      <c r="AC555" s="5"/>
      <c r="AD555" s="5"/>
      <c r="AE555" s="5"/>
      <c r="AF555" s="5"/>
      <c r="AG555" s="5"/>
    </row>
    <row r="556" spans="24:33" x14ac:dyDescent="0.15">
      <c r="X556" s="3"/>
      <c r="Z556" s="5"/>
      <c r="AA556" s="5"/>
      <c r="AB556" s="5"/>
      <c r="AC556" s="5"/>
      <c r="AD556" s="5"/>
      <c r="AE556" s="5"/>
      <c r="AF556" s="5"/>
      <c r="AG556" s="5"/>
    </row>
    <row r="557" spans="24:33" x14ac:dyDescent="0.15">
      <c r="X557" s="3"/>
      <c r="Z557" s="5"/>
      <c r="AA557" s="5"/>
      <c r="AB557" s="5"/>
      <c r="AC557" s="5"/>
      <c r="AD557" s="5"/>
      <c r="AE557" s="5"/>
      <c r="AF557" s="5"/>
      <c r="AG557" s="5"/>
    </row>
    <row r="558" spans="24:33" x14ac:dyDescent="0.15">
      <c r="X558" s="3"/>
      <c r="Z558" s="5"/>
      <c r="AA558" s="5"/>
      <c r="AB558" s="5"/>
      <c r="AC558" s="5"/>
      <c r="AD558" s="5"/>
      <c r="AE558" s="5"/>
      <c r="AF558" s="5"/>
      <c r="AG558" s="5"/>
    </row>
    <row r="559" spans="24:33" x14ac:dyDescent="0.15">
      <c r="X559" s="3"/>
      <c r="Z559" s="5"/>
      <c r="AA559" s="5"/>
      <c r="AB559" s="5"/>
      <c r="AC559" s="5"/>
      <c r="AD559" s="5"/>
      <c r="AE559" s="5"/>
      <c r="AF559" s="5"/>
      <c r="AG559" s="5"/>
    </row>
    <row r="560" spans="24:33" x14ac:dyDescent="0.15">
      <c r="X560" s="3"/>
      <c r="Z560" s="5"/>
      <c r="AA560" s="5"/>
      <c r="AB560" s="5"/>
      <c r="AC560" s="5"/>
      <c r="AD560" s="5"/>
      <c r="AE560" s="5"/>
      <c r="AF560" s="5"/>
      <c r="AG560" s="5"/>
    </row>
    <row r="561" spans="24:33" x14ac:dyDescent="0.15">
      <c r="X561" s="3"/>
      <c r="Z561" s="5"/>
      <c r="AA561" s="5"/>
      <c r="AB561" s="5"/>
      <c r="AC561" s="5"/>
      <c r="AD561" s="5"/>
      <c r="AE561" s="5"/>
      <c r="AF561" s="5"/>
      <c r="AG561" s="5"/>
    </row>
    <row r="562" spans="24:33" x14ac:dyDescent="0.15">
      <c r="X562" s="3"/>
      <c r="Z562" s="5"/>
      <c r="AA562" s="5"/>
      <c r="AB562" s="5"/>
      <c r="AC562" s="5"/>
      <c r="AD562" s="5"/>
      <c r="AE562" s="5"/>
      <c r="AF562" s="5"/>
      <c r="AG562" s="5"/>
    </row>
    <row r="563" spans="24:33" x14ac:dyDescent="0.15">
      <c r="X563" s="3"/>
      <c r="Z563" s="5"/>
      <c r="AA563" s="5"/>
      <c r="AB563" s="5"/>
      <c r="AC563" s="5"/>
      <c r="AD563" s="5"/>
      <c r="AE563" s="5"/>
      <c r="AF563" s="5"/>
      <c r="AG563" s="5"/>
    </row>
    <row r="564" spans="24:33" x14ac:dyDescent="0.15">
      <c r="X564" s="3"/>
      <c r="Z564" s="5"/>
      <c r="AA564" s="5"/>
      <c r="AB564" s="5"/>
      <c r="AC564" s="5"/>
      <c r="AD564" s="5"/>
      <c r="AE564" s="5"/>
      <c r="AF564" s="5"/>
      <c r="AG564" s="5"/>
    </row>
    <row r="565" spans="24:33" x14ac:dyDescent="0.15">
      <c r="X565" s="3"/>
      <c r="Z565" s="5"/>
      <c r="AA565" s="5"/>
      <c r="AB565" s="5"/>
      <c r="AC565" s="5"/>
      <c r="AD565" s="5"/>
      <c r="AE565" s="5"/>
      <c r="AF565" s="5"/>
      <c r="AG565" s="5"/>
    </row>
    <row r="566" spans="24:33" x14ac:dyDescent="0.15">
      <c r="X566" s="3"/>
      <c r="Z566" s="5"/>
      <c r="AA566" s="5"/>
      <c r="AB566" s="5"/>
      <c r="AC566" s="5"/>
      <c r="AD566" s="5"/>
      <c r="AE566" s="5"/>
      <c r="AF566" s="5"/>
      <c r="AG566" s="5"/>
    </row>
    <row r="567" spans="24:33" x14ac:dyDescent="0.15">
      <c r="X567" s="3"/>
      <c r="Z567" s="5"/>
      <c r="AA567" s="5"/>
      <c r="AB567" s="5"/>
      <c r="AC567" s="5"/>
      <c r="AD567" s="5"/>
      <c r="AE567" s="5"/>
      <c r="AF567" s="5"/>
      <c r="AG567" s="5"/>
    </row>
    <row r="568" spans="24:33" x14ac:dyDescent="0.15">
      <c r="X568" s="3"/>
      <c r="Z568" s="5"/>
      <c r="AA568" s="5"/>
      <c r="AB568" s="5"/>
      <c r="AC568" s="5"/>
      <c r="AD568" s="5"/>
      <c r="AE568" s="5"/>
      <c r="AF568" s="5"/>
      <c r="AG568" s="5"/>
    </row>
    <row r="569" spans="24:33" x14ac:dyDescent="0.15">
      <c r="X569" s="3"/>
      <c r="Z569" s="5"/>
      <c r="AA569" s="5"/>
      <c r="AB569" s="5"/>
      <c r="AC569" s="5"/>
      <c r="AD569" s="5"/>
      <c r="AE569" s="5"/>
      <c r="AF569" s="5"/>
      <c r="AG569" s="5"/>
    </row>
    <row r="570" spans="24:33" x14ac:dyDescent="0.15">
      <c r="X570" s="3"/>
      <c r="Z570" s="5"/>
      <c r="AA570" s="5"/>
      <c r="AB570" s="5"/>
      <c r="AC570" s="5"/>
      <c r="AD570" s="5"/>
      <c r="AE570" s="5"/>
      <c r="AF570" s="5"/>
      <c r="AG570" s="5"/>
    </row>
    <row r="571" spans="24:33" x14ac:dyDescent="0.15">
      <c r="X571" s="3"/>
      <c r="Z571" s="5"/>
      <c r="AA571" s="5"/>
      <c r="AB571" s="5"/>
      <c r="AC571" s="5"/>
      <c r="AD571" s="5"/>
      <c r="AE571" s="5"/>
      <c r="AF571" s="5"/>
      <c r="AG571" s="5"/>
    </row>
    <row r="572" spans="24:33" x14ac:dyDescent="0.15">
      <c r="X572" s="3"/>
      <c r="Z572" s="5"/>
      <c r="AA572" s="5"/>
      <c r="AB572" s="5"/>
      <c r="AC572" s="5"/>
      <c r="AD572" s="5"/>
      <c r="AE572" s="5"/>
      <c r="AF572" s="5"/>
      <c r="AG572" s="5"/>
    </row>
    <row r="573" spans="24:33" x14ac:dyDescent="0.15">
      <c r="X573" s="3"/>
      <c r="Z573" s="5"/>
      <c r="AA573" s="5"/>
      <c r="AB573" s="5"/>
      <c r="AC573" s="5"/>
      <c r="AD573" s="5"/>
      <c r="AE573" s="5"/>
      <c r="AF573" s="5"/>
      <c r="AG573" s="5"/>
    </row>
    <row r="574" spans="24:33" x14ac:dyDescent="0.15">
      <c r="X574" s="3"/>
      <c r="Z574" s="5"/>
      <c r="AA574" s="5"/>
      <c r="AB574" s="5"/>
      <c r="AC574" s="5"/>
      <c r="AD574" s="5"/>
      <c r="AE574" s="5"/>
      <c r="AF574" s="5"/>
      <c r="AG574" s="5"/>
    </row>
    <row r="575" spans="24:33" x14ac:dyDescent="0.15">
      <c r="X575" s="3"/>
      <c r="Z575" s="5"/>
      <c r="AA575" s="5"/>
      <c r="AB575" s="5"/>
      <c r="AC575" s="5"/>
      <c r="AD575" s="5"/>
      <c r="AE575" s="5"/>
      <c r="AF575" s="5"/>
      <c r="AG575" s="5"/>
    </row>
    <row r="576" spans="24:33" x14ac:dyDescent="0.15">
      <c r="X576" s="3"/>
      <c r="Z576" s="5"/>
      <c r="AA576" s="5"/>
      <c r="AB576" s="5"/>
      <c r="AC576" s="5"/>
      <c r="AD576" s="5"/>
      <c r="AE576" s="5"/>
      <c r="AF576" s="5"/>
      <c r="AG576" s="5"/>
    </row>
    <row r="577" spans="24:33" x14ac:dyDescent="0.15">
      <c r="X577" s="3"/>
      <c r="Z577" s="5"/>
      <c r="AA577" s="5"/>
      <c r="AB577" s="5"/>
      <c r="AC577" s="5"/>
      <c r="AD577" s="5"/>
      <c r="AE577" s="5"/>
      <c r="AF577" s="5"/>
      <c r="AG577" s="5"/>
    </row>
    <row r="578" spans="24:33" x14ac:dyDescent="0.15">
      <c r="X578" s="3"/>
      <c r="Z578" s="5"/>
      <c r="AA578" s="5"/>
      <c r="AB578" s="5"/>
      <c r="AC578" s="5"/>
      <c r="AD578" s="5"/>
      <c r="AE578" s="5"/>
      <c r="AF578" s="5"/>
      <c r="AG578" s="5"/>
    </row>
    <row r="579" spans="24:33" x14ac:dyDescent="0.15">
      <c r="X579" s="3"/>
      <c r="Z579" s="5"/>
      <c r="AA579" s="5"/>
      <c r="AB579" s="5"/>
      <c r="AC579" s="5"/>
      <c r="AD579" s="5"/>
      <c r="AE579" s="5"/>
      <c r="AF579" s="5"/>
      <c r="AG579" s="5"/>
    </row>
    <row r="580" spans="24:33" x14ac:dyDescent="0.15">
      <c r="X580" s="3"/>
      <c r="Z580" s="5"/>
      <c r="AA580" s="5"/>
      <c r="AB580" s="5"/>
      <c r="AC580" s="5"/>
      <c r="AD580" s="5"/>
      <c r="AE580" s="5"/>
      <c r="AF580" s="5"/>
      <c r="AG580" s="5"/>
    </row>
    <row r="581" spans="24:33" x14ac:dyDescent="0.15">
      <c r="X581" s="3"/>
      <c r="Z581" s="5"/>
      <c r="AA581" s="5"/>
      <c r="AB581" s="5"/>
      <c r="AC581" s="5"/>
      <c r="AD581" s="5"/>
      <c r="AE581" s="5"/>
      <c r="AF581" s="5"/>
      <c r="AG581" s="5"/>
    </row>
    <row r="582" spans="24:33" x14ac:dyDescent="0.15">
      <c r="X582" s="3"/>
      <c r="Z582" s="5"/>
      <c r="AA582" s="5"/>
      <c r="AB582" s="5"/>
      <c r="AC582" s="5"/>
      <c r="AD582" s="5"/>
      <c r="AE582" s="5"/>
      <c r="AF582" s="5"/>
      <c r="AG582" s="5"/>
    </row>
    <row r="583" spans="24:33" x14ac:dyDescent="0.15">
      <c r="X583" s="3"/>
      <c r="Z583" s="5"/>
      <c r="AA583" s="5"/>
      <c r="AB583" s="5"/>
      <c r="AC583" s="5"/>
      <c r="AD583" s="5"/>
      <c r="AE583" s="5"/>
      <c r="AF583" s="5"/>
      <c r="AG583" s="5"/>
    </row>
    <row r="584" spans="24:33" x14ac:dyDescent="0.15">
      <c r="X584" s="3"/>
      <c r="Z584" s="5"/>
      <c r="AA584" s="5"/>
      <c r="AB584" s="5"/>
      <c r="AC584" s="5"/>
      <c r="AD584" s="5"/>
      <c r="AE584" s="5"/>
      <c r="AF584" s="5"/>
      <c r="AG584" s="5"/>
    </row>
    <row r="585" spans="24:33" x14ac:dyDescent="0.15">
      <c r="X585" s="3"/>
      <c r="Z585" s="5"/>
      <c r="AA585" s="5"/>
      <c r="AB585" s="5"/>
      <c r="AC585" s="5"/>
      <c r="AD585" s="5"/>
      <c r="AE585" s="5"/>
      <c r="AF585" s="5"/>
      <c r="AG585" s="5"/>
    </row>
    <row r="586" spans="24:33" x14ac:dyDescent="0.15">
      <c r="X586" s="3"/>
      <c r="Z586" s="5"/>
      <c r="AA586" s="5"/>
      <c r="AB586" s="5"/>
      <c r="AC586" s="5"/>
      <c r="AD586" s="5"/>
      <c r="AE586" s="5"/>
      <c r="AF586" s="5"/>
      <c r="AG586" s="5"/>
    </row>
    <row r="587" spans="24:33" x14ac:dyDescent="0.15">
      <c r="X587" s="3"/>
      <c r="Z587" s="5"/>
      <c r="AA587" s="5"/>
      <c r="AB587" s="5"/>
      <c r="AC587" s="5"/>
      <c r="AD587" s="5"/>
      <c r="AE587" s="5"/>
      <c r="AF587" s="5"/>
      <c r="AG587" s="5"/>
    </row>
    <row r="588" spans="24:33" x14ac:dyDescent="0.15">
      <c r="X588" s="3"/>
      <c r="Z588" s="5"/>
      <c r="AA588" s="5"/>
      <c r="AB588" s="5"/>
      <c r="AC588" s="5"/>
      <c r="AD588" s="5"/>
      <c r="AE588" s="5"/>
      <c r="AF588" s="5"/>
      <c r="AG588" s="5"/>
    </row>
    <row r="589" spans="24:33" x14ac:dyDescent="0.15">
      <c r="X589" s="3"/>
      <c r="Z589" s="5"/>
      <c r="AA589" s="5"/>
      <c r="AB589" s="5"/>
      <c r="AC589" s="5"/>
      <c r="AD589" s="5"/>
      <c r="AE589" s="5"/>
      <c r="AF589" s="5"/>
      <c r="AG589" s="5"/>
    </row>
    <row r="590" spans="24:33" x14ac:dyDescent="0.15">
      <c r="X590" s="3"/>
      <c r="Z590" s="5"/>
      <c r="AA590" s="5"/>
      <c r="AB590" s="5"/>
      <c r="AC590" s="5"/>
      <c r="AD590" s="5"/>
      <c r="AE590" s="5"/>
      <c r="AF590" s="5"/>
      <c r="AG590" s="5"/>
    </row>
    <row r="591" spans="24:33" x14ac:dyDescent="0.15">
      <c r="X591" s="3"/>
      <c r="Z591" s="5"/>
      <c r="AA591" s="5"/>
      <c r="AB591" s="5"/>
      <c r="AC591" s="5"/>
      <c r="AD591" s="5"/>
      <c r="AE591" s="5"/>
      <c r="AF591" s="5"/>
      <c r="AG591" s="5"/>
    </row>
    <row r="592" spans="24:33" x14ac:dyDescent="0.15">
      <c r="X592" s="3"/>
      <c r="Z592" s="5"/>
      <c r="AA592" s="5"/>
      <c r="AB592" s="5"/>
      <c r="AC592" s="5"/>
      <c r="AD592" s="5"/>
      <c r="AE592" s="5"/>
      <c r="AF592" s="5"/>
      <c r="AG592" s="5"/>
    </row>
    <row r="593" spans="24:33" x14ac:dyDescent="0.15">
      <c r="X593" s="3"/>
      <c r="Z593" s="5"/>
      <c r="AA593" s="5"/>
      <c r="AB593" s="5"/>
      <c r="AC593" s="5"/>
      <c r="AD593" s="5"/>
      <c r="AE593" s="5"/>
      <c r="AF593" s="5"/>
      <c r="AG593" s="5"/>
    </row>
    <row r="594" spans="24:33" x14ac:dyDescent="0.15">
      <c r="X594" s="3"/>
      <c r="Z594" s="5"/>
      <c r="AA594" s="5"/>
      <c r="AB594" s="5"/>
      <c r="AC594" s="5"/>
      <c r="AD594" s="5"/>
      <c r="AE594" s="5"/>
      <c r="AF594" s="5"/>
      <c r="AG594" s="5"/>
    </row>
    <row r="595" spans="24:33" x14ac:dyDescent="0.15">
      <c r="X595" s="3"/>
      <c r="Z595" s="5"/>
      <c r="AA595" s="5"/>
      <c r="AB595" s="5"/>
      <c r="AC595" s="5"/>
      <c r="AD595" s="5"/>
      <c r="AE595" s="5"/>
      <c r="AF595" s="5"/>
      <c r="AG595" s="5"/>
    </row>
    <row r="596" spans="24:33" x14ac:dyDescent="0.15">
      <c r="X596" s="3"/>
      <c r="Z596" s="5"/>
      <c r="AA596" s="5"/>
      <c r="AB596" s="5"/>
      <c r="AC596" s="5"/>
      <c r="AD596" s="5"/>
      <c r="AE596" s="5"/>
      <c r="AF596" s="5"/>
      <c r="AG596" s="5"/>
    </row>
    <row r="597" spans="24:33" x14ac:dyDescent="0.15">
      <c r="X597" s="3"/>
      <c r="Z597" s="5"/>
      <c r="AA597" s="5"/>
      <c r="AB597" s="5"/>
      <c r="AC597" s="5"/>
      <c r="AD597" s="5"/>
      <c r="AE597" s="5"/>
      <c r="AF597" s="5"/>
      <c r="AG597" s="5"/>
    </row>
    <row r="598" spans="24:33" x14ac:dyDescent="0.15">
      <c r="X598" s="3"/>
      <c r="Z598" s="5"/>
      <c r="AA598" s="5"/>
      <c r="AB598" s="5"/>
      <c r="AC598" s="5"/>
      <c r="AD598" s="5"/>
      <c r="AE598" s="5"/>
      <c r="AF598" s="5"/>
      <c r="AG598" s="5"/>
    </row>
    <row r="599" spans="24:33" x14ac:dyDescent="0.15">
      <c r="X599" s="3"/>
      <c r="Z599" s="5"/>
      <c r="AA599" s="5"/>
      <c r="AB599" s="5"/>
      <c r="AC599" s="5"/>
      <c r="AD599" s="5"/>
      <c r="AE599" s="5"/>
      <c r="AF599" s="5"/>
      <c r="AG599" s="5"/>
    </row>
    <row r="600" spans="24:33" x14ac:dyDescent="0.15">
      <c r="X600" s="3"/>
      <c r="Z600" s="5"/>
      <c r="AA600" s="5"/>
      <c r="AB600" s="5"/>
      <c r="AC600" s="5"/>
      <c r="AD600" s="5"/>
      <c r="AE600" s="5"/>
      <c r="AF600" s="5"/>
      <c r="AG600" s="5"/>
    </row>
    <row r="601" spans="24:33" x14ac:dyDescent="0.15">
      <c r="X601" s="3"/>
      <c r="Z601" s="5"/>
      <c r="AA601" s="5"/>
      <c r="AB601" s="5"/>
      <c r="AC601" s="5"/>
      <c r="AD601" s="5"/>
      <c r="AE601" s="5"/>
      <c r="AF601" s="5"/>
      <c r="AG601" s="5"/>
    </row>
    <row r="602" spans="24:33" x14ac:dyDescent="0.15">
      <c r="X602" s="3"/>
      <c r="Z602" s="5"/>
      <c r="AA602" s="5"/>
      <c r="AB602" s="5"/>
      <c r="AC602" s="5"/>
      <c r="AD602" s="5"/>
      <c r="AE602" s="5"/>
      <c r="AF602" s="5"/>
      <c r="AG602" s="5"/>
    </row>
    <row r="603" spans="24:33" x14ac:dyDescent="0.15">
      <c r="X603" s="3"/>
      <c r="Z603" s="5"/>
      <c r="AA603" s="5"/>
      <c r="AB603" s="5"/>
      <c r="AC603" s="5"/>
      <c r="AD603" s="5"/>
      <c r="AE603" s="5"/>
      <c r="AF603" s="5"/>
      <c r="AG603" s="5"/>
    </row>
    <row r="604" spans="24:33" x14ac:dyDescent="0.15">
      <c r="X604" s="3"/>
      <c r="Z604" s="5"/>
      <c r="AA604" s="5"/>
      <c r="AB604" s="5"/>
      <c r="AC604" s="5"/>
      <c r="AD604" s="5"/>
      <c r="AE604" s="5"/>
      <c r="AF604" s="5"/>
      <c r="AG604" s="5"/>
    </row>
    <row r="605" spans="24:33" x14ac:dyDescent="0.15">
      <c r="X605" s="3"/>
      <c r="Z605" s="5"/>
      <c r="AA605" s="5"/>
      <c r="AB605" s="5"/>
      <c r="AC605" s="5"/>
      <c r="AD605" s="5"/>
      <c r="AE605" s="5"/>
      <c r="AF605" s="5"/>
      <c r="AG605" s="5"/>
    </row>
    <row r="606" spans="24:33" x14ac:dyDescent="0.15">
      <c r="X606" s="3"/>
      <c r="Z606" s="5"/>
      <c r="AA606" s="5"/>
      <c r="AB606" s="5"/>
      <c r="AC606" s="5"/>
      <c r="AD606" s="5"/>
      <c r="AE606" s="5"/>
      <c r="AF606" s="5"/>
      <c r="AG606" s="5"/>
    </row>
    <row r="607" spans="24:33" x14ac:dyDescent="0.15">
      <c r="X607" s="3"/>
      <c r="Z607" s="5"/>
      <c r="AA607" s="5"/>
      <c r="AB607" s="5"/>
      <c r="AC607" s="5"/>
      <c r="AD607" s="5"/>
      <c r="AE607" s="5"/>
      <c r="AF607" s="5"/>
      <c r="AG607" s="5"/>
    </row>
    <row r="608" spans="24:33" x14ac:dyDescent="0.15">
      <c r="X608" s="3"/>
      <c r="Z608" s="5"/>
      <c r="AA608" s="5"/>
      <c r="AB608" s="5"/>
      <c r="AC608" s="5"/>
      <c r="AD608" s="5"/>
      <c r="AE608" s="5"/>
      <c r="AF608" s="5"/>
      <c r="AG608" s="5"/>
    </row>
    <row r="609" spans="24:33" x14ac:dyDescent="0.15">
      <c r="X609" s="3"/>
      <c r="Z609" s="5"/>
      <c r="AA609" s="5"/>
      <c r="AB609" s="5"/>
      <c r="AC609" s="5"/>
      <c r="AD609" s="5"/>
      <c r="AE609" s="5"/>
      <c r="AF609" s="5"/>
      <c r="AG609" s="5"/>
    </row>
    <row r="610" spans="24:33" x14ac:dyDescent="0.15">
      <c r="X610" s="3"/>
      <c r="Z610" s="5"/>
      <c r="AA610" s="5"/>
      <c r="AB610" s="5"/>
      <c r="AC610" s="5"/>
      <c r="AD610" s="5"/>
      <c r="AE610" s="5"/>
      <c r="AF610" s="5"/>
      <c r="AG610" s="5"/>
    </row>
    <row r="611" spans="24:33" x14ac:dyDescent="0.15">
      <c r="X611" s="3"/>
      <c r="Z611" s="5"/>
      <c r="AA611" s="5"/>
      <c r="AB611" s="5"/>
      <c r="AC611" s="5"/>
      <c r="AD611" s="5"/>
      <c r="AE611" s="5"/>
      <c r="AF611" s="5"/>
      <c r="AG611" s="5"/>
    </row>
    <row r="612" spans="24:33" x14ac:dyDescent="0.15">
      <c r="X612" s="3"/>
      <c r="Z612" s="5"/>
      <c r="AA612" s="5"/>
      <c r="AB612" s="5"/>
      <c r="AC612" s="5"/>
      <c r="AD612" s="5"/>
      <c r="AE612" s="5"/>
      <c r="AF612" s="5"/>
      <c r="AG612" s="5"/>
    </row>
    <row r="613" spans="24:33" x14ac:dyDescent="0.15">
      <c r="X613" s="3"/>
      <c r="Z613" s="5"/>
      <c r="AA613" s="5"/>
      <c r="AB613" s="5"/>
      <c r="AC613" s="5"/>
      <c r="AD613" s="5"/>
      <c r="AE613" s="5"/>
      <c r="AF613" s="5"/>
      <c r="AG613" s="5"/>
    </row>
    <row r="614" spans="24:33" x14ac:dyDescent="0.15">
      <c r="X614" s="3"/>
      <c r="Z614" s="5"/>
      <c r="AA614" s="5"/>
      <c r="AB614" s="5"/>
      <c r="AC614" s="5"/>
      <c r="AD614" s="5"/>
      <c r="AE614" s="5"/>
      <c r="AF614" s="5"/>
      <c r="AG614" s="5"/>
    </row>
    <row r="615" spans="24:33" x14ac:dyDescent="0.15">
      <c r="X615" s="3"/>
      <c r="Z615" s="5"/>
      <c r="AA615" s="5"/>
      <c r="AB615" s="5"/>
      <c r="AC615" s="5"/>
      <c r="AD615" s="5"/>
      <c r="AE615" s="5"/>
      <c r="AF615" s="5"/>
      <c r="AG615" s="5"/>
    </row>
    <row r="616" spans="24:33" x14ac:dyDescent="0.15">
      <c r="X616" s="3"/>
      <c r="Z616" s="5"/>
      <c r="AA616" s="5"/>
      <c r="AB616" s="5"/>
      <c r="AC616" s="5"/>
      <c r="AD616" s="5"/>
      <c r="AE616" s="5"/>
      <c r="AF616" s="5"/>
      <c r="AG616" s="5"/>
    </row>
    <row r="617" spans="24:33" x14ac:dyDescent="0.15">
      <c r="X617" s="3"/>
      <c r="Z617" s="5"/>
      <c r="AA617" s="5"/>
      <c r="AB617" s="5"/>
      <c r="AC617" s="5"/>
      <c r="AD617" s="5"/>
      <c r="AE617" s="5"/>
      <c r="AF617" s="5"/>
      <c r="AG617" s="5"/>
    </row>
    <row r="618" spans="24:33" x14ac:dyDescent="0.15">
      <c r="X618" s="3"/>
      <c r="Z618" s="5"/>
      <c r="AA618" s="5"/>
      <c r="AB618" s="5"/>
      <c r="AC618" s="5"/>
      <c r="AD618" s="5"/>
      <c r="AE618" s="5"/>
      <c r="AF618" s="5"/>
      <c r="AG618" s="5"/>
    </row>
    <row r="619" spans="24:33" x14ac:dyDescent="0.15">
      <c r="X619" s="3"/>
      <c r="Z619" s="5"/>
      <c r="AA619" s="5"/>
      <c r="AB619" s="5"/>
      <c r="AC619" s="5"/>
      <c r="AD619" s="5"/>
      <c r="AE619" s="5"/>
      <c r="AF619" s="5"/>
      <c r="AG619" s="5"/>
    </row>
    <row r="620" spans="24:33" x14ac:dyDescent="0.15">
      <c r="X620" s="3"/>
      <c r="Z620" s="5"/>
      <c r="AA620" s="5"/>
      <c r="AB620" s="5"/>
      <c r="AC620" s="5"/>
      <c r="AD620" s="5"/>
      <c r="AE620" s="5"/>
      <c r="AF620" s="5"/>
      <c r="AG620" s="5"/>
    </row>
    <row r="621" spans="24:33" x14ac:dyDescent="0.15">
      <c r="X621" s="3"/>
      <c r="Z621" s="5"/>
      <c r="AA621" s="5"/>
      <c r="AB621" s="5"/>
      <c r="AC621" s="5"/>
      <c r="AD621" s="5"/>
      <c r="AE621" s="5"/>
      <c r="AF621" s="5"/>
      <c r="AG621" s="5"/>
    </row>
    <row r="622" spans="24:33" x14ac:dyDescent="0.15">
      <c r="X622" s="3"/>
      <c r="Z622" s="5"/>
      <c r="AA622" s="5"/>
      <c r="AB622" s="5"/>
      <c r="AC622" s="5"/>
      <c r="AD622" s="5"/>
      <c r="AE622" s="5"/>
      <c r="AF622" s="5"/>
      <c r="AG622" s="5"/>
    </row>
    <row r="623" spans="24:33" x14ac:dyDescent="0.15">
      <c r="X623" s="3"/>
      <c r="Z623" s="5"/>
      <c r="AA623" s="5"/>
      <c r="AB623" s="5"/>
      <c r="AC623" s="5"/>
      <c r="AD623" s="5"/>
      <c r="AE623" s="5"/>
      <c r="AF623" s="5"/>
      <c r="AG623" s="5"/>
    </row>
    <row r="624" spans="24:33" x14ac:dyDescent="0.15">
      <c r="X624" s="3"/>
      <c r="Z624" s="5"/>
      <c r="AA624" s="5"/>
      <c r="AB624" s="5"/>
      <c r="AC624" s="5"/>
      <c r="AD624" s="5"/>
      <c r="AE624" s="5"/>
      <c r="AF624" s="5"/>
      <c r="AG624" s="5"/>
    </row>
    <row r="625" spans="24:33" x14ac:dyDescent="0.15">
      <c r="X625" s="3"/>
      <c r="Z625" s="5"/>
      <c r="AA625" s="5"/>
      <c r="AB625" s="5"/>
      <c r="AC625" s="5"/>
      <c r="AD625" s="5"/>
      <c r="AE625" s="5"/>
      <c r="AF625" s="5"/>
      <c r="AG625" s="5"/>
    </row>
    <row r="626" spans="24:33" x14ac:dyDescent="0.15">
      <c r="X626" s="3"/>
      <c r="Z626" s="5"/>
      <c r="AA626" s="5"/>
      <c r="AB626" s="5"/>
      <c r="AC626" s="5"/>
      <c r="AD626" s="5"/>
      <c r="AE626" s="5"/>
      <c r="AF626" s="5"/>
      <c r="AG626" s="5"/>
    </row>
    <row r="627" spans="24:33" x14ac:dyDescent="0.15">
      <c r="X627" s="3"/>
      <c r="Z627" s="5"/>
      <c r="AA627" s="5"/>
      <c r="AB627" s="5"/>
      <c r="AC627" s="5"/>
      <c r="AD627" s="5"/>
      <c r="AE627" s="5"/>
      <c r="AF627" s="5"/>
      <c r="AG627" s="5"/>
    </row>
    <row r="628" spans="24:33" x14ac:dyDescent="0.15">
      <c r="X628" s="3"/>
      <c r="Z628" s="5"/>
      <c r="AA628" s="5"/>
      <c r="AB628" s="5"/>
      <c r="AC628" s="5"/>
      <c r="AD628" s="5"/>
      <c r="AE628" s="5"/>
      <c r="AF628" s="5"/>
      <c r="AG628" s="5"/>
    </row>
    <row r="629" spans="24:33" x14ac:dyDescent="0.15">
      <c r="X629" s="3"/>
      <c r="Z629" s="5"/>
      <c r="AA629" s="5"/>
      <c r="AB629" s="5"/>
      <c r="AC629" s="5"/>
      <c r="AD629" s="5"/>
      <c r="AE629" s="5"/>
      <c r="AF629" s="5"/>
      <c r="AG629" s="5"/>
    </row>
    <row r="630" spans="24:33" x14ac:dyDescent="0.15">
      <c r="X630" s="3"/>
      <c r="Z630" s="5"/>
      <c r="AA630" s="5"/>
      <c r="AB630" s="5"/>
      <c r="AC630" s="5"/>
      <c r="AD630" s="5"/>
      <c r="AE630" s="5"/>
      <c r="AF630" s="5"/>
      <c r="AG630" s="5"/>
    </row>
    <row r="631" spans="24:33" x14ac:dyDescent="0.15">
      <c r="X631" s="3"/>
      <c r="Z631" s="5"/>
      <c r="AA631" s="5"/>
      <c r="AB631" s="5"/>
      <c r="AC631" s="5"/>
      <c r="AD631" s="5"/>
      <c r="AE631" s="5"/>
      <c r="AF631" s="5"/>
      <c r="AG631" s="5"/>
    </row>
    <row r="632" spans="24:33" x14ac:dyDescent="0.15">
      <c r="X632" s="3"/>
      <c r="Z632" s="5"/>
      <c r="AA632" s="5"/>
      <c r="AB632" s="5"/>
      <c r="AC632" s="5"/>
      <c r="AD632" s="5"/>
      <c r="AE632" s="5"/>
      <c r="AF632" s="5"/>
      <c r="AG632" s="5"/>
    </row>
    <row r="633" spans="24:33" x14ac:dyDescent="0.15">
      <c r="X633" s="3"/>
      <c r="Z633" s="5"/>
      <c r="AA633" s="5"/>
      <c r="AB633" s="5"/>
      <c r="AC633" s="5"/>
      <c r="AD633" s="5"/>
      <c r="AE633" s="5"/>
      <c r="AF633" s="5"/>
      <c r="AG633" s="5"/>
    </row>
    <row r="634" spans="24:33" x14ac:dyDescent="0.15">
      <c r="X634" s="3"/>
      <c r="Z634" s="5"/>
      <c r="AA634" s="5"/>
      <c r="AB634" s="5"/>
      <c r="AC634" s="5"/>
      <c r="AD634" s="5"/>
      <c r="AE634" s="5"/>
      <c r="AF634" s="5"/>
      <c r="AG634" s="5"/>
    </row>
    <row r="635" spans="24:33" x14ac:dyDescent="0.15">
      <c r="X635" s="3"/>
      <c r="Z635" s="5"/>
      <c r="AA635" s="5"/>
      <c r="AB635" s="5"/>
      <c r="AC635" s="5"/>
      <c r="AD635" s="5"/>
      <c r="AE635" s="5"/>
      <c r="AF635" s="5"/>
      <c r="AG635" s="5"/>
    </row>
    <row r="636" spans="24:33" x14ac:dyDescent="0.15">
      <c r="X636" s="3"/>
      <c r="Z636" s="5"/>
      <c r="AA636" s="5"/>
      <c r="AB636" s="5"/>
      <c r="AC636" s="5"/>
      <c r="AD636" s="5"/>
      <c r="AE636" s="5"/>
      <c r="AF636" s="5"/>
      <c r="AG636" s="5"/>
    </row>
    <row r="637" spans="24:33" x14ac:dyDescent="0.15">
      <c r="X637" s="3"/>
      <c r="Z637" s="5"/>
      <c r="AA637" s="5"/>
      <c r="AB637" s="5"/>
      <c r="AC637" s="5"/>
      <c r="AD637" s="5"/>
      <c r="AE637" s="5"/>
      <c r="AF637" s="5"/>
      <c r="AG637" s="5"/>
    </row>
    <row r="638" spans="24:33" x14ac:dyDescent="0.15">
      <c r="X638" s="3"/>
      <c r="Z638" s="5"/>
      <c r="AA638" s="5"/>
      <c r="AB638" s="5"/>
      <c r="AC638" s="5"/>
      <c r="AD638" s="5"/>
      <c r="AE638" s="5"/>
      <c r="AF638" s="5"/>
      <c r="AG638" s="5"/>
    </row>
    <row r="639" spans="24:33" x14ac:dyDescent="0.15">
      <c r="X639" s="3"/>
      <c r="Z639" s="5"/>
      <c r="AA639" s="5"/>
      <c r="AB639" s="5"/>
      <c r="AC639" s="5"/>
      <c r="AD639" s="5"/>
      <c r="AE639" s="5"/>
      <c r="AF639" s="5"/>
      <c r="AG639" s="5"/>
    </row>
    <row r="640" spans="24:33" x14ac:dyDescent="0.15">
      <c r="X640" s="3"/>
      <c r="Z640" s="5"/>
      <c r="AA640" s="5"/>
      <c r="AB640" s="5"/>
      <c r="AC640" s="5"/>
      <c r="AD640" s="5"/>
      <c r="AE640" s="5"/>
      <c r="AF640" s="5"/>
      <c r="AG640" s="5"/>
    </row>
    <row r="641" spans="24:33" x14ac:dyDescent="0.15">
      <c r="X641" s="3"/>
      <c r="Z641" s="5"/>
      <c r="AA641" s="5"/>
      <c r="AB641" s="5"/>
      <c r="AC641" s="5"/>
      <c r="AD641" s="5"/>
      <c r="AE641" s="5"/>
      <c r="AF641" s="5"/>
      <c r="AG641" s="5"/>
    </row>
    <row r="642" spans="24:33" x14ac:dyDescent="0.15">
      <c r="X642" s="3"/>
      <c r="Z642" s="5"/>
      <c r="AA642" s="5"/>
      <c r="AB642" s="5"/>
      <c r="AC642" s="5"/>
      <c r="AD642" s="5"/>
      <c r="AE642" s="5"/>
      <c r="AF642" s="5"/>
      <c r="AG642" s="5"/>
    </row>
    <row r="643" spans="24:33" x14ac:dyDescent="0.15">
      <c r="X643" s="3"/>
      <c r="Z643" s="5"/>
      <c r="AA643" s="5"/>
      <c r="AB643" s="5"/>
      <c r="AC643" s="5"/>
      <c r="AD643" s="5"/>
      <c r="AE643" s="5"/>
      <c r="AF643" s="5"/>
      <c r="AG643" s="5"/>
    </row>
    <row r="644" spans="24:33" x14ac:dyDescent="0.15">
      <c r="X644" s="3"/>
      <c r="Z644" s="5"/>
      <c r="AA644" s="5"/>
      <c r="AB644" s="5"/>
      <c r="AC644" s="5"/>
      <c r="AD644" s="5"/>
      <c r="AE644" s="5"/>
      <c r="AF644" s="5"/>
      <c r="AG644" s="5"/>
    </row>
    <row r="645" spans="24:33" x14ac:dyDescent="0.15">
      <c r="X645" s="3"/>
      <c r="Z645" s="5"/>
      <c r="AA645" s="5"/>
      <c r="AB645" s="5"/>
      <c r="AC645" s="5"/>
      <c r="AD645" s="5"/>
      <c r="AE645" s="5"/>
      <c r="AF645" s="5"/>
      <c r="AG645" s="5"/>
    </row>
    <row r="646" spans="24:33" x14ac:dyDescent="0.15">
      <c r="X646" s="3"/>
      <c r="Z646" s="5"/>
      <c r="AA646" s="5"/>
      <c r="AB646" s="5"/>
      <c r="AC646" s="5"/>
      <c r="AD646" s="5"/>
      <c r="AE646" s="5"/>
      <c r="AF646" s="5"/>
      <c r="AG646" s="5"/>
    </row>
    <row r="647" spans="24:33" x14ac:dyDescent="0.15">
      <c r="X647" s="3"/>
      <c r="Z647" s="5"/>
      <c r="AA647" s="5"/>
      <c r="AB647" s="5"/>
      <c r="AC647" s="5"/>
      <c r="AD647" s="5"/>
      <c r="AE647" s="5"/>
      <c r="AF647" s="5"/>
      <c r="AG647" s="5"/>
    </row>
    <row r="648" spans="24:33" x14ac:dyDescent="0.15">
      <c r="X648" s="3"/>
      <c r="Z648" s="5"/>
      <c r="AA648" s="5"/>
      <c r="AB648" s="5"/>
      <c r="AC648" s="5"/>
      <c r="AD648" s="5"/>
      <c r="AE648" s="5"/>
      <c r="AF648" s="5"/>
      <c r="AG648" s="5"/>
    </row>
    <row r="649" spans="24:33" x14ac:dyDescent="0.15">
      <c r="X649" s="3"/>
      <c r="Z649" s="5"/>
      <c r="AA649" s="5"/>
      <c r="AB649" s="5"/>
      <c r="AC649" s="5"/>
      <c r="AD649" s="5"/>
      <c r="AE649" s="5"/>
      <c r="AF649" s="5"/>
      <c r="AG649" s="5"/>
    </row>
    <row r="650" spans="24:33" x14ac:dyDescent="0.15">
      <c r="X650" s="3"/>
      <c r="Z650" s="5"/>
      <c r="AA650" s="5"/>
      <c r="AB650" s="5"/>
      <c r="AC650" s="5"/>
      <c r="AD650" s="5"/>
      <c r="AE650" s="5"/>
      <c r="AF650" s="5"/>
      <c r="AG650" s="5"/>
    </row>
    <row r="651" spans="24:33" x14ac:dyDescent="0.15">
      <c r="X651" s="3"/>
      <c r="Z651" s="5"/>
      <c r="AA651" s="5"/>
      <c r="AB651" s="5"/>
      <c r="AC651" s="5"/>
      <c r="AD651" s="5"/>
      <c r="AE651" s="5"/>
      <c r="AF651" s="5"/>
      <c r="AG651" s="5"/>
    </row>
    <row r="652" spans="24:33" x14ac:dyDescent="0.15">
      <c r="X652" s="3"/>
      <c r="Z652" s="5"/>
      <c r="AA652" s="5"/>
      <c r="AB652" s="5"/>
      <c r="AC652" s="5"/>
      <c r="AD652" s="5"/>
      <c r="AE652" s="5"/>
      <c r="AF652" s="5"/>
      <c r="AG652" s="5"/>
    </row>
    <row r="653" spans="24:33" x14ac:dyDescent="0.15">
      <c r="X653" s="3"/>
      <c r="Z653" s="5"/>
      <c r="AA653" s="5"/>
      <c r="AB653" s="5"/>
      <c r="AC653" s="5"/>
      <c r="AD653" s="5"/>
      <c r="AE653" s="5"/>
      <c r="AF653" s="5"/>
      <c r="AG653" s="5"/>
    </row>
    <row r="654" spans="24:33" x14ac:dyDescent="0.15">
      <c r="X654" s="3"/>
      <c r="Z654" s="5"/>
      <c r="AA654" s="5"/>
      <c r="AB654" s="5"/>
      <c r="AC654" s="5"/>
      <c r="AD654" s="5"/>
      <c r="AE654" s="5"/>
      <c r="AF654" s="5"/>
      <c r="AG654" s="5"/>
    </row>
    <row r="655" spans="24:33" x14ac:dyDescent="0.15">
      <c r="X655" s="3"/>
      <c r="Z655" s="5"/>
      <c r="AA655" s="5"/>
      <c r="AB655" s="5"/>
      <c r="AC655" s="5"/>
      <c r="AD655" s="5"/>
      <c r="AE655" s="5"/>
      <c r="AF655" s="5"/>
      <c r="AG655" s="5"/>
    </row>
    <row r="656" spans="24:33" x14ac:dyDescent="0.15">
      <c r="X656" s="3"/>
      <c r="Z656" s="5"/>
      <c r="AA656" s="5"/>
      <c r="AB656" s="5"/>
      <c r="AC656" s="5"/>
      <c r="AD656" s="5"/>
      <c r="AE656" s="5"/>
      <c r="AF656" s="5"/>
      <c r="AG656" s="5"/>
    </row>
    <row r="657" spans="24:33" x14ac:dyDescent="0.15">
      <c r="X657" s="3"/>
      <c r="Z657" s="5"/>
      <c r="AA657" s="5"/>
      <c r="AB657" s="5"/>
      <c r="AC657" s="5"/>
      <c r="AD657" s="5"/>
      <c r="AE657" s="5"/>
      <c r="AF657" s="5"/>
      <c r="AG657" s="5"/>
    </row>
    <row r="658" spans="24:33" x14ac:dyDescent="0.15">
      <c r="X658" s="3"/>
      <c r="Z658" s="5"/>
      <c r="AA658" s="5"/>
      <c r="AB658" s="5"/>
      <c r="AC658" s="5"/>
      <c r="AD658" s="5"/>
      <c r="AE658" s="5"/>
      <c r="AF658" s="5"/>
      <c r="AG658" s="5"/>
    </row>
    <row r="659" spans="24:33" x14ac:dyDescent="0.15">
      <c r="X659" s="3"/>
      <c r="Z659" s="5"/>
      <c r="AA659" s="5"/>
      <c r="AB659" s="5"/>
      <c r="AC659" s="5"/>
      <c r="AD659" s="5"/>
      <c r="AE659" s="5"/>
      <c r="AF659" s="5"/>
      <c r="AG659" s="5"/>
    </row>
    <row r="660" spans="24:33" x14ac:dyDescent="0.15">
      <c r="X660" s="3"/>
      <c r="Z660" s="5"/>
      <c r="AA660" s="5"/>
      <c r="AB660" s="5"/>
      <c r="AC660" s="5"/>
      <c r="AD660" s="5"/>
      <c r="AE660" s="5"/>
      <c r="AF660" s="5"/>
      <c r="AG660" s="5"/>
    </row>
    <row r="661" spans="24:33" x14ac:dyDescent="0.15">
      <c r="X661" s="3"/>
      <c r="Z661" s="5"/>
      <c r="AA661" s="5"/>
      <c r="AB661" s="5"/>
      <c r="AC661" s="5"/>
      <c r="AD661" s="5"/>
      <c r="AE661" s="5"/>
      <c r="AF661" s="5"/>
      <c r="AG661" s="5"/>
    </row>
    <row r="662" spans="24:33" x14ac:dyDescent="0.15">
      <c r="X662" s="3"/>
      <c r="Z662" s="5"/>
      <c r="AA662" s="5"/>
      <c r="AB662" s="5"/>
      <c r="AC662" s="5"/>
      <c r="AD662" s="5"/>
      <c r="AE662" s="5"/>
      <c r="AF662" s="5"/>
      <c r="AG662" s="5"/>
    </row>
    <row r="663" spans="24:33" x14ac:dyDescent="0.15">
      <c r="X663" s="3"/>
      <c r="Z663" s="5"/>
      <c r="AA663" s="5"/>
      <c r="AB663" s="5"/>
      <c r="AC663" s="5"/>
      <c r="AD663" s="5"/>
      <c r="AE663" s="5"/>
      <c r="AF663" s="5"/>
      <c r="AG663" s="5"/>
    </row>
    <row r="664" spans="24:33" x14ac:dyDescent="0.15">
      <c r="X664" s="3"/>
      <c r="Z664" s="5"/>
      <c r="AA664" s="5"/>
      <c r="AB664" s="5"/>
      <c r="AC664" s="5"/>
      <c r="AD664" s="5"/>
      <c r="AE664" s="5"/>
      <c r="AF664" s="5"/>
      <c r="AG664" s="5"/>
    </row>
    <row r="665" spans="24:33" x14ac:dyDescent="0.15">
      <c r="X665" s="3"/>
      <c r="Z665" s="5"/>
      <c r="AA665" s="5"/>
      <c r="AB665" s="5"/>
      <c r="AC665" s="5"/>
      <c r="AD665" s="5"/>
      <c r="AE665" s="5"/>
      <c r="AF665" s="5"/>
      <c r="AG665" s="5"/>
    </row>
    <row r="666" spans="24:33" x14ac:dyDescent="0.15">
      <c r="X666" s="3"/>
      <c r="Z666" s="5"/>
      <c r="AA666" s="5"/>
      <c r="AB666" s="5"/>
      <c r="AC666" s="5"/>
      <c r="AD666" s="5"/>
      <c r="AE666" s="5"/>
      <c r="AF666" s="5"/>
      <c r="AG666" s="5"/>
    </row>
    <row r="667" spans="24:33" x14ac:dyDescent="0.15">
      <c r="X667" s="3"/>
      <c r="Z667" s="5"/>
      <c r="AA667" s="5"/>
      <c r="AB667" s="5"/>
      <c r="AC667" s="5"/>
      <c r="AD667" s="5"/>
      <c r="AE667" s="5"/>
      <c r="AF667" s="5"/>
      <c r="AG667" s="5"/>
    </row>
    <row r="668" spans="24:33" x14ac:dyDescent="0.15">
      <c r="X668" s="3"/>
      <c r="Z668" s="5"/>
      <c r="AA668" s="5"/>
      <c r="AB668" s="5"/>
      <c r="AC668" s="5"/>
      <c r="AD668" s="5"/>
      <c r="AE668" s="5"/>
      <c r="AF668" s="5"/>
      <c r="AG668" s="5"/>
    </row>
    <row r="669" spans="24:33" x14ac:dyDescent="0.15">
      <c r="X669" s="3"/>
      <c r="Z669" s="5"/>
      <c r="AA669" s="5"/>
      <c r="AB669" s="5"/>
      <c r="AC669" s="5"/>
      <c r="AD669" s="5"/>
      <c r="AE669" s="5"/>
      <c r="AF669" s="5"/>
      <c r="AG669" s="5"/>
    </row>
    <row r="670" spans="24:33" x14ac:dyDescent="0.15">
      <c r="X670" s="3"/>
      <c r="Z670" s="5"/>
      <c r="AA670" s="5"/>
      <c r="AB670" s="5"/>
      <c r="AC670" s="5"/>
      <c r="AD670" s="5"/>
      <c r="AE670" s="5"/>
      <c r="AF670" s="5"/>
      <c r="AG670" s="5"/>
    </row>
    <row r="671" spans="24:33" x14ac:dyDescent="0.15">
      <c r="X671" s="3"/>
      <c r="Z671" s="5"/>
      <c r="AA671" s="5"/>
      <c r="AB671" s="5"/>
      <c r="AC671" s="5"/>
      <c r="AD671" s="5"/>
      <c r="AE671" s="5"/>
      <c r="AF671" s="5"/>
      <c r="AG671" s="5"/>
    </row>
    <row r="672" spans="24:33" x14ac:dyDescent="0.15">
      <c r="X672" s="3"/>
      <c r="Z672" s="5"/>
      <c r="AA672" s="5"/>
      <c r="AB672" s="5"/>
      <c r="AC672" s="5"/>
      <c r="AD672" s="5"/>
      <c r="AE672" s="5"/>
      <c r="AF672" s="5"/>
      <c r="AG672" s="5"/>
    </row>
    <row r="673" spans="24:33" x14ac:dyDescent="0.15">
      <c r="X673" s="3"/>
      <c r="Z673" s="5"/>
      <c r="AA673" s="5"/>
      <c r="AB673" s="5"/>
      <c r="AC673" s="5"/>
      <c r="AD673" s="5"/>
      <c r="AE673" s="5"/>
      <c r="AF673" s="5"/>
      <c r="AG673" s="5"/>
    </row>
    <row r="674" spans="24:33" x14ac:dyDescent="0.15">
      <c r="X674" s="3"/>
      <c r="Z674" s="5"/>
      <c r="AA674" s="5"/>
      <c r="AB674" s="5"/>
      <c r="AC674" s="5"/>
      <c r="AD674" s="5"/>
      <c r="AE674" s="5"/>
      <c r="AF674" s="5"/>
      <c r="AG674" s="5"/>
    </row>
    <row r="675" spans="24:33" x14ac:dyDescent="0.15">
      <c r="X675" s="3"/>
      <c r="Z675" s="5"/>
      <c r="AA675" s="5"/>
      <c r="AB675" s="5"/>
      <c r="AC675" s="5"/>
      <c r="AD675" s="5"/>
      <c r="AE675" s="5"/>
      <c r="AF675" s="5"/>
      <c r="AG675" s="5"/>
    </row>
    <row r="676" spans="24:33" x14ac:dyDescent="0.15">
      <c r="X676" s="3"/>
      <c r="Z676" s="5"/>
      <c r="AA676" s="5"/>
      <c r="AB676" s="5"/>
      <c r="AC676" s="5"/>
      <c r="AD676" s="5"/>
      <c r="AE676" s="5"/>
      <c r="AF676" s="5"/>
      <c r="AG676" s="5"/>
    </row>
    <row r="677" spans="24:33" x14ac:dyDescent="0.15">
      <c r="X677" s="3"/>
      <c r="Z677" s="5"/>
      <c r="AA677" s="5"/>
      <c r="AB677" s="5"/>
      <c r="AC677" s="5"/>
      <c r="AD677" s="5"/>
      <c r="AE677" s="5"/>
      <c r="AF677" s="5"/>
      <c r="AG677" s="5"/>
    </row>
    <row r="678" spans="24:33" x14ac:dyDescent="0.15">
      <c r="X678" s="3"/>
      <c r="Z678" s="5"/>
      <c r="AA678" s="5"/>
      <c r="AB678" s="5"/>
      <c r="AC678" s="5"/>
      <c r="AD678" s="5"/>
      <c r="AE678" s="5"/>
      <c r="AF678" s="5"/>
      <c r="AG678" s="5"/>
    </row>
    <row r="679" spans="24:33" x14ac:dyDescent="0.15">
      <c r="X679" s="3"/>
      <c r="Z679" s="5"/>
      <c r="AA679" s="5"/>
      <c r="AB679" s="5"/>
      <c r="AC679" s="5"/>
      <c r="AD679" s="5"/>
      <c r="AE679" s="5"/>
      <c r="AF679" s="5"/>
      <c r="AG679" s="5"/>
    </row>
    <row r="680" spans="24:33" x14ac:dyDescent="0.15">
      <c r="X680" s="3"/>
      <c r="Z680" s="5"/>
      <c r="AA680" s="5"/>
      <c r="AB680" s="5"/>
      <c r="AC680" s="5"/>
      <c r="AD680" s="5"/>
      <c r="AE680" s="5"/>
      <c r="AF680" s="5"/>
      <c r="AG680" s="5"/>
    </row>
    <row r="681" spans="24:33" x14ac:dyDescent="0.15">
      <c r="X681" s="3"/>
      <c r="Z681" s="5"/>
      <c r="AA681" s="5"/>
      <c r="AB681" s="5"/>
      <c r="AC681" s="5"/>
      <c r="AD681" s="5"/>
      <c r="AE681" s="5"/>
      <c r="AF681" s="5"/>
      <c r="AG681" s="5"/>
    </row>
    <row r="682" spans="24:33" x14ac:dyDescent="0.15">
      <c r="X682" s="3"/>
      <c r="Z682" s="5"/>
      <c r="AA682" s="5"/>
      <c r="AB682" s="5"/>
      <c r="AC682" s="5"/>
      <c r="AD682" s="5"/>
      <c r="AE682" s="5"/>
      <c r="AF682" s="5"/>
      <c r="AG682" s="5"/>
    </row>
    <row r="683" spans="24:33" x14ac:dyDescent="0.15">
      <c r="X683" s="3"/>
      <c r="Z683" s="5"/>
      <c r="AA683" s="5"/>
      <c r="AB683" s="5"/>
      <c r="AC683" s="5"/>
      <c r="AD683" s="5"/>
      <c r="AE683" s="5"/>
      <c r="AF683" s="5"/>
      <c r="AG683" s="5"/>
    </row>
    <row r="684" spans="24:33" x14ac:dyDescent="0.15">
      <c r="X684" s="3"/>
      <c r="Z684" s="5"/>
      <c r="AA684" s="5"/>
      <c r="AB684" s="5"/>
      <c r="AC684" s="5"/>
      <c r="AD684" s="5"/>
      <c r="AE684" s="5"/>
      <c r="AF684" s="5"/>
      <c r="AG684" s="5"/>
    </row>
    <row r="685" spans="24:33" x14ac:dyDescent="0.15">
      <c r="X685" s="3"/>
      <c r="Z685" s="5"/>
      <c r="AA685" s="5"/>
      <c r="AB685" s="5"/>
      <c r="AC685" s="5"/>
      <c r="AD685" s="5"/>
      <c r="AE685" s="5"/>
      <c r="AF685" s="5"/>
      <c r="AG685" s="5"/>
    </row>
    <row r="686" spans="24:33" x14ac:dyDescent="0.15">
      <c r="X686" s="3"/>
      <c r="Z686" s="5"/>
      <c r="AA686" s="5"/>
      <c r="AB686" s="5"/>
      <c r="AC686" s="5"/>
      <c r="AD686" s="5"/>
      <c r="AE686" s="5"/>
      <c r="AF686" s="5"/>
      <c r="AG686" s="5"/>
    </row>
    <row r="687" spans="24:33" x14ac:dyDescent="0.15">
      <c r="X687" s="3"/>
      <c r="Z687" s="5"/>
      <c r="AA687" s="5"/>
      <c r="AB687" s="5"/>
      <c r="AC687" s="5"/>
      <c r="AD687" s="5"/>
      <c r="AE687" s="5"/>
      <c r="AF687" s="5"/>
      <c r="AG687" s="5"/>
    </row>
    <row r="688" spans="24:33" x14ac:dyDescent="0.15">
      <c r="X688" s="3"/>
      <c r="Z688" s="5"/>
      <c r="AA688" s="5"/>
      <c r="AB688" s="5"/>
      <c r="AC688" s="5"/>
      <c r="AD688" s="5"/>
      <c r="AE688" s="5"/>
      <c r="AF688" s="5"/>
      <c r="AG688" s="5"/>
    </row>
    <row r="689" spans="24:33" x14ac:dyDescent="0.15">
      <c r="X689" s="3"/>
      <c r="Z689" s="5"/>
      <c r="AA689" s="5"/>
      <c r="AB689" s="5"/>
      <c r="AC689" s="5"/>
      <c r="AD689" s="5"/>
      <c r="AE689" s="5"/>
      <c r="AF689" s="5"/>
      <c r="AG689" s="5"/>
    </row>
    <row r="690" spans="24:33" x14ac:dyDescent="0.15">
      <c r="X690" s="3"/>
      <c r="Z690" s="5"/>
      <c r="AA690" s="5"/>
      <c r="AB690" s="5"/>
      <c r="AC690" s="5"/>
      <c r="AD690" s="5"/>
      <c r="AE690" s="5"/>
      <c r="AF690" s="5"/>
      <c r="AG690" s="5"/>
    </row>
    <row r="691" spans="24:33" x14ac:dyDescent="0.15">
      <c r="X691" s="3"/>
      <c r="Z691" s="5"/>
      <c r="AA691" s="5"/>
      <c r="AB691" s="5"/>
      <c r="AC691" s="5"/>
      <c r="AD691" s="5"/>
      <c r="AE691" s="5"/>
      <c r="AF691" s="5"/>
      <c r="AG691" s="5"/>
    </row>
    <row r="692" spans="24:33" x14ac:dyDescent="0.15">
      <c r="X692" s="3"/>
      <c r="Z692" s="5"/>
      <c r="AA692" s="5"/>
      <c r="AB692" s="5"/>
      <c r="AC692" s="5"/>
      <c r="AD692" s="5"/>
      <c r="AE692" s="5"/>
      <c r="AF692" s="5"/>
      <c r="AG692" s="5"/>
    </row>
    <row r="693" spans="24:33" x14ac:dyDescent="0.15">
      <c r="X693" s="3"/>
      <c r="Z693" s="5"/>
      <c r="AA693" s="5"/>
      <c r="AB693" s="5"/>
      <c r="AC693" s="5"/>
      <c r="AD693" s="5"/>
      <c r="AE693" s="5"/>
      <c r="AF693" s="5"/>
      <c r="AG693" s="5"/>
    </row>
    <row r="694" spans="24:33" x14ac:dyDescent="0.15">
      <c r="X694" s="3"/>
      <c r="Z694" s="5"/>
      <c r="AA694" s="5"/>
      <c r="AB694" s="5"/>
      <c r="AC694" s="5"/>
      <c r="AD694" s="5"/>
      <c r="AE694" s="5"/>
      <c r="AF694" s="5"/>
      <c r="AG694" s="5"/>
    </row>
    <row r="695" spans="24:33" x14ac:dyDescent="0.15">
      <c r="X695" s="3"/>
      <c r="Z695" s="5"/>
      <c r="AA695" s="5"/>
      <c r="AB695" s="5"/>
      <c r="AC695" s="5"/>
      <c r="AD695" s="5"/>
      <c r="AE695" s="5"/>
      <c r="AF695" s="5"/>
      <c r="AG695" s="5"/>
    </row>
    <row r="696" spans="24:33" x14ac:dyDescent="0.15">
      <c r="X696" s="3"/>
      <c r="Z696" s="5"/>
      <c r="AA696" s="5"/>
      <c r="AB696" s="5"/>
      <c r="AC696" s="5"/>
      <c r="AD696" s="5"/>
      <c r="AE696" s="5"/>
      <c r="AF696" s="5"/>
      <c r="AG696" s="5"/>
    </row>
    <row r="697" spans="24:33" x14ac:dyDescent="0.15">
      <c r="X697" s="3"/>
      <c r="Z697" s="5"/>
      <c r="AA697" s="5"/>
      <c r="AB697" s="5"/>
      <c r="AC697" s="5"/>
      <c r="AD697" s="5"/>
      <c r="AE697" s="5"/>
      <c r="AF697" s="5"/>
      <c r="AG697" s="5"/>
    </row>
    <row r="698" spans="24:33" x14ac:dyDescent="0.15">
      <c r="X698" s="3"/>
      <c r="Z698" s="5"/>
      <c r="AA698" s="5"/>
      <c r="AB698" s="5"/>
      <c r="AC698" s="5"/>
      <c r="AD698" s="5"/>
      <c r="AE698" s="5"/>
      <c r="AF698" s="5"/>
      <c r="AG698" s="5"/>
    </row>
    <row r="699" spans="24:33" x14ac:dyDescent="0.15">
      <c r="X699" s="3"/>
      <c r="Z699" s="5"/>
      <c r="AA699" s="5"/>
      <c r="AB699" s="5"/>
      <c r="AC699" s="5"/>
      <c r="AD699" s="5"/>
      <c r="AE699" s="5"/>
      <c r="AF699" s="5"/>
      <c r="AG699" s="5"/>
    </row>
    <row r="700" spans="24:33" x14ac:dyDescent="0.15">
      <c r="X700" s="3"/>
      <c r="Z700" s="5"/>
      <c r="AA700" s="5"/>
      <c r="AB700" s="5"/>
      <c r="AC700" s="5"/>
      <c r="AD700" s="5"/>
      <c r="AE700" s="5"/>
      <c r="AF700" s="5"/>
      <c r="AG700" s="5"/>
    </row>
    <row r="701" spans="24:33" x14ac:dyDescent="0.15">
      <c r="X701" s="3"/>
      <c r="Z701" s="5"/>
      <c r="AA701" s="5"/>
      <c r="AB701" s="5"/>
      <c r="AC701" s="5"/>
      <c r="AD701" s="5"/>
      <c r="AE701" s="5"/>
      <c r="AF701" s="5"/>
      <c r="AG701" s="5"/>
    </row>
    <row r="702" spans="24:33" x14ac:dyDescent="0.15">
      <c r="X702" s="3"/>
      <c r="Z702" s="5"/>
      <c r="AA702" s="5"/>
      <c r="AB702" s="5"/>
      <c r="AC702" s="5"/>
      <c r="AD702" s="5"/>
      <c r="AE702" s="5"/>
      <c r="AF702" s="5"/>
      <c r="AG702" s="5"/>
    </row>
    <row r="703" spans="24:33" x14ac:dyDescent="0.15">
      <c r="X703" s="3"/>
      <c r="Z703" s="5"/>
      <c r="AA703" s="5"/>
      <c r="AB703" s="5"/>
      <c r="AC703" s="5"/>
      <c r="AD703" s="5"/>
      <c r="AE703" s="5"/>
      <c r="AF703" s="5"/>
      <c r="AG703" s="5"/>
    </row>
    <row r="704" spans="24:33" x14ac:dyDescent="0.15">
      <c r="X704" s="3"/>
      <c r="Z704" s="5"/>
      <c r="AA704" s="5"/>
      <c r="AB704" s="5"/>
      <c r="AC704" s="5"/>
      <c r="AD704" s="5"/>
      <c r="AE704" s="5"/>
      <c r="AF704" s="5"/>
      <c r="AG704" s="5"/>
    </row>
    <row r="705" spans="24:33" x14ac:dyDescent="0.15">
      <c r="X705" s="3"/>
      <c r="Z705" s="5"/>
      <c r="AA705" s="5"/>
      <c r="AB705" s="5"/>
      <c r="AC705" s="5"/>
      <c r="AD705" s="5"/>
      <c r="AE705" s="5"/>
      <c r="AF705" s="5"/>
      <c r="AG705" s="5"/>
    </row>
    <row r="706" spans="24:33" x14ac:dyDescent="0.15">
      <c r="X706" s="3"/>
      <c r="Z706" s="5"/>
      <c r="AA706" s="5"/>
      <c r="AB706" s="5"/>
      <c r="AC706" s="5"/>
      <c r="AD706" s="5"/>
      <c r="AE706" s="5"/>
      <c r="AF706" s="5"/>
      <c r="AG706" s="5"/>
    </row>
    <row r="707" spans="24:33" x14ac:dyDescent="0.15">
      <c r="X707" s="3"/>
      <c r="Z707" s="5"/>
      <c r="AA707" s="5"/>
      <c r="AB707" s="5"/>
      <c r="AC707" s="5"/>
      <c r="AD707" s="5"/>
      <c r="AE707" s="5"/>
      <c r="AF707" s="5"/>
      <c r="AG707" s="5"/>
    </row>
    <row r="708" spans="24:33" x14ac:dyDescent="0.15">
      <c r="X708" s="3"/>
      <c r="Z708" s="5"/>
      <c r="AA708" s="5"/>
      <c r="AB708" s="5"/>
      <c r="AC708" s="5"/>
      <c r="AD708" s="5"/>
      <c r="AE708" s="5"/>
      <c r="AF708" s="5"/>
      <c r="AG708" s="5"/>
    </row>
    <row r="709" spans="24:33" x14ac:dyDescent="0.15">
      <c r="X709" s="3"/>
      <c r="Z709" s="5"/>
      <c r="AA709" s="5"/>
      <c r="AB709" s="5"/>
      <c r="AC709" s="5"/>
      <c r="AD709" s="5"/>
      <c r="AE709" s="5"/>
      <c r="AF709" s="5"/>
      <c r="AG709" s="5"/>
    </row>
    <row r="710" spans="24:33" x14ac:dyDescent="0.15">
      <c r="X710" s="3"/>
      <c r="Z710" s="5"/>
      <c r="AA710" s="5"/>
      <c r="AB710" s="5"/>
      <c r="AC710" s="5"/>
      <c r="AD710" s="5"/>
      <c r="AE710" s="5"/>
      <c r="AF710" s="5"/>
      <c r="AG710" s="5"/>
    </row>
    <row r="711" spans="24:33" x14ac:dyDescent="0.15">
      <c r="X711" s="3"/>
      <c r="Z711" s="5"/>
      <c r="AA711" s="5"/>
      <c r="AB711" s="5"/>
      <c r="AC711" s="5"/>
      <c r="AD711" s="5"/>
      <c r="AE711" s="5"/>
      <c r="AF711" s="5"/>
      <c r="AG711" s="5"/>
    </row>
    <row r="712" spans="24:33" x14ac:dyDescent="0.15">
      <c r="X712" s="3"/>
      <c r="Z712" s="5"/>
      <c r="AA712" s="5"/>
      <c r="AB712" s="5"/>
      <c r="AC712" s="5"/>
      <c r="AD712" s="5"/>
      <c r="AE712" s="5"/>
      <c r="AF712" s="5"/>
      <c r="AG712" s="5"/>
    </row>
    <row r="713" spans="24:33" x14ac:dyDescent="0.15">
      <c r="X713" s="3"/>
      <c r="Z713" s="5"/>
      <c r="AA713" s="5"/>
      <c r="AB713" s="5"/>
      <c r="AC713" s="5"/>
      <c r="AD713" s="5"/>
      <c r="AE713" s="5"/>
      <c r="AF713" s="5"/>
      <c r="AG713" s="5"/>
    </row>
    <row r="714" spans="24:33" x14ac:dyDescent="0.15">
      <c r="X714" s="3"/>
      <c r="Z714" s="5"/>
      <c r="AA714" s="5"/>
      <c r="AB714" s="5"/>
      <c r="AC714" s="5"/>
      <c r="AD714" s="5"/>
      <c r="AE714" s="5"/>
      <c r="AF714" s="5"/>
      <c r="AG714" s="5"/>
    </row>
    <row r="715" spans="24:33" x14ac:dyDescent="0.15">
      <c r="X715" s="3"/>
      <c r="Z715" s="5"/>
      <c r="AA715" s="5"/>
      <c r="AB715" s="5"/>
      <c r="AC715" s="5"/>
      <c r="AD715" s="5"/>
      <c r="AE715" s="5"/>
      <c r="AF715" s="5"/>
      <c r="AG715" s="5"/>
    </row>
    <row r="716" spans="24:33" x14ac:dyDescent="0.15">
      <c r="X716" s="3"/>
      <c r="Z716" s="5"/>
      <c r="AA716" s="5"/>
      <c r="AB716" s="5"/>
      <c r="AC716" s="5"/>
      <c r="AD716" s="5"/>
      <c r="AE716" s="5"/>
      <c r="AF716" s="5"/>
      <c r="AG716" s="5"/>
    </row>
    <row r="717" spans="24:33" x14ac:dyDescent="0.15">
      <c r="X717" s="3"/>
      <c r="Z717" s="5"/>
      <c r="AA717" s="5"/>
      <c r="AB717" s="5"/>
      <c r="AC717" s="5"/>
      <c r="AD717" s="5"/>
      <c r="AE717" s="5"/>
      <c r="AF717" s="5"/>
      <c r="AG717" s="5"/>
    </row>
    <row r="718" spans="24:33" x14ac:dyDescent="0.15">
      <c r="X718" s="3"/>
      <c r="Z718" s="5"/>
      <c r="AA718" s="5"/>
      <c r="AB718" s="5"/>
      <c r="AC718" s="5"/>
      <c r="AD718" s="5"/>
      <c r="AE718" s="5"/>
      <c r="AF718" s="5"/>
      <c r="AG718" s="5"/>
    </row>
    <row r="719" spans="24:33" x14ac:dyDescent="0.15">
      <c r="X719" s="3"/>
      <c r="Z719" s="5"/>
      <c r="AA719" s="5"/>
      <c r="AB719" s="5"/>
      <c r="AC719" s="5"/>
      <c r="AD719" s="5"/>
      <c r="AE719" s="5"/>
      <c r="AF719" s="5"/>
      <c r="AG719" s="5"/>
    </row>
    <row r="720" spans="24:33" x14ac:dyDescent="0.15">
      <c r="X720" s="3"/>
      <c r="Z720" s="5"/>
      <c r="AA720" s="5"/>
      <c r="AB720" s="5"/>
      <c r="AC720" s="5"/>
      <c r="AD720" s="5"/>
      <c r="AE720" s="5"/>
      <c r="AF720" s="5"/>
      <c r="AG720" s="5"/>
    </row>
    <row r="721" spans="24:33" x14ac:dyDescent="0.15">
      <c r="X721" s="3"/>
      <c r="Z721" s="5"/>
      <c r="AA721" s="5"/>
      <c r="AB721" s="5"/>
      <c r="AC721" s="5"/>
      <c r="AD721" s="5"/>
      <c r="AE721" s="5"/>
      <c r="AF721" s="5"/>
      <c r="AG721" s="5"/>
    </row>
    <row r="722" spans="24:33" x14ac:dyDescent="0.15">
      <c r="X722" s="3"/>
      <c r="Z722" s="5"/>
      <c r="AA722" s="5"/>
      <c r="AB722" s="5"/>
      <c r="AC722" s="5"/>
      <c r="AD722" s="5"/>
      <c r="AE722" s="5"/>
      <c r="AF722" s="5"/>
      <c r="AG722" s="5"/>
    </row>
    <row r="723" spans="24:33" x14ac:dyDescent="0.15">
      <c r="X723" s="3"/>
      <c r="Z723" s="5"/>
      <c r="AA723" s="5"/>
      <c r="AB723" s="5"/>
      <c r="AC723" s="5"/>
      <c r="AD723" s="5"/>
      <c r="AE723" s="5"/>
      <c r="AF723" s="5"/>
      <c r="AG723" s="5"/>
    </row>
    <row r="724" spans="24:33" x14ac:dyDescent="0.15">
      <c r="X724" s="3"/>
      <c r="Z724" s="5"/>
      <c r="AA724" s="5"/>
      <c r="AB724" s="5"/>
      <c r="AC724" s="5"/>
      <c r="AD724" s="5"/>
      <c r="AE724" s="5"/>
      <c r="AF724" s="5"/>
      <c r="AG724" s="5"/>
    </row>
    <row r="725" spans="24:33" x14ac:dyDescent="0.15">
      <c r="X725" s="3"/>
      <c r="Z725" s="5"/>
      <c r="AA725" s="5"/>
      <c r="AB725" s="5"/>
      <c r="AC725" s="5"/>
      <c r="AD725" s="5"/>
      <c r="AE725" s="5"/>
      <c r="AF725" s="5"/>
      <c r="AG725" s="5"/>
    </row>
    <row r="726" spans="24:33" x14ac:dyDescent="0.15">
      <c r="X726" s="3"/>
      <c r="Z726" s="5"/>
      <c r="AA726" s="5"/>
      <c r="AB726" s="5"/>
      <c r="AC726" s="5"/>
      <c r="AD726" s="5"/>
      <c r="AE726" s="5"/>
      <c r="AF726" s="5"/>
      <c r="AG726" s="5"/>
    </row>
    <row r="727" spans="24:33" x14ac:dyDescent="0.15">
      <c r="X727" s="3"/>
      <c r="Z727" s="5"/>
      <c r="AA727" s="5"/>
      <c r="AB727" s="5"/>
      <c r="AC727" s="5"/>
      <c r="AD727" s="5"/>
      <c r="AE727" s="5"/>
      <c r="AF727" s="5"/>
      <c r="AG727" s="5"/>
    </row>
    <row r="728" spans="24:33" x14ac:dyDescent="0.15">
      <c r="X728" s="3"/>
      <c r="Z728" s="5"/>
      <c r="AA728" s="5"/>
      <c r="AB728" s="5"/>
      <c r="AC728" s="5"/>
      <c r="AD728" s="5"/>
      <c r="AE728" s="5"/>
      <c r="AF728" s="5"/>
      <c r="AG728" s="5"/>
    </row>
    <row r="729" spans="24:33" x14ac:dyDescent="0.15">
      <c r="X729" s="3"/>
      <c r="Z729" s="5"/>
      <c r="AA729" s="5"/>
      <c r="AB729" s="5"/>
      <c r="AC729" s="5"/>
      <c r="AD729" s="5"/>
      <c r="AE729" s="5"/>
      <c r="AF729" s="5"/>
      <c r="AG729" s="5"/>
    </row>
    <row r="730" spans="24:33" x14ac:dyDescent="0.15">
      <c r="X730" s="3"/>
      <c r="Z730" s="5"/>
      <c r="AA730" s="5"/>
      <c r="AB730" s="5"/>
      <c r="AC730" s="5"/>
      <c r="AD730" s="5"/>
      <c r="AE730" s="5"/>
      <c r="AF730" s="5"/>
      <c r="AG730" s="5"/>
    </row>
    <row r="731" spans="24:33" x14ac:dyDescent="0.15">
      <c r="X731" s="3"/>
      <c r="Z731" s="5"/>
      <c r="AA731" s="5"/>
      <c r="AB731" s="5"/>
      <c r="AC731" s="5"/>
      <c r="AD731" s="5"/>
      <c r="AE731" s="5"/>
      <c r="AF731" s="5"/>
      <c r="AG731" s="5"/>
    </row>
    <row r="732" spans="24:33" x14ac:dyDescent="0.15">
      <c r="X732" s="3"/>
      <c r="Z732" s="5"/>
      <c r="AA732" s="5"/>
      <c r="AB732" s="5"/>
      <c r="AC732" s="5"/>
      <c r="AD732" s="5"/>
      <c r="AE732" s="5"/>
      <c r="AF732" s="5"/>
      <c r="AG732" s="5"/>
    </row>
    <row r="733" spans="24:33" x14ac:dyDescent="0.15">
      <c r="X733" s="3"/>
      <c r="Z733" s="5"/>
      <c r="AA733" s="5"/>
      <c r="AB733" s="5"/>
      <c r="AC733" s="5"/>
      <c r="AD733" s="5"/>
      <c r="AE733" s="5"/>
      <c r="AF733" s="5"/>
      <c r="AG733" s="5"/>
    </row>
    <row r="734" spans="24:33" x14ac:dyDescent="0.15">
      <c r="X734" s="3"/>
      <c r="Z734" s="5"/>
      <c r="AA734" s="5"/>
      <c r="AB734" s="5"/>
      <c r="AC734" s="5"/>
      <c r="AD734" s="5"/>
      <c r="AE734" s="5"/>
      <c r="AF734" s="5"/>
      <c r="AG734" s="5"/>
    </row>
    <row r="735" spans="24:33" x14ac:dyDescent="0.15">
      <c r="X735" s="3"/>
      <c r="Z735" s="5"/>
      <c r="AA735" s="5"/>
      <c r="AB735" s="5"/>
      <c r="AC735" s="5"/>
      <c r="AD735" s="5"/>
      <c r="AE735" s="5"/>
      <c r="AF735" s="5"/>
      <c r="AG735" s="5"/>
    </row>
    <row r="736" spans="24:33" x14ac:dyDescent="0.15">
      <c r="X736" s="3"/>
      <c r="Z736" s="5"/>
      <c r="AA736" s="5"/>
      <c r="AB736" s="5"/>
      <c r="AC736" s="5"/>
      <c r="AD736" s="5"/>
      <c r="AE736" s="5"/>
      <c r="AF736" s="5"/>
      <c r="AG736" s="5"/>
    </row>
    <row r="737" spans="24:33" x14ac:dyDescent="0.15">
      <c r="X737" s="3"/>
      <c r="Z737" s="5"/>
      <c r="AA737" s="5"/>
      <c r="AB737" s="5"/>
      <c r="AC737" s="5"/>
      <c r="AD737" s="5"/>
      <c r="AE737" s="5"/>
      <c r="AF737" s="5"/>
      <c r="AG737" s="5"/>
    </row>
    <row r="738" spans="24:33" x14ac:dyDescent="0.15">
      <c r="X738" s="3"/>
      <c r="Z738" s="5"/>
      <c r="AA738" s="5"/>
      <c r="AB738" s="5"/>
      <c r="AC738" s="5"/>
      <c r="AD738" s="5"/>
      <c r="AE738" s="5"/>
      <c r="AF738" s="5"/>
      <c r="AG738" s="5"/>
    </row>
    <row r="739" spans="24:33" x14ac:dyDescent="0.15">
      <c r="X739" s="3"/>
      <c r="Z739" s="5"/>
      <c r="AA739" s="5"/>
      <c r="AB739" s="5"/>
      <c r="AC739" s="5"/>
      <c r="AD739" s="5"/>
      <c r="AE739" s="5"/>
      <c r="AF739" s="5"/>
      <c r="AG739" s="5"/>
    </row>
    <row r="740" spans="24:33" x14ac:dyDescent="0.15">
      <c r="X740" s="3"/>
      <c r="Z740" s="5"/>
      <c r="AA740" s="5"/>
      <c r="AB740" s="5"/>
      <c r="AC740" s="5"/>
      <c r="AD740" s="5"/>
      <c r="AE740" s="5"/>
      <c r="AF740" s="5"/>
      <c r="AG740" s="5"/>
    </row>
    <row r="741" spans="24:33" x14ac:dyDescent="0.15">
      <c r="X741" s="3"/>
      <c r="Z741" s="5"/>
      <c r="AA741" s="5"/>
      <c r="AB741" s="5"/>
      <c r="AC741" s="5"/>
      <c r="AD741" s="5"/>
      <c r="AE741" s="5"/>
      <c r="AF741" s="5"/>
      <c r="AG741" s="5"/>
    </row>
    <row r="742" spans="24:33" x14ac:dyDescent="0.15">
      <c r="X742" s="3"/>
      <c r="Z742" s="5"/>
      <c r="AA742" s="5"/>
      <c r="AB742" s="5"/>
      <c r="AC742" s="5"/>
      <c r="AD742" s="5"/>
      <c r="AE742" s="5"/>
      <c r="AF742" s="5"/>
      <c r="AG742" s="5"/>
    </row>
    <row r="743" spans="24:33" x14ac:dyDescent="0.15">
      <c r="X743" s="3"/>
      <c r="Z743" s="5"/>
      <c r="AA743" s="5"/>
      <c r="AB743" s="5"/>
      <c r="AC743" s="5"/>
      <c r="AD743" s="5"/>
      <c r="AE743" s="5"/>
      <c r="AF743" s="5"/>
      <c r="AG743" s="5"/>
    </row>
    <row r="744" spans="24:33" x14ac:dyDescent="0.15">
      <c r="X744" s="3"/>
      <c r="Z744" s="5"/>
      <c r="AA744" s="5"/>
      <c r="AB744" s="5"/>
      <c r="AC744" s="5"/>
      <c r="AD744" s="5"/>
      <c r="AE744" s="5"/>
      <c r="AF744" s="5"/>
      <c r="AG744" s="5"/>
    </row>
    <row r="745" spans="24:33" x14ac:dyDescent="0.15">
      <c r="X745" s="3"/>
      <c r="Z745" s="5"/>
      <c r="AA745" s="5"/>
      <c r="AB745" s="5"/>
      <c r="AC745" s="5"/>
      <c r="AD745" s="5"/>
      <c r="AE745" s="5"/>
      <c r="AF745" s="5"/>
      <c r="AG745" s="5"/>
    </row>
    <row r="746" spans="24:33" x14ac:dyDescent="0.15">
      <c r="X746" s="3"/>
      <c r="Z746" s="5"/>
      <c r="AA746" s="5"/>
      <c r="AB746" s="5"/>
      <c r="AC746" s="5"/>
      <c r="AD746" s="5"/>
      <c r="AE746" s="5"/>
      <c r="AF746" s="5"/>
      <c r="AG746" s="5"/>
    </row>
    <row r="747" spans="24:33" x14ac:dyDescent="0.15">
      <c r="X747" s="3"/>
      <c r="Z747" s="5"/>
      <c r="AA747" s="5"/>
      <c r="AB747" s="5"/>
      <c r="AC747" s="5"/>
      <c r="AD747" s="5"/>
      <c r="AE747" s="5"/>
      <c r="AF747" s="5"/>
      <c r="AG747" s="5"/>
    </row>
    <row r="748" spans="24:33" x14ac:dyDescent="0.15">
      <c r="X748" s="3"/>
      <c r="Z748" s="5"/>
      <c r="AA748" s="5"/>
      <c r="AB748" s="5"/>
      <c r="AC748" s="5"/>
      <c r="AD748" s="5"/>
      <c r="AE748" s="5"/>
      <c r="AF748" s="5"/>
      <c r="AG748" s="5"/>
    </row>
    <row r="749" spans="24:33" x14ac:dyDescent="0.15">
      <c r="X749" s="3"/>
      <c r="Z749" s="5"/>
      <c r="AA749" s="5"/>
      <c r="AB749" s="5"/>
      <c r="AC749" s="5"/>
      <c r="AD749" s="5"/>
      <c r="AE749" s="5"/>
      <c r="AF749" s="5"/>
      <c r="AG749" s="5"/>
    </row>
    <row r="750" spans="24:33" x14ac:dyDescent="0.15">
      <c r="X750" s="3"/>
      <c r="Z750" s="5"/>
      <c r="AA750" s="5"/>
      <c r="AB750" s="5"/>
      <c r="AC750" s="5"/>
      <c r="AD750" s="5"/>
      <c r="AE750" s="5"/>
      <c r="AF750" s="5"/>
      <c r="AG750" s="5"/>
    </row>
    <row r="751" spans="24:33" x14ac:dyDescent="0.15">
      <c r="X751" s="3"/>
      <c r="Z751" s="5"/>
      <c r="AA751" s="5"/>
      <c r="AB751" s="5"/>
      <c r="AC751" s="5"/>
      <c r="AD751" s="5"/>
      <c r="AE751" s="5"/>
      <c r="AF751" s="5"/>
      <c r="AG751" s="5"/>
    </row>
    <row r="752" spans="24:33" x14ac:dyDescent="0.15">
      <c r="X752" s="3"/>
      <c r="Z752" s="5"/>
      <c r="AA752" s="5"/>
      <c r="AB752" s="5"/>
      <c r="AC752" s="5"/>
      <c r="AD752" s="5"/>
      <c r="AE752" s="5"/>
      <c r="AF752" s="5"/>
      <c r="AG752" s="5"/>
    </row>
    <row r="753" spans="24:33" x14ac:dyDescent="0.15">
      <c r="X753" s="3"/>
      <c r="Z753" s="5"/>
      <c r="AA753" s="5"/>
      <c r="AB753" s="5"/>
      <c r="AC753" s="5"/>
      <c r="AD753" s="5"/>
      <c r="AE753" s="5"/>
      <c r="AF753" s="5"/>
      <c r="AG753" s="5"/>
    </row>
    <row r="754" spans="24:33" x14ac:dyDescent="0.15">
      <c r="X754" s="3"/>
      <c r="Z754" s="5"/>
      <c r="AA754" s="5"/>
      <c r="AB754" s="5"/>
      <c r="AC754" s="5"/>
      <c r="AD754" s="5"/>
      <c r="AE754" s="5"/>
      <c r="AF754" s="5"/>
      <c r="AG754" s="5"/>
    </row>
    <row r="755" spans="24:33" x14ac:dyDescent="0.15">
      <c r="X755" s="3"/>
      <c r="Z755" s="5"/>
      <c r="AA755" s="5"/>
      <c r="AB755" s="5"/>
      <c r="AC755" s="5"/>
      <c r="AD755" s="5"/>
      <c r="AE755" s="5"/>
      <c r="AF755" s="5"/>
      <c r="AG755" s="5"/>
    </row>
    <row r="756" spans="24:33" x14ac:dyDescent="0.15">
      <c r="X756" s="3"/>
      <c r="Z756" s="5"/>
      <c r="AA756" s="5"/>
      <c r="AB756" s="5"/>
      <c r="AC756" s="5"/>
      <c r="AD756" s="5"/>
      <c r="AE756" s="5"/>
      <c r="AF756" s="5"/>
      <c r="AG756" s="5"/>
    </row>
    <row r="757" spans="24:33" x14ac:dyDescent="0.15">
      <c r="X757" s="3"/>
      <c r="Z757" s="5"/>
      <c r="AA757" s="5"/>
      <c r="AB757" s="5"/>
      <c r="AC757" s="5"/>
      <c r="AD757" s="5"/>
      <c r="AE757" s="5"/>
      <c r="AF757" s="5"/>
      <c r="AG757" s="5"/>
    </row>
    <row r="758" spans="24:33" x14ac:dyDescent="0.15">
      <c r="X758" s="3"/>
      <c r="Z758" s="5"/>
      <c r="AA758" s="5"/>
      <c r="AB758" s="5"/>
      <c r="AC758" s="5"/>
      <c r="AD758" s="5"/>
      <c r="AE758" s="5"/>
      <c r="AF758" s="5"/>
      <c r="AG758" s="5"/>
    </row>
    <row r="759" spans="24:33" x14ac:dyDescent="0.15">
      <c r="X759" s="3"/>
      <c r="Z759" s="5"/>
      <c r="AA759" s="5"/>
      <c r="AB759" s="5"/>
      <c r="AC759" s="5"/>
      <c r="AD759" s="5"/>
      <c r="AE759" s="5"/>
      <c r="AF759" s="5"/>
      <c r="AG759" s="5"/>
    </row>
    <row r="760" spans="24:33" x14ac:dyDescent="0.15">
      <c r="X760" s="3"/>
      <c r="Z760" s="5"/>
      <c r="AA760" s="5"/>
      <c r="AB760" s="5"/>
      <c r="AC760" s="5"/>
      <c r="AD760" s="5"/>
      <c r="AE760" s="5"/>
      <c r="AF760" s="5"/>
      <c r="AG760" s="5"/>
    </row>
    <row r="761" spans="24:33" x14ac:dyDescent="0.15">
      <c r="X761" s="3"/>
      <c r="Z761" s="5"/>
      <c r="AA761" s="5"/>
      <c r="AB761" s="5"/>
      <c r="AC761" s="5"/>
      <c r="AD761" s="5"/>
      <c r="AE761" s="5"/>
      <c r="AF761" s="5"/>
      <c r="AG761" s="5"/>
    </row>
    <row r="762" spans="24:33" x14ac:dyDescent="0.15">
      <c r="X762" s="3"/>
      <c r="Z762" s="5"/>
      <c r="AA762" s="5"/>
      <c r="AB762" s="5"/>
      <c r="AC762" s="5"/>
      <c r="AD762" s="5"/>
      <c r="AE762" s="5"/>
      <c r="AF762" s="5"/>
      <c r="AG762" s="5"/>
    </row>
    <row r="763" spans="24:33" x14ac:dyDescent="0.15">
      <c r="X763" s="3"/>
      <c r="Z763" s="5"/>
      <c r="AA763" s="5"/>
      <c r="AB763" s="5"/>
      <c r="AC763" s="5"/>
      <c r="AD763" s="5"/>
      <c r="AE763" s="5"/>
      <c r="AF763" s="5"/>
      <c r="AG763" s="5"/>
    </row>
    <row r="764" spans="24:33" x14ac:dyDescent="0.15">
      <c r="X764" s="3"/>
      <c r="Z764" s="5"/>
      <c r="AA764" s="5"/>
      <c r="AB764" s="5"/>
      <c r="AC764" s="5"/>
      <c r="AD764" s="5"/>
      <c r="AE764" s="5"/>
      <c r="AF764" s="5"/>
      <c r="AG764" s="5"/>
    </row>
    <row r="765" spans="24:33" x14ac:dyDescent="0.15">
      <c r="X765" s="3"/>
      <c r="Z765" s="5"/>
      <c r="AA765" s="5"/>
      <c r="AB765" s="5"/>
      <c r="AC765" s="5"/>
      <c r="AD765" s="5"/>
      <c r="AE765" s="5"/>
      <c r="AF765" s="5"/>
      <c r="AG765" s="5"/>
    </row>
    <row r="766" spans="24:33" x14ac:dyDescent="0.15">
      <c r="X766" s="3"/>
      <c r="Z766" s="5"/>
      <c r="AA766" s="5"/>
      <c r="AB766" s="5"/>
      <c r="AC766" s="5"/>
      <c r="AD766" s="5"/>
      <c r="AE766" s="5"/>
      <c r="AF766" s="5"/>
      <c r="AG766" s="5"/>
    </row>
    <row r="767" spans="24:33" x14ac:dyDescent="0.15">
      <c r="X767" s="3"/>
      <c r="Z767" s="5"/>
      <c r="AA767" s="5"/>
      <c r="AB767" s="5"/>
      <c r="AC767" s="5"/>
      <c r="AD767" s="5"/>
      <c r="AE767" s="5"/>
      <c r="AF767" s="5"/>
      <c r="AG767" s="5"/>
    </row>
    <row r="768" spans="24:33" x14ac:dyDescent="0.15">
      <c r="X768" s="3"/>
      <c r="Z768" s="5"/>
      <c r="AA768" s="5"/>
      <c r="AB768" s="5"/>
      <c r="AC768" s="5"/>
      <c r="AD768" s="5"/>
      <c r="AE768" s="5"/>
      <c r="AF768" s="5"/>
      <c r="AG768" s="5"/>
    </row>
    <row r="769" spans="24:33" x14ac:dyDescent="0.15">
      <c r="X769" s="3"/>
      <c r="Z769" s="5"/>
      <c r="AA769" s="5"/>
      <c r="AB769" s="5"/>
      <c r="AC769" s="5"/>
      <c r="AD769" s="5"/>
      <c r="AE769" s="5"/>
      <c r="AF769" s="5"/>
      <c r="AG769" s="5"/>
    </row>
    <row r="770" spans="24:33" x14ac:dyDescent="0.15">
      <c r="X770" s="3"/>
      <c r="Z770" s="5"/>
      <c r="AA770" s="5"/>
      <c r="AB770" s="5"/>
      <c r="AC770" s="5"/>
      <c r="AD770" s="5"/>
      <c r="AE770" s="5"/>
      <c r="AF770" s="5"/>
      <c r="AG770" s="5"/>
    </row>
    <row r="771" spans="24:33" x14ac:dyDescent="0.15">
      <c r="X771" s="3"/>
      <c r="Z771" s="5"/>
      <c r="AA771" s="5"/>
      <c r="AB771" s="5"/>
      <c r="AC771" s="5"/>
      <c r="AD771" s="5"/>
      <c r="AE771" s="5"/>
      <c r="AF771" s="5"/>
      <c r="AG771" s="5"/>
    </row>
    <row r="772" spans="24:33" x14ac:dyDescent="0.15">
      <c r="X772" s="3"/>
      <c r="Z772" s="5"/>
      <c r="AA772" s="5"/>
      <c r="AB772" s="5"/>
      <c r="AC772" s="5"/>
      <c r="AD772" s="5"/>
      <c r="AE772" s="5"/>
      <c r="AF772" s="5"/>
      <c r="AG772" s="5"/>
    </row>
    <row r="773" spans="24:33" x14ac:dyDescent="0.15">
      <c r="X773" s="3"/>
      <c r="Z773" s="5"/>
      <c r="AA773" s="5"/>
      <c r="AB773" s="5"/>
      <c r="AC773" s="5"/>
      <c r="AD773" s="5"/>
      <c r="AE773" s="5"/>
      <c r="AF773" s="5"/>
      <c r="AG773" s="5"/>
    </row>
    <row r="774" spans="24:33" x14ac:dyDescent="0.15">
      <c r="X774" s="3"/>
      <c r="Z774" s="5"/>
      <c r="AA774" s="5"/>
      <c r="AB774" s="5"/>
      <c r="AC774" s="5"/>
      <c r="AD774" s="5"/>
      <c r="AE774" s="5"/>
      <c r="AF774" s="5"/>
      <c r="AG774" s="5"/>
    </row>
    <row r="775" spans="24:33" x14ac:dyDescent="0.15">
      <c r="X775" s="3"/>
      <c r="Z775" s="5"/>
      <c r="AA775" s="5"/>
      <c r="AB775" s="5"/>
      <c r="AC775" s="5"/>
      <c r="AD775" s="5"/>
      <c r="AE775" s="5"/>
      <c r="AF775" s="5"/>
      <c r="AG775" s="5"/>
    </row>
    <row r="776" spans="24:33" x14ac:dyDescent="0.15">
      <c r="X776" s="3"/>
      <c r="Z776" s="5"/>
      <c r="AA776" s="5"/>
      <c r="AB776" s="5"/>
      <c r="AC776" s="5"/>
      <c r="AD776" s="5"/>
      <c r="AE776" s="5"/>
      <c r="AF776" s="5"/>
      <c r="AG776" s="5"/>
    </row>
    <row r="777" spans="24:33" x14ac:dyDescent="0.15">
      <c r="X777" s="3"/>
      <c r="Z777" s="5"/>
      <c r="AA777" s="5"/>
      <c r="AB777" s="5"/>
      <c r="AC777" s="5"/>
      <c r="AD777" s="5"/>
      <c r="AE777" s="5"/>
      <c r="AF777" s="5"/>
      <c r="AG777" s="5"/>
    </row>
    <row r="778" spans="24:33" x14ac:dyDescent="0.15">
      <c r="X778" s="3"/>
      <c r="Z778" s="5"/>
      <c r="AA778" s="5"/>
      <c r="AB778" s="5"/>
      <c r="AC778" s="5"/>
      <c r="AD778" s="5"/>
      <c r="AE778" s="5"/>
      <c r="AF778" s="5"/>
      <c r="AG778" s="5"/>
    </row>
    <row r="779" spans="24:33" x14ac:dyDescent="0.15">
      <c r="X779" s="3"/>
      <c r="Z779" s="5"/>
      <c r="AA779" s="5"/>
      <c r="AB779" s="5"/>
      <c r="AC779" s="5"/>
      <c r="AD779" s="5"/>
      <c r="AE779" s="5"/>
      <c r="AF779" s="5"/>
      <c r="AG779" s="5"/>
    </row>
    <row r="780" spans="24:33" x14ac:dyDescent="0.15">
      <c r="X780" s="3"/>
      <c r="Z780" s="5"/>
      <c r="AA780" s="5"/>
      <c r="AB780" s="5"/>
      <c r="AC780" s="5"/>
      <c r="AD780" s="5"/>
      <c r="AE780" s="5"/>
      <c r="AF780" s="5"/>
      <c r="AG780" s="5"/>
    </row>
    <row r="781" spans="24:33" x14ac:dyDescent="0.15">
      <c r="X781" s="3"/>
      <c r="Z781" s="5"/>
      <c r="AA781" s="5"/>
      <c r="AB781" s="5"/>
      <c r="AC781" s="5"/>
      <c r="AD781" s="5"/>
      <c r="AE781" s="5"/>
      <c r="AF781" s="5"/>
      <c r="AG781" s="5"/>
    </row>
    <row r="782" spans="24:33" x14ac:dyDescent="0.15">
      <c r="X782" s="3"/>
      <c r="Z782" s="5"/>
      <c r="AA782" s="5"/>
      <c r="AB782" s="5"/>
      <c r="AC782" s="5"/>
      <c r="AD782" s="5"/>
      <c r="AE782" s="5"/>
      <c r="AF782" s="5"/>
      <c r="AG782" s="5"/>
    </row>
    <row r="783" spans="24:33" x14ac:dyDescent="0.15">
      <c r="X783" s="3"/>
      <c r="Z783" s="5"/>
      <c r="AA783" s="5"/>
      <c r="AB783" s="5"/>
      <c r="AC783" s="5"/>
      <c r="AD783" s="5"/>
      <c r="AE783" s="5"/>
      <c r="AF783" s="5"/>
      <c r="AG783" s="5"/>
    </row>
    <row r="784" spans="24:33" x14ac:dyDescent="0.15">
      <c r="X784" s="3"/>
      <c r="Z784" s="5"/>
      <c r="AA784" s="5"/>
      <c r="AB784" s="5"/>
      <c r="AC784" s="5"/>
      <c r="AD784" s="5"/>
      <c r="AE784" s="5"/>
      <c r="AF784" s="5"/>
      <c r="AG784" s="5"/>
    </row>
    <row r="785" spans="24:33" x14ac:dyDescent="0.15">
      <c r="X785" s="3"/>
      <c r="Z785" s="5"/>
      <c r="AA785" s="5"/>
      <c r="AB785" s="5"/>
      <c r="AC785" s="5"/>
      <c r="AD785" s="5"/>
      <c r="AE785" s="5"/>
      <c r="AF785" s="5"/>
      <c r="AG785" s="5"/>
    </row>
    <row r="786" spans="24:33" x14ac:dyDescent="0.15">
      <c r="X786" s="3"/>
      <c r="Z786" s="5"/>
      <c r="AA786" s="5"/>
      <c r="AB786" s="5"/>
      <c r="AC786" s="5"/>
      <c r="AD786" s="5"/>
      <c r="AE786" s="5"/>
      <c r="AF786" s="5"/>
      <c r="AG786" s="5"/>
    </row>
    <row r="787" spans="24:33" x14ac:dyDescent="0.15">
      <c r="X787" s="3"/>
      <c r="Z787" s="5"/>
      <c r="AA787" s="5"/>
      <c r="AB787" s="5"/>
      <c r="AC787" s="5"/>
      <c r="AD787" s="5"/>
      <c r="AE787" s="5"/>
      <c r="AF787" s="5"/>
      <c r="AG787" s="5"/>
    </row>
    <row r="788" spans="24:33" x14ac:dyDescent="0.15">
      <c r="X788" s="3"/>
      <c r="Z788" s="5"/>
      <c r="AA788" s="5"/>
      <c r="AB788" s="5"/>
      <c r="AC788" s="5"/>
      <c r="AD788" s="5"/>
      <c r="AE788" s="5"/>
      <c r="AF788" s="5"/>
      <c r="AG788" s="5"/>
    </row>
    <row r="789" spans="24:33" x14ac:dyDescent="0.15">
      <c r="X789" s="3"/>
      <c r="Z789" s="5"/>
      <c r="AA789" s="5"/>
      <c r="AB789" s="5"/>
      <c r="AC789" s="5"/>
      <c r="AD789" s="5"/>
      <c r="AE789" s="5"/>
      <c r="AF789" s="5"/>
      <c r="AG789" s="5"/>
    </row>
    <row r="790" spans="24:33" x14ac:dyDescent="0.15">
      <c r="X790" s="3"/>
      <c r="Z790" s="5"/>
      <c r="AA790" s="5"/>
      <c r="AB790" s="5"/>
      <c r="AC790" s="5"/>
      <c r="AD790" s="5"/>
      <c r="AE790" s="5"/>
      <c r="AF790" s="5"/>
      <c r="AG790" s="5"/>
    </row>
    <row r="791" spans="24:33" x14ac:dyDescent="0.15">
      <c r="X791" s="3"/>
      <c r="Z791" s="5"/>
      <c r="AA791" s="5"/>
      <c r="AB791" s="5"/>
      <c r="AC791" s="5"/>
      <c r="AD791" s="5"/>
      <c r="AE791" s="5"/>
      <c r="AF791" s="5"/>
      <c r="AG791" s="5"/>
    </row>
    <row r="792" spans="24:33" x14ac:dyDescent="0.15">
      <c r="X792" s="3"/>
      <c r="Z792" s="5"/>
      <c r="AA792" s="5"/>
      <c r="AB792" s="5"/>
      <c r="AC792" s="5"/>
      <c r="AD792" s="5"/>
      <c r="AE792" s="5"/>
      <c r="AF792" s="5"/>
      <c r="AG792" s="5"/>
    </row>
    <row r="793" spans="24:33" x14ac:dyDescent="0.15">
      <c r="X793" s="3"/>
      <c r="Z793" s="5"/>
      <c r="AA793" s="5"/>
      <c r="AB793" s="5"/>
      <c r="AC793" s="5"/>
      <c r="AD793" s="5"/>
      <c r="AE793" s="5"/>
      <c r="AF793" s="5"/>
      <c r="AG793" s="5"/>
    </row>
    <row r="794" spans="24:33" x14ac:dyDescent="0.15">
      <c r="X794" s="3"/>
      <c r="Z794" s="5"/>
      <c r="AA794" s="5"/>
      <c r="AB794" s="5"/>
      <c r="AC794" s="5"/>
      <c r="AD794" s="5"/>
      <c r="AE794" s="5"/>
      <c r="AF794" s="5"/>
      <c r="AG794" s="5"/>
    </row>
    <row r="795" spans="24:33" x14ac:dyDescent="0.15">
      <c r="X795" s="3"/>
      <c r="Z795" s="5"/>
      <c r="AA795" s="5"/>
      <c r="AB795" s="5"/>
      <c r="AC795" s="5"/>
      <c r="AD795" s="5"/>
      <c r="AE795" s="5"/>
      <c r="AF795" s="5"/>
      <c r="AG795" s="5"/>
    </row>
    <row r="796" spans="24:33" x14ac:dyDescent="0.15">
      <c r="X796" s="3"/>
      <c r="Z796" s="5"/>
      <c r="AA796" s="5"/>
      <c r="AB796" s="5"/>
      <c r="AC796" s="5"/>
      <c r="AD796" s="5"/>
      <c r="AE796" s="5"/>
      <c r="AF796" s="5"/>
      <c r="AG796" s="5"/>
    </row>
    <row r="797" spans="24:33" x14ac:dyDescent="0.15">
      <c r="X797" s="3"/>
      <c r="Z797" s="5"/>
      <c r="AA797" s="5"/>
      <c r="AB797" s="5"/>
      <c r="AC797" s="5"/>
      <c r="AD797" s="5"/>
      <c r="AE797" s="5"/>
      <c r="AF797" s="5"/>
      <c r="AG797" s="5"/>
    </row>
    <row r="798" spans="24:33" x14ac:dyDescent="0.15">
      <c r="X798" s="3"/>
      <c r="Z798" s="5"/>
      <c r="AA798" s="5"/>
      <c r="AB798" s="5"/>
      <c r="AC798" s="5"/>
      <c r="AD798" s="5"/>
      <c r="AE798" s="5"/>
      <c r="AF798" s="5"/>
      <c r="AG798" s="5"/>
    </row>
    <row r="799" spans="24:33" x14ac:dyDescent="0.15">
      <c r="X799" s="3"/>
      <c r="Z799" s="5"/>
      <c r="AA799" s="5"/>
      <c r="AB799" s="5"/>
      <c r="AC799" s="5"/>
      <c r="AD799" s="5"/>
      <c r="AE799" s="5"/>
      <c r="AF799" s="5"/>
      <c r="AG799" s="5"/>
    </row>
    <row r="800" spans="24:33" x14ac:dyDescent="0.15">
      <c r="X800" s="3"/>
      <c r="Z800" s="5"/>
      <c r="AA800" s="5"/>
      <c r="AB800" s="5"/>
      <c r="AC800" s="5"/>
      <c r="AD800" s="5"/>
      <c r="AE800" s="5"/>
      <c r="AF800" s="5"/>
      <c r="AG800" s="5"/>
    </row>
    <row r="801" spans="24:33" x14ac:dyDescent="0.15">
      <c r="X801" s="3"/>
      <c r="Z801" s="5"/>
      <c r="AA801" s="5"/>
      <c r="AB801" s="5"/>
      <c r="AC801" s="5"/>
      <c r="AD801" s="5"/>
      <c r="AE801" s="5"/>
      <c r="AF801" s="5"/>
      <c r="AG801" s="5"/>
    </row>
    <row r="802" spans="24:33" x14ac:dyDescent="0.15">
      <c r="X802" s="3"/>
      <c r="Z802" s="5"/>
      <c r="AA802" s="5"/>
      <c r="AB802" s="5"/>
      <c r="AC802" s="5"/>
      <c r="AD802" s="5"/>
      <c r="AE802" s="5"/>
      <c r="AF802" s="5"/>
      <c r="AG802" s="5"/>
    </row>
    <row r="803" spans="24:33" x14ac:dyDescent="0.15">
      <c r="X803" s="3"/>
      <c r="Z803" s="5"/>
      <c r="AA803" s="5"/>
      <c r="AB803" s="5"/>
      <c r="AC803" s="5"/>
      <c r="AD803" s="5"/>
      <c r="AE803" s="5"/>
      <c r="AF803" s="5"/>
      <c r="AG803" s="5"/>
    </row>
    <row r="804" spans="24:33" x14ac:dyDescent="0.15">
      <c r="X804" s="3"/>
      <c r="Z804" s="5"/>
      <c r="AA804" s="5"/>
      <c r="AB804" s="5"/>
      <c r="AC804" s="5"/>
      <c r="AD804" s="5"/>
      <c r="AE804" s="5"/>
      <c r="AF804" s="5"/>
      <c r="AG804" s="5"/>
    </row>
    <row r="805" spans="24:33" x14ac:dyDescent="0.15">
      <c r="X805" s="3"/>
      <c r="Z805" s="5"/>
      <c r="AA805" s="5"/>
      <c r="AB805" s="5"/>
      <c r="AC805" s="5"/>
      <c r="AD805" s="5"/>
      <c r="AE805" s="5"/>
      <c r="AF805" s="5"/>
      <c r="AG805" s="5"/>
    </row>
    <row r="806" spans="24:33" x14ac:dyDescent="0.15">
      <c r="X806" s="3"/>
      <c r="Z806" s="5"/>
      <c r="AA806" s="5"/>
      <c r="AB806" s="5"/>
      <c r="AC806" s="5"/>
      <c r="AD806" s="5"/>
      <c r="AE806" s="5"/>
      <c r="AF806" s="5"/>
      <c r="AG806" s="5"/>
    </row>
    <row r="807" spans="24:33" x14ac:dyDescent="0.15">
      <c r="X807" s="3"/>
      <c r="Z807" s="5"/>
      <c r="AA807" s="5"/>
      <c r="AB807" s="5"/>
      <c r="AC807" s="5"/>
      <c r="AD807" s="5"/>
      <c r="AE807" s="5"/>
      <c r="AF807" s="5"/>
      <c r="AG807" s="5"/>
    </row>
    <row r="808" spans="24:33" x14ac:dyDescent="0.15">
      <c r="X808" s="3"/>
      <c r="Z808" s="5"/>
      <c r="AA808" s="5"/>
      <c r="AB808" s="5"/>
      <c r="AC808" s="5"/>
      <c r="AD808" s="5"/>
      <c r="AE808" s="5"/>
      <c r="AF808" s="5"/>
      <c r="AG808" s="5"/>
    </row>
    <row r="809" spans="24:33" x14ac:dyDescent="0.15">
      <c r="X809" s="3"/>
      <c r="Z809" s="5"/>
      <c r="AA809" s="5"/>
      <c r="AB809" s="5"/>
      <c r="AC809" s="5"/>
      <c r="AD809" s="5"/>
      <c r="AE809" s="5"/>
      <c r="AF809" s="5"/>
      <c r="AG809" s="5"/>
    </row>
    <row r="810" spans="24:33" x14ac:dyDescent="0.15">
      <c r="X810" s="3"/>
      <c r="Z810" s="5"/>
      <c r="AA810" s="5"/>
      <c r="AB810" s="5"/>
      <c r="AC810" s="5"/>
      <c r="AD810" s="5"/>
      <c r="AE810" s="5"/>
      <c r="AF810" s="5"/>
      <c r="AG810" s="5"/>
    </row>
    <row r="811" spans="24:33" x14ac:dyDescent="0.15">
      <c r="X811" s="3"/>
      <c r="Z811" s="5"/>
      <c r="AA811" s="5"/>
      <c r="AB811" s="5"/>
      <c r="AC811" s="5"/>
      <c r="AD811" s="5"/>
      <c r="AE811" s="5"/>
      <c r="AF811" s="5"/>
      <c r="AG811" s="5"/>
    </row>
    <row r="812" spans="24:33" x14ac:dyDescent="0.15">
      <c r="X812" s="3"/>
      <c r="Z812" s="5"/>
      <c r="AA812" s="5"/>
      <c r="AB812" s="5"/>
      <c r="AC812" s="5"/>
      <c r="AD812" s="5"/>
      <c r="AE812" s="5"/>
      <c r="AF812" s="5"/>
      <c r="AG812" s="5"/>
    </row>
    <row r="813" spans="24:33" x14ac:dyDescent="0.15">
      <c r="X813" s="3"/>
      <c r="Z813" s="5"/>
      <c r="AA813" s="5"/>
      <c r="AB813" s="5"/>
      <c r="AC813" s="5"/>
      <c r="AD813" s="5"/>
      <c r="AE813" s="5"/>
      <c r="AF813" s="5"/>
      <c r="AG813" s="5"/>
    </row>
    <row r="814" spans="24:33" x14ac:dyDescent="0.15">
      <c r="X814" s="3"/>
      <c r="Z814" s="5"/>
      <c r="AA814" s="5"/>
      <c r="AB814" s="5"/>
      <c r="AC814" s="5"/>
      <c r="AD814" s="5"/>
      <c r="AE814" s="5"/>
      <c r="AF814" s="5"/>
      <c r="AG814" s="5"/>
    </row>
    <row r="815" spans="24:33" x14ac:dyDescent="0.15">
      <c r="X815" s="3"/>
      <c r="Z815" s="5"/>
      <c r="AA815" s="5"/>
      <c r="AB815" s="5"/>
      <c r="AC815" s="5"/>
      <c r="AD815" s="5"/>
      <c r="AE815" s="5"/>
      <c r="AF815" s="5"/>
      <c r="AG815" s="5"/>
    </row>
    <row r="816" spans="24:33" x14ac:dyDescent="0.15">
      <c r="X816" s="3"/>
      <c r="Z816" s="5"/>
      <c r="AA816" s="5"/>
      <c r="AB816" s="5"/>
      <c r="AC816" s="5"/>
      <c r="AD816" s="5"/>
      <c r="AE816" s="5"/>
      <c r="AF816" s="5"/>
      <c r="AG816" s="5"/>
    </row>
    <row r="817" spans="24:33" x14ac:dyDescent="0.15">
      <c r="X817" s="3"/>
      <c r="Z817" s="5"/>
      <c r="AA817" s="5"/>
      <c r="AB817" s="5"/>
      <c r="AC817" s="5"/>
      <c r="AD817" s="5"/>
      <c r="AE817" s="5"/>
      <c r="AF817" s="5"/>
      <c r="AG817" s="5"/>
    </row>
    <row r="818" spans="24:33" x14ac:dyDescent="0.15">
      <c r="X818" s="3"/>
      <c r="Z818" s="5"/>
      <c r="AA818" s="5"/>
      <c r="AB818" s="5"/>
      <c r="AC818" s="5"/>
      <c r="AD818" s="5"/>
      <c r="AE818" s="5"/>
      <c r="AF818" s="5"/>
      <c r="AG818" s="5"/>
    </row>
    <row r="819" spans="24:33" x14ac:dyDescent="0.15">
      <c r="X819" s="3"/>
      <c r="Z819" s="5"/>
      <c r="AA819" s="5"/>
      <c r="AB819" s="5"/>
      <c r="AC819" s="5"/>
      <c r="AD819" s="5"/>
      <c r="AE819" s="5"/>
      <c r="AF819" s="5"/>
      <c r="AG819" s="5"/>
    </row>
    <row r="820" spans="24:33" x14ac:dyDescent="0.15">
      <c r="X820" s="3"/>
      <c r="Z820" s="5"/>
      <c r="AA820" s="5"/>
      <c r="AB820" s="5"/>
      <c r="AC820" s="5"/>
      <c r="AD820" s="5"/>
      <c r="AE820" s="5"/>
      <c r="AF820" s="5"/>
      <c r="AG820" s="5"/>
    </row>
    <row r="821" spans="24:33" x14ac:dyDescent="0.15">
      <c r="X821" s="3"/>
      <c r="Z821" s="5"/>
      <c r="AA821" s="5"/>
      <c r="AB821" s="5"/>
      <c r="AC821" s="5"/>
      <c r="AD821" s="5"/>
      <c r="AE821" s="5"/>
      <c r="AF821" s="5"/>
      <c r="AG821" s="5"/>
    </row>
    <row r="822" spans="24:33" x14ac:dyDescent="0.15">
      <c r="X822" s="3"/>
      <c r="Z822" s="5"/>
      <c r="AA822" s="5"/>
      <c r="AB822" s="5"/>
      <c r="AC822" s="5"/>
      <c r="AD822" s="5"/>
      <c r="AE822" s="5"/>
      <c r="AF822" s="5"/>
      <c r="AG822" s="5"/>
    </row>
    <row r="823" spans="24:33" x14ac:dyDescent="0.15">
      <c r="X823" s="3"/>
      <c r="Z823" s="5"/>
      <c r="AA823" s="5"/>
      <c r="AB823" s="5"/>
      <c r="AC823" s="5"/>
      <c r="AD823" s="5"/>
      <c r="AE823" s="5"/>
      <c r="AF823" s="5"/>
      <c r="AG823" s="5"/>
    </row>
    <row r="824" spans="24:33" x14ac:dyDescent="0.15">
      <c r="X824" s="3"/>
      <c r="Z824" s="5"/>
      <c r="AA824" s="5"/>
      <c r="AB824" s="5"/>
      <c r="AC824" s="5"/>
      <c r="AD824" s="5"/>
      <c r="AE824" s="5"/>
      <c r="AF824" s="5"/>
      <c r="AG824" s="5"/>
    </row>
    <row r="825" spans="24:33" x14ac:dyDescent="0.15">
      <c r="X825" s="3"/>
      <c r="Z825" s="5"/>
      <c r="AA825" s="5"/>
      <c r="AB825" s="5"/>
      <c r="AC825" s="5"/>
      <c r="AD825" s="5"/>
      <c r="AE825" s="5"/>
      <c r="AF825" s="5"/>
      <c r="AG825" s="5"/>
    </row>
    <row r="826" spans="24:33" x14ac:dyDescent="0.15">
      <c r="X826" s="3"/>
      <c r="Z826" s="5"/>
      <c r="AA826" s="5"/>
      <c r="AB826" s="5"/>
      <c r="AC826" s="5"/>
      <c r="AD826" s="5"/>
      <c r="AE826" s="5"/>
      <c r="AF826" s="5"/>
      <c r="AG826" s="5"/>
    </row>
    <row r="827" spans="24:33" x14ac:dyDescent="0.15">
      <c r="X827" s="3"/>
      <c r="Z827" s="5"/>
      <c r="AA827" s="5"/>
      <c r="AB827" s="5"/>
      <c r="AC827" s="5"/>
      <c r="AD827" s="5"/>
      <c r="AE827" s="5"/>
      <c r="AF827" s="5"/>
      <c r="AG827" s="5"/>
    </row>
    <row r="828" spans="24:33" x14ac:dyDescent="0.15">
      <c r="X828" s="3"/>
      <c r="Z828" s="5"/>
      <c r="AA828" s="5"/>
      <c r="AB828" s="5"/>
      <c r="AC828" s="5"/>
      <c r="AD828" s="5"/>
      <c r="AE828" s="5"/>
      <c r="AF828" s="5"/>
      <c r="AG828" s="5"/>
    </row>
    <row r="829" spans="24:33" x14ac:dyDescent="0.15">
      <c r="X829" s="3"/>
      <c r="Z829" s="5"/>
      <c r="AA829" s="5"/>
      <c r="AB829" s="5"/>
      <c r="AC829" s="5"/>
      <c r="AD829" s="5"/>
      <c r="AE829" s="5"/>
      <c r="AF829" s="5"/>
      <c r="AG829" s="5"/>
    </row>
    <row r="830" spans="24:33" x14ac:dyDescent="0.15">
      <c r="X830" s="3"/>
      <c r="Z830" s="5"/>
      <c r="AA830" s="5"/>
      <c r="AB830" s="5"/>
      <c r="AC830" s="5"/>
      <c r="AD830" s="5"/>
      <c r="AE830" s="5"/>
      <c r="AF830" s="5"/>
      <c r="AG830" s="5"/>
    </row>
    <row r="831" spans="24:33" x14ac:dyDescent="0.15">
      <c r="X831" s="3"/>
      <c r="Z831" s="5"/>
      <c r="AA831" s="5"/>
      <c r="AB831" s="5"/>
      <c r="AC831" s="5"/>
      <c r="AD831" s="5"/>
      <c r="AE831" s="5"/>
      <c r="AF831" s="5"/>
      <c r="AG831" s="5"/>
    </row>
    <row r="832" spans="24:33" x14ac:dyDescent="0.15">
      <c r="X832" s="3"/>
      <c r="Z832" s="5"/>
      <c r="AA832" s="5"/>
      <c r="AB832" s="5"/>
      <c r="AC832" s="5"/>
      <c r="AD832" s="5"/>
      <c r="AE832" s="5"/>
      <c r="AF832" s="5"/>
      <c r="AG832" s="5"/>
    </row>
    <row r="833" spans="24:33" x14ac:dyDescent="0.15">
      <c r="X833" s="3"/>
      <c r="Z833" s="5"/>
      <c r="AA833" s="5"/>
      <c r="AB833" s="5"/>
      <c r="AC833" s="5"/>
      <c r="AD833" s="5"/>
      <c r="AE833" s="5"/>
      <c r="AF833" s="5"/>
      <c r="AG833" s="5"/>
    </row>
    <row r="834" spans="24:33" x14ac:dyDescent="0.15">
      <c r="X834" s="3"/>
      <c r="Z834" s="5"/>
      <c r="AA834" s="5"/>
      <c r="AB834" s="5"/>
      <c r="AC834" s="5"/>
      <c r="AD834" s="5"/>
      <c r="AE834" s="5"/>
      <c r="AF834" s="5"/>
      <c r="AG834" s="5"/>
    </row>
    <row r="835" spans="24:33" x14ac:dyDescent="0.15">
      <c r="X835" s="3"/>
      <c r="Z835" s="5"/>
      <c r="AA835" s="5"/>
      <c r="AB835" s="5"/>
      <c r="AC835" s="5"/>
      <c r="AD835" s="5"/>
      <c r="AE835" s="5"/>
      <c r="AF835" s="5"/>
      <c r="AG835" s="5"/>
    </row>
    <row r="836" spans="24:33" x14ac:dyDescent="0.15">
      <c r="X836" s="3"/>
      <c r="Z836" s="5"/>
      <c r="AA836" s="5"/>
      <c r="AB836" s="5"/>
      <c r="AC836" s="5"/>
      <c r="AD836" s="5"/>
      <c r="AE836" s="5"/>
      <c r="AF836" s="5"/>
      <c r="AG836" s="5"/>
    </row>
    <row r="837" spans="24:33" x14ac:dyDescent="0.15">
      <c r="X837" s="3"/>
      <c r="Z837" s="5"/>
      <c r="AA837" s="5"/>
      <c r="AB837" s="5"/>
      <c r="AC837" s="5"/>
      <c r="AD837" s="5"/>
      <c r="AE837" s="5"/>
      <c r="AF837" s="5"/>
      <c r="AG837" s="5"/>
    </row>
    <row r="838" spans="24:33" x14ac:dyDescent="0.15">
      <c r="X838" s="3"/>
      <c r="Z838" s="5"/>
      <c r="AA838" s="5"/>
      <c r="AB838" s="5"/>
      <c r="AC838" s="5"/>
      <c r="AD838" s="5"/>
      <c r="AE838" s="5"/>
      <c r="AF838" s="5"/>
      <c r="AG838" s="5"/>
    </row>
    <row r="839" spans="24:33" x14ac:dyDescent="0.15">
      <c r="X839" s="3"/>
      <c r="Z839" s="5"/>
      <c r="AA839" s="5"/>
      <c r="AB839" s="5"/>
      <c r="AC839" s="5"/>
      <c r="AD839" s="5"/>
      <c r="AE839" s="5"/>
      <c r="AF839" s="5"/>
      <c r="AG839" s="5"/>
    </row>
    <row r="840" spans="24:33" x14ac:dyDescent="0.15">
      <c r="X840" s="3"/>
      <c r="Z840" s="5"/>
      <c r="AA840" s="5"/>
      <c r="AB840" s="5"/>
      <c r="AC840" s="5"/>
      <c r="AD840" s="5"/>
      <c r="AE840" s="5"/>
      <c r="AF840" s="5"/>
      <c r="AG840" s="5"/>
    </row>
    <row r="841" spans="24:33" x14ac:dyDescent="0.15">
      <c r="X841" s="3"/>
      <c r="Z841" s="5"/>
      <c r="AA841" s="5"/>
      <c r="AB841" s="5"/>
      <c r="AC841" s="5"/>
      <c r="AD841" s="5"/>
      <c r="AE841" s="5"/>
      <c r="AF841" s="5"/>
      <c r="AG841" s="5"/>
    </row>
    <row r="842" spans="24:33" x14ac:dyDescent="0.15">
      <c r="X842" s="3"/>
      <c r="Z842" s="5"/>
      <c r="AA842" s="5"/>
      <c r="AB842" s="5"/>
      <c r="AC842" s="5"/>
      <c r="AD842" s="5"/>
      <c r="AE842" s="5"/>
      <c r="AF842" s="5"/>
      <c r="AG842" s="5"/>
    </row>
    <row r="843" spans="24:33" x14ac:dyDescent="0.15">
      <c r="X843" s="3"/>
      <c r="Z843" s="5"/>
      <c r="AA843" s="5"/>
      <c r="AB843" s="5"/>
      <c r="AC843" s="5"/>
      <c r="AD843" s="5"/>
      <c r="AE843" s="5"/>
      <c r="AF843" s="5"/>
      <c r="AG843" s="5"/>
    </row>
    <row r="844" spans="24:33" x14ac:dyDescent="0.15">
      <c r="X844" s="3"/>
      <c r="Z844" s="5"/>
      <c r="AA844" s="5"/>
      <c r="AB844" s="5"/>
      <c r="AC844" s="5"/>
      <c r="AD844" s="5"/>
      <c r="AE844" s="5"/>
      <c r="AF844" s="5"/>
      <c r="AG844" s="5"/>
    </row>
    <row r="845" spans="24:33" x14ac:dyDescent="0.15">
      <c r="X845" s="3"/>
      <c r="Z845" s="5"/>
      <c r="AA845" s="5"/>
      <c r="AB845" s="5"/>
      <c r="AC845" s="5"/>
      <c r="AD845" s="5"/>
      <c r="AE845" s="5"/>
      <c r="AF845" s="5"/>
      <c r="AG845" s="5"/>
    </row>
    <row r="846" spans="24:33" x14ac:dyDescent="0.15">
      <c r="X846" s="3"/>
      <c r="Z846" s="5"/>
      <c r="AA846" s="5"/>
      <c r="AB846" s="5"/>
      <c r="AC846" s="5"/>
      <c r="AD846" s="5"/>
      <c r="AE846" s="5"/>
      <c r="AF846" s="5"/>
      <c r="AG846" s="5"/>
    </row>
    <row r="847" spans="24:33" x14ac:dyDescent="0.15">
      <c r="X847" s="3"/>
      <c r="Z847" s="5"/>
      <c r="AA847" s="5"/>
      <c r="AB847" s="5"/>
      <c r="AC847" s="5"/>
      <c r="AD847" s="5"/>
      <c r="AE847" s="5"/>
      <c r="AF847" s="5"/>
      <c r="AG847" s="5"/>
    </row>
    <row r="848" spans="24:33" x14ac:dyDescent="0.15">
      <c r="X848" s="3"/>
      <c r="Z848" s="5"/>
      <c r="AA848" s="5"/>
      <c r="AB848" s="5"/>
      <c r="AC848" s="5"/>
      <c r="AD848" s="5"/>
      <c r="AE848" s="5"/>
      <c r="AF848" s="5"/>
      <c r="AG848" s="5"/>
    </row>
    <row r="849" spans="24:33" x14ac:dyDescent="0.15">
      <c r="X849" s="3"/>
      <c r="Z849" s="5"/>
      <c r="AA849" s="5"/>
      <c r="AB849" s="5"/>
      <c r="AC849" s="5"/>
      <c r="AD849" s="5"/>
      <c r="AE849" s="5"/>
      <c r="AF849" s="5"/>
      <c r="AG849" s="5"/>
    </row>
    <row r="850" spans="24:33" x14ac:dyDescent="0.15">
      <c r="X850" s="3"/>
      <c r="Z850" s="5"/>
      <c r="AA850" s="5"/>
      <c r="AB850" s="5"/>
      <c r="AC850" s="5"/>
      <c r="AD850" s="5"/>
      <c r="AE850" s="5"/>
      <c r="AF850" s="5"/>
      <c r="AG850" s="5"/>
    </row>
    <row r="851" spans="24:33" x14ac:dyDescent="0.15">
      <c r="X851" s="3"/>
      <c r="Z851" s="5"/>
      <c r="AA851" s="5"/>
      <c r="AB851" s="5"/>
      <c r="AC851" s="5"/>
      <c r="AD851" s="5"/>
      <c r="AE851" s="5"/>
      <c r="AF851" s="5"/>
      <c r="AG851" s="5"/>
    </row>
    <row r="852" spans="24:33" x14ac:dyDescent="0.15">
      <c r="X852" s="3"/>
      <c r="Z852" s="5"/>
      <c r="AA852" s="5"/>
      <c r="AB852" s="5"/>
      <c r="AC852" s="5"/>
      <c r="AD852" s="5"/>
      <c r="AE852" s="5"/>
      <c r="AF852" s="5"/>
      <c r="AG852" s="5"/>
    </row>
    <row r="853" spans="24:33" x14ac:dyDescent="0.15">
      <c r="X853" s="3"/>
      <c r="Z853" s="5"/>
      <c r="AA853" s="5"/>
      <c r="AB853" s="5"/>
      <c r="AC853" s="5"/>
      <c r="AD853" s="5"/>
      <c r="AE853" s="5"/>
      <c r="AF853" s="5"/>
      <c r="AG853" s="5"/>
    </row>
    <row r="854" spans="24:33" x14ac:dyDescent="0.15">
      <c r="X854" s="3"/>
      <c r="Z854" s="5"/>
      <c r="AA854" s="5"/>
      <c r="AB854" s="5"/>
      <c r="AC854" s="5"/>
      <c r="AD854" s="5"/>
      <c r="AE854" s="5"/>
      <c r="AF854" s="5"/>
      <c r="AG854" s="5"/>
    </row>
    <row r="855" spans="24:33" x14ac:dyDescent="0.15">
      <c r="X855" s="3"/>
      <c r="Z855" s="5"/>
      <c r="AA855" s="5"/>
      <c r="AB855" s="5"/>
      <c r="AC855" s="5"/>
      <c r="AD855" s="5"/>
      <c r="AE855" s="5"/>
      <c r="AF855" s="5"/>
      <c r="AG855" s="5"/>
    </row>
    <row r="856" spans="24:33" x14ac:dyDescent="0.15">
      <c r="X856" s="3"/>
      <c r="Z856" s="5"/>
      <c r="AA856" s="5"/>
      <c r="AB856" s="5"/>
      <c r="AC856" s="5"/>
      <c r="AD856" s="5"/>
      <c r="AE856" s="5"/>
      <c r="AF856" s="5"/>
      <c r="AG856" s="5"/>
    </row>
    <row r="857" spans="24:33" x14ac:dyDescent="0.15">
      <c r="X857" s="3"/>
      <c r="Z857" s="5"/>
      <c r="AA857" s="5"/>
      <c r="AB857" s="5"/>
      <c r="AC857" s="5"/>
      <c r="AD857" s="5"/>
      <c r="AE857" s="5"/>
      <c r="AF857" s="5"/>
      <c r="AG857" s="5"/>
    </row>
    <row r="858" spans="24:33" x14ac:dyDescent="0.15">
      <c r="X858" s="3"/>
      <c r="Z858" s="5"/>
      <c r="AA858" s="5"/>
      <c r="AB858" s="5"/>
      <c r="AC858" s="5"/>
      <c r="AD858" s="5"/>
      <c r="AE858" s="5"/>
      <c r="AF858" s="5"/>
      <c r="AG858" s="5"/>
    </row>
    <row r="859" spans="24:33" x14ac:dyDescent="0.15">
      <c r="X859" s="3"/>
      <c r="Z859" s="5"/>
      <c r="AA859" s="5"/>
      <c r="AB859" s="5"/>
      <c r="AC859" s="5"/>
      <c r="AD859" s="5"/>
      <c r="AE859" s="5"/>
      <c r="AF859" s="5"/>
      <c r="AG859" s="5"/>
    </row>
    <row r="860" spans="24:33" x14ac:dyDescent="0.15">
      <c r="X860" s="3"/>
      <c r="Z860" s="5"/>
      <c r="AA860" s="5"/>
      <c r="AB860" s="5"/>
      <c r="AC860" s="5"/>
      <c r="AD860" s="5"/>
      <c r="AE860" s="5"/>
      <c r="AF860" s="5"/>
      <c r="AG860" s="5"/>
    </row>
    <row r="861" spans="24:33" x14ac:dyDescent="0.15">
      <c r="X861" s="3"/>
      <c r="Z861" s="5"/>
      <c r="AA861" s="5"/>
      <c r="AB861" s="5"/>
      <c r="AC861" s="5"/>
      <c r="AD861" s="5"/>
      <c r="AE861" s="5"/>
      <c r="AF861" s="5"/>
      <c r="AG861" s="5"/>
    </row>
    <row r="862" spans="24:33" x14ac:dyDescent="0.15">
      <c r="X862" s="3"/>
      <c r="Z862" s="5"/>
      <c r="AA862" s="5"/>
      <c r="AB862" s="5"/>
      <c r="AC862" s="5"/>
      <c r="AD862" s="5"/>
      <c r="AE862" s="5"/>
      <c r="AF862" s="5"/>
      <c r="AG862" s="5"/>
    </row>
    <row r="863" spans="24:33" x14ac:dyDescent="0.15">
      <c r="X863" s="3"/>
      <c r="Z863" s="5"/>
      <c r="AA863" s="5"/>
      <c r="AB863" s="5"/>
      <c r="AC863" s="5"/>
      <c r="AD863" s="5"/>
      <c r="AE863" s="5"/>
      <c r="AF863" s="5"/>
      <c r="AG863" s="5"/>
    </row>
    <row r="864" spans="24:33" x14ac:dyDescent="0.15">
      <c r="X864" s="3"/>
      <c r="Z864" s="5"/>
      <c r="AA864" s="5"/>
      <c r="AB864" s="5"/>
      <c r="AC864" s="5"/>
      <c r="AD864" s="5"/>
      <c r="AE864" s="5"/>
      <c r="AF864" s="5"/>
      <c r="AG864" s="5"/>
    </row>
    <row r="865" spans="24:33" x14ac:dyDescent="0.15">
      <c r="X865" s="3"/>
      <c r="Z865" s="5"/>
      <c r="AA865" s="5"/>
      <c r="AB865" s="5"/>
      <c r="AC865" s="5"/>
      <c r="AD865" s="5"/>
      <c r="AE865" s="5"/>
      <c r="AF865" s="5"/>
      <c r="AG865" s="5"/>
    </row>
    <row r="866" spans="24:33" x14ac:dyDescent="0.15">
      <c r="X866" s="3"/>
      <c r="Z866" s="5"/>
      <c r="AA866" s="5"/>
      <c r="AB866" s="5"/>
      <c r="AC866" s="5"/>
      <c r="AD866" s="5"/>
      <c r="AE866" s="5"/>
      <c r="AF866" s="5"/>
      <c r="AG866" s="5"/>
    </row>
    <row r="867" spans="24:33" x14ac:dyDescent="0.15">
      <c r="X867" s="3"/>
      <c r="Z867" s="5"/>
      <c r="AA867" s="5"/>
      <c r="AB867" s="5"/>
      <c r="AC867" s="5"/>
      <c r="AD867" s="5"/>
      <c r="AE867" s="5"/>
      <c r="AF867" s="5"/>
      <c r="AG867" s="5"/>
    </row>
    <row r="868" spans="24:33" x14ac:dyDescent="0.15">
      <c r="X868" s="3"/>
      <c r="Z868" s="5"/>
      <c r="AA868" s="5"/>
      <c r="AB868" s="5"/>
      <c r="AC868" s="5"/>
      <c r="AD868" s="5"/>
      <c r="AE868" s="5"/>
      <c r="AF868" s="5"/>
      <c r="AG868" s="5"/>
    </row>
    <row r="869" spans="24:33" x14ac:dyDescent="0.15">
      <c r="X869" s="3"/>
      <c r="Z869" s="5"/>
      <c r="AA869" s="5"/>
      <c r="AB869" s="5"/>
      <c r="AC869" s="5"/>
      <c r="AD869" s="5"/>
      <c r="AE869" s="5"/>
      <c r="AF869" s="5"/>
      <c r="AG869" s="5"/>
    </row>
    <row r="870" spans="24:33" x14ac:dyDescent="0.15">
      <c r="X870" s="3"/>
      <c r="Z870" s="5"/>
      <c r="AA870" s="5"/>
      <c r="AB870" s="5"/>
      <c r="AC870" s="5"/>
      <c r="AD870" s="5"/>
      <c r="AE870" s="5"/>
      <c r="AF870" s="5"/>
      <c r="AG870" s="5"/>
    </row>
    <row r="871" spans="24:33" x14ac:dyDescent="0.15">
      <c r="X871" s="3"/>
      <c r="Z871" s="5"/>
      <c r="AA871" s="5"/>
      <c r="AB871" s="5"/>
      <c r="AC871" s="5"/>
      <c r="AD871" s="5"/>
      <c r="AE871" s="5"/>
      <c r="AF871" s="5"/>
      <c r="AG871" s="5"/>
    </row>
    <row r="872" spans="24:33" x14ac:dyDescent="0.15">
      <c r="X872" s="3"/>
      <c r="Z872" s="5"/>
      <c r="AA872" s="5"/>
      <c r="AB872" s="5"/>
      <c r="AC872" s="5"/>
      <c r="AD872" s="5"/>
      <c r="AE872" s="5"/>
      <c r="AF872" s="5"/>
      <c r="AG872" s="5"/>
    </row>
    <row r="873" spans="24:33" x14ac:dyDescent="0.15">
      <c r="X873" s="3"/>
      <c r="Z873" s="5"/>
      <c r="AA873" s="5"/>
      <c r="AB873" s="5"/>
      <c r="AC873" s="5"/>
      <c r="AD873" s="5"/>
      <c r="AE873" s="5"/>
      <c r="AF873" s="5"/>
      <c r="AG873" s="5"/>
    </row>
    <row r="874" spans="24:33" x14ac:dyDescent="0.15">
      <c r="X874" s="3"/>
      <c r="Z874" s="5"/>
      <c r="AA874" s="5"/>
      <c r="AB874" s="5"/>
      <c r="AC874" s="5"/>
      <c r="AD874" s="5"/>
      <c r="AE874" s="5"/>
      <c r="AF874" s="5"/>
      <c r="AG874" s="5"/>
    </row>
    <row r="875" spans="24:33" x14ac:dyDescent="0.15">
      <c r="X875" s="3"/>
      <c r="Z875" s="5"/>
      <c r="AA875" s="5"/>
      <c r="AB875" s="5"/>
      <c r="AC875" s="5"/>
      <c r="AD875" s="5"/>
      <c r="AE875" s="5"/>
      <c r="AF875" s="5"/>
      <c r="AG875" s="5"/>
    </row>
    <row r="876" spans="24:33" x14ac:dyDescent="0.15">
      <c r="X876" s="3"/>
      <c r="Z876" s="5"/>
      <c r="AA876" s="5"/>
      <c r="AB876" s="5"/>
      <c r="AC876" s="5"/>
      <c r="AD876" s="5"/>
      <c r="AE876" s="5"/>
      <c r="AF876" s="5"/>
      <c r="AG876" s="5"/>
    </row>
    <row r="877" spans="24:33" x14ac:dyDescent="0.15">
      <c r="X877" s="3"/>
      <c r="Z877" s="5"/>
      <c r="AA877" s="5"/>
      <c r="AB877" s="5"/>
      <c r="AC877" s="5"/>
      <c r="AD877" s="5"/>
      <c r="AE877" s="5"/>
      <c r="AF877" s="5"/>
      <c r="AG877" s="5"/>
    </row>
    <row r="878" spans="24:33" x14ac:dyDescent="0.15">
      <c r="X878" s="3"/>
      <c r="Z878" s="5"/>
      <c r="AA878" s="5"/>
      <c r="AB878" s="5"/>
      <c r="AC878" s="5"/>
      <c r="AD878" s="5"/>
      <c r="AE878" s="5"/>
      <c r="AF878" s="5"/>
      <c r="AG878" s="5"/>
    </row>
    <row r="879" spans="24:33" x14ac:dyDescent="0.15">
      <c r="X879" s="3"/>
      <c r="Z879" s="5"/>
      <c r="AA879" s="5"/>
      <c r="AB879" s="5"/>
      <c r="AC879" s="5"/>
      <c r="AD879" s="5"/>
      <c r="AE879" s="5"/>
      <c r="AF879" s="5"/>
      <c r="AG879" s="5"/>
    </row>
    <row r="880" spans="24:33" x14ac:dyDescent="0.15">
      <c r="X880" s="3"/>
      <c r="Z880" s="5"/>
      <c r="AA880" s="5"/>
      <c r="AB880" s="5"/>
      <c r="AC880" s="5"/>
      <c r="AD880" s="5"/>
      <c r="AE880" s="5"/>
      <c r="AF880" s="5"/>
      <c r="AG880" s="5"/>
    </row>
    <row r="881" spans="24:33" x14ac:dyDescent="0.15">
      <c r="X881" s="3"/>
      <c r="Z881" s="5"/>
      <c r="AA881" s="5"/>
      <c r="AB881" s="5"/>
      <c r="AC881" s="5"/>
      <c r="AD881" s="5"/>
      <c r="AE881" s="5"/>
      <c r="AF881" s="5"/>
      <c r="AG881" s="5"/>
    </row>
    <row r="882" spans="24:33" x14ac:dyDescent="0.15">
      <c r="X882" s="3"/>
      <c r="Z882" s="5"/>
      <c r="AA882" s="5"/>
      <c r="AB882" s="5"/>
      <c r="AC882" s="5"/>
      <c r="AD882" s="5"/>
      <c r="AE882" s="5"/>
      <c r="AF882" s="5"/>
      <c r="AG882" s="5"/>
    </row>
    <row r="883" spans="24:33" x14ac:dyDescent="0.15">
      <c r="X883" s="3"/>
      <c r="Z883" s="5"/>
      <c r="AA883" s="5"/>
      <c r="AB883" s="5"/>
      <c r="AC883" s="5"/>
      <c r="AD883" s="5"/>
      <c r="AE883" s="5"/>
      <c r="AF883" s="5"/>
      <c r="AG883" s="5"/>
    </row>
    <row r="884" spans="24:33" x14ac:dyDescent="0.15">
      <c r="X884" s="3"/>
      <c r="Z884" s="5"/>
      <c r="AA884" s="5"/>
      <c r="AB884" s="5"/>
      <c r="AC884" s="5"/>
      <c r="AD884" s="5"/>
      <c r="AE884" s="5"/>
      <c r="AF884" s="5"/>
      <c r="AG884" s="5"/>
    </row>
    <row r="885" spans="24:33" x14ac:dyDescent="0.15">
      <c r="X885" s="3"/>
      <c r="Z885" s="5"/>
      <c r="AA885" s="5"/>
      <c r="AB885" s="5"/>
      <c r="AC885" s="5"/>
      <c r="AD885" s="5"/>
      <c r="AE885" s="5"/>
      <c r="AF885" s="5"/>
      <c r="AG885" s="5"/>
    </row>
    <row r="886" spans="24:33" x14ac:dyDescent="0.15">
      <c r="X886" s="3"/>
      <c r="Z886" s="5"/>
      <c r="AA886" s="5"/>
      <c r="AB886" s="5"/>
      <c r="AC886" s="5"/>
      <c r="AD886" s="5"/>
      <c r="AE886" s="5"/>
      <c r="AF886" s="5"/>
      <c r="AG886" s="5"/>
    </row>
    <row r="887" spans="24:33" x14ac:dyDescent="0.15">
      <c r="X887" s="3"/>
      <c r="Z887" s="5"/>
      <c r="AA887" s="5"/>
      <c r="AB887" s="5"/>
      <c r="AC887" s="5"/>
      <c r="AD887" s="5"/>
      <c r="AE887" s="5"/>
      <c r="AF887" s="5"/>
      <c r="AG887" s="5"/>
    </row>
    <row r="888" spans="24:33" x14ac:dyDescent="0.15">
      <c r="X888" s="3"/>
      <c r="Z888" s="5"/>
      <c r="AA888" s="5"/>
      <c r="AB888" s="5"/>
      <c r="AC888" s="5"/>
      <c r="AD888" s="5"/>
      <c r="AE888" s="5"/>
      <c r="AF888" s="5"/>
      <c r="AG888" s="5"/>
    </row>
    <row r="889" spans="24:33" x14ac:dyDescent="0.15">
      <c r="X889" s="3"/>
      <c r="Z889" s="5"/>
      <c r="AA889" s="5"/>
      <c r="AB889" s="5"/>
      <c r="AC889" s="5"/>
      <c r="AD889" s="5"/>
      <c r="AE889" s="5"/>
      <c r="AF889" s="5"/>
      <c r="AG889" s="5"/>
    </row>
    <row r="890" spans="24:33" x14ac:dyDescent="0.15">
      <c r="X890" s="3"/>
      <c r="Z890" s="5"/>
      <c r="AA890" s="5"/>
      <c r="AB890" s="5"/>
      <c r="AC890" s="5"/>
      <c r="AD890" s="5"/>
      <c r="AE890" s="5"/>
      <c r="AF890" s="5"/>
      <c r="AG890" s="5"/>
    </row>
    <row r="891" spans="24:33" x14ac:dyDescent="0.15">
      <c r="X891" s="3"/>
      <c r="Z891" s="5"/>
      <c r="AA891" s="5"/>
      <c r="AB891" s="5"/>
      <c r="AC891" s="5"/>
      <c r="AD891" s="5"/>
      <c r="AE891" s="5"/>
      <c r="AF891" s="5"/>
      <c r="AG891" s="5"/>
    </row>
    <row r="892" spans="24:33" x14ac:dyDescent="0.15">
      <c r="X892" s="3"/>
      <c r="Z892" s="5"/>
      <c r="AA892" s="5"/>
      <c r="AB892" s="5"/>
      <c r="AC892" s="5"/>
      <c r="AD892" s="5"/>
      <c r="AE892" s="5"/>
      <c r="AF892" s="5"/>
      <c r="AG892" s="5"/>
    </row>
    <row r="893" spans="24:33" x14ac:dyDescent="0.15">
      <c r="X893" s="3"/>
      <c r="Z893" s="5"/>
      <c r="AA893" s="5"/>
      <c r="AB893" s="5"/>
      <c r="AC893" s="5"/>
      <c r="AD893" s="5"/>
      <c r="AE893" s="5"/>
      <c r="AF893" s="5"/>
      <c r="AG893" s="5"/>
    </row>
    <row r="894" spans="24:33" x14ac:dyDescent="0.15">
      <c r="X894" s="3"/>
      <c r="Z894" s="5"/>
      <c r="AA894" s="5"/>
      <c r="AB894" s="5"/>
      <c r="AC894" s="5"/>
      <c r="AD894" s="5"/>
      <c r="AE894" s="5"/>
      <c r="AF894" s="5"/>
      <c r="AG894" s="5"/>
    </row>
    <row r="895" spans="24:33" x14ac:dyDescent="0.15">
      <c r="X895" s="3"/>
      <c r="Z895" s="5"/>
      <c r="AA895" s="5"/>
      <c r="AB895" s="5"/>
      <c r="AC895" s="5"/>
      <c r="AD895" s="5"/>
      <c r="AE895" s="5"/>
      <c r="AF895" s="5"/>
      <c r="AG895" s="5"/>
    </row>
    <row r="896" spans="24:33" x14ac:dyDescent="0.15">
      <c r="X896" s="3"/>
      <c r="Z896" s="5"/>
      <c r="AA896" s="5"/>
      <c r="AB896" s="5"/>
      <c r="AC896" s="5"/>
      <c r="AD896" s="5"/>
      <c r="AE896" s="5"/>
      <c r="AF896" s="5"/>
      <c r="AG896" s="5"/>
    </row>
    <row r="897" spans="24:33" x14ac:dyDescent="0.15">
      <c r="X897" s="3"/>
      <c r="Z897" s="5"/>
      <c r="AA897" s="5"/>
      <c r="AB897" s="5"/>
      <c r="AC897" s="5"/>
      <c r="AD897" s="5"/>
      <c r="AE897" s="5"/>
      <c r="AF897" s="5"/>
      <c r="AG897" s="5"/>
    </row>
    <row r="898" spans="24:33" x14ac:dyDescent="0.15">
      <c r="X898" s="3"/>
      <c r="Z898" s="5"/>
      <c r="AA898" s="5"/>
      <c r="AB898" s="5"/>
      <c r="AC898" s="5"/>
      <c r="AD898" s="5"/>
      <c r="AE898" s="5"/>
      <c r="AF898" s="5"/>
      <c r="AG898" s="5"/>
    </row>
    <row r="899" spans="24:33" x14ac:dyDescent="0.15">
      <c r="X899" s="3"/>
      <c r="Z899" s="5"/>
      <c r="AA899" s="5"/>
      <c r="AB899" s="5"/>
      <c r="AC899" s="5"/>
      <c r="AD899" s="5"/>
      <c r="AE899" s="5"/>
      <c r="AF899" s="5"/>
      <c r="AG899" s="5"/>
    </row>
    <row r="900" spans="24:33" x14ac:dyDescent="0.15">
      <c r="X900" s="3"/>
      <c r="Z900" s="5"/>
      <c r="AA900" s="5"/>
      <c r="AB900" s="5"/>
      <c r="AC900" s="5"/>
      <c r="AD900" s="5"/>
      <c r="AE900" s="5"/>
      <c r="AF900" s="5"/>
      <c r="AG900" s="5"/>
    </row>
    <row r="901" spans="24:33" x14ac:dyDescent="0.15">
      <c r="X901" s="3"/>
      <c r="Z901" s="5"/>
      <c r="AA901" s="5"/>
      <c r="AB901" s="5"/>
      <c r="AC901" s="5"/>
      <c r="AD901" s="5"/>
      <c r="AE901" s="5"/>
      <c r="AF901" s="5"/>
      <c r="AG901" s="5"/>
    </row>
    <row r="902" spans="24:33" x14ac:dyDescent="0.15">
      <c r="X902" s="3"/>
      <c r="Z902" s="5"/>
      <c r="AA902" s="5"/>
      <c r="AB902" s="5"/>
      <c r="AC902" s="5"/>
      <c r="AD902" s="5"/>
      <c r="AE902" s="5"/>
      <c r="AF902" s="5"/>
      <c r="AG902" s="5"/>
    </row>
    <row r="903" spans="24:33" x14ac:dyDescent="0.15">
      <c r="X903" s="3"/>
      <c r="Z903" s="5"/>
      <c r="AA903" s="5"/>
      <c r="AB903" s="5"/>
      <c r="AC903" s="5"/>
      <c r="AD903" s="5"/>
      <c r="AE903" s="5"/>
      <c r="AF903" s="5"/>
      <c r="AG903" s="5"/>
    </row>
    <row r="904" spans="24:33" x14ac:dyDescent="0.15">
      <c r="X904" s="3"/>
      <c r="Z904" s="5"/>
      <c r="AA904" s="5"/>
      <c r="AB904" s="5"/>
      <c r="AC904" s="5"/>
      <c r="AD904" s="5"/>
      <c r="AE904" s="5"/>
      <c r="AF904" s="5"/>
      <c r="AG904" s="5"/>
    </row>
    <row r="905" spans="24:33" x14ac:dyDescent="0.15">
      <c r="X905" s="3"/>
      <c r="Z905" s="5"/>
      <c r="AA905" s="5"/>
      <c r="AB905" s="5"/>
      <c r="AC905" s="5"/>
      <c r="AD905" s="5"/>
      <c r="AE905" s="5"/>
      <c r="AF905" s="5"/>
      <c r="AG905" s="5"/>
    </row>
    <row r="906" spans="24:33" x14ac:dyDescent="0.15">
      <c r="X906" s="3"/>
      <c r="Z906" s="5"/>
      <c r="AA906" s="5"/>
      <c r="AB906" s="5"/>
      <c r="AC906" s="5"/>
      <c r="AD906" s="5"/>
      <c r="AE906" s="5"/>
      <c r="AF906" s="5"/>
      <c r="AG906" s="5"/>
    </row>
    <row r="907" spans="24:33" x14ac:dyDescent="0.15">
      <c r="X907" s="3"/>
      <c r="Z907" s="5"/>
      <c r="AA907" s="5"/>
      <c r="AB907" s="5"/>
      <c r="AC907" s="5"/>
      <c r="AD907" s="5"/>
      <c r="AE907" s="5"/>
      <c r="AF907" s="5"/>
      <c r="AG907" s="5"/>
    </row>
    <row r="908" spans="24:33" x14ac:dyDescent="0.15">
      <c r="X908" s="3"/>
      <c r="Z908" s="5"/>
      <c r="AA908" s="5"/>
      <c r="AB908" s="5"/>
      <c r="AC908" s="5"/>
      <c r="AD908" s="5"/>
      <c r="AE908" s="5"/>
      <c r="AF908" s="5"/>
      <c r="AG908" s="5"/>
    </row>
    <row r="909" spans="24:33" x14ac:dyDescent="0.15">
      <c r="X909" s="3"/>
      <c r="Z909" s="5"/>
      <c r="AA909" s="5"/>
      <c r="AB909" s="5"/>
      <c r="AC909" s="5"/>
      <c r="AD909" s="5"/>
      <c r="AE909" s="5"/>
      <c r="AF909" s="5"/>
      <c r="AG909" s="5"/>
    </row>
    <row r="910" spans="24:33" x14ac:dyDescent="0.15">
      <c r="X910" s="3"/>
      <c r="Z910" s="5"/>
      <c r="AA910" s="5"/>
      <c r="AB910" s="5"/>
      <c r="AC910" s="5"/>
      <c r="AD910" s="5"/>
      <c r="AE910" s="5"/>
      <c r="AF910" s="5"/>
      <c r="AG910" s="5"/>
    </row>
    <row r="911" spans="24:33" x14ac:dyDescent="0.15">
      <c r="X911" s="3"/>
      <c r="Z911" s="5"/>
      <c r="AA911" s="5"/>
      <c r="AB911" s="5"/>
      <c r="AC911" s="5"/>
      <c r="AD911" s="5"/>
      <c r="AE911" s="5"/>
      <c r="AF911" s="5"/>
      <c r="AG911" s="5"/>
    </row>
    <row r="912" spans="24:33" x14ac:dyDescent="0.15">
      <c r="X912" s="3"/>
      <c r="Z912" s="5"/>
      <c r="AA912" s="5"/>
      <c r="AB912" s="5"/>
      <c r="AC912" s="5"/>
      <c r="AD912" s="5"/>
      <c r="AE912" s="5"/>
      <c r="AF912" s="5"/>
      <c r="AG912" s="5"/>
    </row>
    <row r="913" spans="24:33" x14ac:dyDescent="0.15">
      <c r="X913" s="3"/>
      <c r="Z913" s="5"/>
      <c r="AA913" s="5"/>
      <c r="AB913" s="5"/>
      <c r="AC913" s="5"/>
      <c r="AD913" s="5"/>
      <c r="AE913" s="5"/>
      <c r="AF913" s="5"/>
      <c r="AG913" s="5"/>
    </row>
    <row r="914" spans="24:33" x14ac:dyDescent="0.15">
      <c r="X914" s="3"/>
      <c r="Z914" s="5"/>
      <c r="AA914" s="5"/>
      <c r="AB914" s="5"/>
      <c r="AC914" s="5"/>
      <c r="AD914" s="5"/>
      <c r="AE914" s="5"/>
      <c r="AF914" s="5"/>
      <c r="AG914" s="5"/>
    </row>
    <row r="915" spans="24:33" x14ac:dyDescent="0.15">
      <c r="X915" s="3"/>
      <c r="Z915" s="5"/>
      <c r="AA915" s="5"/>
      <c r="AB915" s="5"/>
      <c r="AC915" s="5"/>
      <c r="AD915" s="5"/>
      <c r="AE915" s="5"/>
      <c r="AF915" s="5"/>
      <c r="AG915" s="5"/>
    </row>
    <row r="916" spans="24:33" x14ac:dyDescent="0.15">
      <c r="X916" s="3"/>
      <c r="Z916" s="5"/>
      <c r="AA916" s="5"/>
      <c r="AB916" s="5"/>
      <c r="AC916" s="5"/>
      <c r="AD916" s="5"/>
      <c r="AE916" s="5"/>
      <c r="AF916" s="5"/>
      <c r="AG916" s="5"/>
    </row>
    <row r="917" spans="24:33" x14ac:dyDescent="0.15">
      <c r="X917" s="3"/>
      <c r="Z917" s="5"/>
      <c r="AA917" s="5"/>
      <c r="AB917" s="5"/>
      <c r="AC917" s="5"/>
      <c r="AD917" s="5"/>
      <c r="AE917" s="5"/>
      <c r="AF917" s="5"/>
      <c r="AG917" s="5"/>
    </row>
    <row r="918" spans="24:33" x14ac:dyDescent="0.15">
      <c r="X918" s="3"/>
      <c r="Z918" s="5"/>
      <c r="AA918" s="5"/>
      <c r="AB918" s="5"/>
      <c r="AC918" s="5"/>
      <c r="AD918" s="5"/>
      <c r="AE918" s="5"/>
      <c r="AF918" s="5"/>
      <c r="AG918" s="5"/>
    </row>
    <row r="919" spans="24:33" x14ac:dyDescent="0.15">
      <c r="X919" s="3"/>
      <c r="Z919" s="5"/>
      <c r="AA919" s="5"/>
      <c r="AB919" s="5"/>
      <c r="AC919" s="5"/>
      <c r="AD919" s="5"/>
      <c r="AE919" s="5"/>
      <c r="AF919" s="5"/>
      <c r="AG919" s="5"/>
    </row>
    <row r="920" spans="24:33" x14ac:dyDescent="0.15">
      <c r="X920" s="3"/>
      <c r="Z920" s="5"/>
      <c r="AA920" s="5"/>
      <c r="AB920" s="5"/>
      <c r="AC920" s="5"/>
      <c r="AD920" s="5"/>
      <c r="AE920" s="5"/>
      <c r="AF920" s="5"/>
      <c r="AG920" s="5"/>
    </row>
    <row r="921" spans="24:33" x14ac:dyDescent="0.15">
      <c r="X921" s="3"/>
      <c r="Z921" s="5"/>
      <c r="AA921" s="5"/>
      <c r="AB921" s="5"/>
      <c r="AC921" s="5"/>
      <c r="AD921" s="5"/>
      <c r="AE921" s="5"/>
      <c r="AF921" s="5"/>
      <c r="AG921" s="5"/>
    </row>
    <row r="922" spans="24:33" x14ac:dyDescent="0.15">
      <c r="X922" s="3"/>
      <c r="Z922" s="5"/>
      <c r="AA922" s="5"/>
      <c r="AB922" s="5"/>
      <c r="AC922" s="5"/>
      <c r="AD922" s="5"/>
      <c r="AE922" s="5"/>
      <c r="AF922" s="5"/>
      <c r="AG922" s="5"/>
    </row>
    <row r="923" spans="24:33" x14ac:dyDescent="0.15">
      <c r="X923" s="3"/>
      <c r="Z923" s="5"/>
      <c r="AA923" s="5"/>
      <c r="AB923" s="5"/>
      <c r="AC923" s="5"/>
      <c r="AD923" s="5"/>
      <c r="AE923" s="5"/>
      <c r="AF923" s="5"/>
      <c r="AG923" s="5"/>
    </row>
    <row r="924" spans="24:33" x14ac:dyDescent="0.15">
      <c r="X924" s="3"/>
      <c r="Z924" s="5"/>
      <c r="AA924" s="5"/>
      <c r="AB924" s="5"/>
      <c r="AC924" s="5"/>
      <c r="AD924" s="5"/>
      <c r="AE924" s="5"/>
      <c r="AF924" s="5"/>
      <c r="AG924" s="5"/>
    </row>
    <row r="925" spans="24:33" x14ac:dyDescent="0.15">
      <c r="X925" s="3"/>
      <c r="Z925" s="5"/>
      <c r="AA925" s="5"/>
      <c r="AB925" s="5"/>
      <c r="AC925" s="5"/>
      <c r="AD925" s="5"/>
      <c r="AE925" s="5"/>
      <c r="AF925" s="5"/>
      <c r="AG925" s="5"/>
    </row>
    <row r="926" spans="24:33" x14ac:dyDescent="0.15">
      <c r="X926" s="3"/>
      <c r="Z926" s="5"/>
      <c r="AA926" s="5"/>
      <c r="AB926" s="5"/>
      <c r="AC926" s="5"/>
      <c r="AD926" s="5"/>
      <c r="AE926" s="5"/>
      <c r="AF926" s="5"/>
      <c r="AG926" s="5"/>
    </row>
    <row r="927" spans="24:33" x14ac:dyDescent="0.15">
      <c r="X927" s="3"/>
      <c r="Z927" s="5"/>
      <c r="AA927" s="5"/>
      <c r="AB927" s="5"/>
      <c r="AC927" s="5"/>
      <c r="AD927" s="5"/>
      <c r="AE927" s="5"/>
      <c r="AF927" s="5"/>
      <c r="AG927" s="5"/>
    </row>
    <row r="928" spans="24:33" x14ac:dyDescent="0.15">
      <c r="X928" s="3"/>
      <c r="Z928" s="5"/>
      <c r="AA928" s="5"/>
      <c r="AB928" s="5"/>
      <c r="AC928" s="5"/>
      <c r="AD928" s="5"/>
      <c r="AE928" s="5"/>
      <c r="AF928" s="5"/>
      <c r="AG928" s="5"/>
    </row>
    <row r="929" spans="24:33" x14ac:dyDescent="0.15">
      <c r="X929" s="3"/>
      <c r="Z929" s="5"/>
      <c r="AA929" s="5"/>
      <c r="AB929" s="5"/>
      <c r="AC929" s="5"/>
      <c r="AD929" s="5"/>
      <c r="AE929" s="5"/>
      <c r="AF929" s="5"/>
      <c r="AG929" s="5"/>
    </row>
    <row r="930" spans="24:33" x14ac:dyDescent="0.15">
      <c r="X930" s="3"/>
      <c r="Z930" s="5"/>
      <c r="AA930" s="5"/>
      <c r="AB930" s="5"/>
      <c r="AC930" s="5"/>
      <c r="AD930" s="5"/>
      <c r="AE930" s="5"/>
      <c r="AF930" s="5"/>
      <c r="AG930" s="5"/>
    </row>
    <row r="931" spans="24:33" x14ac:dyDescent="0.15">
      <c r="X931" s="3"/>
      <c r="Z931" s="5"/>
      <c r="AA931" s="5"/>
      <c r="AB931" s="5"/>
      <c r="AC931" s="5"/>
      <c r="AD931" s="5"/>
      <c r="AE931" s="5"/>
      <c r="AF931" s="5"/>
      <c r="AG931" s="5"/>
    </row>
    <row r="932" spans="24:33" x14ac:dyDescent="0.15">
      <c r="X932" s="3"/>
      <c r="Z932" s="5"/>
      <c r="AA932" s="5"/>
      <c r="AB932" s="5"/>
      <c r="AC932" s="5"/>
      <c r="AD932" s="5"/>
      <c r="AE932" s="5"/>
      <c r="AF932" s="5"/>
      <c r="AG932" s="5"/>
    </row>
    <row r="933" spans="24:33" x14ac:dyDescent="0.15">
      <c r="X933" s="3"/>
      <c r="Z933" s="5"/>
      <c r="AA933" s="5"/>
      <c r="AB933" s="5"/>
      <c r="AC933" s="5"/>
      <c r="AD933" s="5"/>
      <c r="AE933" s="5"/>
      <c r="AF933" s="5"/>
      <c r="AG933" s="5"/>
    </row>
    <row r="934" spans="24:33" x14ac:dyDescent="0.15">
      <c r="X934" s="3"/>
      <c r="Z934" s="5"/>
      <c r="AA934" s="5"/>
      <c r="AB934" s="5"/>
      <c r="AC934" s="5"/>
      <c r="AD934" s="5"/>
      <c r="AE934" s="5"/>
      <c r="AF934" s="5"/>
      <c r="AG934" s="5"/>
    </row>
    <row r="935" spans="24:33" x14ac:dyDescent="0.15">
      <c r="X935" s="3"/>
      <c r="Z935" s="5"/>
      <c r="AA935" s="5"/>
      <c r="AB935" s="5"/>
      <c r="AC935" s="5"/>
      <c r="AD935" s="5"/>
      <c r="AE935" s="5"/>
      <c r="AF935" s="5"/>
      <c r="AG935" s="5"/>
    </row>
    <row r="936" spans="24:33" x14ac:dyDescent="0.15">
      <c r="X936" s="3"/>
      <c r="Z936" s="5"/>
      <c r="AA936" s="5"/>
      <c r="AB936" s="5"/>
      <c r="AC936" s="5"/>
      <c r="AD936" s="5"/>
      <c r="AE936" s="5"/>
      <c r="AF936" s="5"/>
      <c r="AG936" s="5"/>
    </row>
    <row r="937" spans="24:33" x14ac:dyDescent="0.15">
      <c r="X937" s="3"/>
      <c r="Z937" s="5"/>
      <c r="AA937" s="5"/>
      <c r="AB937" s="5"/>
      <c r="AC937" s="5"/>
      <c r="AD937" s="5"/>
      <c r="AE937" s="5"/>
      <c r="AF937" s="5"/>
      <c r="AG937" s="5"/>
    </row>
    <row r="938" spans="24:33" x14ac:dyDescent="0.15">
      <c r="X938" s="3"/>
      <c r="Z938" s="5"/>
      <c r="AA938" s="5"/>
      <c r="AB938" s="5"/>
      <c r="AC938" s="5"/>
      <c r="AD938" s="5"/>
      <c r="AE938" s="5"/>
      <c r="AF938" s="5"/>
      <c r="AG938" s="5"/>
    </row>
    <row r="939" spans="24:33" x14ac:dyDescent="0.15">
      <c r="X939" s="3"/>
      <c r="Z939" s="5"/>
      <c r="AA939" s="5"/>
      <c r="AB939" s="5"/>
      <c r="AC939" s="5"/>
      <c r="AD939" s="5"/>
      <c r="AE939" s="5"/>
      <c r="AF939" s="5"/>
      <c r="AG939" s="5"/>
    </row>
    <row r="940" spans="24:33" x14ac:dyDescent="0.15">
      <c r="X940" s="3"/>
      <c r="Z940" s="5"/>
      <c r="AA940" s="5"/>
      <c r="AB940" s="5"/>
      <c r="AC940" s="5"/>
      <c r="AD940" s="5"/>
      <c r="AE940" s="5"/>
      <c r="AF940" s="5"/>
      <c r="AG940" s="5"/>
    </row>
    <row r="941" spans="24:33" x14ac:dyDescent="0.15">
      <c r="X941" s="3"/>
      <c r="Z941" s="5"/>
      <c r="AA941" s="5"/>
      <c r="AB941" s="5"/>
      <c r="AC941" s="5"/>
      <c r="AD941" s="5"/>
      <c r="AE941" s="5"/>
      <c r="AF941" s="5"/>
      <c r="AG941" s="5"/>
    </row>
    <row r="942" spans="24:33" x14ac:dyDescent="0.15">
      <c r="X942" s="3"/>
      <c r="Z942" s="5"/>
      <c r="AA942" s="5"/>
      <c r="AB942" s="5"/>
      <c r="AC942" s="5"/>
      <c r="AD942" s="5"/>
      <c r="AE942" s="5"/>
      <c r="AF942" s="5"/>
      <c r="AG942" s="5"/>
    </row>
    <row r="943" spans="24:33" x14ac:dyDescent="0.15">
      <c r="X943" s="3"/>
      <c r="Z943" s="5"/>
      <c r="AA943" s="5"/>
      <c r="AB943" s="5"/>
      <c r="AC943" s="5"/>
      <c r="AD943" s="5"/>
      <c r="AE943" s="5"/>
      <c r="AF943" s="5"/>
      <c r="AG943" s="5"/>
    </row>
    <row r="944" spans="24:33" x14ac:dyDescent="0.15">
      <c r="X944" s="3"/>
      <c r="Z944" s="5"/>
      <c r="AA944" s="5"/>
      <c r="AB944" s="5"/>
      <c r="AC944" s="5"/>
      <c r="AD944" s="5"/>
      <c r="AE944" s="5"/>
      <c r="AF944" s="5"/>
      <c r="AG944" s="5"/>
    </row>
    <row r="945" spans="24:33" x14ac:dyDescent="0.15">
      <c r="X945" s="3"/>
      <c r="Z945" s="5"/>
      <c r="AA945" s="5"/>
      <c r="AB945" s="5"/>
      <c r="AC945" s="5"/>
      <c r="AD945" s="5"/>
      <c r="AE945" s="5"/>
      <c r="AF945" s="5"/>
      <c r="AG945" s="5"/>
    </row>
    <row r="946" spans="24:33" x14ac:dyDescent="0.15">
      <c r="X946" s="3"/>
      <c r="Z946" s="5"/>
      <c r="AA946" s="5"/>
      <c r="AB946" s="5"/>
      <c r="AC946" s="5"/>
      <c r="AD946" s="5"/>
      <c r="AE946" s="5"/>
      <c r="AF946" s="5"/>
      <c r="AG946" s="5"/>
    </row>
    <row r="947" spans="24:33" x14ac:dyDescent="0.15">
      <c r="X947" s="3"/>
      <c r="Z947" s="5"/>
      <c r="AA947" s="5"/>
      <c r="AB947" s="5"/>
      <c r="AC947" s="5"/>
      <c r="AD947" s="5"/>
      <c r="AE947" s="5"/>
      <c r="AF947" s="5"/>
      <c r="AG947" s="5"/>
    </row>
    <row r="948" spans="24:33" x14ac:dyDescent="0.15">
      <c r="X948" s="3"/>
      <c r="Z948" s="5"/>
      <c r="AA948" s="5"/>
      <c r="AB948" s="5"/>
      <c r="AC948" s="5"/>
      <c r="AD948" s="5"/>
      <c r="AE948" s="5"/>
      <c r="AF948" s="5"/>
      <c r="AG948" s="5"/>
    </row>
    <row r="949" spans="24:33" x14ac:dyDescent="0.15">
      <c r="X949" s="3"/>
      <c r="Z949" s="5"/>
      <c r="AA949" s="5"/>
      <c r="AB949" s="5"/>
      <c r="AC949" s="5"/>
      <c r="AD949" s="5"/>
      <c r="AE949" s="5"/>
      <c r="AF949" s="5"/>
      <c r="AG949" s="5"/>
    </row>
    <row r="950" spans="24:33" x14ac:dyDescent="0.15">
      <c r="X950" s="3"/>
      <c r="Z950" s="5"/>
      <c r="AA950" s="5"/>
      <c r="AB950" s="5"/>
      <c r="AC950" s="5"/>
      <c r="AD950" s="5"/>
      <c r="AE950" s="5"/>
      <c r="AF950" s="5"/>
      <c r="AG950" s="5"/>
    </row>
    <row r="951" spans="24:33" x14ac:dyDescent="0.15">
      <c r="X951" s="3"/>
      <c r="Z951" s="5"/>
      <c r="AA951" s="5"/>
      <c r="AB951" s="5"/>
      <c r="AC951" s="5"/>
      <c r="AD951" s="5"/>
      <c r="AE951" s="5"/>
      <c r="AF951" s="5"/>
      <c r="AG951" s="5"/>
    </row>
    <row r="952" spans="24:33" x14ac:dyDescent="0.15">
      <c r="X952" s="3"/>
      <c r="Z952" s="5"/>
      <c r="AA952" s="5"/>
      <c r="AB952" s="5"/>
      <c r="AC952" s="5"/>
      <c r="AD952" s="5"/>
      <c r="AE952" s="5"/>
      <c r="AF952" s="5"/>
      <c r="AG952" s="5"/>
    </row>
    <row r="953" spans="24:33" x14ac:dyDescent="0.15">
      <c r="X953" s="3"/>
      <c r="Z953" s="5"/>
      <c r="AA953" s="5"/>
      <c r="AB953" s="5"/>
      <c r="AC953" s="5"/>
      <c r="AD953" s="5"/>
      <c r="AE953" s="5"/>
      <c r="AF953" s="5"/>
      <c r="AG953" s="5"/>
    </row>
    <row r="954" spans="24:33" x14ac:dyDescent="0.15">
      <c r="X954" s="3"/>
      <c r="Z954" s="5"/>
      <c r="AA954" s="5"/>
      <c r="AB954" s="5"/>
      <c r="AC954" s="5"/>
      <c r="AD954" s="5"/>
      <c r="AE954" s="5"/>
      <c r="AF954" s="5"/>
      <c r="AG954" s="5"/>
    </row>
    <row r="955" spans="24:33" x14ac:dyDescent="0.15">
      <c r="X955" s="3"/>
      <c r="Z955" s="5"/>
      <c r="AA955" s="5"/>
      <c r="AB955" s="5"/>
      <c r="AC955" s="5"/>
      <c r="AD955" s="5"/>
      <c r="AE955" s="5"/>
      <c r="AF955" s="5"/>
      <c r="AG955" s="5"/>
    </row>
    <row r="956" spans="24:33" x14ac:dyDescent="0.15">
      <c r="X956" s="3"/>
      <c r="Z956" s="5"/>
      <c r="AA956" s="5"/>
      <c r="AB956" s="5"/>
      <c r="AC956" s="5"/>
      <c r="AD956" s="5"/>
      <c r="AE956" s="5"/>
      <c r="AF956" s="5"/>
      <c r="AG956" s="5"/>
    </row>
    <row r="957" spans="24:33" x14ac:dyDescent="0.15">
      <c r="X957" s="3"/>
      <c r="Z957" s="5"/>
      <c r="AA957" s="5"/>
      <c r="AB957" s="5"/>
      <c r="AC957" s="5"/>
      <c r="AD957" s="5"/>
      <c r="AE957" s="5"/>
      <c r="AF957" s="5"/>
      <c r="AG957" s="5"/>
    </row>
    <row r="958" spans="24:33" x14ac:dyDescent="0.15">
      <c r="X958" s="3"/>
      <c r="Z958" s="5"/>
      <c r="AA958" s="5"/>
      <c r="AB958" s="5"/>
      <c r="AC958" s="5"/>
      <c r="AD958" s="5"/>
      <c r="AE958" s="5"/>
      <c r="AF958" s="5"/>
      <c r="AG958" s="5"/>
    </row>
    <row r="959" spans="24:33" x14ac:dyDescent="0.15">
      <c r="X959" s="3"/>
      <c r="Z959" s="5"/>
      <c r="AA959" s="5"/>
      <c r="AB959" s="5"/>
      <c r="AC959" s="5"/>
      <c r="AD959" s="5"/>
      <c r="AE959" s="5"/>
      <c r="AF959" s="5"/>
      <c r="AG959" s="5"/>
    </row>
    <row r="960" spans="24:33" x14ac:dyDescent="0.15">
      <c r="X960" s="3"/>
      <c r="Z960" s="5"/>
      <c r="AA960" s="5"/>
      <c r="AB960" s="5"/>
      <c r="AC960" s="5"/>
      <c r="AD960" s="5"/>
      <c r="AE960" s="5"/>
      <c r="AF960" s="5"/>
      <c r="AG960" s="5"/>
    </row>
    <row r="961" spans="24:33" x14ac:dyDescent="0.15">
      <c r="X961" s="3"/>
      <c r="Z961" s="5"/>
      <c r="AA961" s="5"/>
      <c r="AB961" s="5"/>
      <c r="AC961" s="5"/>
      <c r="AD961" s="5"/>
      <c r="AE961" s="5"/>
      <c r="AF961" s="5"/>
      <c r="AG961" s="5"/>
    </row>
    <row r="962" spans="24:33" x14ac:dyDescent="0.15">
      <c r="X962" s="3"/>
      <c r="Z962" s="5"/>
      <c r="AA962" s="5"/>
      <c r="AB962" s="5"/>
      <c r="AC962" s="5"/>
      <c r="AD962" s="5"/>
      <c r="AE962" s="5"/>
      <c r="AF962" s="5"/>
      <c r="AG962" s="5"/>
    </row>
    <row r="963" spans="24:33" x14ac:dyDescent="0.15">
      <c r="X963" s="3"/>
      <c r="Z963" s="5"/>
      <c r="AA963" s="5"/>
      <c r="AB963" s="5"/>
      <c r="AC963" s="5"/>
      <c r="AD963" s="5"/>
      <c r="AE963" s="5"/>
      <c r="AF963" s="5"/>
      <c r="AG963" s="5"/>
    </row>
    <row r="964" spans="24:33" x14ac:dyDescent="0.15">
      <c r="X964" s="3"/>
      <c r="Z964" s="5"/>
      <c r="AA964" s="5"/>
      <c r="AB964" s="5"/>
      <c r="AC964" s="5"/>
      <c r="AD964" s="5"/>
      <c r="AE964" s="5"/>
      <c r="AF964" s="5"/>
      <c r="AG964" s="5"/>
    </row>
    <row r="965" spans="24:33" x14ac:dyDescent="0.15">
      <c r="X965" s="3"/>
      <c r="Z965" s="5"/>
      <c r="AA965" s="5"/>
      <c r="AB965" s="5"/>
      <c r="AC965" s="5"/>
      <c r="AD965" s="5"/>
      <c r="AE965" s="5"/>
      <c r="AF965" s="5"/>
      <c r="AG965" s="5"/>
    </row>
    <row r="966" spans="24:33" x14ac:dyDescent="0.15">
      <c r="X966" s="3"/>
      <c r="Z966" s="5"/>
      <c r="AA966" s="5"/>
      <c r="AB966" s="5"/>
      <c r="AC966" s="5"/>
      <c r="AD966" s="5"/>
      <c r="AE966" s="5"/>
      <c r="AF966" s="5"/>
      <c r="AG966" s="5"/>
    </row>
    <row r="967" spans="24:33" x14ac:dyDescent="0.15">
      <c r="X967" s="3"/>
      <c r="Z967" s="5"/>
      <c r="AA967" s="5"/>
      <c r="AB967" s="5"/>
      <c r="AC967" s="5"/>
      <c r="AD967" s="5"/>
      <c r="AE967" s="5"/>
      <c r="AF967" s="5"/>
      <c r="AG967" s="5"/>
    </row>
    <row r="968" spans="24:33" x14ac:dyDescent="0.15">
      <c r="X968" s="3"/>
      <c r="Z968" s="5"/>
      <c r="AA968" s="5"/>
      <c r="AB968" s="5"/>
      <c r="AC968" s="5"/>
      <c r="AD968" s="5"/>
      <c r="AE968" s="5"/>
      <c r="AF968" s="5"/>
      <c r="AG968" s="5"/>
    </row>
    <row r="969" spans="24:33" x14ac:dyDescent="0.15">
      <c r="X969" s="3"/>
      <c r="Z969" s="5"/>
      <c r="AA969" s="5"/>
      <c r="AB969" s="5"/>
      <c r="AC969" s="5"/>
      <c r="AD969" s="5"/>
      <c r="AE969" s="5"/>
      <c r="AF969" s="5"/>
      <c r="AG969" s="5"/>
    </row>
    <row r="970" spans="24:33" x14ac:dyDescent="0.15">
      <c r="X970" s="3"/>
      <c r="Z970" s="5"/>
      <c r="AA970" s="5"/>
      <c r="AB970" s="5"/>
      <c r="AC970" s="5"/>
      <c r="AD970" s="5"/>
      <c r="AE970" s="5"/>
      <c r="AF970" s="5"/>
      <c r="AG970" s="5"/>
    </row>
    <row r="971" spans="24:33" x14ac:dyDescent="0.15">
      <c r="X971" s="3"/>
      <c r="Z971" s="5"/>
      <c r="AA971" s="5"/>
      <c r="AB971" s="5"/>
      <c r="AC971" s="5"/>
      <c r="AD971" s="5"/>
      <c r="AE971" s="5"/>
      <c r="AF971" s="5"/>
      <c r="AG971" s="5"/>
    </row>
    <row r="972" spans="24:33" x14ac:dyDescent="0.15">
      <c r="X972" s="3"/>
      <c r="Z972" s="5"/>
      <c r="AA972" s="5"/>
      <c r="AB972" s="5"/>
      <c r="AC972" s="5"/>
      <c r="AD972" s="5"/>
      <c r="AE972" s="5"/>
      <c r="AF972" s="5"/>
      <c r="AG972" s="5"/>
    </row>
    <row r="973" spans="24:33" x14ac:dyDescent="0.15">
      <c r="X973" s="3"/>
      <c r="Z973" s="5"/>
      <c r="AA973" s="5"/>
      <c r="AB973" s="5"/>
      <c r="AC973" s="5"/>
      <c r="AD973" s="5"/>
      <c r="AE973" s="5"/>
      <c r="AF973" s="5"/>
      <c r="AG973" s="5"/>
    </row>
    <row r="974" spans="24:33" x14ac:dyDescent="0.15">
      <c r="X974" s="3"/>
      <c r="Z974" s="5"/>
      <c r="AA974" s="5"/>
      <c r="AB974" s="5"/>
      <c r="AC974" s="5"/>
      <c r="AD974" s="5"/>
      <c r="AE974" s="5"/>
      <c r="AF974" s="5"/>
      <c r="AG974" s="5"/>
    </row>
    <row r="975" spans="24:33" x14ac:dyDescent="0.15">
      <c r="X975" s="3"/>
      <c r="Z975" s="5"/>
      <c r="AA975" s="5"/>
      <c r="AB975" s="5"/>
      <c r="AC975" s="5"/>
      <c r="AD975" s="5"/>
      <c r="AE975" s="5"/>
      <c r="AF975" s="5"/>
      <c r="AG975" s="5"/>
    </row>
    <row r="976" spans="24:33" x14ac:dyDescent="0.15">
      <c r="X976" s="3"/>
      <c r="Z976" s="5"/>
      <c r="AA976" s="5"/>
      <c r="AB976" s="5"/>
      <c r="AC976" s="5"/>
      <c r="AD976" s="5"/>
      <c r="AE976" s="5"/>
      <c r="AF976" s="5"/>
      <c r="AG976" s="5"/>
    </row>
    <row r="977" spans="24:33" x14ac:dyDescent="0.15">
      <c r="X977" s="3"/>
      <c r="Z977" s="5"/>
      <c r="AA977" s="5"/>
      <c r="AB977" s="5"/>
      <c r="AC977" s="5"/>
      <c r="AD977" s="5"/>
      <c r="AE977" s="5"/>
      <c r="AF977" s="5"/>
      <c r="AG977" s="5"/>
    </row>
    <row r="978" spans="24:33" x14ac:dyDescent="0.15">
      <c r="X978" s="3"/>
      <c r="Z978" s="5"/>
      <c r="AA978" s="5"/>
      <c r="AB978" s="5"/>
      <c r="AC978" s="5"/>
      <c r="AD978" s="5"/>
      <c r="AE978" s="5"/>
      <c r="AF978" s="5"/>
      <c r="AG978" s="5"/>
    </row>
    <row r="979" spans="24:33" x14ac:dyDescent="0.15">
      <c r="X979" s="3"/>
      <c r="Z979" s="5"/>
      <c r="AA979" s="5"/>
      <c r="AB979" s="5"/>
      <c r="AC979" s="5"/>
      <c r="AD979" s="5"/>
      <c r="AE979" s="5"/>
      <c r="AF979" s="5"/>
      <c r="AG979" s="5"/>
    </row>
    <row r="980" spans="24:33" x14ac:dyDescent="0.15">
      <c r="X980" s="3"/>
      <c r="Z980" s="5"/>
      <c r="AA980" s="5"/>
      <c r="AB980" s="5"/>
      <c r="AC980" s="5"/>
      <c r="AD980" s="5"/>
      <c r="AE980" s="5"/>
      <c r="AF980" s="5"/>
      <c r="AG980" s="5"/>
    </row>
    <row r="981" spans="24:33" x14ac:dyDescent="0.15">
      <c r="X981" s="3"/>
      <c r="Z981" s="5"/>
      <c r="AA981" s="5"/>
      <c r="AB981" s="5"/>
      <c r="AC981" s="5"/>
      <c r="AD981" s="5"/>
      <c r="AE981" s="5"/>
      <c r="AF981" s="5"/>
      <c r="AG981" s="5"/>
    </row>
    <row r="982" spans="24:33" x14ac:dyDescent="0.15">
      <c r="X982" s="3"/>
      <c r="Z982" s="5"/>
      <c r="AA982" s="5"/>
      <c r="AB982" s="5"/>
      <c r="AC982" s="5"/>
      <c r="AD982" s="5"/>
      <c r="AE982" s="5"/>
      <c r="AF982" s="5"/>
      <c r="AG982" s="5"/>
    </row>
    <row r="983" spans="24:33" x14ac:dyDescent="0.15">
      <c r="X983" s="3"/>
      <c r="Z983" s="5"/>
      <c r="AA983" s="5"/>
      <c r="AB983" s="5"/>
      <c r="AC983" s="5"/>
      <c r="AD983" s="5"/>
      <c r="AE983" s="5"/>
      <c r="AF983" s="5"/>
      <c r="AG983" s="5"/>
    </row>
    <row r="984" spans="24:33" x14ac:dyDescent="0.15">
      <c r="X984" s="3"/>
      <c r="Z984" s="5"/>
      <c r="AA984" s="5"/>
      <c r="AB984" s="5"/>
      <c r="AC984" s="5"/>
      <c r="AD984" s="5"/>
      <c r="AE984" s="5"/>
      <c r="AF984" s="5"/>
      <c r="AG984" s="5"/>
    </row>
    <row r="985" spans="24:33" x14ac:dyDescent="0.15">
      <c r="X985" s="3"/>
      <c r="Z985" s="5"/>
      <c r="AA985" s="5"/>
      <c r="AB985" s="5"/>
      <c r="AC985" s="5"/>
      <c r="AD985" s="5"/>
      <c r="AE985" s="5"/>
      <c r="AF985" s="5"/>
      <c r="AG985" s="5"/>
    </row>
    <row r="986" spans="24:33" x14ac:dyDescent="0.15">
      <c r="X986" s="3"/>
      <c r="Z986" s="5"/>
      <c r="AA986" s="5"/>
      <c r="AB986" s="5"/>
      <c r="AC986" s="5"/>
      <c r="AD986" s="5"/>
      <c r="AE986" s="5"/>
      <c r="AF986" s="5"/>
      <c r="AG986" s="5"/>
    </row>
    <row r="987" spans="24:33" x14ac:dyDescent="0.15">
      <c r="X987" s="3"/>
      <c r="Z987" s="5"/>
      <c r="AA987" s="5"/>
      <c r="AB987" s="5"/>
      <c r="AC987" s="5"/>
      <c r="AD987" s="5"/>
      <c r="AE987" s="5"/>
      <c r="AF987" s="5"/>
      <c r="AG987" s="5"/>
    </row>
    <row r="988" spans="24:33" x14ac:dyDescent="0.15">
      <c r="X988" s="3"/>
      <c r="Z988" s="5"/>
      <c r="AA988" s="5"/>
      <c r="AB988" s="5"/>
      <c r="AC988" s="5"/>
      <c r="AD988" s="5"/>
      <c r="AE988" s="5"/>
      <c r="AF988" s="5"/>
      <c r="AG988" s="5"/>
    </row>
    <row r="989" spans="24:33" x14ac:dyDescent="0.15">
      <c r="X989" s="3"/>
      <c r="Z989" s="5"/>
      <c r="AA989" s="5"/>
      <c r="AB989" s="5"/>
      <c r="AC989" s="5"/>
      <c r="AD989" s="5"/>
      <c r="AE989" s="5"/>
      <c r="AF989" s="5"/>
      <c r="AG989" s="5"/>
    </row>
    <row r="990" spans="24:33" x14ac:dyDescent="0.15">
      <c r="X990" s="3"/>
      <c r="Z990" s="5"/>
      <c r="AA990" s="5"/>
      <c r="AB990" s="5"/>
      <c r="AC990" s="5"/>
      <c r="AD990" s="5"/>
      <c r="AE990" s="5"/>
      <c r="AF990" s="5"/>
      <c r="AG990" s="5"/>
    </row>
    <row r="991" spans="24:33" x14ac:dyDescent="0.15">
      <c r="X991" s="3"/>
      <c r="Z991" s="5"/>
      <c r="AA991" s="5"/>
      <c r="AB991" s="5"/>
      <c r="AC991" s="5"/>
      <c r="AD991" s="5"/>
      <c r="AE991" s="5"/>
      <c r="AF991" s="5"/>
      <c r="AG991" s="5"/>
    </row>
    <row r="992" spans="24:33" x14ac:dyDescent="0.15">
      <c r="X992" s="3"/>
      <c r="Z992" s="5"/>
      <c r="AA992" s="5"/>
      <c r="AB992" s="5"/>
      <c r="AC992" s="5"/>
      <c r="AD992" s="5"/>
      <c r="AE992" s="5"/>
      <c r="AF992" s="5"/>
      <c r="AG992" s="5"/>
    </row>
    <row r="993" spans="24:33" x14ac:dyDescent="0.15">
      <c r="X993" s="3"/>
      <c r="Z993" s="5"/>
      <c r="AA993" s="5"/>
      <c r="AB993" s="5"/>
      <c r="AC993" s="5"/>
      <c r="AD993" s="5"/>
      <c r="AE993" s="5"/>
      <c r="AF993" s="5"/>
      <c r="AG993" s="5"/>
    </row>
    <row r="994" spans="24:33" x14ac:dyDescent="0.15">
      <c r="X994" s="3"/>
      <c r="Z994" s="5"/>
      <c r="AA994" s="5"/>
      <c r="AB994" s="5"/>
      <c r="AC994" s="5"/>
      <c r="AD994" s="5"/>
      <c r="AE994" s="5"/>
      <c r="AF994" s="5"/>
      <c r="AG994" s="5"/>
    </row>
    <row r="995" spans="24:33" x14ac:dyDescent="0.15">
      <c r="X995" s="3"/>
      <c r="Z995" s="5"/>
      <c r="AA995" s="5"/>
      <c r="AB995" s="5"/>
      <c r="AC995" s="5"/>
      <c r="AD995" s="5"/>
      <c r="AE995" s="5"/>
      <c r="AF995" s="5"/>
      <c r="AG995" s="5"/>
    </row>
    <row r="996" spans="24:33" x14ac:dyDescent="0.15">
      <c r="X996" s="3"/>
      <c r="Z996" s="5"/>
      <c r="AA996" s="5"/>
      <c r="AB996" s="5"/>
      <c r="AC996" s="5"/>
      <c r="AD996" s="5"/>
      <c r="AE996" s="5"/>
      <c r="AF996" s="5"/>
      <c r="AG996" s="5"/>
    </row>
    <row r="997" spans="24:33" x14ac:dyDescent="0.15">
      <c r="X997" s="3"/>
      <c r="Z997" s="5"/>
      <c r="AA997" s="5"/>
      <c r="AB997" s="5"/>
      <c r="AC997" s="5"/>
      <c r="AD997" s="5"/>
      <c r="AE997" s="5"/>
      <c r="AF997" s="5"/>
      <c r="AG997" s="5"/>
    </row>
    <row r="998" spans="24:33" x14ac:dyDescent="0.15">
      <c r="X998" s="3"/>
      <c r="Z998" s="5"/>
      <c r="AA998" s="5"/>
      <c r="AB998" s="5"/>
      <c r="AC998" s="5"/>
      <c r="AD998" s="5"/>
      <c r="AE998" s="5"/>
      <c r="AF998" s="5"/>
      <c r="AG998" s="5"/>
    </row>
    <row r="999" spans="24:33" x14ac:dyDescent="0.15">
      <c r="X999" s="3"/>
      <c r="Z999" s="5"/>
      <c r="AA999" s="5"/>
      <c r="AB999" s="5"/>
      <c r="AC999" s="5"/>
      <c r="AD999" s="5"/>
      <c r="AE999" s="5"/>
      <c r="AF999" s="5"/>
      <c r="AG999" s="5"/>
    </row>
    <row r="1000" spans="24:33" x14ac:dyDescent="0.15">
      <c r="X1000" s="3"/>
      <c r="Z1000" s="5"/>
      <c r="AA1000" s="5"/>
      <c r="AB1000" s="5"/>
      <c r="AC1000" s="5"/>
      <c r="AD1000" s="5"/>
      <c r="AE1000" s="5"/>
      <c r="AF1000" s="5"/>
      <c r="AG1000" s="5"/>
    </row>
    <row r="1001" spans="24:33" x14ac:dyDescent="0.15">
      <c r="X1001" s="3"/>
      <c r="Z1001" s="5"/>
      <c r="AA1001" s="5"/>
      <c r="AB1001" s="5"/>
      <c r="AC1001" s="5"/>
      <c r="AD1001" s="5"/>
      <c r="AE1001" s="5"/>
      <c r="AF1001" s="5"/>
      <c r="AG1001" s="5"/>
    </row>
    <row r="1002" spans="24:33" x14ac:dyDescent="0.15">
      <c r="X1002" s="3"/>
      <c r="Z1002" s="5"/>
      <c r="AA1002" s="5"/>
      <c r="AB1002" s="5"/>
      <c r="AC1002" s="5"/>
      <c r="AD1002" s="5"/>
      <c r="AE1002" s="5"/>
      <c r="AF1002" s="5"/>
      <c r="AG1002" s="5"/>
    </row>
    <row r="1003" spans="24:33" x14ac:dyDescent="0.15">
      <c r="X1003" s="3"/>
      <c r="Z1003" s="5"/>
      <c r="AA1003" s="5"/>
      <c r="AB1003" s="5"/>
      <c r="AC1003" s="5"/>
      <c r="AD1003" s="5"/>
      <c r="AE1003" s="5"/>
      <c r="AF1003" s="5"/>
      <c r="AG1003" s="5"/>
    </row>
    <row r="1004" spans="24:33" x14ac:dyDescent="0.15">
      <c r="X1004" s="3"/>
      <c r="Z1004" s="5"/>
      <c r="AA1004" s="5"/>
      <c r="AB1004" s="5"/>
      <c r="AC1004" s="5"/>
      <c r="AD1004" s="5"/>
      <c r="AE1004" s="5"/>
      <c r="AF1004" s="5"/>
      <c r="AG1004" s="5"/>
    </row>
    <row r="1005" spans="24:33" x14ac:dyDescent="0.15">
      <c r="X1005" s="3"/>
      <c r="Y1005" s="2">
        <f>Y1004*2</f>
        <v>0</v>
      </c>
      <c r="Z1005" s="4"/>
      <c r="AA1005" s="4"/>
      <c r="AB1005" s="4"/>
      <c r="AC1005" s="4"/>
      <c r="AD1005" s="4"/>
      <c r="AE1005" s="4"/>
      <c r="AF1005" s="4"/>
      <c r="AG1005" s="4"/>
    </row>
    <row r="1006" spans="24:33" x14ac:dyDescent="0.15">
      <c r="X1006" s="3"/>
      <c r="Z1006" s="2"/>
    </row>
    <row r="1007" spans="24:33" x14ac:dyDescent="0.15">
      <c r="X1007" s="3"/>
    </row>
    <row r="1008" spans="24:33" x14ac:dyDescent="0.15">
      <c r="X1008" s="3"/>
    </row>
    <row r="1009" spans="22:24" s="2" customFormat="1" x14ac:dyDescent="0.15">
      <c r="V1009"/>
      <c r="W1009" s="3"/>
      <c r="X1009" s="3"/>
    </row>
    <row r="1010" spans="22:24" s="2" customFormat="1" x14ac:dyDescent="0.15">
      <c r="V1010"/>
      <c r="W1010" s="3"/>
      <c r="X1010" s="3"/>
    </row>
    <row r="1011" spans="22:24" s="2" customFormat="1" x14ac:dyDescent="0.15">
      <c r="V1011"/>
      <c r="W1011" s="3"/>
      <c r="X1011" s="3"/>
    </row>
    <row r="1012" spans="22:24" s="2" customFormat="1" x14ac:dyDescent="0.15">
      <c r="V1012"/>
      <c r="W1012" s="3"/>
      <c r="X1012" s="3"/>
    </row>
    <row r="1013" spans="22:24" s="2" customFormat="1" x14ac:dyDescent="0.15">
      <c r="V1013"/>
      <c r="W1013" s="3"/>
      <c r="X1013" s="3"/>
    </row>
    <row r="1014" spans="22:24" s="2" customFormat="1" x14ac:dyDescent="0.15">
      <c r="V1014"/>
      <c r="W1014" s="3"/>
      <c r="X1014" s="3"/>
    </row>
    <row r="1015" spans="22:24" s="2" customFormat="1" x14ac:dyDescent="0.15">
      <c r="V1015"/>
      <c r="W1015" s="3"/>
      <c r="X1015" s="3"/>
    </row>
    <row r="1016" spans="22:24" s="2" customFormat="1" x14ac:dyDescent="0.15">
      <c r="V1016"/>
      <c r="W1016" s="3"/>
      <c r="X1016" s="3"/>
    </row>
    <row r="1017" spans="22:24" s="2" customFormat="1" x14ac:dyDescent="0.15">
      <c r="V1017"/>
      <c r="W1017" s="3"/>
      <c r="X1017" s="3"/>
    </row>
    <row r="1018" spans="22:24" s="2" customFormat="1" x14ac:dyDescent="0.15">
      <c r="V1018"/>
      <c r="W1018" s="3"/>
      <c r="X1018" s="3"/>
    </row>
    <row r="1019" spans="22:24" s="2" customFormat="1" x14ac:dyDescent="0.15">
      <c r="V1019"/>
      <c r="W1019" s="3"/>
      <c r="X1019" s="3"/>
    </row>
    <row r="1020" spans="22:24" s="2" customFormat="1" x14ac:dyDescent="0.15">
      <c r="V1020"/>
      <c r="W1020" s="3"/>
      <c r="X1020" s="3"/>
    </row>
    <row r="1021" spans="22:24" s="2" customFormat="1" x14ac:dyDescent="0.15">
      <c r="V1021"/>
      <c r="W1021" s="3"/>
      <c r="X1021" s="3"/>
    </row>
    <row r="1022" spans="22:24" s="2" customFormat="1" x14ac:dyDescent="0.15">
      <c r="V1022"/>
      <c r="W1022" s="3"/>
      <c r="X1022" s="3"/>
    </row>
    <row r="1023" spans="22:24" s="2" customFormat="1" x14ac:dyDescent="0.15">
      <c r="V1023"/>
      <c r="W1023" s="3"/>
      <c r="X1023" s="3"/>
    </row>
    <row r="1024" spans="22:24" s="2" customFormat="1" x14ac:dyDescent="0.15">
      <c r="V1024"/>
      <c r="W1024" s="3"/>
      <c r="X1024" s="3"/>
    </row>
    <row r="1025" spans="22:24" s="2" customFormat="1" x14ac:dyDescent="0.15">
      <c r="V1025"/>
      <c r="W1025" s="3"/>
      <c r="X1025" s="3"/>
    </row>
    <row r="1026" spans="22:24" s="2" customFormat="1" x14ac:dyDescent="0.15">
      <c r="V1026"/>
      <c r="W1026" s="3"/>
      <c r="X1026" s="3"/>
    </row>
    <row r="1027" spans="22:24" s="2" customFormat="1" x14ac:dyDescent="0.15">
      <c r="V1027"/>
      <c r="W1027" s="3"/>
      <c r="X1027" s="3"/>
    </row>
    <row r="1028" spans="22:24" s="2" customFormat="1" x14ac:dyDescent="0.15">
      <c r="V1028"/>
      <c r="W1028" s="3"/>
      <c r="X1028" s="3"/>
    </row>
    <row r="1029" spans="22:24" s="2" customFormat="1" x14ac:dyDescent="0.15">
      <c r="V1029"/>
      <c r="W1029" s="3"/>
      <c r="X1029" s="3"/>
    </row>
    <row r="1030" spans="22:24" s="2" customFormat="1" x14ac:dyDescent="0.15">
      <c r="V1030"/>
      <c r="W1030" s="3"/>
      <c r="X1030" s="3"/>
    </row>
    <row r="1031" spans="22:24" s="2" customFormat="1" x14ac:dyDescent="0.15">
      <c r="V1031"/>
      <c r="W1031" s="3"/>
      <c r="X1031" s="3"/>
    </row>
    <row r="1032" spans="22:24" s="2" customFormat="1" x14ac:dyDescent="0.15">
      <c r="V1032"/>
      <c r="W1032" s="3"/>
      <c r="X1032" s="3"/>
    </row>
    <row r="1033" spans="22:24" s="2" customFormat="1" x14ac:dyDescent="0.15">
      <c r="V1033"/>
      <c r="W1033" s="3"/>
      <c r="X1033" s="3"/>
    </row>
    <row r="1034" spans="22:24" s="2" customFormat="1" x14ac:dyDescent="0.15">
      <c r="V1034"/>
      <c r="W1034" s="3"/>
      <c r="X1034" s="3"/>
    </row>
    <row r="1035" spans="22:24" s="2" customFormat="1" x14ac:dyDescent="0.15">
      <c r="V1035"/>
      <c r="W1035" s="3"/>
      <c r="X1035" s="3"/>
    </row>
    <row r="1036" spans="22:24" s="2" customFormat="1" x14ac:dyDescent="0.15">
      <c r="V1036"/>
      <c r="W1036" s="3"/>
      <c r="X1036" s="3"/>
    </row>
    <row r="1037" spans="22:24" s="2" customFormat="1" x14ac:dyDescent="0.15">
      <c r="V1037"/>
      <c r="W1037" s="3"/>
      <c r="X1037" s="3"/>
    </row>
    <row r="1038" spans="22:24" s="2" customFormat="1" x14ac:dyDescent="0.15">
      <c r="V1038"/>
      <c r="W1038" s="3"/>
      <c r="X1038" s="3"/>
    </row>
    <row r="1039" spans="22:24" s="2" customFormat="1" x14ac:dyDescent="0.15">
      <c r="V1039"/>
      <c r="W1039" s="3"/>
      <c r="X1039" s="3"/>
    </row>
    <row r="1040" spans="22:24" s="2" customFormat="1" x14ac:dyDescent="0.15">
      <c r="V1040"/>
      <c r="W1040" s="3"/>
      <c r="X1040" s="3"/>
    </row>
    <row r="1041" spans="22:24" s="2" customFormat="1" x14ac:dyDescent="0.15">
      <c r="V1041"/>
      <c r="W1041" s="3"/>
      <c r="X1041" s="3"/>
    </row>
    <row r="1042" spans="22:24" s="2" customFormat="1" x14ac:dyDescent="0.15">
      <c r="V1042"/>
      <c r="W1042" s="3"/>
      <c r="X1042" s="3"/>
    </row>
    <row r="1043" spans="22:24" s="2" customFormat="1" x14ac:dyDescent="0.15">
      <c r="V1043"/>
      <c r="W1043" s="3"/>
      <c r="X1043" s="3"/>
    </row>
    <row r="1044" spans="22:24" s="2" customFormat="1" x14ac:dyDescent="0.15">
      <c r="V1044"/>
      <c r="W1044" s="3"/>
      <c r="X1044" s="3"/>
    </row>
    <row r="1045" spans="22:24" s="2" customFormat="1" x14ac:dyDescent="0.15">
      <c r="V1045"/>
      <c r="W1045" s="3"/>
      <c r="X1045" s="3"/>
    </row>
    <row r="1046" spans="22:24" s="2" customFormat="1" x14ac:dyDescent="0.15">
      <c r="V1046"/>
      <c r="W1046" s="3"/>
      <c r="X1046" s="3"/>
    </row>
    <row r="1047" spans="22:24" s="2" customFormat="1" x14ac:dyDescent="0.15">
      <c r="V1047"/>
      <c r="W1047" s="3"/>
      <c r="X1047" s="3"/>
    </row>
    <row r="1048" spans="22:24" s="2" customFormat="1" x14ac:dyDescent="0.15">
      <c r="V1048"/>
      <c r="W1048" s="3"/>
      <c r="X1048" s="3"/>
    </row>
    <row r="1049" spans="22:24" s="2" customFormat="1" x14ac:dyDescent="0.15">
      <c r="V1049"/>
      <c r="W1049" s="3"/>
      <c r="X1049" s="3"/>
    </row>
    <row r="1050" spans="22:24" s="2" customFormat="1" x14ac:dyDescent="0.15">
      <c r="V1050"/>
      <c r="W1050" s="3"/>
      <c r="X1050" s="3"/>
    </row>
    <row r="1051" spans="22:24" s="2" customFormat="1" x14ac:dyDescent="0.15">
      <c r="V1051"/>
      <c r="W1051" s="3"/>
      <c r="X1051" s="3"/>
    </row>
    <row r="1052" spans="22:24" s="2" customFormat="1" x14ac:dyDescent="0.15">
      <c r="V1052"/>
      <c r="W1052" s="3"/>
      <c r="X1052" s="3"/>
    </row>
    <row r="1053" spans="22:24" s="2" customFormat="1" x14ac:dyDescent="0.15">
      <c r="V1053"/>
      <c r="W1053" s="3"/>
      <c r="X1053" s="3"/>
    </row>
    <row r="1054" spans="22:24" s="2" customFormat="1" x14ac:dyDescent="0.15">
      <c r="V1054"/>
      <c r="W1054" s="3"/>
      <c r="X1054" s="3"/>
    </row>
    <row r="1055" spans="22:24" s="2" customFormat="1" x14ac:dyDescent="0.15">
      <c r="V1055"/>
      <c r="W1055" s="3"/>
      <c r="X1055" s="3"/>
    </row>
    <row r="1056" spans="22:24" s="2" customFormat="1" x14ac:dyDescent="0.15">
      <c r="V1056"/>
      <c r="W1056" s="3"/>
      <c r="X1056" s="3"/>
    </row>
    <row r="1057" spans="22:24" s="2" customFormat="1" x14ac:dyDescent="0.15">
      <c r="V1057"/>
      <c r="W1057" s="3"/>
      <c r="X1057" s="3"/>
    </row>
    <row r="1058" spans="22:24" s="2" customFormat="1" x14ac:dyDescent="0.15">
      <c r="V1058"/>
      <c r="W1058" s="3"/>
      <c r="X1058" s="3"/>
    </row>
    <row r="1059" spans="22:24" s="2" customFormat="1" x14ac:dyDescent="0.15">
      <c r="V1059"/>
      <c r="W1059" s="3"/>
      <c r="X1059" s="3"/>
    </row>
    <row r="1060" spans="22:24" s="2" customFormat="1" x14ac:dyDescent="0.15">
      <c r="V1060"/>
      <c r="W1060" s="3"/>
      <c r="X1060" s="3"/>
    </row>
    <row r="1061" spans="22:24" s="2" customFormat="1" x14ac:dyDescent="0.15">
      <c r="V1061"/>
      <c r="W1061" s="3"/>
      <c r="X1061" s="3"/>
    </row>
    <row r="1062" spans="22:24" s="2" customFormat="1" x14ac:dyDescent="0.15">
      <c r="V1062"/>
      <c r="W1062" s="3"/>
      <c r="X1062" s="3"/>
    </row>
    <row r="1063" spans="22:24" s="2" customFormat="1" x14ac:dyDescent="0.15">
      <c r="V1063"/>
      <c r="W1063" s="3"/>
      <c r="X1063" s="3"/>
    </row>
    <row r="1064" spans="22:24" s="2" customFormat="1" x14ac:dyDescent="0.15">
      <c r="V1064"/>
      <c r="W1064" s="3"/>
      <c r="X1064" s="3"/>
    </row>
    <row r="1065" spans="22:24" s="2" customFormat="1" x14ac:dyDescent="0.15">
      <c r="V1065"/>
      <c r="W1065" s="3"/>
      <c r="X1065" s="3"/>
    </row>
    <row r="1066" spans="22:24" s="2" customFormat="1" x14ac:dyDescent="0.15">
      <c r="V1066"/>
      <c r="W1066" s="3"/>
      <c r="X1066" s="3"/>
    </row>
    <row r="1067" spans="22:24" s="2" customFormat="1" x14ac:dyDescent="0.15">
      <c r="V1067"/>
      <c r="W1067" s="3"/>
      <c r="X1067" s="3"/>
    </row>
    <row r="1068" spans="22:24" s="2" customFormat="1" x14ac:dyDescent="0.15">
      <c r="V1068"/>
      <c r="W1068" s="3"/>
      <c r="X1068" s="3"/>
    </row>
    <row r="1069" spans="22:24" s="2" customFormat="1" x14ac:dyDescent="0.15">
      <c r="V1069"/>
      <c r="W1069" s="3"/>
      <c r="X1069" s="3"/>
    </row>
    <row r="1070" spans="22:24" s="2" customFormat="1" x14ac:dyDescent="0.15">
      <c r="V1070"/>
      <c r="W1070" s="3"/>
      <c r="X1070" s="3"/>
    </row>
    <row r="1071" spans="22:24" s="2" customFormat="1" x14ac:dyDescent="0.15">
      <c r="V1071"/>
      <c r="W1071" s="3"/>
      <c r="X1071" s="3"/>
    </row>
    <row r="1072" spans="22:24" s="2" customFormat="1" x14ac:dyDescent="0.15">
      <c r="V1072"/>
      <c r="W1072" s="3"/>
      <c r="X1072" s="3"/>
    </row>
    <row r="1073" spans="22:24" s="2" customFormat="1" x14ac:dyDescent="0.15">
      <c r="V1073"/>
      <c r="W1073" s="3"/>
      <c r="X1073" s="3"/>
    </row>
    <row r="1074" spans="22:24" s="2" customFormat="1" x14ac:dyDescent="0.15">
      <c r="V1074"/>
      <c r="W1074" s="3"/>
      <c r="X1074" s="3"/>
    </row>
    <row r="1075" spans="22:24" s="2" customFormat="1" x14ac:dyDescent="0.15">
      <c r="V1075"/>
      <c r="W1075" s="3"/>
      <c r="X1075" s="3"/>
    </row>
    <row r="1076" spans="22:24" s="2" customFormat="1" x14ac:dyDescent="0.15">
      <c r="V1076"/>
      <c r="W1076" s="3"/>
      <c r="X1076" s="3"/>
    </row>
    <row r="1077" spans="22:24" s="2" customFormat="1" x14ac:dyDescent="0.15">
      <c r="V1077"/>
      <c r="W1077" s="3"/>
      <c r="X1077" s="3"/>
    </row>
    <row r="1078" spans="22:24" s="2" customFormat="1" x14ac:dyDescent="0.15">
      <c r="V1078"/>
      <c r="W1078" s="3"/>
      <c r="X1078" s="3"/>
    </row>
    <row r="1079" spans="22:24" s="2" customFormat="1" x14ac:dyDescent="0.15">
      <c r="V1079"/>
      <c r="W1079" s="3"/>
      <c r="X1079" s="3"/>
    </row>
    <row r="1080" spans="22:24" s="2" customFormat="1" x14ac:dyDescent="0.15">
      <c r="V1080"/>
      <c r="W1080" s="3"/>
      <c r="X1080" s="3"/>
    </row>
    <row r="1081" spans="22:24" s="2" customFormat="1" x14ac:dyDescent="0.15">
      <c r="V1081"/>
      <c r="W1081" s="3"/>
      <c r="X1081" s="3"/>
    </row>
    <row r="1082" spans="22:24" s="2" customFormat="1" x14ac:dyDescent="0.15">
      <c r="V1082"/>
      <c r="W1082" s="3"/>
      <c r="X1082" s="3"/>
    </row>
    <row r="1083" spans="22:24" s="2" customFormat="1" x14ac:dyDescent="0.15">
      <c r="V1083"/>
      <c r="W1083" s="3"/>
      <c r="X1083" s="3"/>
    </row>
    <row r="1084" spans="22:24" s="2" customFormat="1" x14ac:dyDescent="0.15">
      <c r="V1084"/>
      <c r="W1084" s="3"/>
      <c r="X1084" s="3"/>
    </row>
    <row r="1085" spans="22:24" s="2" customFormat="1" x14ac:dyDescent="0.15">
      <c r="V1085"/>
      <c r="W1085" s="3"/>
      <c r="X1085" s="3"/>
    </row>
    <row r="1086" spans="22:24" s="2" customFormat="1" x14ac:dyDescent="0.15">
      <c r="V1086"/>
      <c r="W1086" s="3"/>
      <c r="X1086" s="3"/>
    </row>
    <row r="1087" spans="22:24" s="2" customFormat="1" x14ac:dyDescent="0.15">
      <c r="V1087"/>
      <c r="W1087" s="3"/>
      <c r="X1087" s="3"/>
    </row>
    <row r="1088" spans="22:24" s="2" customFormat="1" x14ac:dyDescent="0.15">
      <c r="V1088"/>
      <c r="W1088" s="3"/>
      <c r="X1088" s="3"/>
    </row>
    <row r="1089" spans="22:24" s="2" customFormat="1" x14ac:dyDescent="0.15">
      <c r="V1089"/>
      <c r="W1089" s="3"/>
      <c r="X1089" s="3"/>
    </row>
    <row r="1090" spans="22:24" s="2" customFormat="1" x14ac:dyDescent="0.15">
      <c r="V1090"/>
      <c r="W1090" s="3"/>
      <c r="X1090" s="3"/>
    </row>
    <row r="1091" spans="22:24" s="2" customFormat="1" x14ac:dyDescent="0.15">
      <c r="V1091"/>
      <c r="W1091" s="3"/>
      <c r="X1091" s="3"/>
    </row>
    <row r="1092" spans="22:24" s="2" customFormat="1" x14ac:dyDescent="0.15">
      <c r="V1092"/>
      <c r="W1092" s="3"/>
      <c r="X1092" s="3"/>
    </row>
    <row r="1093" spans="22:24" s="2" customFormat="1" x14ac:dyDescent="0.15">
      <c r="V1093"/>
      <c r="W1093" s="3"/>
      <c r="X1093" s="3"/>
    </row>
    <row r="1094" spans="22:24" s="2" customFormat="1" x14ac:dyDescent="0.15">
      <c r="V1094"/>
      <c r="W1094" s="3"/>
      <c r="X1094" s="3"/>
    </row>
    <row r="1095" spans="22:24" s="2" customFormat="1" x14ac:dyDescent="0.15">
      <c r="V1095"/>
      <c r="W1095" s="3"/>
      <c r="X1095" s="3"/>
    </row>
    <row r="1096" spans="22:24" s="2" customFormat="1" x14ac:dyDescent="0.15">
      <c r="V1096"/>
      <c r="W1096" s="3"/>
      <c r="X1096" s="3"/>
    </row>
    <row r="1097" spans="22:24" s="2" customFormat="1" x14ac:dyDescent="0.15">
      <c r="V1097"/>
      <c r="W1097" s="3"/>
      <c r="X1097" s="3"/>
    </row>
    <row r="1098" spans="22:24" s="2" customFormat="1" x14ac:dyDescent="0.15">
      <c r="V1098"/>
      <c r="W1098" s="3"/>
      <c r="X1098" s="3"/>
    </row>
    <row r="1099" spans="22:24" s="2" customFormat="1" x14ac:dyDescent="0.15">
      <c r="V1099"/>
      <c r="W1099" s="3"/>
      <c r="X1099" s="3"/>
    </row>
    <row r="1100" spans="22:24" s="2" customFormat="1" x14ac:dyDescent="0.15">
      <c r="V1100"/>
      <c r="W1100" s="3"/>
      <c r="X1100" s="3"/>
    </row>
    <row r="1101" spans="22:24" s="2" customFormat="1" x14ac:dyDescent="0.15">
      <c r="V1101"/>
      <c r="W1101" s="3"/>
      <c r="X1101" s="3"/>
    </row>
    <row r="1102" spans="22:24" s="2" customFormat="1" x14ac:dyDescent="0.15">
      <c r="V1102"/>
      <c r="W1102" s="3"/>
      <c r="X1102" s="3"/>
    </row>
    <row r="1103" spans="22:24" s="2" customFormat="1" x14ac:dyDescent="0.15">
      <c r="V1103"/>
      <c r="W1103" s="3"/>
      <c r="X1103" s="3"/>
    </row>
    <row r="1104" spans="22:24" s="2" customFormat="1" x14ac:dyDescent="0.15">
      <c r="V1104"/>
      <c r="W1104" s="3"/>
      <c r="X1104" s="3"/>
    </row>
    <row r="1105" spans="22:24" s="2" customFormat="1" x14ac:dyDescent="0.15">
      <c r="V1105"/>
      <c r="W1105" s="3"/>
      <c r="X1105" s="3"/>
    </row>
    <row r="1106" spans="22:24" s="2" customFormat="1" x14ac:dyDescent="0.15">
      <c r="V1106"/>
      <c r="W1106" s="3"/>
      <c r="X1106" s="3"/>
    </row>
    <row r="1107" spans="22:24" s="2" customFormat="1" x14ac:dyDescent="0.15">
      <c r="V1107"/>
      <c r="W1107" s="3"/>
      <c r="X1107" s="3"/>
    </row>
    <row r="1108" spans="22:24" s="2" customFormat="1" x14ac:dyDescent="0.15">
      <c r="V1108"/>
      <c r="W1108" s="3"/>
      <c r="X1108" s="3"/>
    </row>
    <row r="1109" spans="22:24" s="2" customFormat="1" x14ac:dyDescent="0.15">
      <c r="V1109"/>
      <c r="W1109" s="3"/>
      <c r="X1109" s="3"/>
    </row>
    <row r="1110" spans="22:24" s="2" customFormat="1" x14ac:dyDescent="0.15">
      <c r="V1110"/>
      <c r="W1110" s="3"/>
      <c r="X1110" s="3"/>
    </row>
    <row r="1111" spans="22:24" s="2" customFormat="1" x14ac:dyDescent="0.15">
      <c r="V1111"/>
      <c r="W1111" s="3"/>
      <c r="X1111" s="3"/>
    </row>
    <row r="1112" spans="22:24" s="2" customFormat="1" x14ac:dyDescent="0.15">
      <c r="V1112"/>
      <c r="W1112" s="3"/>
      <c r="X1112" s="3"/>
    </row>
    <row r="1113" spans="22:24" s="2" customFormat="1" x14ac:dyDescent="0.15">
      <c r="V1113"/>
      <c r="W1113" s="3"/>
      <c r="X1113" s="3"/>
    </row>
    <row r="1114" spans="22:24" s="2" customFormat="1" x14ac:dyDescent="0.15">
      <c r="V1114"/>
      <c r="W1114" s="3"/>
      <c r="X1114" s="3"/>
    </row>
    <row r="1115" spans="22:24" s="2" customFormat="1" x14ac:dyDescent="0.15">
      <c r="V1115"/>
      <c r="W1115" s="3"/>
      <c r="X1115" s="3"/>
    </row>
    <row r="1116" spans="22:24" s="2" customFormat="1" x14ac:dyDescent="0.15">
      <c r="V1116"/>
      <c r="W1116" s="3"/>
      <c r="X1116" s="3"/>
    </row>
    <row r="1117" spans="22:24" s="2" customFormat="1" x14ac:dyDescent="0.15">
      <c r="V1117"/>
      <c r="W1117" s="3"/>
      <c r="X1117" s="3"/>
    </row>
    <row r="1118" spans="22:24" s="2" customFormat="1" x14ac:dyDescent="0.15">
      <c r="V1118"/>
      <c r="W1118" s="3"/>
      <c r="X1118" s="3"/>
    </row>
    <row r="1119" spans="22:24" s="2" customFormat="1" x14ac:dyDescent="0.15">
      <c r="V1119"/>
      <c r="W1119" s="3"/>
      <c r="X1119" s="3"/>
    </row>
    <row r="1120" spans="22:24" s="2" customFormat="1" x14ac:dyDescent="0.15">
      <c r="V1120"/>
      <c r="W1120" s="3"/>
      <c r="X1120" s="3"/>
    </row>
    <row r="1121" spans="22:24" s="2" customFormat="1" x14ac:dyDescent="0.15">
      <c r="V1121"/>
      <c r="W1121" s="3"/>
      <c r="X1121" s="3"/>
    </row>
    <row r="1122" spans="22:24" s="2" customFormat="1" x14ac:dyDescent="0.15">
      <c r="V1122"/>
      <c r="W1122" s="3"/>
      <c r="X1122" s="3"/>
    </row>
    <row r="1123" spans="22:24" s="2" customFormat="1" x14ac:dyDescent="0.15">
      <c r="V1123"/>
      <c r="W1123" s="3"/>
      <c r="X1123" s="3"/>
    </row>
    <row r="1124" spans="22:24" s="2" customFormat="1" x14ac:dyDescent="0.15">
      <c r="V1124"/>
      <c r="W1124" s="3"/>
      <c r="X1124" s="3"/>
    </row>
    <row r="1125" spans="22:24" s="2" customFormat="1" x14ac:dyDescent="0.15">
      <c r="V1125"/>
      <c r="W1125" s="3"/>
      <c r="X1125" s="3"/>
    </row>
    <row r="1126" spans="22:24" s="2" customFormat="1" x14ac:dyDescent="0.15">
      <c r="V1126"/>
      <c r="W1126" s="3"/>
      <c r="X1126" s="3"/>
    </row>
    <row r="1127" spans="22:24" s="2" customFormat="1" x14ac:dyDescent="0.15">
      <c r="V1127"/>
      <c r="W1127" s="3"/>
      <c r="X1127" s="3"/>
    </row>
    <row r="1128" spans="22:24" s="2" customFormat="1" x14ac:dyDescent="0.15">
      <c r="V1128"/>
      <c r="W1128" s="3"/>
      <c r="X1128" s="3"/>
    </row>
    <row r="1129" spans="22:24" s="2" customFormat="1" x14ac:dyDescent="0.15">
      <c r="V1129"/>
      <c r="W1129" s="3"/>
      <c r="X1129" s="3"/>
    </row>
    <row r="1130" spans="22:24" s="2" customFormat="1" x14ac:dyDescent="0.15">
      <c r="V1130"/>
      <c r="W1130" s="3"/>
      <c r="X1130" s="3"/>
    </row>
    <row r="1131" spans="22:24" s="2" customFormat="1" x14ac:dyDescent="0.15">
      <c r="V1131"/>
      <c r="W1131" s="3"/>
      <c r="X1131" s="3"/>
    </row>
    <row r="1132" spans="22:24" s="2" customFormat="1" x14ac:dyDescent="0.15">
      <c r="V1132"/>
      <c r="W1132" s="3"/>
      <c r="X1132" s="3"/>
    </row>
    <row r="1133" spans="22:24" s="2" customFormat="1" x14ac:dyDescent="0.15">
      <c r="V1133"/>
      <c r="W1133" s="3"/>
      <c r="X1133" s="3"/>
    </row>
    <row r="1134" spans="22:24" s="2" customFormat="1" x14ac:dyDescent="0.15">
      <c r="V1134"/>
      <c r="W1134" s="3"/>
      <c r="X1134" s="3"/>
    </row>
    <row r="1135" spans="22:24" s="2" customFormat="1" x14ac:dyDescent="0.15">
      <c r="V1135"/>
      <c r="W1135" s="3"/>
      <c r="X1135" s="3"/>
    </row>
    <row r="1136" spans="22:24" s="2" customFormat="1" x14ac:dyDescent="0.15">
      <c r="V1136"/>
      <c r="W1136" s="3"/>
      <c r="X1136" s="3"/>
    </row>
    <row r="1137" spans="22:24" s="2" customFormat="1" x14ac:dyDescent="0.15">
      <c r="V1137"/>
      <c r="W1137" s="3"/>
      <c r="X1137" s="3"/>
    </row>
    <row r="1138" spans="22:24" s="2" customFormat="1" x14ac:dyDescent="0.15">
      <c r="V1138"/>
      <c r="W1138" s="3"/>
      <c r="X1138" s="3"/>
    </row>
    <row r="1139" spans="22:24" s="2" customFormat="1" x14ac:dyDescent="0.15">
      <c r="V1139"/>
      <c r="W1139" s="3"/>
      <c r="X1139" s="3"/>
    </row>
    <row r="1140" spans="22:24" s="2" customFormat="1" x14ac:dyDescent="0.15">
      <c r="V1140"/>
      <c r="W1140" s="3"/>
      <c r="X1140" s="3"/>
    </row>
    <row r="1141" spans="22:24" s="2" customFormat="1" x14ac:dyDescent="0.15">
      <c r="V1141"/>
      <c r="W1141" s="3"/>
      <c r="X1141" s="3"/>
    </row>
    <row r="1142" spans="22:24" s="2" customFormat="1" x14ac:dyDescent="0.15">
      <c r="V1142"/>
      <c r="W1142" s="3"/>
      <c r="X1142" s="3"/>
    </row>
    <row r="1143" spans="22:24" s="2" customFormat="1" x14ac:dyDescent="0.15">
      <c r="V1143"/>
      <c r="W1143" s="3"/>
      <c r="X1143" s="3"/>
    </row>
    <row r="1144" spans="22:24" s="2" customFormat="1" x14ac:dyDescent="0.15">
      <c r="V1144"/>
      <c r="W1144" s="3"/>
      <c r="X1144" s="3"/>
    </row>
    <row r="1145" spans="22:24" s="2" customFormat="1" x14ac:dyDescent="0.15">
      <c r="V1145"/>
      <c r="W1145" s="3"/>
      <c r="X1145" s="3"/>
    </row>
    <row r="1146" spans="22:24" s="2" customFormat="1" x14ac:dyDescent="0.15">
      <c r="V1146"/>
      <c r="W1146" s="3"/>
      <c r="X1146" s="3"/>
    </row>
    <row r="1147" spans="22:24" s="2" customFormat="1" x14ac:dyDescent="0.15">
      <c r="V1147"/>
      <c r="W1147" s="3"/>
      <c r="X1147" s="3"/>
    </row>
    <row r="1148" spans="22:24" s="2" customFormat="1" x14ac:dyDescent="0.15">
      <c r="V1148"/>
      <c r="W1148" s="3"/>
      <c r="X1148" s="3"/>
    </row>
    <row r="1149" spans="22:24" s="2" customFormat="1" x14ac:dyDescent="0.15">
      <c r="V1149"/>
      <c r="W1149" s="3"/>
      <c r="X1149" s="3"/>
    </row>
    <row r="1150" spans="22:24" s="2" customFormat="1" x14ac:dyDescent="0.15">
      <c r="V1150"/>
      <c r="W1150" s="3"/>
      <c r="X1150" s="3"/>
    </row>
    <row r="1151" spans="22:24" s="2" customFormat="1" x14ac:dyDescent="0.15">
      <c r="V1151"/>
      <c r="W1151" s="3"/>
      <c r="X1151" s="3"/>
    </row>
    <row r="1152" spans="22:24" s="2" customFormat="1" x14ac:dyDescent="0.15">
      <c r="V1152"/>
      <c r="W1152" s="3"/>
      <c r="X1152" s="3"/>
    </row>
    <row r="1153" spans="22:24" s="2" customFormat="1" x14ac:dyDescent="0.15">
      <c r="V1153"/>
      <c r="W1153" s="3"/>
      <c r="X1153" s="3"/>
    </row>
    <row r="1154" spans="22:24" s="2" customFormat="1" x14ac:dyDescent="0.15">
      <c r="V1154"/>
      <c r="W1154" s="3"/>
      <c r="X1154" s="3"/>
    </row>
    <row r="1155" spans="22:24" s="2" customFormat="1" x14ac:dyDescent="0.15">
      <c r="V1155"/>
      <c r="W1155" s="3"/>
      <c r="X1155" s="3"/>
    </row>
    <row r="1156" spans="22:24" s="2" customFormat="1" x14ac:dyDescent="0.15">
      <c r="V1156"/>
      <c r="W1156" s="3"/>
      <c r="X1156" s="3"/>
    </row>
    <row r="1157" spans="22:24" s="2" customFormat="1" x14ac:dyDescent="0.15">
      <c r="V1157"/>
      <c r="W1157" s="3"/>
      <c r="X1157" s="3"/>
    </row>
    <row r="1158" spans="22:24" s="2" customFormat="1" x14ac:dyDescent="0.15">
      <c r="V1158"/>
      <c r="W1158" s="3"/>
      <c r="X1158" s="3"/>
    </row>
    <row r="1159" spans="22:24" s="2" customFormat="1" x14ac:dyDescent="0.15">
      <c r="V1159"/>
      <c r="W1159" s="3"/>
      <c r="X1159" s="3"/>
    </row>
    <row r="1160" spans="22:24" s="2" customFormat="1" x14ac:dyDescent="0.15">
      <c r="V1160"/>
      <c r="W1160" s="3"/>
      <c r="X1160" s="3"/>
    </row>
    <row r="1161" spans="22:24" s="2" customFormat="1" x14ac:dyDescent="0.15">
      <c r="V1161"/>
      <c r="W1161" s="3"/>
      <c r="X1161" s="3"/>
    </row>
    <row r="1162" spans="22:24" s="2" customFormat="1" x14ac:dyDescent="0.15">
      <c r="V1162"/>
      <c r="W1162" s="3"/>
      <c r="X1162" s="3"/>
    </row>
    <row r="1163" spans="22:24" s="2" customFormat="1" x14ac:dyDescent="0.15">
      <c r="V1163"/>
      <c r="W1163" s="3"/>
      <c r="X1163" s="3"/>
    </row>
    <row r="1164" spans="22:24" s="2" customFormat="1" x14ac:dyDescent="0.15">
      <c r="V1164"/>
      <c r="W1164" s="3"/>
      <c r="X1164" s="3"/>
    </row>
    <row r="1165" spans="22:24" s="2" customFormat="1" x14ac:dyDescent="0.15">
      <c r="V1165"/>
      <c r="W1165" s="3"/>
      <c r="X1165" s="3"/>
    </row>
    <row r="1166" spans="22:24" s="2" customFormat="1" x14ac:dyDescent="0.15">
      <c r="V1166"/>
      <c r="W1166" s="3"/>
      <c r="X1166" s="3"/>
    </row>
    <row r="1167" spans="22:24" s="2" customFormat="1" x14ac:dyDescent="0.15">
      <c r="V1167"/>
      <c r="W1167" s="3"/>
      <c r="X1167" s="3"/>
    </row>
    <row r="1168" spans="22:24" s="2" customFormat="1" x14ac:dyDescent="0.15">
      <c r="V1168"/>
      <c r="W1168" s="3"/>
      <c r="X1168" s="3"/>
    </row>
    <row r="1169" spans="22:24" s="2" customFormat="1" x14ac:dyDescent="0.15">
      <c r="V1169"/>
      <c r="W1169" s="3"/>
      <c r="X1169" s="3"/>
    </row>
    <row r="1170" spans="22:24" s="2" customFormat="1" x14ac:dyDescent="0.15">
      <c r="V1170"/>
      <c r="W1170" s="3"/>
      <c r="X1170" s="3"/>
    </row>
    <row r="1171" spans="22:24" s="2" customFormat="1" x14ac:dyDescent="0.15">
      <c r="V1171"/>
      <c r="W1171" s="3"/>
      <c r="X1171" s="3"/>
    </row>
    <row r="1172" spans="22:24" s="2" customFormat="1" x14ac:dyDescent="0.15">
      <c r="V1172"/>
      <c r="W1172" s="3"/>
      <c r="X1172" s="3"/>
    </row>
    <row r="1173" spans="22:24" s="2" customFormat="1" x14ac:dyDescent="0.15">
      <c r="V1173"/>
      <c r="W1173" s="3"/>
      <c r="X1173" s="3"/>
    </row>
    <row r="1174" spans="22:24" s="2" customFormat="1" x14ac:dyDescent="0.15">
      <c r="V1174"/>
      <c r="W1174" s="3"/>
      <c r="X1174" s="3"/>
    </row>
    <row r="1175" spans="22:24" s="2" customFormat="1" x14ac:dyDescent="0.15">
      <c r="V1175"/>
      <c r="W1175" s="3"/>
      <c r="X1175" s="3"/>
    </row>
    <row r="1176" spans="22:24" s="2" customFormat="1" x14ac:dyDescent="0.15">
      <c r="V1176"/>
      <c r="W1176" s="3"/>
      <c r="X1176" s="3"/>
    </row>
    <row r="1177" spans="22:24" s="2" customFormat="1" x14ac:dyDescent="0.15">
      <c r="V1177"/>
      <c r="W1177" s="3"/>
      <c r="X1177" s="3"/>
    </row>
    <row r="1178" spans="22:24" s="2" customFormat="1" x14ac:dyDescent="0.15">
      <c r="V1178"/>
      <c r="W1178" s="3"/>
      <c r="X1178" s="3"/>
    </row>
    <row r="1179" spans="22:24" s="2" customFormat="1" x14ac:dyDescent="0.15">
      <c r="V1179"/>
      <c r="W1179" s="3"/>
      <c r="X1179" s="3"/>
    </row>
    <row r="1180" spans="22:24" s="2" customFormat="1" x14ac:dyDescent="0.15">
      <c r="V1180"/>
      <c r="W1180" s="3"/>
      <c r="X1180" s="3"/>
    </row>
    <row r="1181" spans="22:24" s="2" customFormat="1" x14ac:dyDescent="0.15">
      <c r="V1181"/>
      <c r="W1181" s="3"/>
      <c r="X1181" s="3"/>
    </row>
    <row r="1182" spans="22:24" s="2" customFormat="1" x14ac:dyDescent="0.15">
      <c r="V1182"/>
      <c r="W1182" s="3"/>
      <c r="X1182" s="3"/>
    </row>
    <row r="1183" spans="22:24" s="2" customFormat="1" x14ac:dyDescent="0.15">
      <c r="V1183"/>
      <c r="W1183" s="3"/>
      <c r="X1183" s="3"/>
    </row>
    <row r="1184" spans="22:24" s="2" customFormat="1" x14ac:dyDescent="0.15">
      <c r="V1184"/>
      <c r="W1184" s="3"/>
      <c r="X1184" s="3"/>
    </row>
    <row r="1185" spans="22:24" s="2" customFormat="1" x14ac:dyDescent="0.15">
      <c r="V1185"/>
      <c r="W1185" s="3"/>
      <c r="X1185" s="3"/>
    </row>
    <row r="1186" spans="22:24" s="2" customFormat="1" x14ac:dyDescent="0.15">
      <c r="V1186"/>
      <c r="W1186" s="3"/>
      <c r="X1186" s="3"/>
    </row>
    <row r="1187" spans="22:24" s="2" customFormat="1" x14ac:dyDescent="0.15">
      <c r="V1187"/>
      <c r="W1187" s="3"/>
      <c r="X1187" s="3"/>
    </row>
    <row r="1188" spans="22:24" s="2" customFormat="1" x14ac:dyDescent="0.15">
      <c r="V1188"/>
      <c r="W1188" s="3"/>
      <c r="X1188" s="3"/>
    </row>
    <row r="1189" spans="22:24" s="2" customFormat="1" x14ac:dyDescent="0.15">
      <c r="V1189"/>
      <c r="W1189" s="3"/>
      <c r="X1189" s="3"/>
    </row>
    <row r="1190" spans="22:24" s="2" customFormat="1" x14ac:dyDescent="0.15">
      <c r="V1190"/>
      <c r="W1190" s="3"/>
      <c r="X1190" s="3"/>
    </row>
    <row r="1191" spans="22:24" s="2" customFormat="1" x14ac:dyDescent="0.15">
      <c r="V1191"/>
      <c r="W1191" s="3"/>
      <c r="X1191" s="3"/>
    </row>
    <row r="1192" spans="22:24" s="2" customFormat="1" x14ac:dyDescent="0.15">
      <c r="V1192"/>
      <c r="W1192" s="3"/>
      <c r="X1192" s="3"/>
    </row>
    <row r="1193" spans="22:24" s="2" customFormat="1" x14ac:dyDescent="0.15">
      <c r="V1193"/>
      <c r="W1193" s="3"/>
      <c r="X1193" s="3"/>
    </row>
    <row r="1194" spans="22:24" s="2" customFormat="1" x14ac:dyDescent="0.15">
      <c r="V1194"/>
      <c r="W1194" s="3"/>
      <c r="X1194" s="3"/>
    </row>
    <row r="1195" spans="22:24" s="2" customFormat="1" x14ac:dyDescent="0.15">
      <c r="V1195"/>
      <c r="W1195" s="3"/>
      <c r="X1195" s="3"/>
    </row>
    <row r="1196" spans="22:24" s="2" customFormat="1" x14ac:dyDescent="0.15">
      <c r="V1196"/>
      <c r="W1196" s="3"/>
      <c r="X1196" s="3"/>
    </row>
    <row r="1197" spans="22:24" s="2" customFormat="1" x14ac:dyDescent="0.15">
      <c r="V1197"/>
      <c r="W1197" s="3"/>
      <c r="X1197" s="3"/>
    </row>
    <row r="1198" spans="22:24" s="2" customFormat="1" x14ac:dyDescent="0.15">
      <c r="V1198"/>
      <c r="W1198" s="3"/>
      <c r="X1198" s="3"/>
    </row>
    <row r="1199" spans="22:24" s="2" customFormat="1" x14ac:dyDescent="0.15">
      <c r="V1199"/>
      <c r="W1199" s="3"/>
      <c r="X1199" s="3"/>
    </row>
    <row r="1200" spans="22:24" s="2" customFormat="1" x14ac:dyDescent="0.15">
      <c r="V1200"/>
      <c r="W1200" s="3"/>
      <c r="X1200" s="3"/>
    </row>
    <row r="1201" spans="22:24" s="2" customFormat="1" x14ac:dyDescent="0.15">
      <c r="V1201"/>
      <c r="W1201" s="3"/>
      <c r="X1201" s="3"/>
    </row>
    <row r="1202" spans="22:24" s="2" customFormat="1" x14ac:dyDescent="0.15">
      <c r="V1202"/>
      <c r="W1202" s="3"/>
      <c r="X1202" s="3"/>
    </row>
    <row r="1203" spans="22:24" s="2" customFormat="1" x14ac:dyDescent="0.15">
      <c r="V1203"/>
      <c r="W1203" s="3"/>
      <c r="X1203" s="3"/>
    </row>
    <row r="1204" spans="22:24" s="2" customFormat="1" x14ac:dyDescent="0.15">
      <c r="V1204"/>
      <c r="W1204" s="3"/>
      <c r="X1204" s="3"/>
    </row>
    <row r="1205" spans="22:24" s="2" customFormat="1" x14ac:dyDescent="0.15">
      <c r="V1205"/>
      <c r="W1205" s="3"/>
      <c r="X1205" s="3"/>
    </row>
    <row r="1206" spans="22:24" s="2" customFormat="1" x14ac:dyDescent="0.15">
      <c r="V1206"/>
      <c r="W1206" s="3"/>
      <c r="X1206" s="3"/>
    </row>
    <row r="1207" spans="22:24" s="2" customFormat="1" x14ac:dyDescent="0.15">
      <c r="V1207"/>
      <c r="W1207" s="3"/>
      <c r="X1207" s="3"/>
    </row>
    <row r="1208" spans="22:24" s="2" customFormat="1" x14ac:dyDescent="0.15">
      <c r="V1208"/>
      <c r="W1208" s="3"/>
      <c r="X1208" s="3"/>
    </row>
    <row r="1209" spans="22:24" s="2" customFormat="1" x14ac:dyDescent="0.15">
      <c r="V1209"/>
      <c r="W1209" s="3"/>
      <c r="X1209" s="3"/>
    </row>
    <row r="1210" spans="22:24" s="2" customFormat="1" x14ac:dyDescent="0.15">
      <c r="V1210"/>
      <c r="W1210" s="3"/>
      <c r="X1210" s="3"/>
    </row>
    <row r="1211" spans="22:24" s="2" customFormat="1" x14ac:dyDescent="0.15">
      <c r="V1211"/>
      <c r="W1211" s="3"/>
      <c r="X1211" s="3"/>
    </row>
    <row r="1212" spans="22:24" s="2" customFormat="1" x14ac:dyDescent="0.15">
      <c r="V1212"/>
      <c r="W1212" s="3"/>
      <c r="X1212" s="3"/>
    </row>
    <row r="1213" spans="22:24" s="2" customFormat="1" x14ac:dyDescent="0.15">
      <c r="V1213"/>
      <c r="W1213" s="3"/>
      <c r="X1213" s="3"/>
    </row>
    <row r="1214" spans="22:24" s="2" customFormat="1" x14ac:dyDescent="0.15">
      <c r="V1214"/>
      <c r="W1214" s="3"/>
      <c r="X1214" s="3"/>
    </row>
    <row r="1215" spans="22:24" s="2" customFormat="1" x14ac:dyDescent="0.15">
      <c r="V1215"/>
      <c r="W1215" s="3"/>
      <c r="X1215" s="3"/>
    </row>
    <row r="1216" spans="22:24" s="2" customFormat="1" x14ac:dyDescent="0.15">
      <c r="V1216"/>
      <c r="W1216" s="3"/>
      <c r="X1216" s="3"/>
    </row>
    <row r="1217" spans="22:24" s="2" customFormat="1" x14ac:dyDescent="0.15">
      <c r="V1217"/>
      <c r="W1217" s="3"/>
      <c r="X1217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raw_TPC-H</vt:lpstr>
      <vt:lpstr>plot_TPC-H</vt:lpstr>
      <vt:lpstr>Sheet6</vt:lpstr>
      <vt:lpstr>raw_Alibaba</vt:lpstr>
      <vt:lpstr>plot_TPC-H_vertical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Jungeun Shin</dc:creator>
  <cp:lastModifiedBy>Jungeun Shin</cp:lastModifiedBy>
  <dcterms:created xsi:type="dcterms:W3CDTF">2024-07-22T22:59:45Z</dcterms:created>
  <dcterms:modified xsi:type="dcterms:W3CDTF">2024-07-29T22:37:29Z</dcterms:modified>
</cp:coreProperties>
</file>