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ox Sync\Research_Jungeun\Scheduler selector\spark-sched-sim_v1-main\spark-sched-sim_v1-main\results\0728\"/>
    </mc:Choice>
  </mc:AlternateContent>
  <xr:revisionPtr revIDLastSave="0" documentId="13_ncr:1_{237C2061-6AEB-4EA4-BDDE-981DB6218CC2}" xr6:coauthVersionLast="47" xr6:coauthVersionMax="47" xr10:uidLastSave="{00000000-0000-0000-0000-000000000000}"/>
  <bookViews>
    <workbookView xWindow="0" yWindow="0" windowWidth="14400" windowHeight="15600" tabRatio="601" xr2:uid="{AD58C517-30B1-418A-8FC2-A210F6DC01DE}"/>
  </bookViews>
  <sheets>
    <sheet name="plot" sheetId="2" r:id="rId1"/>
    <sheet name="result_ex_list_cross" sheetId="1" r:id="rId2"/>
  </sheets>
  <definedNames>
    <definedName name="_xlnm._FilterDatabase" localSheetId="0" hidden="1">plot!$A$1:$DG$41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F3" i="2"/>
  <c r="F4" i="2"/>
  <c r="F5" i="2"/>
  <c r="F6" i="2"/>
  <c r="F7" i="2"/>
  <c r="F8" i="2"/>
  <c r="F9" i="2"/>
  <c r="F10" i="2"/>
  <c r="F11" i="2"/>
  <c r="F12" i="2"/>
  <c r="F13" i="2"/>
  <c r="F2" i="2"/>
  <c r="D3" i="2"/>
  <c r="D4" i="2"/>
  <c r="D5" i="2"/>
  <c r="D6" i="2"/>
  <c r="D7" i="2"/>
  <c r="D8" i="2"/>
  <c r="D9" i="2"/>
  <c r="D10" i="2"/>
  <c r="D11" i="2"/>
  <c r="D12" i="2"/>
  <c r="D13" i="2"/>
  <c r="D2" i="2"/>
  <c r="B3" i="2"/>
  <c r="B4" i="2"/>
  <c r="H4" i="2" s="1"/>
  <c r="H25" i="2" s="1"/>
  <c r="B5" i="2"/>
  <c r="B6" i="2"/>
  <c r="B7" i="2"/>
  <c r="H7" i="2" s="1"/>
  <c r="H28" i="2" s="1"/>
  <c r="B8" i="2"/>
  <c r="H8" i="2" s="1"/>
  <c r="H29" i="2" s="1"/>
  <c r="B9" i="2"/>
  <c r="H9" i="2" s="1"/>
  <c r="H30" i="2" s="1"/>
  <c r="B10" i="2"/>
  <c r="B11" i="2"/>
  <c r="H11" i="2" s="1"/>
  <c r="H32" i="2" s="1"/>
  <c r="B12" i="2"/>
  <c r="B13" i="2"/>
  <c r="H13" i="2" s="1"/>
  <c r="H34" i="2" s="1"/>
  <c r="B2" i="2"/>
  <c r="C2" i="2"/>
  <c r="C3" i="2"/>
  <c r="C4" i="2"/>
  <c r="C5" i="2"/>
  <c r="C6" i="2"/>
  <c r="C7" i="2"/>
  <c r="C8" i="2"/>
  <c r="C9" i="2"/>
  <c r="C10" i="2"/>
  <c r="C11" i="2"/>
  <c r="C12" i="2"/>
  <c r="C13" i="2"/>
  <c r="C1" i="2"/>
  <c r="H12" i="2"/>
  <c r="H33" i="2" s="1"/>
  <c r="J21" i="2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H5" i="2" l="1"/>
  <c r="H26" i="2" s="1"/>
  <c r="H3" i="2"/>
  <c r="H24" i="2" s="1"/>
  <c r="H10" i="2"/>
  <c r="H31" i="2" s="1"/>
  <c r="H6" i="2"/>
  <c r="H27" i="2" s="1"/>
  <c r="H2" i="2"/>
  <c r="H23" i="2" s="1"/>
  <c r="CN21" i="2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2" i="2" s="1"/>
  <c r="DH22" i="2" s="1"/>
  <c r="CN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L22" i="2"/>
  <c r="T22" i="2"/>
  <c r="AB22" i="2"/>
  <c r="AJ22" i="2"/>
  <c r="AR22" i="2"/>
  <c r="AZ22" i="2"/>
  <c r="BH22" i="2"/>
  <c r="BP22" i="2"/>
  <c r="BX22" i="2"/>
  <c r="CF22" i="2"/>
  <c r="J22" i="2"/>
  <c r="N22" i="2"/>
  <c r="R22" i="2"/>
  <c r="V22" i="2"/>
  <c r="Z22" i="2"/>
  <c r="AD22" i="2"/>
  <c r="AH22" i="2"/>
  <c r="AL22" i="2"/>
  <c r="AP22" i="2"/>
  <c r="AT22" i="2"/>
  <c r="AX22" i="2"/>
  <c r="BB22" i="2"/>
  <c r="BF22" i="2"/>
  <c r="BJ22" i="2"/>
  <c r="BN22" i="2"/>
  <c r="BR22" i="2"/>
  <c r="BV22" i="2"/>
  <c r="BZ22" i="2"/>
  <c r="CD22" i="2"/>
  <c r="CH22" i="2"/>
  <c r="CL22" i="2"/>
  <c r="P22" i="2"/>
  <c r="X22" i="2"/>
  <c r="AF22" i="2"/>
  <c r="AN22" i="2"/>
  <c r="AV22" i="2"/>
  <c r="BD22" i="2"/>
  <c r="BL22" i="2"/>
  <c r="BT22" i="2"/>
  <c r="CB22" i="2"/>
  <c r="CJ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BO22" i="2"/>
  <c r="BS22" i="2"/>
  <c r="BW22" i="2"/>
  <c r="CA22" i="2"/>
  <c r="CE22" i="2"/>
  <c r="CI22" i="2"/>
  <c r="CM22" i="2"/>
  <c r="CO22" i="2" l="1"/>
  <c r="CM29" i="2" s="1"/>
  <c r="I27" i="2"/>
  <c r="CU22" i="2"/>
  <c r="CS33" i="2" s="1"/>
  <c r="CT22" i="2"/>
  <c r="CR32" i="2" s="1"/>
  <c r="CR22" i="2"/>
  <c r="CP30" i="2" s="1"/>
  <c r="CW22" i="2"/>
  <c r="CQ22" i="2"/>
  <c r="CO33" i="2" s="1"/>
  <c r="DF22" i="2"/>
  <c r="DD28" i="2" s="1"/>
  <c r="CP22" i="2"/>
  <c r="CN28" i="2" s="1"/>
  <c r="CS22" i="2"/>
  <c r="DC22" i="2"/>
  <c r="DA34" i="2" s="1"/>
  <c r="DB22" i="2"/>
  <c r="CZ33" i="2" s="1"/>
  <c r="CY22" i="2"/>
  <c r="CW24" i="2" s="1"/>
  <c r="CX22" i="2"/>
  <c r="DD22" i="2"/>
  <c r="DB34" i="2" s="1"/>
  <c r="DE22" i="2"/>
  <c r="DC26" i="2" s="1"/>
  <c r="DF34" i="2"/>
  <c r="CL34" i="2"/>
  <c r="CH34" i="2"/>
  <c r="CD34" i="2"/>
  <c r="BZ34" i="2"/>
  <c r="BV34" i="2"/>
  <c r="BR34" i="2"/>
  <c r="BN34" i="2"/>
  <c r="BJ34" i="2"/>
  <c r="BF34" i="2"/>
  <c r="BB34" i="2"/>
  <c r="AX34" i="2"/>
  <c r="AT34" i="2"/>
  <c r="AP34" i="2"/>
  <c r="AL34" i="2"/>
  <c r="AH34" i="2"/>
  <c r="AD34" i="2"/>
  <c r="Z34" i="2"/>
  <c r="V34" i="2"/>
  <c r="R34" i="2"/>
  <c r="N34" i="2"/>
  <c r="J34" i="2"/>
  <c r="DE33" i="2"/>
  <c r="CK33" i="2"/>
  <c r="CG33" i="2"/>
  <c r="CC33" i="2"/>
  <c r="BY33" i="2"/>
  <c r="BU33" i="2"/>
  <c r="BQ33" i="2"/>
  <c r="BM33" i="2"/>
  <c r="BI33" i="2"/>
  <c r="BE33" i="2"/>
  <c r="BA33" i="2"/>
  <c r="AW33" i="2"/>
  <c r="AS33" i="2"/>
  <c r="AO33" i="2"/>
  <c r="AK33" i="2"/>
  <c r="AG33" i="2"/>
  <c r="AC33" i="2"/>
  <c r="Y33" i="2"/>
  <c r="U33" i="2"/>
  <c r="Q33" i="2"/>
  <c r="M33" i="2"/>
  <c r="I33" i="2"/>
  <c r="CJ32" i="2"/>
  <c r="CF32" i="2"/>
  <c r="CB32" i="2"/>
  <c r="BX32" i="2"/>
  <c r="BT32" i="2"/>
  <c r="BP32" i="2"/>
  <c r="BL32" i="2"/>
  <c r="BH32" i="2"/>
  <c r="BD32" i="2"/>
  <c r="AZ32" i="2"/>
  <c r="AV32" i="2"/>
  <c r="AR32" i="2"/>
  <c r="AN32" i="2"/>
  <c r="AJ32" i="2"/>
  <c r="AF32" i="2"/>
  <c r="AB32" i="2"/>
  <c r="X32" i="2"/>
  <c r="T32" i="2"/>
  <c r="P32" i="2"/>
  <c r="L32" i="2"/>
  <c r="CM31" i="2"/>
  <c r="CI31" i="2"/>
  <c r="CE31" i="2"/>
  <c r="CA31" i="2"/>
  <c r="BW31" i="2"/>
  <c r="BS31" i="2"/>
  <c r="BO31" i="2"/>
  <c r="BK31" i="2"/>
  <c r="BG31" i="2"/>
  <c r="BC31" i="2"/>
  <c r="AY31" i="2"/>
  <c r="AU31" i="2"/>
  <c r="AQ31" i="2"/>
  <c r="AM31" i="2"/>
  <c r="AI31" i="2"/>
  <c r="AE31" i="2"/>
  <c r="AA31" i="2"/>
  <c r="W31" i="2"/>
  <c r="S31" i="2"/>
  <c r="O31" i="2"/>
  <c r="K31" i="2"/>
  <c r="DF30" i="2"/>
  <c r="CL30" i="2"/>
  <c r="CH30" i="2"/>
  <c r="CD30" i="2"/>
  <c r="BZ30" i="2"/>
  <c r="BV30" i="2"/>
  <c r="BR30" i="2"/>
  <c r="BN30" i="2"/>
  <c r="BJ30" i="2"/>
  <c r="BF30" i="2"/>
  <c r="BB30" i="2"/>
  <c r="AX30" i="2"/>
  <c r="AT30" i="2"/>
  <c r="AP30" i="2"/>
  <c r="DE34" i="2"/>
  <c r="CK34" i="2"/>
  <c r="CG34" i="2"/>
  <c r="CC34" i="2"/>
  <c r="BY34" i="2"/>
  <c r="BU34" i="2"/>
  <c r="BQ34" i="2"/>
  <c r="BM34" i="2"/>
  <c r="BI34" i="2"/>
  <c r="BE34" i="2"/>
  <c r="BA34" i="2"/>
  <c r="AW34" i="2"/>
  <c r="AS34" i="2"/>
  <c r="AO34" i="2"/>
  <c r="AK34" i="2"/>
  <c r="AG34" i="2"/>
  <c r="AC34" i="2"/>
  <c r="Y34" i="2"/>
  <c r="U34" i="2"/>
  <c r="Q34" i="2"/>
  <c r="M34" i="2"/>
  <c r="I34" i="2"/>
  <c r="CJ33" i="2"/>
  <c r="CF33" i="2"/>
  <c r="CB33" i="2"/>
  <c r="BX33" i="2"/>
  <c r="BT33" i="2"/>
  <c r="BP33" i="2"/>
  <c r="BL33" i="2"/>
  <c r="BH33" i="2"/>
  <c r="BD33" i="2"/>
  <c r="AZ33" i="2"/>
  <c r="AV33" i="2"/>
  <c r="AR33" i="2"/>
  <c r="AN33" i="2"/>
  <c r="AJ33" i="2"/>
  <c r="AF33" i="2"/>
  <c r="AB33" i="2"/>
  <c r="X33" i="2"/>
  <c r="T33" i="2"/>
  <c r="P33" i="2"/>
  <c r="L33" i="2"/>
  <c r="CM32" i="2"/>
  <c r="CI32" i="2"/>
  <c r="CE32" i="2"/>
  <c r="CA32" i="2"/>
  <c r="BW32" i="2"/>
  <c r="BS32" i="2"/>
  <c r="BO32" i="2"/>
  <c r="BK32" i="2"/>
  <c r="BG32" i="2"/>
  <c r="BC32" i="2"/>
  <c r="AY32" i="2"/>
  <c r="AU32" i="2"/>
  <c r="AQ32" i="2"/>
  <c r="AM32" i="2"/>
  <c r="AI32" i="2"/>
  <c r="AE32" i="2"/>
  <c r="AA32" i="2"/>
  <c r="W32" i="2"/>
  <c r="S32" i="2"/>
  <c r="O32" i="2"/>
  <c r="K32" i="2"/>
  <c r="DF31" i="2"/>
  <c r="CL31" i="2"/>
  <c r="CH31" i="2"/>
  <c r="CD31" i="2"/>
  <c r="BZ31" i="2"/>
  <c r="BV31" i="2"/>
  <c r="BR31" i="2"/>
  <c r="BN31" i="2"/>
  <c r="BJ31" i="2"/>
  <c r="BF31" i="2"/>
  <c r="BB31" i="2"/>
  <c r="AX31" i="2"/>
  <c r="AT31" i="2"/>
  <c r="AP31" i="2"/>
  <c r="AL31" i="2"/>
  <c r="AH31" i="2"/>
  <c r="AD31" i="2"/>
  <c r="Z31" i="2"/>
  <c r="V31" i="2"/>
  <c r="R31" i="2"/>
  <c r="N31" i="2"/>
  <c r="J31" i="2"/>
  <c r="DE30" i="2"/>
  <c r="CK30" i="2"/>
  <c r="CG30" i="2"/>
  <c r="CC30" i="2"/>
  <c r="BY30" i="2"/>
  <c r="BU30" i="2"/>
  <c r="BQ30" i="2"/>
  <c r="BM30" i="2"/>
  <c r="BI30" i="2"/>
  <c r="BE30" i="2"/>
  <c r="BA30" i="2"/>
  <c r="AW30" i="2"/>
  <c r="AS30" i="2"/>
  <c r="AO30" i="2"/>
  <c r="AK30" i="2"/>
  <c r="AG30" i="2"/>
  <c r="AC30" i="2"/>
  <c r="Y30" i="2"/>
  <c r="U30" i="2"/>
  <c r="Q30" i="2"/>
  <c r="M30" i="2"/>
  <c r="I30" i="2"/>
  <c r="CJ29" i="2"/>
  <c r="CF29" i="2"/>
  <c r="CB29" i="2"/>
  <c r="BX29" i="2"/>
  <c r="BT29" i="2"/>
  <c r="BP29" i="2"/>
  <c r="CJ34" i="2"/>
  <c r="CF34" i="2"/>
  <c r="CB34" i="2"/>
  <c r="BX34" i="2"/>
  <c r="BT34" i="2"/>
  <c r="BP34" i="2"/>
  <c r="BL34" i="2"/>
  <c r="BH34" i="2"/>
  <c r="BD34" i="2"/>
  <c r="AZ34" i="2"/>
  <c r="AV34" i="2"/>
  <c r="AR34" i="2"/>
  <c r="AN34" i="2"/>
  <c r="AJ34" i="2"/>
  <c r="AF34" i="2"/>
  <c r="AB34" i="2"/>
  <c r="X34" i="2"/>
  <c r="T34" i="2"/>
  <c r="P34" i="2"/>
  <c r="L34" i="2"/>
  <c r="CM33" i="2"/>
  <c r="CI33" i="2"/>
  <c r="CE33" i="2"/>
  <c r="CA33" i="2"/>
  <c r="BW33" i="2"/>
  <c r="BS33" i="2"/>
  <c r="BO33" i="2"/>
  <c r="BK33" i="2"/>
  <c r="BG33" i="2"/>
  <c r="BC33" i="2"/>
  <c r="AY33" i="2"/>
  <c r="AU33" i="2"/>
  <c r="AQ33" i="2"/>
  <c r="AM33" i="2"/>
  <c r="AI33" i="2"/>
  <c r="AE33" i="2"/>
  <c r="AA33" i="2"/>
  <c r="W33" i="2"/>
  <c r="S33" i="2"/>
  <c r="O33" i="2"/>
  <c r="K33" i="2"/>
  <c r="DF32" i="2"/>
  <c r="CL32" i="2"/>
  <c r="CH32" i="2"/>
  <c r="CD32" i="2"/>
  <c r="BZ32" i="2"/>
  <c r="BV32" i="2"/>
  <c r="BR32" i="2"/>
  <c r="BN32" i="2"/>
  <c r="BJ32" i="2"/>
  <c r="BF32" i="2"/>
  <c r="BB32" i="2"/>
  <c r="AX32" i="2"/>
  <c r="AT32" i="2"/>
  <c r="AP32" i="2"/>
  <c r="AL32" i="2"/>
  <c r="AH32" i="2"/>
  <c r="AD32" i="2"/>
  <c r="Z32" i="2"/>
  <c r="V32" i="2"/>
  <c r="R32" i="2"/>
  <c r="N32" i="2"/>
  <c r="J32" i="2"/>
  <c r="DE31" i="2"/>
  <c r="CK31" i="2"/>
  <c r="CG31" i="2"/>
  <c r="CC31" i="2"/>
  <c r="BY31" i="2"/>
  <c r="BU31" i="2"/>
  <c r="BQ31" i="2"/>
  <c r="BM31" i="2"/>
  <c r="BI31" i="2"/>
  <c r="BE31" i="2"/>
  <c r="BA31" i="2"/>
  <c r="AW31" i="2"/>
  <c r="AS31" i="2"/>
  <c r="AO31" i="2"/>
  <c r="AK31" i="2"/>
  <c r="AG31" i="2"/>
  <c r="AC31" i="2"/>
  <c r="Y31" i="2"/>
  <c r="U31" i="2"/>
  <c r="Q31" i="2"/>
  <c r="M31" i="2"/>
  <c r="I31" i="2"/>
  <c r="CJ30" i="2"/>
  <c r="CF30" i="2"/>
  <c r="CB30" i="2"/>
  <c r="BX30" i="2"/>
  <c r="BT30" i="2"/>
  <c r="BP30" i="2"/>
  <c r="BL30" i="2"/>
  <c r="BH30" i="2"/>
  <c r="BD30" i="2"/>
  <c r="AZ30" i="2"/>
  <c r="AV30" i="2"/>
  <c r="AR30" i="2"/>
  <c r="CE34" i="2"/>
  <c r="BO34" i="2"/>
  <c r="AY34" i="2"/>
  <c r="AI34" i="2"/>
  <c r="S34" i="2"/>
  <c r="CL33" i="2"/>
  <c r="BV33" i="2"/>
  <c r="BF33" i="2"/>
  <c r="AP33" i="2"/>
  <c r="Z33" i="2"/>
  <c r="J33" i="2"/>
  <c r="CC32" i="2"/>
  <c r="BM32" i="2"/>
  <c r="AW32" i="2"/>
  <c r="AG32" i="2"/>
  <c r="Q32" i="2"/>
  <c r="CJ31" i="2"/>
  <c r="BT31" i="2"/>
  <c r="BD31" i="2"/>
  <c r="AN31" i="2"/>
  <c r="X31" i="2"/>
  <c r="CA30" i="2"/>
  <c r="BK30" i="2"/>
  <c r="AU30" i="2"/>
  <c r="AL30" i="2"/>
  <c r="AF30" i="2"/>
  <c r="AA30" i="2"/>
  <c r="V30" i="2"/>
  <c r="P30" i="2"/>
  <c r="K30" i="2"/>
  <c r="DE29" i="2"/>
  <c r="CI29" i="2"/>
  <c r="CD29" i="2"/>
  <c r="BY29" i="2"/>
  <c r="BS29" i="2"/>
  <c r="BN29" i="2"/>
  <c r="BJ29" i="2"/>
  <c r="BF29" i="2"/>
  <c r="BB29" i="2"/>
  <c r="AX29" i="2"/>
  <c r="AT29" i="2"/>
  <c r="AP29" i="2"/>
  <c r="AL29" i="2"/>
  <c r="AH29" i="2"/>
  <c r="AD29" i="2"/>
  <c r="Z29" i="2"/>
  <c r="V29" i="2"/>
  <c r="R29" i="2"/>
  <c r="N29" i="2"/>
  <c r="J29" i="2"/>
  <c r="DE28" i="2"/>
  <c r="CK28" i="2"/>
  <c r="CG28" i="2"/>
  <c r="CC28" i="2"/>
  <c r="BY28" i="2"/>
  <c r="BU28" i="2"/>
  <c r="BQ28" i="2"/>
  <c r="BM28" i="2"/>
  <c r="BI28" i="2"/>
  <c r="BE28" i="2"/>
  <c r="BA28" i="2"/>
  <c r="AW28" i="2"/>
  <c r="AS28" i="2"/>
  <c r="AO28" i="2"/>
  <c r="AK28" i="2"/>
  <c r="AG28" i="2"/>
  <c r="AC28" i="2"/>
  <c r="Y28" i="2"/>
  <c r="U28" i="2"/>
  <c r="Q28" i="2"/>
  <c r="M28" i="2"/>
  <c r="I28" i="2"/>
  <c r="CJ27" i="2"/>
  <c r="CF27" i="2"/>
  <c r="CB27" i="2"/>
  <c r="BX27" i="2"/>
  <c r="BT27" i="2"/>
  <c r="BP27" i="2"/>
  <c r="BL27" i="2"/>
  <c r="BH27" i="2"/>
  <c r="BD27" i="2"/>
  <c r="AZ27" i="2"/>
  <c r="AV27" i="2"/>
  <c r="AR27" i="2"/>
  <c r="AN27" i="2"/>
  <c r="AJ27" i="2"/>
  <c r="AF27" i="2"/>
  <c r="AB27" i="2"/>
  <c r="X27" i="2"/>
  <c r="T27" i="2"/>
  <c r="P27" i="2"/>
  <c r="L27" i="2"/>
  <c r="CM26" i="2"/>
  <c r="CI26" i="2"/>
  <c r="CE26" i="2"/>
  <c r="CA26" i="2"/>
  <c r="BW26" i="2"/>
  <c r="BS26" i="2"/>
  <c r="BO26" i="2"/>
  <c r="BK26" i="2"/>
  <c r="BG26" i="2"/>
  <c r="BC26" i="2"/>
  <c r="AY26" i="2"/>
  <c r="AU26" i="2"/>
  <c r="AQ26" i="2"/>
  <c r="AM26" i="2"/>
  <c r="AI26" i="2"/>
  <c r="AE26" i="2"/>
  <c r="AA26" i="2"/>
  <c r="W26" i="2"/>
  <c r="S26" i="2"/>
  <c r="O26" i="2"/>
  <c r="K26" i="2"/>
  <c r="DF25" i="2"/>
  <c r="CL25" i="2"/>
  <c r="CH25" i="2"/>
  <c r="CD25" i="2"/>
  <c r="BZ25" i="2"/>
  <c r="BV25" i="2"/>
  <c r="BR25" i="2"/>
  <c r="BN25" i="2"/>
  <c r="BJ25" i="2"/>
  <c r="BF25" i="2"/>
  <c r="BB25" i="2"/>
  <c r="AX25" i="2"/>
  <c r="AT25" i="2"/>
  <c r="AP25" i="2"/>
  <c r="AL25" i="2"/>
  <c r="AH25" i="2"/>
  <c r="AD25" i="2"/>
  <c r="Z25" i="2"/>
  <c r="V25" i="2"/>
  <c r="R25" i="2"/>
  <c r="N25" i="2"/>
  <c r="J25" i="2"/>
  <c r="CA34" i="2"/>
  <c r="BK34" i="2"/>
  <c r="AU34" i="2"/>
  <c r="AE34" i="2"/>
  <c r="O34" i="2"/>
  <c r="CH33" i="2"/>
  <c r="BR33" i="2"/>
  <c r="BB33" i="2"/>
  <c r="AL33" i="2"/>
  <c r="V33" i="2"/>
  <c r="DE32" i="2"/>
  <c r="BY32" i="2"/>
  <c r="BI32" i="2"/>
  <c r="AS32" i="2"/>
  <c r="AC32" i="2"/>
  <c r="M32" i="2"/>
  <c r="CF31" i="2"/>
  <c r="BP31" i="2"/>
  <c r="AZ31" i="2"/>
  <c r="AJ31" i="2"/>
  <c r="T31" i="2"/>
  <c r="CM30" i="2"/>
  <c r="BW30" i="2"/>
  <c r="BG30" i="2"/>
  <c r="AQ30" i="2"/>
  <c r="AJ30" i="2"/>
  <c r="AE30" i="2"/>
  <c r="Z30" i="2"/>
  <c r="T30" i="2"/>
  <c r="O30" i="2"/>
  <c r="J30" i="2"/>
  <c r="CH29" i="2"/>
  <c r="CC29" i="2"/>
  <c r="BW29" i="2"/>
  <c r="BR29" i="2"/>
  <c r="BM29" i="2"/>
  <c r="BI29" i="2"/>
  <c r="BE29" i="2"/>
  <c r="BA29" i="2"/>
  <c r="AW29" i="2"/>
  <c r="AS29" i="2"/>
  <c r="AO29" i="2"/>
  <c r="AK29" i="2"/>
  <c r="AG29" i="2"/>
  <c r="AC29" i="2"/>
  <c r="Y29" i="2"/>
  <c r="U29" i="2"/>
  <c r="Q29" i="2"/>
  <c r="M29" i="2"/>
  <c r="I29" i="2"/>
  <c r="CJ28" i="2"/>
  <c r="CF28" i="2"/>
  <c r="CB28" i="2"/>
  <c r="BX28" i="2"/>
  <c r="BT28" i="2"/>
  <c r="BP28" i="2"/>
  <c r="BL28" i="2"/>
  <c r="BH28" i="2"/>
  <c r="BD28" i="2"/>
  <c r="AZ28" i="2"/>
  <c r="AV28" i="2"/>
  <c r="AR28" i="2"/>
  <c r="AN28" i="2"/>
  <c r="AJ28" i="2"/>
  <c r="AF28" i="2"/>
  <c r="AB28" i="2"/>
  <c r="X28" i="2"/>
  <c r="T28" i="2"/>
  <c r="P28" i="2"/>
  <c r="L28" i="2"/>
  <c r="CI27" i="2"/>
  <c r="CE27" i="2"/>
  <c r="CA27" i="2"/>
  <c r="BW27" i="2"/>
  <c r="BS27" i="2"/>
  <c r="BO27" i="2"/>
  <c r="BK27" i="2"/>
  <c r="BG27" i="2"/>
  <c r="BC27" i="2"/>
  <c r="AY27" i="2"/>
  <c r="AU27" i="2"/>
  <c r="AQ27" i="2"/>
  <c r="AM27" i="2"/>
  <c r="AI27" i="2"/>
  <c r="AE27" i="2"/>
  <c r="AA27" i="2"/>
  <c r="W27" i="2"/>
  <c r="S27" i="2"/>
  <c r="O27" i="2"/>
  <c r="K27" i="2"/>
  <c r="DF26" i="2"/>
  <c r="CL26" i="2"/>
  <c r="CH26" i="2"/>
  <c r="CD26" i="2"/>
  <c r="BZ26" i="2"/>
  <c r="BV26" i="2"/>
  <c r="BR26" i="2"/>
  <c r="BN26" i="2"/>
  <c r="BJ26" i="2"/>
  <c r="BF26" i="2"/>
  <c r="BB26" i="2"/>
  <c r="AX26" i="2"/>
  <c r="AT26" i="2"/>
  <c r="AP26" i="2"/>
  <c r="AL26" i="2"/>
  <c r="AH26" i="2"/>
  <c r="AD26" i="2"/>
  <c r="Z26" i="2"/>
  <c r="V26" i="2"/>
  <c r="R26" i="2"/>
  <c r="N26" i="2"/>
  <c r="J26" i="2"/>
  <c r="DE25" i="2"/>
  <c r="CK25" i="2"/>
  <c r="CG25" i="2"/>
  <c r="CC25" i="2"/>
  <c r="BY25" i="2"/>
  <c r="BU25" i="2"/>
  <c r="BQ25" i="2"/>
  <c r="BM25" i="2"/>
  <c r="BI25" i="2"/>
  <c r="BE25" i="2"/>
  <c r="BA25" i="2"/>
  <c r="AW25" i="2"/>
  <c r="AS25" i="2"/>
  <c r="AO25" i="2"/>
  <c r="AK25" i="2"/>
  <c r="AG25" i="2"/>
  <c r="AC25" i="2"/>
  <c r="Y25" i="2"/>
  <c r="U25" i="2"/>
  <c r="Q25" i="2"/>
  <c r="M25" i="2"/>
  <c r="I25" i="2"/>
  <c r="CM34" i="2"/>
  <c r="BW34" i="2"/>
  <c r="BG34" i="2"/>
  <c r="AQ34" i="2"/>
  <c r="AA34" i="2"/>
  <c r="K34" i="2"/>
  <c r="CD33" i="2"/>
  <c r="BN33" i="2"/>
  <c r="AX33" i="2"/>
  <c r="AH33" i="2"/>
  <c r="R33" i="2"/>
  <c r="CK32" i="2"/>
  <c r="BU32" i="2"/>
  <c r="BE32" i="2"/>
  <c r="AO32" i="2"/>
  <c r="Y32" i="2"/>
  <c r="I32" i="2"/>
  <c r="CB31" i="2"/>
  <c r="BL31" i="2"/>
  <c r="AV31" i="2"/>
  <c r="AF31" i="2"/>
  <c r="P31" i="2"/>
  <c r="CI30" i="2"/>
  <c r="BS30" i="2"/>
  <c r="BC30" i="2"/>
  <c r="AN30" i="2"/>
  <c r="AI30" i="2"/>
  <c r="AD30" i="2"/>
  <c r="X30" i="2"/>
  <c r="S30" i="2"/>
  <c r="N30" i="2"/>
  <c r="CL29" i="2"/>
  <c r="CG29" i="2"/>
  <c r="CA29" i="2"/>
  <c r="BV29" i="2"/>
  <c r="BQ29" i="2"/>
  <c r="BL29" i="2"/>
  <c r="BH29" i="2"/>
  <c r="BD29" i="2"/>
  <c r="AZ29" i="2"/>
  <c r="AV29" i="2"/>
  <c r="AR29" i="2"/>
  <c r="AN29" i="2"/>
  <c r="AJ29" i="2"/>
  <c r="AF29" i="2"/>
  <c r="AB29" i="2"/>
  <c r="X29" i="2"/>
  <c r="T29" i="2"/>
  <c r="P29" i="2"/>
  <c r="L29" i="2"/>
  <c r="CM28" i="2"/>
  <c r="CI28" i="2"/>
  <c r="CE28" i="2"/>
  <c r="CA28" i="2"/>
  <c r="BW28" i="2"/>
  <c r="BS28" i="2"/>
  <c r="BO28" i="2"/>
  <c r="BK28" i="2"/>
  <c r="BG28" i="2"/>
  <c r="BC28" i="2"/>
  <c r="AY28" i="2"/>
  <c r="AU28" i="2"/>
  <c r="AQ28" i="2"/>
  <c r="AM28" i="2"/>
  <c r="AI28" i="2"/>
  <c r="AE28" i="2"/>
  <c r="AA28" i="2"/>
  <c r="W28" i="2"/>
  <c r="S28" i="2"/>
  <c r="O28" i="2"/>
  <c r="K28" i="2"/>
  <c r="DF27" i="2"/>
  <c r="CL27" i="2"/>
  <c r="CH27" i="2"/>
  <c r="CD27" i="2"/>
  <c r="BZ27" i="2"/>
  <c r="BV27" i="2"/>
  <c r="BR27" i="2"/>
  <c r="BN27" i="2"/>
  <c r="BJ27" i="2"/>
  <c r="BF27" i="2"/>
  <c r="BB27" i="2"/>
  <c r="AX27" i="2"/>
  <c r="AT27" i="2"/>
  <c r="AP27" i="2"/>
  <c r="AL27" i="2"/>
  <c r="AH27" i="2"/>
  <c r="AD27" i="2"/>
  <c r="Z27" i="2"/>
  <c r="V27" i="2"/>
  <c r="R27" i="2"/>
  <c r="N27" i="2"/>
  <c r="J27" i="2"/>
  <c r="DE26" i="2"/>
  <c r="CK26" i="2"/>
  <c r="CG26" i="2"/>
  <c r="CC26" i="2"/>
  <c r="BY26" i="2"/>
  <c r="BU26" i="2"/>
  <c r="BQ26" i="2"/>
  <c r="BM26" i="2"/>
  <c r="BI26" i="2"/>
  <c r="BE26" i="2"/>
  <c r="BA26" i="2"/>
  <c r="AW26" i="2"/>
  <c r="AS26" i="2"/>
  <c r="AO26" i="2"/>
  <c r="AK26" i="2"/>
  <c r="AG26" i="2"/>
  <c r="AC26" i="2"/>
  <c r="Y26" i="2"/>
  <c r="U26" i="2"/>
  <c r="Q26" i="2"/>
  <c r="M26" i="2"/>
  <c r="I26" i="2"/>
  <c r="CJ25" i="2"/>
  <c r="CF25" i="2"/>
  <c r="CB25" i="2"/>
  <c r="BX25" i="2"/>
  <c r="BT25" i="2"/>
  <c r="BP25" i="2"/>
  <c r="BL25" i="2"/>
  <c r="BH25" i="2"/>
  <c r="BD25" i="2"/>
  <c r="AZ25" i="2"/>
  <c r="AV25" i="2"/>
  <c r="AR25" i="2"/>
  <c r="AN25" i="2"/>
  <c r="AJ25" i="2"/>
  <c r="AF25" i="2"/>
  <c r="AB25" i="2"/>
  <c r="X25" i="2"/>
  <c r="T25" i="2"/>
  <c r="P25" i="2"/>
  <c r="L25" i="2"/>
  <c r="CI34" i="2"/>
  <c r="W34" i="2"/>
  <c r="BJ33" i="2"/>
  <c r="AK32" i="2"/>
  <c r="BX31" i="2"/>
  <c r="L31" i="2"/>
  <c r="AY30" i="2"/>
  <c r="W30" i="2"/>
  <c r="CE29" i="2"/>
  <c r="BK29" i="2"/>
  <c r="AU29" i="2"/>
  <c r="AE29" i="2"/>
  <c r="O29" i="2"/>
  <c r="CH28" i="2"/>
  <c r="BR28" i="2"/>
  <c r="BB28" i="2"/>
  <c r="AL28" i="2"/>
  <c r="V28" i="2"/>
  <c r="DE27" i="2"/>
  <c r="BY27" i="2"/>
  <c r="BI27" i="2"/>
  <c r="AS27" i="2"/>
  <c r="AC27" i="2"/>
  <c r="M27" i="2"/>
  <c r="CF26" i="2"/>
  <c r="BP26" i="2"/>
  <c r="AZ26" i="2"/>
  <c r="AJ26" i="2"/>
  <c r="T26" i="2"/>
  <c r="CM25" i="2"/>
  <c r="BW25" i="2"/>
  <c r="BG25" i="2"/>
  <c r="AQ25" i="2"/>
  <c r="AA25" i="2"/>
  <c r="K25" i="2"/>
  <c r="CM24" i="2"/>
  <c r="CI24" i="2"/>
  <c r="CE24" i="2"/>
  <c r="CA24" i="2"/>
  <c r="BW24" i="2"/>
  <c r="BS24" i="2"/>
  <c r="BO24" i="2"/>
  <c r="BK24" i="2"/>
  <c r="BG24" i="2"/>
  <c r="BC24" i="2"/>
  <c r="AY24" i="2"/>
  <c r="AU24" i="2"/>
  <c r="AQ24" i="2"/>
  <c r="AM24" i="2"/>
  <c r="AI24" i="2"/>
  <c r="AE24" i="2"/>
  <c r="AA24" i="2"/>
  <c r="W24" i="2"/>
  <c r="S24" i="2"/>
  <c r="O24" i="2"/>
  <c r="K24" i="2"/>
  <c r="DF23" i="2"/>
  <c r="CL23" i="2"/>
  <c r="CH23" i="2"/>
  <c r="CD23" i="2"/>
  <c r="BZ23" i="2"/>
  <c r="BV23" i="2"/>
  <c r="BR23" i="2"/>
  <c r="BN23" i="2"/>
  <c r="BJ23" i="2"/>
  <c r="BF23" i="2"/>
  <c r="BB23" i="2"/>
  <c r="AX23" i="2"/>
  <c r="AT23" i="2"/>
  <c r="AP23" i="2"/>
  <c r="AL23" i="2"/>
  <c r="AH23" i="2"/>
  <c r="AD23" i="2"/>
  <c r="Z23" i="2"/>
  <c r="V23" i="2"/>
  <c r="R23" i="2"/>
  <c r="N23" i="2"/>
  <c r="J23" i="2"/>
  <c r="N33" i="2"/>
  <c r="BA32" i="2"/>
  <c r="AB31" i="2"/>
  <c r="AB30" i="2"/>
  <c r="DF29" i="2"/>
  <c r="CK29" i="2"/>
  <c r="AY29" i="2"/>
  <c r="S29" i="2"/>
  <c r="BF28" i="2"/>
  <c r="Z28" i="2"/>
  <c r="CC27" i="2"/>
  <c r="BM27" i="2"/>
  <c r="Q27" i="2"/>
  <c r="CJ26" i="2"/>
  <c r="BD26" i="2"/>
  <c r="BK25" i="2"/>
  <c r="CJ24" i="2"/>
  <c r="BT24" i="2"/>
  <c r="BH24" i="2"/>
  <c r="AR24" i="2"/>
  <c r="AF24" i="2"/>
  <c r="X24" i="2"/>
  <c r="L24" i="2"/>
  <c r="CE23" i="2"/>
  <c r="BS23" i="2"/>
  <c r="BG23" i="2"/>
  <c r="AU23" i="2"/>
  <c r="AM23" i="2"/>
  <c r="AE23" i="2"/>
  <c r="O23" i="2"/>
  <c r="BS34" i="2"/>
  <c r="DF33" i="2"/>
  <c r="AT33" i="2"/>
  <c r="CG32" i="2"/>
  <c r="U32" i="2"/>
  <c r="BH31" i="2"/>
  <c r="AM30" i="2"/>
  <c r="R30" i="2"/>
  <c r="BZ29" i="2"/>
  <c r="BG29" i="2"/>
  <c r="AQ29" i="2"/>
  <c r="AA29" i="2"/>
  <c r="K29" i="2"/>
  <c r="CD28" i="2"/>
  <c r="BN28" i="2"/>
  <c r="AX28" i="2"/>
  <c r="AH28" i="2"/>
  <c r="R28" i="2"/>
  <c r="CK27" i="2"/>
  <c r="BU27" i="2"/>
  <c r="BE27" i="2"/>
  <c r="AO27" i="2"/>
  <c r="Y27" i="2"/>
  <c r="CB26" i="2"/>
  <c r="BL26" i="2"/>
  <c r="AV26" i="2"/>
  <c r="AF26" i="2"/>
  <c r="P26" i="2"/>
  <c r="CI25" i="2"/>
  <c r="BS25" i="2"/>
  <c r="BC25" i="2"/>
  <c r="AM25" i="2"/>
  <c r="W25" i="2"/>
  <c r="DF24" i="2"/>
  <c r="CL24" i="2"/>
  <c r="CH24" i="2"/>
  <c r="CD24" i="2"/>
  <c r="BZ24" i="2"/>
  <c r="BV24" i="2"/>
  <c r="BR24" i="2"/>
  <c r="BN24" i="2"/>
  <c r="BJ24" i="2"/>
  <c r="BF24" i="2"/>
  <c r="BB24" i="2"/>
  <c r="AX24" i="2"/>
  <c r="AT24" i="2"/>
  <c r="AP24" i="2"/>
  <c r="AL24" i="2"/>
  <c r="AH24" i="2"/>
  <c r="AD24" i="2"/>
  <c r="Z24" i="2"/>
  <c r="V24" i="2"/>
  <c r="R24" i="2"/>
  <c r="N24" i="2"/>
  <c r="J24" i="2"/>
  <c r="DE23" i="2"/>
  <c r="CK23" i="2"/>
  <c r="CG23" i="2"/>
  <c r="CC23" i="2"/>
  <c r="BY23" i="2"/>
  <c r="BU23" i="2"/>
  <c r="BQ23" i="2"/>
  <c r="BM23" i="2"/>
  <c r="BI23" i="2"/>
  <c r="BE23" i="2"/>
  <c r="BA23" i="2"/>
  <c r="AW23" i="2"/>
  <c r="AS23" i="2"/>
  <c r="AO23" i="2"/>
  <c r="AK23" i="2"/>
  <c r="AG23" i="2"/>
  <c r="AC23" i="2"/>
  <c r="Y23" i="2"/>
  <c r="U23" i="2"/>
  <c r="Q23" i="2"/>
  <c r="M23" i="2"/>
  <c r="I23" i="2"/>
  <c r="AM34" i="2"/>
  <c r="BZ33" i="2"/>
  <c r="BO30" i="2"/>
  <c r="BO29" i="2"/>
  <c r="AI29" i="2"/>
  <c r="CL28" i="2"/>
  <c r="AP28" i="2"/>
  <c r="J28" i="2"/>
  <c r="AW27" i="2"/>
  <c r="BT26" i="2"/>
  <c r="X26" i="2"/>
  <c r="AE25" i="2"/>
  <c r="CB24" i="2"/>
  <c r="BL24" i="2"/>
  <c r="AZ24" i="2"/>
  <c r="AN24" i="2"/>
  <c r="AB24" i="2"/>
  <c r="P24" i="2"/>
  <c r="CM23" i="2"/>
  <c r="CA23" i="2"/>
  <c r="BO23" i="2"/>
  <c r="AY23" i="2"/>
  <c r="AI23" i="2"/>
  <c r="W23" i="2"/>
  <c r="K23" i="2"/>
  <c r="BC34" i="2"/>
  <c r="AD33" i="2"/>
  <c r="BQ32" i="2"/>
  <c r="AR31" i="2"/>
  <c r="CE30" i="2"/>
  <c r="AH30" i="2"/>
  <c r="L30" i="2"/>
  <c r="BU29" i="2"/>
  <c r="BC29" i="2"/>
  <c r="AM29" i="2"/>
  <c r="W29" i="2"/>
  <c r="DF28" i="2"/>
  <c r="BZ28" i="2"/>
  <c r="BJ28" i="2"/>
  <c r="AT28" i="2"/>
  <c r="AD28" i="2"/>
  <c r="N28" i="2"/>
  <c r="CG27" i="2"/>
  <c r="BQ27" i="2"/>
  <c r="BA27" i="2"/>
  <c r="AK27" i="2"/>
  <c r="U27" i="2"/>
  <c r="BX26" i="2"/>
  <c r="BH26" i="2"/>
  <c r="AR26" i="2"/>
  <c r="AB26" i="2"/>
  <c r="L26" i="2"/>
  <c r="CE25" i="2"/>
  <c r="BO25" i="2"/>
  <c r="AY25" i="2"/>
  <c r="AI25" i="2"/>
  <c r="S25" i="2"/>
  <c r="DE24" i="2"/>
  <c r="CK24" i="2"/>
  <c r="CG24" i="2"/>
  <c r="CC24" i="2"/>
  <c r="BY24" i="2"/>
  <c r="BU24" i="2"/>
  <c r="BQ24" i="2"/>
  <c r="BM24" i="2"/>
  <c r="BI24" i="2"/>
  <c r="BE24" i="2"/>
  <c r="BA24" i="2"/>
  <c r="AW24" i="2"/>
  <c r="AS24" i="2"/>
  <c r="AO24" i="2"/>
  <c r="AK24" i="2"/>
  <c r="AG24" i="2"/>
  <c r="AC24" i="2"/>
  <c r="Y24" i="2"/>
  <c r="U24" i="2"/>
  <c r="Q24" i="2"/>
  <c r="M24" i="2"/>
  <c r="I24" i="2"/>
  <c r="CJ23" i="2"/>
  <c r="CF23" i="2"/>
  <c r="CB23" i="2"/>
  <c r="BX23" i="2"/>
  <c r="BT23" i="2"/>
  <c r="BP23" i="2"/>
  <c r="BL23" i="2"/>
  <c r="BH23" i="2"/>
  <c r="BD23" i="2"/>
  <c r="AZ23" i="2"/>
  <c r="AV23" i="2"/>
  <c r="AR23" i="2"/>
  <c r="AN23" i="2"/>
  <c r="AJ23" i="2"/>
  <c r="AF23" i="2"/>
  <c r="AB23" i="2"/>
  <c r="X23" i="2"/>
  <c r="T23" i="2"/>
  <c r="P23" i="2"/>
  <c r="L23" i="2"/>
  <c r="BV28" i="2"/>
  <c r="AG27" i="2"/>
  <c r="AN26" i="2"/>
  <c r="CA25" i="2"/>
  <c r="AU25" i="2"/>
  <c r="O25" i="2"/>
  <c r="CF24" i="2"/>
  <c r="BX24" i="2"/>
  <c r="BP24" i="2"/>
  <c r="BD24" i="2"/>
  <c r="AV24" i="2"/>
  <c r="AJ24" i="2"/>
  <c r="T24" i="2"/>
  <c r="CI23" i="2"/>
  <c r="BW23" i="2"/>
  <c r="BK23" i="2"/>
  <c r="BC23" i="2"/>
  <c r="AQ23" i="2"/>
  <c r="AA23" i="2"/>
  <c r="S23" i="2"/>
  <c r="DA22" i="2"/>
  <c r="CY28" i="2" s="1"/>
  <c r="CZ22" i="2"/>
  <c r="CV22" i="2"/>
  <c r="CM27" i="2" l="1"/>
  <c r="DB26" i="2"/>
  <c r="CS28" i="2"/>
  <c r="CS30" i="2"/>
  <c r="CS29" i="2"/>
  <c r="CO28" i="2"/>
  <c r="DA33" i="2"/>
  <c r="CO27" i="2"/>
  <c r="DA29" i="2"/>
  <c r="DA23" i="2"/>
  <c r="DB23" i="2"/>
  <c r="CO25" i="2"/>
  <c r="CS25" i="2"/>
  <c r="CO24" i="2"/>
  <c r="DA27" i="2"/>
  <c r="DA26" i="2"/>
  <c r="CR28" i="2"/>
  <c r="CO31" i="2"/>
  <c r="CS27" i="2"/>
  <c r="CS26" i="2"/>
  <c r="DB27" i="2"/>
  <c r="CS32" i="2"/>
  <c r="DB32" i="2"/>
  <c r="CS34" i="2"/>
  <c r="DC23" i="2"/>
  <c r="CZ25" i="2"/>
  <c r="CS24" i="2"/>
  <c r="DD31" i="2"/>
  <c r="CO23" i="2"/>
  <c r="DB28" i="2"/>
  <c r="DB29" i="2"/>
  <c r="DA25" i="2"/>
  <c r="CO32" i="2"/>
  <c r="DD27" i="2"/>
  <c r="DA28" i="2"/>
  <c r="CS31" i="2"/>
  <c r="DA24" i="2"/>
  <c r="CS23" i="2"/>
  <c r="DB24" i="2"/>
  <c r="CR26" i="2"/>
  <c r="DC24" i="2"/>
  <c r="CO26" i="2"/>
  <c r="DA32" i="2"/>
  <c r="DB25" i="2"/>
  <c r="CO29" i="2"/>
  <c r="CO30" i="2"/>
  <c r="DB31" i="2"/>
  <c r="CO34" i="2"/>
  <c r="DB30" i="2"/>
  <c r="DC32" i="2"/>
  <c r="DD23" i="2"/>
  <c r="DC29" i="2"/>
  <c r="CR30" i="2"/>
  <c r="DC31" i="2"/>
  <c r="CZ24" i="2"/>
  <c r="CZ26" i="2"/>
  <c r="DC25" i="2"/>
  <c r="CR25" i="2"/>
  <c r="DC27" i="2"/>
  <c r="CZ27" i="2"/>
  <c r="DD32" i="2"/>
  <c r="CN26" i="2"/>
  <c r="CP29" i="2"/>
  <c r="CP33" i="2"/>
  <c r="CR23" i="2"/>
  <c r="DD24" i="2"/>
  <c r="CZ23" i="2"/>
  <c r="DC30" i="2"/>
  <c r="CR27" i="2"/>
  <c r="DB33" i="2"/>
  <c r="DD30" i="2"/>
  <c r="DA31" i="2"/>
  <c r="DD34" i="2"/>
  <c r="DD29" i="2"/>
  <c r="DA30" i="2"/>
  <c r="DD33" i="2"/>
  <c r="CZ32" i="2"/>
  <c r="CN34" i="2"/>
  <c r="DD25" i="2"/>
  <c r="CW26" i="2"/>
  <c r="CP27" i="2"/>
  <c r="DC34" i="2"/>
  <c r="CZ31" i="2"/>
  <c r="CZ30" i="2"/>
  <c r="CR34" i="2"/>
  <c r="CR29" i="2"/>
  <c r="CN24" i="2"/>
  <c r="CN23" i="2"/>
  <c r="CW30" i="2"/>
  <c r="CP31" i="2"/>
  <c r="CW23" i="2"/>
  <c r="CP24" i="2"/>
  <c r="CW27" i="2"/>
  <c r="CN31" i="2"/>
  <c r="CP23" i="2"/>
  <c r="CW32" i="2"/>
  <c r="CP25" i="2"/>
  <c r="CN29" i="2"/>
  <c r="CW34" i="2"/>
  <c r="CU32" i="2"/>
  <c r="CQ26" i="2"/>
  <c r="CU28" i="2"/>
  <c r="CW28" i="2"/>
  <c r="CU33" i="2"/>
  <c r="CV34" i="2"/>
  <c r="CW33" i="2"/>
  <c r="CP34" i="2"/>
  <c r="CQ31" i="2"/>
  <c r="CW31" i="2"/>
  <c r="CP32" i="2"/>
  <c r="CN33" i="2"/>
  <c r="CV23" i="2"/>
  <c r="DD26" i="2"/>
  <c r="CP28" i="2"/>
  <c r="CR24" i="2"/>
  <c r="CN25" i="2"/>
  <c r="DC28" i="2"/>
  <c r="CW29" i="2"/>
  <c r="CR31" i="2"/>
  <c r="CW25" i="2"/>
  <c r="CP26" i="2"/>
  <c r="CQ27" i="2"/>
  <c r="CZ28" i="2"/>
  <c r="CV31" i="2"/>
  <c r="CN27" i="2"/>
  <c r="CN30" i="2"/>
  <c r="DC33" i="2"/>
  <c r="CZ34" i="2"/>
  <c r="CZ29" i="2"/>
  <c r="CR33" i="2"/>
  <c r="CN32" i="2"/>
  <c r="CX25" i="2"/>
  <c r="CV26" i="2"/>
  <c r="CV25" i="2"/>
  <c r="CQ29" i="2"/>
  <c r="CY30" i="2"/>
  <c r="CU27" i="2"/>
  <c r="CU26" i="2"/>
  <c r="CV27" i="2"/>
  <c r="CQ30" i="2"/>
  <c r="CV30" i="2"/>
  <c r="CV29" i="2"/>
  <c r="CY32" i="2"/>
  <c r="CV33" i="2"/>
  <c r="CU31" i="2"/>
  <c r="CX34" i="2"/>
  <c r="CV24" i="2"/>
  <c r="CQ25" i="2"/>
  <c r="CU25" i="2"/>
  <c r="CU23" i="2"/>
  <c r="CU30" i="2"/>
  <c r="CQ23" i="2"/>
  <c r="CX23" i="2"/>
  <c r="CQ24" i="2"/>
  <c r="CY27" i="2"/>
  <c r="CV28" i="2"/>
  <c r="CX29" i="2"/>
  <c r="CQ34" i="2"/>
  <c r="CY29" i="2"/>
  <c r="CU34" i="2"/>
  <c r="CY31" i="2"/>
  <c r="CV32" i="2"/>
  <c r="CY23" i="2"/>
  <c r="CU29" i="2"/>
  <c r="CY34" i="2"/>
  <c r="CU24" i="2"/>
  <c r="CQ28" i="2"/>
  <c r="CQ33" i="2"/>
  <c r="CQ32" i="2"/>
  <c r="CT27" i="2"/>
  <c r="CX28" i="2"/>
  <c r="CX27" i="2"/>
  <c r="CT26" i="2"/>
  <c r="CY33" i="2"/>
  <c r="CT31" i="2"/>
  <c r="CT30" i="2"/>
  <c r="CT28" i="2"/>
  <c r="CY24" i="2"/>
  <c r="CX26" i="2"/>
  <c r="CY26" i="2"/>
  <c r="CT32" i="2"/>
  <c r="CX31" i="2"/>
  <c r="CX30" i="2"/>
  <c r="CT24" i="2"/>
  <c r="CX24" i="2"/>
  <c r="CY25" i="2"/>
  <c r="CT23" i="2"/>
  <c r="CT33" i="2"/>
  <c r="CX33" i="2"/>
  <c r="CT25" i="2"/>
  <c r="CT29" i="2"/>
  <c r="CX32" i="2"/>
  <c r="CT34" i="2"/>
</calcChain>
</file>

<file path=xl/sharedStrings.xml><?xml version="1.0" encoding="utf-8"?>
<sst xmlns="http://schemas.openxmlformats.org/spreadsheetml/2006/main" count="107" uniqueCount="31">
  <si>
    <t>id</t>
  </si>
  <si>
    <t>scheduler_name</t>
  </si>
  <si>
    <t>train_data</t>
  </si>
  <si>
    <t>num_heuristics</t>
  </si>
  <si>
    <t>resource_allocation</t>
  </si>
  <si>
    <t>splitting_rule</t>
  </si>
  <si>
    <t>model_num_train</t>
  </si>
  <si>
    <t>list_resource_heuristics</t>
  </si>
  <si>
    <t>num_experiments</t>
  </si>
  <si>
    <t>render_mode</t>
  </si>
  <si>
    <t>model_name</t>
  </si>
  <si>
    <t>test_data</t>
  </si>
  <si>
    <t>job_arrival_rate</t>
  </si>
  <si>
    <t>job_arrival_cap</t>
  </si>
  <si>
    <t>avg_job_duration</t>
  </si>
  <si>
    <t>"HyperHeuristicScheduler"</t>
  </si>
  <si>
    <t>"TPCHDataSampler"</t>
  </si>
  <si>
    <t>"DRA"</t>
  </si>
  <si>
    <t>"None"</t>
  </si>
  <si>
    <t>"2_DRA_cap100_int48_exec20"</t>
  </si>
  <si>
    <t>"DecimaScheduler"</t>
  </si>
  <si>
    <t>"DNN"</t>
  </si>
  <si>
    <t>"cap100_int48_exec20"</t>
  </si>
  <si>
    <t>"AlibabaDataSampler"</t>
  </si>
  <si>
    <t>Training set</t>
  </si>
  <si>
    <t>Experiment N</t>
  </si>
  <si>
    <t>bin N</t>
  </si>
  <si>
    <t>model'"_"'type</t>
  </si>
  <si>
    <t>model'"_"'num'"_"'train</t>
  </si>
  <si>
    <t>test'"_"'data</t>
  </si>
  <si>
    <t>job'"_"'arrival'"_"'rate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</si>
</sst>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9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sz val="10"/>
      <color theme="1"/>
      <name val="Aptos Narrow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/>
    <xf numFmtId="164" fontId="0" fillId="33" borderId="0" xfId="2" applyFont="1" applyFill="1"/>
    <xf numFmtId="164" fontId="0" fillId="0" borderId="0" xfId="2" applyFont="1"/>
    <xf numFmtId="166" fontId="0" fillId="33" borderId="0" xfId="1" applyNumberFormat="1" applyFont="1" applyFill="1"/>
    <xf numFmtId="166" fontId="0" fillId="0" borderId="0" xfId="1" applyNumberFormat="1" applyFont="1"/>
    <xf numFmtId="0" fontId="0" fillId="33" borderId="0" xfId="0" applyFill="1"/>
    <xf numFmtId="164" fontId="0" fillId="34" borderId="0" xfId="2" applyFont="1" applyFill="1"/>
    <xf numFmtId="164" fontId="0" fillId="0" borderId="0" xfId="0" applyNumberFormat="1"/>
    <xf numFmtId="9" fontId="0" fillId="0" borderId="0" xfId="3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[0]" xfId="2" builtinId="6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Train:TPC-H/Test:</a:t>
            </a:r>
            <a:r>
              <a:rPr lang="en-US" baseline="0"/>
              <a:t> Alibaba</a:t>
            </a:r>
            <a:r>
              <a:rPr lang="en-US"/>
              <a:t>   int_arrival:48s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9987027483633E-2"/>
          <c:y val="0.17171296296296296"/>
          <c:w val="0.5125788688178684"/>
          <c:h val="0.70878135024788569"/>
        </c:manualLayout>
      </c:layout>
      <c:lineChart>
        <c:grouping val="standard"/>
        <c:varyColors val="0"/>
        <c:ser>
          <c:idx val="0"/>
          <c:order val="0"/>
          <c:tx>
            <c:strRef>
              <c:f>plot!$H$31</c:f>
              <c:strCache>
                <c:ptCount val="1"/>
                <c:pt idx="0">
                  <c:v> HyperH10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plot!$I$31:$DF$31</c:f>
              <c:numCache>
                <c:formatCode>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0.1</c:v>
                </c:pt>
                <c:pt idx="10">
                  <c:v>0.15</c:v>
                </c:pt>
                <c:pt idx="11">
                  <c:v>0.3</c:v>
                </c:pt>
                <c:pt idx="12">
                  <c:v>0.4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0.8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8-4AFE-B6D0-0D23E58D9A67}"/>
            </c:ext>
          </c:extLst>
        </c:ser>
        <c:ser>
          <c:idx val="1"/>
          <c:order val="1"/>
          <c:tx>
            <c:strRef>
              <c:f>plot!$H$32</c:f>
              <c:strCache>
                <c:ptCount val="1"/>
                <c:pt idx="0">
                  <c:v> HyperH50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plot!$I$32:$DF$32</c:f>
              <c:numCache>
                <c:formatCode>0%</c:formatCode>
                <c:ptCount val="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0.35</c:v>
                </c:pt>
                <c:pt idx="10">
                  <c:v>0.4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8-4AFE-B6D0-0D23E58D9A67}"/>
            </c:ext>
          </c:extLst>
        </c:ser>
        <c:ser>
          <c:idx val="2"/>
          <c:order val="2"/>
          <c:tx>
            <c:strRef>
              <c:f>plot!$H$33</c:f>
              <c:strCache>
                <c:ptCount val="1"/>
                <c:pt idx="0">
                  <c:v> Decima10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plot!$I$33:$DF$33</c:f>
              <c:numCache>
                <c:formatCode>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0.2</c:v>
                </c:pt>
                <c:pt idx="15">
                  <c:v>0.25</c:v>
                </c:pt>
                <c:pt idx="16">
                  <c:v>0.25</c:v>
                </c:pt>
                <c:pt idx="17">
                  <c:v>0.3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0.4</c:v>
                </c:pt>
                <c:pt idx="22">
                  <c:v>0.4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0.6</c:v>
                </c:pt>
                <c:pt idx="38">
                  <c:v>0.65</c:v>
                </c:pt>
                <c:pt idx="39">
                  <c:v>0.65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68-4AFE-B6D0-0D23E58D9A67}"/>
            </c:ext>
          </c:extLst>
        </c:ser>
        <c:ser>
          <c:idx val="3"/>
          <c:order val="3"/>
          <c:tx>
            <c:strRef>
              <c:f>plot!$H$34</c:f>
              <c:strCache>
                <c:ptCount val="1"/>
                <c:pt idx="0">
                  <c:v> Decima50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plot!$I$34:$DF$34</c:f>
              <c:numCache>
                <c:formatCode>0%</c:formatCode>
                <c:ptCount val="10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0.2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0.75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0.85</c:v>
                </c:pt>
                <c:pt idx="85">
                  <c:v>0.85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68-4AFE-B6D0-0D23E58D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452703"/>
        <c:axId val="1142453663"/>
      </c:lineChart>
      <c:catAx>
        <c:axId val="114245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53663"/>
        <c:crosses val="autoZero"/>
        <c:auto val="1"/>
        <c:lblAlgn val="ctr"/>
        <c:lblOffset val="100"/>
        <c:noMultiLvlLbl val="0"/>
      </c:catAx>
      <c:valAx>
        <c:axId val="11424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5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123102259276417"/>
          <c:y val="0.20275116652085157"/>
          <c:w val="0.3808792884846614"/>
          <c:h val="0.71528433945756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12</xdr:row>
      <xdr:rowOff>161925</xdr:rowOff>
    </xdr:from>
    <xdr:to>
      <xdr:col>21</xdr:col>
      <xdr:colOff>247650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33459-3687-4CD7-97B8-DDFC14231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B1B3-4BD4-4D6C-B1DD-C4047F4F35D1}">
  <dimension ref="A1:DH44"/>
  <sheetViews>
    <sheetView tabSelected="1" topLeftCell="E1" workbookViewId="0">
      <selection activeCell="H23" sqref="H23"/>
    </sheetView>
  </sheetViews>
  <sheetFormatPr defaultRowHeight="13.5" x14ac:dyDescent="0.15"/>
  <cols>
    <col min="3" max="4" width="8.125" customWidth="1"/>
  </cols>
  <sheetData>
    <row r="1" spans="1:58" x14ac:dyDescent="0.15">
      <c r="B1" s="2" t="s">
        <v>27</v>
      </c>
      <c r="C1" s="2" t="str">
        <f>result_ex_list_cross!D1</f>
        <v>num_heuristics</v>
      </c>
      <c r="D1" s="2" t="s">
        <v>24</v>
      </c>
      <c r="E1" s="2" t="s">
        <v>28</v>
      </c>
      <c r="F1" t="s">
        <v>29</v>
      </c>
      <c r="G1" t="s">
        <v>30</v>
      </c>
      <c r="H1" t="s">
        <v>0</v>
      </c>
      <c r="I1">
        <v>1</v>
      </c>
      <c r="J1">
        <f>I1+1</f>
        <v>2</v>
      </c>
      <c r="K1">
        <f t="shared" ref="K1:BF1" si="0">J1+1</f>
        <v>3</v>
      </c>
      <c r="L1">
        <f t="shared" si="0"/>
        <v>4</v>
      </c>
      <c r="M1">
        <f t="shared" si="0"/>
        <v>5</v>
      </c>
      <c r="N1">
        <f t="shared" si="0"/>
        <v>6</v>
      </c>
      <c r="O1">
        <f t="shared" si="0"/>
        <v>7</v>
      </c>
      <c r="P1">
        <f t="shared" si="0"/>
        <v>8</v>
      </c>
      <c r="Q1">
        <f t="shared" si="0"/>
        <v>9</v>
      </c>
      <c r="R1">
        <f t="shared" si="0"/>
        <v>10</v>
      </c>
      <c r="S1">
        <f t="shared" si="0"/>
        <v>11</v>
      </c>
      <c r="T1">
        <f t="shared" si="0"/>
        <v>12</v>
      </c>
      <c r="U1">
        <f t="shared" si="0"/>
        <v>13</v>
      </c>
      <c r="V1">
        <f t="shared" si="0"/>
        <v>14</v>
      </c>
      <c r="W1">
        <f t="shared" si="0"/>
        <v>15</v>
      </c>
      <c r="X1">
        <f t="shared" si="0"/>
        <v>16</v>
      </c>
      <c r="Y1">
        <f t="shared" si="0"/>
        <v>17</v>
      </c>
      <c r="Z1">
        <f t="shared" si="0"/>
        <v>18</v>
      </c>
      <c r="AA1">
        <f t="shared" si="0"/>
        <v>19</v>
      </c>
      <c r="AB1">
        <f t="shared" si="0"/>
        <v>20</v>
      </c>
      <c r="AC1">
        <f t="shared" si="0"/>
        <v>21</v>
      </c>
      <c r="AD1">
        <f t="shared" si="0"/>
        <v>22</v>
      </c>
      <c r="AE1">
        <f t="shared" si="0"/>
        <v>23</v>
      </c>
      <c r="AF1">
        <f t="shared" si="0"/>
        <v>24</v>
      </c>
      <c r="AG1">
        <f t="shared" si="0"/>
        <v>25</v>
      </c>
      <c r="AH1">
        <f t="shared" si="0"/>
        <v>26</v>
      </c>
      <c r="AI1">
        <f t="shared" si="0"/>
        <v>27</v>
      </c>
      <c r="AJ1">
        <f t="shared" si="0"/>
        <v>28</v>
      </c>
      <c r="AK1">
        <f t="shared" si="0"/>
        <v>29</v>
      </c>
      <c r="AL1">
        <f t="shared" si="0"/>
        <v>30</v>
      </c>
      <c r="AM1">
        <f t="shared" si="0"/>
        <v>31</v>
      </c>
      <c r="AN1">
        <f t="shared" si="0"/>
        <v>32</v>
      </c>
      <c r="AO1">
        <f t="shared" si="0"/>
        <v>33</v>
      </c>
      <c r="AP1">
        <f t="shared" si="0"/>
        <v>34</v>
      </c>
      <c r="AQ1">
        <f t="shared" si="0"/>
        <v>35</v>
      </c>
      <c r="AR1">
        <f t="shared" si="0"/>
        <v>36</v>
      </c>
      <c r="AS1">
        <f t="shared" si="0"/>
        <v>37</v>
      </c>
      <c r="AT1">
        <f t="shared" si="0"/>
        <v>38</v>
      </c>
      <c r="AU1">
        <f t="shared" si="0"/>
        <v>39</v>
      </c>
      <c r="AV1">
        <f t="shared" si="0"/>
        <v>40</v>
      </c>
      <c r="AW1">
        <f t="shared" si="0"/>
        <v>41</v>
      </c>
      <c r="AX1">
        <f t="shared" si="0"/>
        <v>42</v>
      </c>
      <c r="AY1">
        <f t="shared" si="0"/>
        <v>43</v>
      </c>
      <c r="AZ1">
        <f t="shared" si="0"/>
        <v>44</v>
      </c>
      <c r="BA1">
        <f t="shared" si="0"/>
        <v>45</v>
      </c>
      <c r="BB1">
        <f t="shared" si="0"/>
        <v>46</v>
      </c>
      <c r="BC1">
        <f t="shared" si="0"/>
        <v>47</v>
      </c>
      <c r="BD1">
        <f t="shared" si="0"/>
        <v>48</v>
      </c>
      <c r="BE1">
        <f t="shared" si="0"/>
        <v>49</v>
      </c>
      <c r="BF1">
        <f t="shared" si="0"/>
        <v>50</v>
      </c>
    </row>
    <row r="2" spans="1:58" x14ac:dyDescent="0.15">
      <c r="A2" s="3" t="s">
        <v>25</v>
      </c>
      <c r="B2" t="str">
        <f>MID(result_ex_list_cross!B2,2,6)</f>
        <v>HyperH</v>
      </c>
      <c r="C2" s="2">
        <f>result_ex_list_cross!D2</f>
        <v>2</v>
      </c>
      <c r="D2" t="str">
        <f>MID(result_ex_list_cross!C2,2,4)</f>
        <v>TPCH</v>
      </c>
      <c r="E2">
        <v>10</v>
      </c>
      <c r="F2" t="str">
        <f>MID(result_ex_list_cross!L2,2,4)</f>
        <v>TPCH</v>
      </c>
      <c r="G2">
        <v>2.0833332999999999E-2</v>
      </c>
      <c r="H2" s="4" t="str">
        <f t="shared" ref="H2:H13" si="1">B2&amp;E2&amp;"_"&amp;D2&amp;"_"&amp;"_"&amp;F2&amp;G2</f>
        <v>HyperH10_TPCH__TPCH0.020833333</v>
      </c>
      <c r="I2">
        <v>2078.96046887582</v>
      </c>
      <c r="J2">
        <v>1971.7884988758201</v>
      </c>
      <c r="K2">
        <v>1985.97953887582</v>
      </c>
      <c r="L2">
        <v>2031.8809888758201</v>
      </c>
      <c r="M2">
        <v>2049.2482988758202</v>
      </c>
      <c r="N2">
        <v>1989.16498887582</v>
      </c>
      <c r="O2">
        <v>2058.30214887582</v>
      </c>
      <c r="P2">
        <v>2085.6703388758201</v>
      </c>
      <c r="Q2">
        <v>1977.98972887582</v>
      </c>
      <c r="R2">
        <v>2191.9888888758201</v>
      </c>
      <c r="S2">
        <v>1961.6477088758199</v>
      </c>
      <c r="T2">
        <v>1926.84041887582</v>
      </c>
      <c r="U2">
        <v>2012.61453887582</v>
      </c>
      <c r="V2">
        <v>1926.5762088758199</v>
      </c>
      <c r="W2">
        <v>2086.4208388758202</v>
      </c>
      <c r="X2">
        <v>2131.3144288758199</v>
      </c>
      <c r="Y2">
        <v>2158.6642988758199</v>
      </c>
      <c r="Z2">
        <v>2162.73055887582</v>
      </c>
      <c r="AA2">
        <v>2030.5972088758199</v>
      </c>
      <c r="AB2">
        <v>2284.6307988758199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x14ac:dyDescent="0.15">
      <c r="A3" s="3">
        <v>20</v>
      </c>
      <c r="B3" t="str">
        <f>MID(result_ex_list_cross!B3,2,6)</f>
        <v>HyperH</v>
      </c>
      <c r="C3" s="2">
        <f>result_ex_list_cross!D3</f>
        <v>2</v>
      </c>
      <c r="D3" t="str">
        <f>MID(result_ex_list_cross!C3,2,4)</f>
        <v>TPCH</v>
      </c>
      <c r="E3">
        <v>50</v>
      </c>
      <c r="F3" t="str">
        <f>MID(result_ex_list_cross!L3,2,4)</f>
        <v>TPCH</v>
      </c>
      <c r="G3">
        <v>2.0833332999999999E-2</v>
      </c>
      <c r="H3" s="4" t="str">
        <f t="shared" si="1"/>
        <v>HyperH50_TPCH__TPCH0.020833333</v>
      </c>
      <c r="I3">
        <v>1976.8903288758199</v>
      </c>
      <c r="J3">
        <v>1946.85843887582</v>
      </c>
      <c r="K3">
        <v>2014.5092388758201</v>
      </c>
      <c r="L3">
        <v>2149.8141788758198</v>
      </c>
      <c r="M3">
        <v>2091.5672388758198</v>
      </c>
      <c r="N3">
        <v>2251.9928088758202</v>
      </c>
      <c r="O3">
        <v>2051.1327788758199</v>
      </c>
      <c r="P3">
        <v>1936.25539887582</v>
      </c>
      <c r="Q3">
        <v>1958.15640887582</v>
      </c>
      <c r="R3">
        <v>2088.9036588758199</v>
      </c>
      <c r="S3">
        <v>2087.7138788758198</v>
      </c>
      <c r="T3">
        <v>2224.2912488758202</v>
      </c>
      <c r="U3">
        <v>2020.9994188758201</v>
      </c>
      <c r="V3">
        <v>1978.4426788758201</v>
      </c>
      <c r="W3">
        <v>2132.4099288758198</v>
      </c>
      <c r="X3">
        <v>1905.6020788758201</v>
      </c>
      <c r="Y3">
        <v>2094.48055887582</v>
      </c>
      <c r="Z3">
        <v>2147.2444088758202</v>
      </c>
      <c r="AA3">
        <v>2006.4708488758199</v>
      </c>
      <c r="AB3">
        <v>1999.12974887582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x14ac:dyDescent="0.15">
      <c r="A4" s="4"/>
      <c r="B4" t="str">
        <f>MID(result_ex_list_cross!B4,2,6)</f>
        <v>Decima</v>
      </c>
      <c r="C4" s="2">
        <f>result_ex_list_cross!D4</f>
        <v>2</v>
      </c>
      <c r="D4" t="str">
        <f>MID(result_ex_list_cross!C4,2,4)</f>
        <v>TPCH</v>
      </c>
      <c r="E4">
        <v>10</v>
      </c>
      <c r="F4" t="str">
        <f>MID(result_ex_list_cross!L4,2,4)</f>
        <v>TPCH</v>
      </c>
      <c r="G4">
        <v>2.0833332999999999E-2</v>
      </c>
      <c r="H4" s="4" t="str">
        <f t="shared" si="1"/>
        <v>Decima10_TPCH__TPCH0.020833333</v>
      </c>
      <c r="I4">
        <v>2853.0535246033301</v>
      </c>
      <c r="J4">
        <v>2816.8735325887601</v>
      </c>
      <c r="K4">
        <v>2637.8918480419102</v>
      </c>
      <c r="L4">
        <v>2870.0732877869</v>
      </c>
      <c r="M4">
        <v>2965.6987643616899</v>
      </c>
      <c r="N4">
        <v>2825.7777169686701</v>
      </c>
      <c r="O4">
        <v>2864.9054601714702</v>
      </c>
      <c r="P4">
        <v>2885.6109144306001</v>
      </c>
      <c r="Q4">
        <v>2834.2046451652</v>
      </c>
      <c r="R4">
        <v>2952.4365423010399</v>
      </c>
      <c r="S4">
        <v>3104.8365560501602</v>
      </c>
      <c r="T4">
        <v>2874.5602788758201</v>
      </c>
      <c r="U4">
        <v>2901.4029598475599</v>
      </c>
      <c r="V4">
        <v>2805.1504293375601</v>
      </c>
      <c r="W4">
        <v>2947.3169289447301</v>
      </c>
      <c r="X4">
        <v>2818.77855475451</v>
      </c>
      <c r="Y4">
        <v>2678.6860473940801</v>
      </c>
      <c r="Z4">
        <v>2822.7015969529898</v>
      </c>
      <c r="AA4">
        <v>2815.4538896659701</v>
      </c>
      <c r="AB4">
        <v>2919.1570816532098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x14ac:dyDescent="0.15">
      <c r="A5" s="4"/>
      <c r="B5" t="str">
        <f>MID(result_ex_list_cross!B5,2,6)</f>
        <v>Decima</v>
      </c>
      <c r="C5" s="2">
        <f>result_ex_list_cross!D5</f>
        <v>2</v>
      </c>
      <c r="D5" t="str">
        <f>MID(result_ex_list_cross!C5,2,4)</f>
        <v>TPCH</v>
      </c>
      <c r="E5">
        <v>50</v>
      </c>
      <c r="F5" t="str">
        <f>MID(result_ex_list_cross!L5,2,4)</f>
        <v>TPCH</v>
      </c>
      <c r="G5">
        <v>2.0833332999999999E-2</v>
      </c>
      <c r="H5" s="4" t="str">
        <f t="shared" si="1"/>
        <v>Decima50_TPCH__TPCH0.020833333</v>
      </c>
      <c r="I5">
        <v>1797.9397037071799</v>
      </c>
      <c r="J5">
        <v>1665.8059649249899</v>
      </c>
      <c r="K5">
        <v>1605.38927270729</v>
      </c>
      <c r="L5">
        <v>1670.2445086208199</v>
      </c>
      <c r="M5">
        <v>1776.2731478737501</v>
      </c>
      <c r="N5">
        <v>1705.28427844366</v>
      </c>
      <c r="O5">
        <v>1697.29453919973</v>
      </c>
      <c r="P5">
        <v>1634.2056096015599</v>
      </c>
      <c r="Q5">
        <v>1614.3016620460401</v>
      </c>
      <c r="R5">
        <v>1740.0501178151301</v>
      </c>
      <c r="S5">
        <v>1618.1280992862501</v>
      </c>
      <c r="T5">
        <v>1762.05329695299</v>
      </c>
      <c r="U5">
        <v>1620.2351038516899</v>
      </c>
      <c r="V5">
        <v>1669.5792620572199</v>
      </c>
      <c r="W5">
        <v>1724.6549176142501</v>
      </c>
      <c r="X5">
        <v>1723.3922908192999</v>
      </c>
      <c r="Y5">
        <v>1852.93648049538</v>
      </c>
      <c r="Z5">
        <v>1733.04055327277</v>
      </c>
      <c r="AA5">
        <v>1698.9092439205999</v>
      </c>
      <c r="AB5">
        <v>1634.7552132727701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15">
      <c r="A6" s="4"/>
      <c r="B6" t="str">
        <f>MID(result_ex_list_cross!B6,2,6)</f>
        <v>HyperH</v>
      </c>
      <c r="C6" s="2">
        <f>result_ex_list_cross!D6</f>
        <v>2</v>
      </c>
      <c r="D6" t="str">
        <f>MID(result_ex_list_cross!C6,2,4)</f>
        <v>TPCH</v>
      </c>
      <c r="E6">
        <v>10</v>
      </c>
      <c r="F6" t="str">
        <f>MID(result_ex_list_cross!L6,2,4)</f>
        <v>TPCH</v>
      </c>
      <c r="G6" s="1">
        <v>2.0833299999999999E-5</v>
      </c>
      <c r="H6" s="4" t="str">
        <f t="shared" si="1"/>
        <v>HyperH10_TPCH__TPCH0.0000208333</v>
      </c>
      <c r="I6">
        <v>190.10689253941899</v>
      </c>
      <c r="J6">
        <v>198.30981060925001</v>
      </c>
      <c r="K6">
        <v>195.240579230256</v>
      </c>
      <c r="L6">
        <v>212.512083280274</v>
      </c>
      <c r="M6">
        <v>184.50464060925</v>
      </c>
      <c r="N6">
        <v>200.90044060925001</v>
      </c>
      <c r="O6">
        <v>207.044755323516</v>
      </c>
      <c r="P6">
        <v>195.29214253941899</v>
      </c>
      <c r="Q6">
        <v>188.04136923025601</v>
      </c>
      <c r="R6">
        <v>198.52728190127999</v>
      </c>
      <c r="S6">
        <v>187.77721060925001</v>
      </c>
      <c r="T6">
        <v>200.009973393347</v>
      </c>
      <c r="U6">
        <v>204.82067253941901</v>
      </c>
      <c r="V6">
        <v>193.170402539419</v>
      </c>
      <c r="W6">
        <v>178.869159230256</v>
      </c>
      <c r="X6">
        <v>197.38049923025599</v>
      </c>
      <c r="Y6">
        <v>208.00574923025599</v>
      </c>
      <c r="Z6">
        <v>175.75936060925</v>
      </c>
      <c r="AA6">
        <v>179.06824060925001</v>
      </c>
      <c r="AB6">
        <v>194.87211060925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x14ac:dyDescent="0.15">
      <c r="A7" s="4"/>
      <c r="B7" t="str">
        <f>MID(result_ex_list_cross!B7,2,6)</f>
        <v>HyperH</v>
      </c>
      <c r="C7" s="2">
        <f>result_ex_list_cross!D7</f>
        <v>2</v>
      </c>
      <c r="D7" t="str">
        <f>MID(result_ex_list_cross!C7,2,4)</f>
        <v>TPCH</v>
      </c>
      <c r="E7">
        <v>50</v>
      </c>
      <c r="F7" t="str">
        <f>MID(result_ex_list_cross!L7,2,4)</f>
        <v>TPCH</v>
      </c>
      <c r="G7" s="1">
        <v>2.0833299999999999E-5</v>
      </c>
      <c r="H7" s="4" t="str">
        <f t="shared" si="1"/>
        <v>HyperH50_TPCH__TPCH0.0000208333</v>
      </c>
      <c r="I7">
        <v>183.67737339334701</v>
      </c>
      <c r="J7">
        <v>195.43679060925001</v>
      </c>
      <c r="K7">
        <v>176.83546253941901</v>
      </c>
      <c r="L7">
        <v>198.48707060925</v>
      </c>
      <c r="M7">
        <v>192.305359781432</v>
      </c>
      <c r="N7">
        <v>180.74933060924999</v>
      </c>
      <c r="O7">
        <v>195.43525201435301</v>
      </c>
      <c r="P7">
        <v>175.03539253941901</v>
      </c>
      <c r="Q7">
        <v>197.89096923025599</v>
      </c>
      <c r="R7">
        <v>175.152412539419</v>
      </c>
      <c r="S7">
        <v>213.25222060925</v>
      </c>
      <c r="T7">
        <v>194.07604060924999</v>
      </c>
      <c r="U7">
        <v>173.93450060924999</v>
      </c>
      <c r="V7">
        <v>202.036362539419</v>
      </c>
      <c r="W7">
        <v>204.38464060925</v>
      </c>
      <c r="X7">
        <v>191.102223393347</v>
      </c>
      <c r="Y7">
        <v>183.87486060924999</v>
      </c>
      <c r="Z7">
        <v>200.502772539419</v>
      </c>
      <c r="AA7">
        <v>203.07591060925</v>
      </c>
      <c r="AB7">
        <v>202.039932539419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x14ac:dyDescent="0.15">
      <c r="A8" s="4"/>
      <c r="B8" t="str">
        <f>MID(result_ex_list_cross!B8,2,6)</f>
        <v>Decima</v>
      </c>
      <c r="C8" s="2">
        <f>result_ex_list_cross!D8</f>
        <v>2</v>
      </c>
      <c r="D8" t="str">
        <f>MID(result_ex_list_cross!C8,2,4)</f>
        <v>TPCH</v>
      </c>
      <c r="E8">
        <v>10</v>
      </c>
      <c r="F8" t="str">
        <f>MID(result_ex_list_cross!L8,2,4)</f>
        <v>TPCH</v>
      </c>
      <c r="G8" s="1">
        <v>2.0833299999999999E-5</v>
      </c>
      <c r="H8" s="4" t="str">
        <f t="shared" si="1"/>
        <v>Decima10_TPCH__TPCH0.0000208333</v>
      </c>
      <c r="I8">
        <v>211.57570289393999</v>
      </c>
      <c r="J8">
        <v>231.14621906601101</v>
      </c>
      <c r="K8">
        <v>211.06841406222799</v>
      </c>
      <c r="L8">
        <v>207.730341866381</v>
      </c>
      <c r="M8">
        <v>203.00440916073299</v>
      </c>
      <c r="N8">
        <v>204.466290931967</v>
      </c>
      <c r="O8">
        <v>215.331765488115</v>
      </c>
      <c r="P8">
        <v>218.78915431102999</v>
      </c>
      <c r="Q8">
        <v>206.97840045013399</v>
      </c>
      <c r="R8">
        <v>203.222290124343</v>
      </c>
      <c r="S8">
        <v>216.39588966016001</v>
      </c>
      <c r="T8">
        <v>211.389026918263</v>
      </c>
      <c r="U8">
        <v>208.15437996613801</v>
      </c>
      <c r="V8">
        <v>224.17951738602599</v>
      </c>
      <c r="W8">
        <v>210.357981733765</v>
      </c>
      <c r="X8">
        <v>217.31252116012899</v>
      </c>
      <c r="Y8">
        <v>224.69062615196501</v>
      </c>
      <c r="Z8">
        <v>209.762635177193</v>
      </c>
      <c r="AA8">
        <v>206.515246305641</v>
      </c>
      <c r="AB8">
        <v>218.87204978433201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x14ac:dyDescent="0.15">
      <c r="A9" s="4"/>
      <c r="B9" t="str">
        <f>MID(result_ex_list_cross!B9,2,6)</f>
        <v>Decima</v>
      </c>
      <c r="C9" s="2">
        <f>result_ex_list_cross!D9</f>
        <v>2</v>
      </c>
      <c r="D9" t="str">
        <f>MID(result_ex_list_cross!C9,2,4)</f>
        <v>TPCH</v>
      </c>
      <c r="E9">
        <v>50</v>
      </c>
      <c r="F9" t="str">
        <f>MID(result_ex_list_cross!L9,2,4)</f>
        <v>TPCH</v>
      </c>
      <c r="G9" s="1">
        <v>2.0833299999999999E-5</v>
      </c>
      <c r="H9" s="4" t="str">
        <f t="shared" si="1"/>
        <v>Decima50_TPCH__TPCH0.0000208333</v>
      </c>
      <c r="I9">
        <v>191.29007576877001</v>
      </c>
      <c r="J9">
        <v>195.56194985426299</v>
      </c>
      <c r="K9">
        <v>192.579884046328</v>
      </c>
      <c r="L9">
        <v>204.565808331623</v>
      </c>
      <c r="M9">
        <v>209.67361519292899</v>
      </c>
      <c r="N9">
        <v>196.321518757587</v>
      </c>
      <c r="O9">
        <v>195.69882589062399</v>
      </c>
      <c r="P9">
        <v>188.05379751305699</v>
      </c>
      <c r="Q9">
        <v>187.54189801236501</v>
      </c>
      <c r="R9">
        <v>194.39340649679201</v>
      </c>
      <c r="S9">
        <v>196.4806923557</v>
      </c>
      <c r="T9">
        <v>189.38368557076799</v>
      </c>
      <c r="U9">
        <v>214.27214216362299</v>
      </c>
      <c r="V9">
        <v>196.55761371881201</v>
      </c>
      <c r="W9">
        <v>196.80120595934801</v>
      </c>
      <c r="X9">
        <v>202.01993361356</v>
      </c>
      <c r="Y9">
        <v>202.46108331753101</v>
      </c>
      <c r="Z9">
        <v>218.21371925657101</v>
      </c>
      <c r="AA9">
        <v>204.30176194952799</v>
      </c>
      <c r="AB9">
        <v>193.68699006076201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x14ac:dyDescent="0.15">
      <c r="A10" s="4"/>
      <c r="B10" t="str">
        <f>MID(result_ex_list_cross!B10,2,6)</f>
        <v>HyperH</v>
      </c>
      <c r="C10" s="2">
        <f>result_ex_list_cross!D10</f>
        <v>2</v>
      </c>
      <c r="D10" t="str">
        <f>MID(result_ex_list_cross!C10,2,4)</f>
        <v>TPCH</v>
      </c>
      <c r="E10">
        <v>10</v>
      </c>
      <c r="F10" t="str">
        <f>MID(result_ex_list_cross!L10,2,4)</f>
        <v>Alib</v>
      </c>
      <c r="G10">
        <v>1.25E-4</v>
      </c>
      <c r="H10" s="4" t="str">
        <f t="shared" si="1"/>
        <v>HyperH10_TPCH__Alib0.000125</v>
      </c>
      <c r="I10">
        <v>18.312210099258699</v>
      </c>
      <c r="J10">
        <v>19.0064151095096</v>
      </c>
      <c r="K10">
        <v>20.313547585040101</v>
      </c>
      <c r="L10">
        <v>19.956849878547899</v>
      </c>
      <c r="M10">
        <v>18.0818823200539</v>
      </c>
      <c r="N10">
        <v>18.4049918514335</v>
      </c>
      <c r="O10">
        <v>19.371408239580699</v>
      </c>
      <c r="P10">
        <v>22.110602734389499</v>
      </c>
      <c r="Q10">
        <v>18.199130366060899</v>
      </c>
      <c r="R10">
        <v>18.893362597149899</v>
      </c>
      <c r="S10">
        <v>18.971250022579</v>
      </c>
      <c r="T10">
        <v>19.832230228063299</v>
      </c>
      <c r="U10">
        <v>18.859129479243201</v>
      </c>
      <c r="V10">
        <v>17.832484826380099</v>
      </c>
      <c r="W10">
        <v>18.864801819736599</v>
      </c>
      <c r="X10">
        <v>18.153115361843401</v>
      </c>
      <c r="Y10">
        <v>17.962209822162599</v>
      </c>
      <c r="Z10">
        <v>18.264093706997102</v>
      </c>
      <c r="AA10">
        <v>18.129793861664801</v>
      </c>
      <c r="AB10">
        <v>20.871064955942799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15">
      <c r="A11" s="4"/>
      <c r="B11" t="str">
        <f>MID(result_ex_list_cross!B11,2,6)</f>
        <v>HyperH</v>
      </c>
      <c r="C11" s="2">
        <f>result_ex_list_cross!D11</f>
        <v>2</v>
      </c>
      <c r="D11" t="str">
        <f>MID(result_ex_list_cross!C11,2,4)</f>
        <v>TPCH</v>
      </c>
      <c r="E11">
        <v>50</v>
      </c>
      <c r="F11" t="str">
        <f>MID(result_ex_list_cross!L11,2,4)</f>
        <v>Alib</v>
      </c>
      <c r="G11">
        <v>1.25E-4</v>
      </c>
      <c r="H11" s="4" t="str">
        <f t="shared" si="1"/>
        <v>HyperH50_TPCH__Alib0.000125</v>
      </c>
      <c r="I11">
        <v>17.4605423200539</v>
      </c>
      <c r="J11">
        <v>17.897187469403299</v>
      </c>
      <c r="K11">
        <v>18.929100212494099</v>
      </c>
      <c r="L11">
        <v>19.367987585040101</v>
      </c>
      <c r="M11">
        <v>18.767859010904299</v>
      </c>
      <c r="N11">
        <v>18.352193067988399</v>
      </c>
      <c r="O11">
        <v>16.990266749815401</v>
      </c>
      <c r="P11">
        <v>19.764257168363699</v>
      </c>
      <c r="Q11">
        <v>17.9445603515925</v>
      </c>
      <c r="R11">
        <v>17.999096475362101</v>
      </c>
      <c r="S11">
        <v>20.0222248263801</v>
      </c>
      <c r="T11">
        <v>19.203127525788599</v>
      </c>
      <c r="U11">
        <v>19.3196950183615</v>
      </c>
      <c r="V11">
        <v>19.9445452167116</v>
      </c>
      <c r="W11">
        <v>17.7822144746224</v>
      </c>
      <c r="X11">
        <v>18.185098620066501</v>
      </c>
      <c r="Y11">
        <v>17.955399869012201</v>
      </c>
      <c r="Z11">
        <v>18.1605964656572</v>
      </c>
      <c r="AA11">
        <v>16.785759960160199</v>
      </c>
      <c r="AB11">
        <v>19.114342603183399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x14ac:dyDescent="0.15">
      <c r="A12" s="4"/>
      <c r="B12" t="str">
        <f>MID(result_ex_list_cross!B12,2,6)</f>
        <v>Decima</v>
      </c>
      <c r="C12" s="2">
        <f>result_ex_list_cross!D12</f>
        <v>2</v>
      </c>
      <c r="D12" t="str">
        <f>MID(result_ex_list_cross!C12,2,4)</f>
        <v>TPCH</v>
      </c>
      <c r="E12">
        <v>10</v>
      </c>
      <c r="F12" t="str">
        <f>MID(result_ex_list_cross!L12,2,4)</f>
        <v>Alib</v>
      </c>
      <c r="G12">
        <v>1.25E-4</v>
      </c>
      <c r="H12" s="4" t="str">
        <f t="shared" si="1"/>
        <v>Decima10_TPCH__Alib0.000125</v>
      </c>
      <c r="I12">
        <v>27.207262362022899</v>
      </c>
      <c r="J12">
        <v>21.609272098887601</v>
      </c>
      <c r="K12">
        <v>19.103502840681902</v>
      </c>
      <c r="L12">
        <v>17.707108751035602</v>
      </c>
      <c r="M12">
        <v>488.13446209739999</v>
      </c>
      <c r="N12">
        <v>22.085658197864401</v>
      </c>
      <c r="O12">
        <v>19.724251952040699</v>
      </c>
      <c r="P12">
        <v>22.629019055911801</v>
      </c>
      <c r="Q12">
        <v>21.7209389482625</v>
      </c>
      <c r="R12">
        <v>44.197930558383803</v>
      </c>
      <c r="S12">
        <v>25.459075469710999</v>
      </c>
      <c r="T12">
        <v>18.594879508395699</v>
      </c>
      <c r="U12">
        <v>19.5364979986349</v>
      </c>
      <c r="V12">
        <v>18.712229230524301</v>
      </c>
      <c r="W12">
        <v>18.603792307107302</v>
      </c>
      <c r="X12">
        <v>19.8424764413239</v>
      </c>
      <c r="Y12">
        <v>22.009511682886</v>
      </c>
      <c r="Z12">
        <v>20.589151538985899</v>
      </c>
      <c r="AA12">
        <v>19.007620148526598</v>
      </c>
      <c r="AB12">
        <v>18.521629756267998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x14ac:dyDescent="0.15">
      <c r="A13" s="4"/>
      <c r="B13" t="str">
        <f>MID(result_ex_list_cross!B13,2,6)</f>
        <v>Decima</v>
      </c>
      <c r="C13" s="2">
        <f>result_ex_list_cross!D13</f>
        <v>2</v>
      </c>
      <c r="D13" t="str">
        <f>MID(result_ex_list_cross!C13,2,4)</f>
        <v>TPCH</v>
      </c>
      <c r="E13">
        <v>50</v>
      </c>
      <c r="F13" t="str">
        <f>MID(result_ex_list_cross!L13,2,4)</f>
        <v>Alib</v>
      </c>
      <c r="G13">
        <v>1.25E-4</v>
      </c>
      <c r="H13" s="4" t="str">
        <f t="shared" si="1"/>
        <v>Decima50_TPCH__Alib0.000125</v>
      </c>
      <c r="I13">
        <v>28.593919886786999</v>
      </c>
      <c r="J13">
        <v>19.7391541043575</v>
      </c>
      <c r="K13">
        <v>19.4987297905197</v>
      </c>
      <c r="L13">
        <v>16.643679964977999</v>
      </c>
      <c r="M13">
        <v>19.0638501766174</v>
      </c>
      <c r="N13">
        <v>27.910177437609601</v>
      </c>
      <c r="O13">
        <v>21.540756046108601</v>
      </c>
      <c r="P13">
        <v>19.996762094357901</v>
      </c>
      <c r="Q13">
        <v>17.7284493912898</v>
      </c>
      <c r="R13">
        <v>17.740223107088202</v>
      </c>
      <c r="S13">
        <v>19.971852266163999</v>
      </c>
      <c r="T13">
        <v>19.8142879893743</v>
      </c>
      <c r="U13">
        <v>19.160585399042901</v>
      </c>
      <c r="V13">
        <v>23.3094869036115</v>
      </c>
      <c r="W13">
        <v>19.083038305447001</v>
      </c>
      <c r="X13">
        <v>28.1782685129462</v>
      </c>
      <c r="Y13">
        <v>58.221794711107897</v>
      </c>
      <c r="Z13">
        <v>18.782054381828299</v>
      </c>
      <c r="AA13">
        <v>23.075257009579801</v>
      </c>
      <c r="AB13">
        <v>18.534144037259399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x14ac:dyDescent="0.15">
      <c r="A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x14ac:dyDescent="0.15">
      <c r="A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x14ac:dyDescent="0.15">
      <c r="A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112" x14ac:dyDescent="0.15">
      <c r="A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112" x14ac:dyDescent="0.15">
      <c r="A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112" x14ac:dyDescent="0.15">
      <c r="A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112" x14ac:dyDescent="0.15">
      <c r="A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112" x14ac:dyDescent="0.15">
      <c r="A21" s="5" t="s">
        <v>26</v>
      </c>
      <c r="I21" s="6">
        <v>0</v>
      </c>
      <c r="J21" s="6">
        <f t="shared" ref="J21:BU21" si="2">I21+1</f>
        <v>1</v>
      </c>
      <c r="K21" s="6">
        <f t="shared" si="2"/>
        <v>2</v>
      </c>
      <c r="L21" s="6">
        <f t="shared" si="2"/>
        <v>3</v>
      </c>
      <c r="M21" s="6">
        <f t="shared" si="2"/>
        <v>4</v>
      </c>
      <c r="N21" s="6">
        <f t="shared" si="2"/>
        <v>5</v>
      </c>
      <c r="O21" s="6">
        <f t="shared" si="2"/>
        <v>6</v>
      </c>
      <c r="P21" s="6">
        <f t="shared" si="2"/>
        <v>7</v>
      </c>
      <c r="Q21" s="6">
        <f t="shared" si="2"/>
        <v>8</v>
      </c>
      <c r="R21" s="6">
        <f t="shared" si="2"/>
        <v>9</v>
      </c>
      <c r="S21" s="6">
        <f t="shared" si="2"/>
        <v>10</v>
      </c>
      <c r="T21" s="6">
        <f t="shared" si="2"/>
        <v>11</v>
      </c>
      <c r="U21" s="6">
        <f t="shared" si="2"/>
        <v>12</v>
      </c>
      <c r="V21" s="6">
        <f t="shared" si="2"/>
        <v>13</v>
      </c>
      <c r="W21" s="6">
        <f t="shared" si="2"/>
        <v>14</v>
      </c>
      <c r="X21" s="6">
        <f t="shared" si="2"/>
        <v>15</v>
      </c>
      <c r="Y21" s="6">
        <f t="shared" si="2"/>
        <v>16</v>
      </c>
      <c r="Z21" s="6">
        <f t="shared" si="2"/>
        <v>17</v>
      </c>
      <c r="AA21" s="6">
        <f t="shared" si="2"/>
        <v>18</v>
      </c>
      <c r="AB21" s="6">
        <f t="shared" si="2"/>
        <v>19</v>
      </c>
      <c r="AC21" s="6">
        <f t="shared" si="2"/>
        <v>20</v>
      </c>
      <c r="AD21" s="6">
        <f t="shared" si="2"/>
        <v>21</v>
      </c>
      <c r="AE21" s="6">
        <f t="shared" si="2"/>
        <v>22</v>
      </c>
      <c r="AF21" s="6">
        <f t="shared" si="2"/>
        <v>23</v>
      </c>
      <c r="AG21" s="6">
        <f t="shared" si="2"/>
        <v>24</v>
      </c>
      <c r="AH21" s="6">
        <f t="shared" si="2"/>
        <v>25</v>
      </c>
      <c r="AI21" s="6">
        <f t="shared" si="2"/>
        <v>26</v>
      </c>
      <c r="AJ21" s="6">
        <f t="shared" si="2"/>
        <v>27</v>
      </c>
      <c r="AK21" s="6">
        <f t="shared" si="2"/>
        <v>28</v>
      </c>
      <c r="AL21" s="6">
        <f t="shared" si="2"/>
        <v>29</v>
      </c>
      <c r="AM21" s="6">
        <f t="shared" si="2"/>
        <v>30</v>
      </c>
      <c r="AN21" s="6">
        <f t="shared" si="2"/>
        <v>31</v>
      </c>
      <c r="AO21" s="6">
        <f t="shared" si="2"/>
        <v>32</v>
      </c>
      <c r="AP21" s="6">
        <f t="shared" si="2"/>
        <v>33</v>
      </c>
      <c r="AQ21" s="6">
        <f t="shared" si="2"/>
        <v>34</v>
      </c>
      <c r="AR21" s="6">
        <f t="shared" si="2"/>
        <v>35</v>
      </c>
      <c r="AS21" s="6">
        <f t="shared" si="2"/>
        <v>36</v>
      </c>
      <c r="AT21" s="6">
        <f t="shared" si="2"/>
        <v>37</v>
      </c>
      <c r="AU21" s="6">
        <f t="shared" si="2"/>
        <v>38</v>
      </c>
      <c r="AV21" s="6">
        <f t="shared" si="2"/>
        <v>39</v>
      </c>
      <c r="AW21" s="6">
        <f t="shared" si="2"/>
        <v>40</v>
      </c>
      <c r="AX21" s="6">
        <f t="shared" si="2"/>
        <v>41</v>
      </c>
      <c r="AY21" s="6">
        <f t="shared" si="2"/>
        <v>42</v>
      </c>
      <c r="AZ21" s="6">
        <f t="shared" si="2"/>
        <v>43</v>
      </c>
      <c r="BA21" s="6">
        <f t="shared" si="2"/>
        <v>44</v>
      </c>
      <c r="BB21" s="6">
        <f t="shared" si="2"/>
        <v>45</v>
      </c>
      <c r="BC21" s="6">
        <f t="shared" si="2"/>
        <v>46</v>
      </c>
      <c r="BD21" s="6">
        <f t="shared" si="2"/>
        <v>47</v>
      </c>
      <c r="BE21" s="6">
        <f t="shared" si="2"/>
        <v>48</v>
      </c>
      <c r="BF21" s="6">
        <f t="shared" si="2"/>
        <v>49</v>
      </c>
      <c r="BG21" s="6">
        <f t="shared" si="2"/>
        <v>50</v>
      </c>
      <c r="BH21" s="6">
        <f t="shared" si="2"/>
        <v>51</v>
      </c>
      <c r="BI21" s="6">
        <f t="shared" si="2"/>
        <v>52</v>
      </c>
      <c r="BJ21" s="6">
        <f t="shared" si="2"/>
        <v>53</v>
      </c>
      <c r="BK21" s="6">
        <f t="shared" si="2"/>
        <v>54</v>
      </c>
      <c r="BL21" s="6">
        <f t="shared" si="2"/>
        <v>55</v>
      </c>
      <c r="BM21" s="6">
        <f t="shared" si="2"/>
        <v>56</v>
      </c>
      <c r="BN21" s="6">
        <f t="shared" si="2"/>
        <v>57</v>
      </c>
      <c r="BO21" s="6">
        <f t="shared" si="2"/>
        <v>58</v>
      </c>
      <c r="BP21" s="6">
        <f t="shared" si="2"/>
        <v>59</v>
      </c>
      <c r="BQ21" s="6">
        <f t="shared" si="2"/>
        <v>60</v>
      </c>
      <c r="BR21" s="6">
        <f t="shared" si="2"/>
        <v>61</v>
      </c>
      <c r="BS21" s="6">
        <f t="shared" si="2"/>
        <v>62</v>
      </c>
      <c r="BT21" s="6">
        <f t="shared" si="2"/>
        <v>63</v>
      </c>
      <c r="BU21" s="6">
        <f t="shared" si="2"/>
        <v>64</v>
      </c>
      <c r="BV21" s="6">
        <f t="shared" ref="BV21:DF21" si="3">BU21+1</f>
        <v>65</v>
      </c>
      <c r="BW21" s="6">
        <f t="shared" si="3"/>
        <v>66</v>
      </c>
      <c r="BX21" s="6">
        <f t="shared" si="3"/>
        <v>67</v>
      </c>
      <c r="BY21" s="6">
        <f t="shared" si="3"/>
        <v>68</v>
      </c>
      <c r="BZ21" s="6">
        <f t="shared" si="3"/>
        <v>69</v>
      </c>
      <c r="CA21" s="6">
        <f t="shared" si="3"/>
        <v>70</v>
      </c>
      <c r="CB21" s="6">
        <f t="shared" si="3"/>
        <v>71</v>
      </c>
      <c r="CC21" s="6">
        <f t="shared" si="3"/>
        <v>72</v>
      </c>
      <c r="CD21" s="6">
        <f t="shared" si="3"/>
        <v>73</v>
      </c>
      <c r="CE21" s="6">
        <f t="shared" si="3"/>
        <v>74</v>
      </c>
      <c r="CF21" s="6">
        <f t="shared" si="3"/>
        <v>75</v>
      </c>
      <c r="CG21" s="6">
        <f t="shared" si="3"/>
        <v>76</v>
      </c>
      <c r="CH21" s="6">
        <f t="shared" si="3"/>
        <v>77</v>
      </c>
      <c r="CI21" s="6">
        <f t="shared" si="3"/>
        <v>78</v>
      </c>
      <c r="CJ21" s="6">
        <f t="shared" si="3"/>
        <v>79</v>
      </c>
      <c r="CK21" s="6">
        <f t="shared" si="3"/>
        <v>80</v>
      </c>
      <c r="CL21" s="6">
        <f t="shared" si="3"/>
        <v>81</v>
      </c>
      <c r="CM21" s="6">
        <f t="shared" si="3"/>
        <v>82</v>
      </c>
      <c r="CN21" s="6">
        <f t="shared" si="3"/>
        <v>83</v>
      </c>
      <c r="CO21" s="6">
        <f t="shared" si="3"/>
        <v>84</v>
      </c>
      <c r="CP21" s="6">
        <f t="shared" si="3"/>
        <v>85</v>
      </c>
      <c r="CQ21" s="6">
        <f t="shared" si="3"/>
        <v>86</v>
      </c>
      <c r="CR21" s="6">
        <f t="shared" si="3"/>
        <v>87</v>
      </c>
      <c r="CS21" s="6">
        <f t="shared" si="3"/>
        <v>88</v>
      </c>
      <c r="CT21" s="6">
        <f t="shared" si="3"/>
        <v>89</v>
      </c>
      <c r="CU21" s="6">
        <f t="shared" si="3"/>
        <v>90</v>
      </c>
      <c r="CV21" s="6">
        <f t="shared" si="3"/>
        <v>91</v>
      </c>
      <c r="CW21" s="6">
        <f t="shared" si="3"/>
        <v>92</v>
      </c>
      <c r="CX21" s="6">
        <f t="shared" si="3"/>
        <v>93</v>
      </c>
      <c r="CY21" s="6">
        <f t="shared" si="3"/>
        <v>94</v>
      </c>
      <c r="CZ21" s="6">
        <f t="shared" si="3"/>
        <v>95</v>
      </c>
      <c r="DA21" s="6">
        <f t="shared" si="3"/>
        <v>96</v>
      </c>
      <c r="DB21" s="6">
        <f t="shared" si="3"/>
        <v>97</v>
      </c>
      <c r="DC21" s="6">
        <f t="shared" si="3"/>
        <v>98</v>
      </c>
      <c r="DD21" s="6">
        <f t="shared" si="3"/>
        <v>99</v>
      </c>
      <c r="DE21" s="6">
        <f t="shared" si="3"/>
        <v>100</v>
      </c>
      <c r="DF21" s="6">
        <f t="shared" si="3"/>
        <v>101</v>
      </c>
    </row>
    <row r="22" spans="1:112" x14ac:dyDescent="0.15">
      <c r="A22" s="7">
        <v>100</v>
      </c>
      <c r="H22" s="8">
        <f>MIN(I10:BF13)</f>
        <v>16.643679964977999</v>
      </c>
      <c r="I22" s="8">
        <v>30</v>
      </c>
      <c r="J22" s="4">
        <f t="shared" ref="J22:AO22" si="4">(($I22-$H22)/$A$22)*I$21+$H$22</f>
        <v>16.643679964977999</v>
      </c>
      <c r="K22" s="4">
        <f t="shared" si="4"/>
        <v>16.777243165328219</v>
      </c>
      <c r="L22" s="4">
        <f t="shared" si="4"/>
        <v>16.91080636567844</v>
      </c>
      <c r="M22" s="4">
        <f t="shared" si="4"/>
        <v>17.04436956602866</v>
      </c>
      <c r="N22" s="4">
        <f t="shared" si="4"/>
        <v>17.177932766378877</v>
      </c>
      <c r="O22" s="4">
        <f t="shared" si="4"/>
        <v>17.311495966729098</v>
      </c>
      <c r="P22" s="4">
        <f t="shared" si="4"/>
        <v>17.445059167079318</v>
      </c>
      <c r="Q22" s="4">
        <f t="shared" si="4"/>
        <v>17.578622367429539</v>
      </c>
      <c r="R22" s="4">
        <f t="shared" si="4"/>
        <v>17.712185567779759</v>
      </c>
      <c r="S22" s="4">
        <f t="shared" si="4"/>
        <v>17.84574876812998</v>
      </c>
      <c r="T22" s="4">
        <f t="shared" si="4"/>
        <v>17.9793119684802</v>
      </c>
      <c r="U22" s="4">
        <f t="shared" si="4"/>
        <v>18.112875168830417</v>
      </c>
      <c r="V22" s="4">
        <f t="shared" si="4"/>
        <v>18.246438369180638</v>
      </c>
      <c r="W22" s="4">
        <f t="shared" si="4"/>
        <v>18.380001569530858</v>
      </c>
      <c r="X22" s="4">
        <f t="shared" si="4"/>
        <v>18.513564769881079</v>
      </c>
      <c r="Y22" s="4">
        <f t="shared" si="4"/>
        <v>18.647127970231299</v>
      </c>
      <c r="Z22" s="4">
        <f t="shared" si="4"/>
        <v>18.78069117058152</v>
      </c>
      <c r="AA22" s="4">
        <f t="shared" si="4"/>
        <v>18.91425437093174</v>
      </c>
      <c r="AB22" s="4">
        <f t="shared" si="4"/>
        <v>19.047817571281961</v>
      </c>
      <c r="AC22" s="4">
        <f t="shared" si="4"/>
        <v>19.181380771632178</v>
      </c>
      <c r="AD22" s="4">
        <f t="shared" si="4"/>
        <v>19.314943971982398</v>
      </c>
      <c r="AE22" s="4">
        <f t="shared" si="4"/>
        <v>19.448507172332619</v>
      </c>
      <c r="AF22" s="4">
        <f t="shared" si="4"/>
        <v>19.582070372682839</v>
      </c>
      <c r="AG22" s="4">
        <f t="shared" si="4"/>
        <v>19.71563357303306</v>
      </c>
      <c r="AH22" s="4">
        <f t="shared" si="4"/>
        <v>19.84919677338328</v>
      </c>
      <c r="AI22" s="4">
        <f t="shared" si="4"/>
        <v>19.982759973733501</v>
      </c>
      <c r="AJ22" s="4">
        <f t="shared" si="4"/>
        <v>20.116323174083718</v>
      </c>
      <c r="AK22" s="4">
        <f t="shared" si="4"/>
        <v>20.249886374433938</v>
      </c>
      <c r="AL22" s="4">
        <f t="shared" si="4"/>
        <v>20.383449574784159</v>
      </c>
      <c r="AM22" s="4">
        <f t="shared" si="4"/>
        <v>20.517012775134379</v>
      </c>
      <c r="AN22" s="4">
        <f t="shared" si="4"/>
        <v>20.6505759754846</v>
      </c>
      <c r="AO22" s="4">
        <f t="shared" si="4"/>
        <v>20.78413917583482</v>
      </c>
      <c r="AP22" s="4">
        <f t="shared" ref="AP22:BU22" si="5">(($I22-$H22)/$A$22)*AO$21+$H$22</f>
        <v>20.917702376185041</v>
      </c>
      <c r="AQ22" s="4">
        <f t="shared" si="5"/>
        <v>21.051265576535258</v>
      </c>
      <c r="AR22" s="4">
        <f t="shared" si="5"/>
        <v>21.184828776885478</v>
      </c>
      <c r="AS22" s="4">
        <f t="shared" si="5"/>
        <v>21.318391977235699</v>
      </c>
      <c r="AT22" s="4">
        <f t="shared" si="5"/>
        <v>21.451955177585919</v>
      </c>
      <c r="AU22" s="4">
        <f t="shared" si="5"/>
        <v>21.58551837793614</v>
      </c>
      <c r="AV22" s="4">
        <f t="shared" si="5"/>
        <v>21.71908157828636</v>
      </c>
      <c r="AW22" s="4">
        <f t="shared" si="5"/>
        <v>21.852644778636581</v>
      </c>
      <c r="AX22" s="4">
        <f t="shared" si="5"/>
        <v>21.986207978986798</v>
      </c>
      <c r="AY22" s="4">
        <f t="shared" si="5"/>
        <v>22.119771179337018</v>
      </c>
      <c r="AZ22" s="4">
        <f t="shared" si="5"/>
        <v>22.253334379687239</v>
      </c>
      <c r="BA22" s="4">
        <f t="shared" si="5"/>
        <v>22.386897580037459</v>
      </c>
      <c r="BB22" s="4">
        <f t="shared" si="5"/>
        <v>22.52046078038768</v>
      </c>
      <c r="BC22" s="4">
        <f t="shared" si="5"/>
        <v>22.6540239807379</v>
      </c>
      <c r="BD22" s="4">
        <f t="shared" si="5"/>
        <v>22.787587181088121</v>
      </c>
      <c r="BE22" s="4">
        <f t="shared" si="5"/>
        <v>22.921150381438338</v>
      </c>
      <c r="BF22" s="4">
        <f t="shared" si="5"/>
        <v>23.054713581788558</v>
      </c>
      <c r="BG22" s="4">
        <f t="shared" si="5"/>
        <v>23.188276782138779</v>
      </c>
      <c r="BH22" s="4">
        <f t="shared" si="5"/>
        <v>23.321839982488999</v>
      </c>
      <c r="BI22" s="4">
        <f t="shared" si="5"/>
        <v>23.45540318283922</v>
      </c>
      <c r="BJ22" s="4">
        <f t="shared" si="5"/>
        <v>23.58896638318944</v>
      </c>
      <c r="BK22" s="4">
        <f t="shared" si="5"/>
        <v>23.722529583539661</v>
      </c>
      <c r="BL22" s="4">
        <f t="shared" si="5"/>
        <v>23.856092783889878</v>
      </c>
      <c r="BM22" s="4">
        <f t="shared" si="5"/>
        <v>23.989655984240098</v>
      </c>
      <c r="BN22" s="4">
        <f t="shared" si="5"/>
        <v>24.123219184590319</v>
      </c>
      <c r="BO22" s="4">
        <f t="shared" si="5"/>
        <v>24.256782384940539</v>
      </c>
      <c r="BP22" s="4">
        <f t="shared" si="5"/>
        <v>24.39034558529076</v>
      </c>
      <c r="BQ22" s="4">
        <f t="shared" si="5"/>
        <v>24.52390878564098</v>
      </c>
      <c r="BR22" s="4">
        <f t="shared" si="5"/>
        <v>24.657471985991201</v>
      </c>
      <c r="BS22" s="4">
        <f t="shared" si="5"/>
        <v>24.791035186341418</v>
      </c>
      <c r="BT22" s="4">
        <f t="shared" si="5"/>
        <v>24.924598386691642</v>
      </c>
      <c r="BU22" s="4">
        <f t="shared" si="5"/>
        <v>25.058161587041859</v>
      </c>
      <c r="BV22" s="4">
        <f t="shared" ref="BV22:DA22" si="6">(($I22-$H22)/$A$22)*BU$21+$H$22</f>
        <v>25.191724787392079</v>
      </c>
      <c r="BW22" s="4">
        <f t="shared" si="6"/>
        <v>25.3252879877423</v>
      </c>
      <c r="BX22" s="4">
        <f t="shared" si="6"/>
        <v>25.458851188092517</v>
      </c>
      <c r="BY22" s="4">
        <f t="shared" si="6"/>
        <v>25.592414388442741</v>
      </c>
      <c r="BZ22" s="4">
        <f t="shared" si="6"/>
        <v>25.725977588792958</v>
      </c>
      <c r="CA22" s="4">
        <f t="shared" si="6"/>
        <v>25.859540789143182</v>
      </c>
      <c r="CB22" s="4">
        <f t="shared" si="6"/>
        <v>25.993103989493399</v>
      </c>
      <c r="CC22" s="4">
        <f t="shared" si="6"/>
        <v>26.126667189843619</v>
      </c>
      <c r="CD22" s="4">
        <f t="shared" si="6"/>
        <v>26.26023039019384</v>
      </c>
      <c r="CE22" s="4">
        <f t="shared" si="6"/>
        <v>26.393793590544057</v>
      </c>
      <c r="CF22" s="4">
        <f t="shared" si="6"/>
        <v>26.527356790894281</v>
      </c>
      <c r="CG22" s="4">
        <f t="shared" si="6"/>
        <v>26.660919991244498</v>
      </c>
      <c r="CH22" s="4">
        <f t="shared" si="6"/>
        <v>26.794483191594722</v>
      </c>
      <c r="CI22" s="4">
        <f t="shared" si="6"/>
        <v>26.928046391944939</v>
      </c>
      <c r="CJ22" s="4">
        <f t="shared" si="6"/>
        <v>27.061609592295159</v>
      </c>
      <c r="CK22" s="4">
        <f t="shared" si="6"/>
        <v>27.19517279264538</v>
      </c>
      <c r="CL22" s="4">
        <f t="shared" si="6"/>
        <v>27.3287359929956</v>
      </c>
      <c r="CM22" s="4">
        <f t="shared" si="6"/>
        <v>27.462299193345821</v>
      </c>
      <c r="CN22" s="4">
        <f t="shared" si="6"/>
        <v>27.595862393696038</v>
      </c>
      <c r="CO22" s="4">
        <f t="shared" si="6"/>
        <v>27.729425594046262</v>
      </c>
      <c r="CP22" s="4">
        <f t="shared" si="6"/>
        <v>27.862988794396479</v>
      </c>
      <c r="CQ22" s="4">
        <f t="shared" si="6"/>
        <v>27.996551994746699</v>
      </c>
      <c r="CR22" s="4">
        <f t="shared" si="6"/>
        <v>28.13011519509692</v>
      </c>
      <c r="CS22" s="4">
        <f t="shared" si="6"/>
        <v>28.26367839544714</v>
      </c>
      <c r="CT22" s="4">
        <f t="shared" si="6"/>
        <v>28.397241595797361</v>
      </c>
      <c r="CU22" s="4">
        <f t="shared" si="6"/>
        <v>28.530804796147578</v>
      </c>
      <c r="CV22" s="4">
        <f t="shared" si="6"/>
        <v>28.664367996497802</v>
      </c>
      <c r="CW22" s="4">
        <f t="shared" si="6"/>
        <v>28.797931196848019</v>
      </c>
      <c r="CX22" s="4">
        <f t="shared" si="6"/>
        <v>28.931494397198239</v>
      </c>
      <c r="CY22" s="4">
        <f t="shared" si="6"/>
        <v>29.06505759754846</v>
      </c>
      <c r="CZ22" s="4">
        <f t="shared" si="6"/>
        <v>29.19862079789868</v>
      </c>
      <c r="DA22" s="4">
        <f t="shared" si="6"/>
        <v>29.332183998248901</v>
      </c>
      <c r="DB22" s="4">
        <f t="shared" ref="DB22:DG22" si="7">(($I22-$H22)/$A$22)*DA$21+$H$22</f>
        <v>29.465747198599118</v>
      </c>
      <c r="DC22" s="4">
        <f t="shared" si="7"/>
        <v>29.599310398949342</v>
      </c>
      <c r="DD22" s="4">
        <f t="shared" si="7"/>
        <v>29.732873599299559</v>
      </c>
      <c r="DE22" s="4">
        <f t="shared" si="7"/>
        <v>29.866436799649779</v>
      </c>
      <c r="DF22" s="4">
        <f t="shared" si="7"/>
        <v>30</v>
      </c>
      <c r="DG22" s="4">
        <f t="shared" si="7"/>
        <v>30.133563200350221</v>
      </c>
      <c r="DH22" s="4">
        <f>DG22+100</f>
        <v>130.13356320035021</v>
      </c>
    </row>
    <row r="23" spans="1:112" x14ac:dyDescent="0.15">
      <c r="B23" s="9"/>
      <c r="C23" s="9"/>
      <c r="D23" s="9"/>
      <c r="E23" s="9"/>
      <c r="F23" s="9"/>
      <c r="G23" s="9"/>
      <c r="H23" s="9" t="str">
        <f>LEFT(H2,8)</f>
        <v>HyperH10</v>
      </c>
      <c r="I23" s="10">
        <f t="shared" ref="I23:I34" si="8">COUNTIFS($I2:$BF2,"&gt;="&amp;$J$22,$I2:$BF2,"&lt;"&amp;K$22)/$A$3</f>
        <v>0</v>
      </c>
      <c r="J23" s="10">
        <f t="shared" ref="J23:J34" si="9">COUNTIFS($I2:$BF2,"&gt;="&amp;$J$22,$I2:$BF2,"&lt;"&amp;L$22)/$A$3</f>
        <v>0</v>
      </c>
      <c r="K23" s="10">
        <f t="shared" ref="K23:K34" si="10">COUNTIFS($I2:$BF2,"&gt;="&amp;$J$22,$I2:$BF2,"&lt;"&amp;M$22)/$A$3</f>
        <v>0</v>
      </c>
      <c r="L23" s="10">
        <f t="shared" ref="L23:L34" si="11">COUNTIFS($I2:$BF2,"&gt;="&amp;$J$22,$I2:$BF2,"&lt;"&amp;N$22)/$A$3</f>
        <v>0</v>
      </c>
      <c r="M23" s="10">
        <f t="shared" ref="M23:M34" si="12">COUNTIFS($I2:$BF2,"&gt;="&amp;$J$22,$I2:$BF2,"&lt;"&amp;O$22)/$A$3</f>
        <v>0</v>
      </c>
      <c r="N23" s="10">
        <f t="shared" ref="N23:N34" si="13">COUNTIFS($I2:$BF2,"&gt;="&amp;$J$22,$I2:$BF2,"&lt;"&amp;P$22)/$A$3</f>
        <v>0</v>
      </c>
      <c r="O23" s="10">
        <f t="shared" ref="O23:O34" si="14">COUNTIFS($I2:$BF2,"&gt;="&amp;$J$22,$I2:$BF2,"&lt;"&amp;Q$22)/$A$3</f>
        <v>0</v>
      </c>
      <c r="P23" s="10">
        <f t="shared" ref="P23:P34" si="15">COUNTIFS($I2:$BF2,"&gt;="&amp;$J$22,$I2:$BF2,"&lt;"&amp;R$22)/$A$3</f>
        <v>0</v>
      </c>
      <c r="Q23" s="10">
        <f t="shared" ref="Q23:Q34" si="16">COUNTIFS($I2:$BF2,"&gt;="&amp;$J$22,$I2:$BF2,"&lt;"&amp;S$22)/$A$3</f>
        <v>0</v>
      </c>
      <c r="R23" s="10">
        <f t="shared" ref="R23:R34" si="17">COUNTIFS($I2:$BF2,"&gt;="&amp;$J$22,$I2:$BF2,"&lt;"&amp;T$22)/$A$3</f>
        <v>0</v>
      </c>
      <c r="S23" s="10">
        <f t="shared" ref="S23:S34" si="18">COUNTIFS($I2:$BF2,"&gt;="&amp;$J$22,$I2:$BF2,"&lt;"&amp;U$22)/$A$3</f>
        <v>0</v>
      </c>
      <c r="T23" s="10">
        <f t="shared" ref="T23:T34" si="19">COUNTIFS($I2:$BF2,"&gt;="&amp;$J$22,$I2:$BF2,"&lt;"&amp;V$22)/$A$3</f>
        <v>0</v>
      </c>
      <c r="U23" s="10">
        <f t="shared" ref="U23:U34" si="20">COUNTIFS($I2:$BF2,"&gt;="&amp;$J$22,$I2:$BF2,"&lt;"&amp;W$22)/$A$3</f>
        <v>0</v>
      </c>
      <c r="V23" s="10">
        <f t="shared" ref="V23:V34" si="21">COUNTIFS($I2:$BF2,"&gt;="&amp;$J$22,$I2:$BF2,"&lt;"&amp;X$22)/$A$3</f>
        <v>0</v>
      </c>
      <c r="W23" s="10">
        <f t="shared" ref="W23:W34" si="22">COUNTIFS($I2:$BF2,"&gt;="&amp;$J$22,$I2:$BF2,"&lt;"&amp;Y$22)/$A$3</f>
        <v>0</v>
      </c>
      <c r="X23" s="10">
        <f t="shared" ref="X23:X34" si="23">COUNTIFS($I2:$BF2,"&gt;="&amp;$J$22,$I2:$BF2,"&lt;"&amp;Z$22)/$A$3</f>
        <v>0</v>
      </c>
      <c r="Y23" s="10">
        <f t="shared" ref="Y23:Y34" si="24">COUNTIFS($I2:$BF2,"&gt;="&amp;$J$22,$I2:$BF2,"&lt;"&amp;AA$22)/$A$3</f>
        <v>0</v>
      </c>
      <c r="Z23" s="10">
        <f t="shared" ref="Z23:Z34" si="25">COUNTIFS($I2:$BF2,"&gt;="&amp;$J$22,$I2:$BF2,"&lt;"&amp;AB$22)/$A$3</f>
        <v>0</v>
      </c>
      <c r="AA23" s="10">
        <f t="shared" ref="AA23:AA34" si="26">COUNTIFS($I2:$BF2,"&gt;="&amp;$J$22,$I2:$BF2,"&lt;"&amp;AC$22)/$A$3</f>
        <v>0</v>
      </c>
      <c r="AB23" s="10">
        <f t="shared" ref="AB23:AB34" si="27">COUNTIFS($I2:$BF2,"&gt;="&amp;$J$22,$I2:$BF2,"&lt;"&amp;AD$22)/$A$3</f>
        <v>0</v>
      </c>
      <c r="AC23" s="10">
        <f t="shared" ref="AC23:AC34" si="28">COUNTIFS($I2:$BF2,"&gt;="&amp;$J$22,$I2:$BF2,"&lt;"&amp;AE$22)/$A$3</f>
        <v>0</v>
      </c>
      <c r="AD23" s="10">
        <f t="shared" ref="AD23:AD34" si="29">COUNTIFS($I2:$BF2,"&gt;="&amp;$J$22,$I2:$BF2,"&lt;"&amp;AF$22)/$A$3</f>
        <v>0</v>
      </c>
      <c r="AE23" s="10">
        <f t="shared" ref="AE23:AE34" si="30">COUNTIFS($I2:$BF2,"&gt;="&amp;$J$22,$I2:$BF2,"&lt;"&amp;AG$22)/$A$3</f>
        <v>0</v>
      </c>
      <c r="AF23" s="10">
        <f t="shared" ref="AF23:AF34" si="31">COUNTIFS($I2:$BF2,"&gt;="&amp;$J$22,$I2:$BF2,"&lt;"&amp;AH$22)/$A$3</f>
        <v>0</v>
      </c>
      <c r="AG23" s="10">
        <f t="shared" ref="AG23:AG34" si="32">COUNTIFS($I2:$BF2,"&gt;="&amp;$J$22,$I2:$BF2,"&lt;"&amp;AI$22)/$A$3</f>
        <v>0</v>
      </c>
      <c r="AH23" s="10">
        <f t="shared" ref="AH23:AH34" si="33">COUNTIFS($I2:$BF2,"&gt;="&amp;$J$22,$I2:$BF2,"&lt;"&amp;AJ$22)/$A$3</f>
        <v>0</v>
      </c>
      <c r="AI23" s="10">
        <f t="shared" ref="AI23:AI34" si="34">COUNTIFS($I2:$BF2,"&gt;="&amp;$J$22,$I2:$BF2,"&lt;"&amp;AK$22)/$A$3</f>
        <v>0</v>
      </c>
      <c r="AJ23" s="10">
        <f t="shared" ref="AJ23:AJ34" si="35">COUNTIFS($I2:$BF2,"&gt;="&amp;$J$22,$I2:$BF2,"&lt;"&amp;AL$22)/$A$3</f>
        <v>0</v>
      </c>
      <c r="AK23" s="10">
        <f t="shared" ref="AK23:AK34" si="36">COUNTIFS($I2:$BF2,"&gt;="&amp;$J$22,$I2:$BF2,"&lt;"&amp;AM$22)/$A$3</f>
        <v>0</v>
      </c>
      <c r="AL23" s="10">
        <f t="shared" ref="AL23:AL34" si="37">COUNTIFS($I2:$BF2,"&gt;="&amp;$J$22,$I2:$BF2,"&lt;"&amp;AN$22)/$A$3</f>
        <v>0</v>
      </c>
      <c r="AM23" s="10">
        <f t="shared" ref="AM23:AM34" si="38">COUNTIFS($I2:$BF2,"&gt;="&amp;$J$22,$I2:$BF2,"&lt;"&amp;AO$22)/$A$3</f>
        <v>0</v>
      </c>
      <c r="AN23" s="10">
        <f t="shared" ref="AN23:AN34" si="39">COUNTIFS($I2:$BF2,"&gt;="&amp;$J$22,$I2:$BF2,"&lt;"&amp;AP$22)/$A$3</f>
        <v>0</v>
      </c>
      <c r="AO23" s="10">
        <f t="shared" ref="AO23:AO34" si="40">COUNTIFS($I2:$BF2,"&gt;="&amp;$J$22,$I2:$BF2,"&lt;"&amp;AQ$22)/$A$3</f>
        <v>0</v>
      </c>
      <c r="AP23" s="10">
        <f t="shared" ref="AP23:AP34" si="41">COUNTIFS($I2:$BF2,"&gt;="&amp;$J$22,$I2:$BF2,"&lt;"&amp;AR$22)/$A$3</f>
        <v>0</v>
      </c>
      <c r="AQ23" s="10">
        <f t="shared" ref="AQ23:AQ34" si="42">COUNTIFS($I2:$BF2,"&gt;="&amp;$J$22,$I2:$BF2,"&lt;"&amp;AS$22)/$A$3</f>
        <v>0</v>
      </c>
      <c r="AR23" s="10">
        <f t="shared" ref="AR23:AR34" si="43">COUNTIFS($I2:$BF2,"&gt;="&amp;$J$22,$I2:$BF2,"&lt;"&amp;AT$22)/$A$3</f>
        <v>0</v>
      </c>
      <c r="AS23" s="10">
        <f t="shared" ref="AS23:AS34" si="44">COUNTIFS($I2:$BF2,"&gt;="&amp;$J$22,$I2:$BF2,"&lt;"&amp;AU$22)/$A$3</f>
        <v>0</v>
      </c>
      <c r="AT23" s="10">
        <f t="shared" ref="AT23:AT34" si="45">COUNTIFS($I2:$BF2,"&gt;="&amp;$J$22,$I2:$BF2,"&lt;"&amp;AV$22)/$A$3</f>
        <v>0</v>
      </c>
      <c r="AU23" s="10">
        <f t="shared" ref="AU23:AU34" si="46">COUNTIFS($I2:$BF2,"&gt;="&amp;$J$22,$I2:$BF2,"&lt;"&amp;AW$22)/$A$3</f>
        <v>0</v>
      </c>
      <c r="AV23" s="10">
        <f t="shared" ref="AV23:AV34" si="47">COUNTIFS($I2:$BF2,"&gt;="&amp;$J$22,$I2:$BF2,"&lt;"&amp;AX$22)/$A$3</f>
        <v>0</v>
      </c>
      <c r="AW23" s="10">
        <f t="shared" ref="AW23:AW34" si="48">COUNTIFS($I2:$BF2,"&gt;="&amp;$J$22,$I2:$BF2,"&lt;"&amp;AY$22)/$A$3</f>
        <v>0</v>
      </c>
      <c r="AX23" s="10">
        <f t="shared" ref="AX23:AX34" si="49">COUNTIFS($I2:$BF2,"&gt;="&amp;$J$22,$I2:$BF2,"&lt;"&amp;AZ$22)/$A$3</f>
        <v>0</v>
      </c>
      <c r="AY23" s="10">
        <f t="shared" ref="AY23:AY34" si="50">COUNTIFS($I2:$BF2,"&gt;="&amp;$J$22,$I2:$BF2,"&lt;"&amp;BA$22)/$A$3</f>
        <v>0</v>
      </c>
      <c r="AZ23" s="10">
        <f t="shared" ref="AZ23:AZ34" si="51">COUNTIFS($I2:$BF2,"&gt;="&amp;$J$22,$I2:$BF2,"&lt;"&amp;BB$22)/$A$3</f>
        <v>0</v>
      </c>
      <c r="BA23" s="10">
        <f t="shared" ref="BA23:BA34" si="52">COUNTIFS($I2:$BF2,"&gt;="&amp;$J$22,$I2:$BF2,"&lt;"&amp;BC$22)/$A$3</f>
        <v>0</v>
      </c>
      <c r="BB23" s="10">
        <f t="shared" ref="BB23:BB34" si="53">COUNTIFS($I2:$BF2,"&gt;="&amp;$J$22,$I2:$BF2,"&lt;"&amp;BD$22)/$A$3</f>
        <v>0</v>
      </c>
      <c r="BC23" s="10">
        <f t="shared" ref="BC23:BC34" si="54">COUNTIFS($I2:$BF2,"&gt;="&amp;$J$22,$I2:$BF2,"&lt;"&amp;BE$22)/$A$3</f>
        <v>0</v>
      </c>
      <c r="BD23" s="10">
        <f t="shared" ref="BD23:BD34" si="55">COUNTIFS($I2:$BF2,"&gt;="&amp;$J$22,$I2:$BF2,"&lt;"&amp;BF$22)/$A$3</f>
        <v>0</v>
      </c>
      <c r="BE23" s="10">
        <f t="shared" ref="BE23:BE34" si="56">COUNTIFS($I2:$BF2,"&gt;="&amp;$J$22,$I2:$BF2,"&lt;"&amp;BG$22)/$A$3</f>
        <v>0</v>
      </c>
      <c r="BF23" s="10">
        <f t="shared" ref="BF23:BF34" si="57">COUNTIFS($I2:$BF2,"&gt;="&amp;$J$22,$I2:$BF2,"&lt;"&amp;BH$22)/$A$3</f>
        <v>0</v>
      </c>
      <c r="BG23" s="10">
        <f t="shared" ref="BG23:BG34" si="58">COUNTIFS($I2:$BF2,"&gt;="&amp;$J$22,$I2:$BF2,"&lt;"&amp;BI$22)/$A$3</f>
        <v>0</v>
      </c>
      <c r="BH23" s="10">
        <f t="shared" ref="BH23:BH34" si="59">COUNTIFS($I2:$BF2,"&gt;="&amp;$J$22,$I2:$BF2,"&lt;"&amp;BJ$22)/$A$3</f>
        <v>0</v>
      </c>
      <c r="BI23" s="10">
        <f t="shared" ref="BI23:BI34" si="60">COUNTIFS($I2:$BF2,"&gt;="&amp;$J$22,$I2:$BF2,"&lt;"&amp;BK$22)/$A$3</f>
        <v>0</v>
      </c>
      <c r="BJ23" s="10">
        <f t="shared" ref="BJ23:BJ34" si="61">COUNTIFS($I2:$BF2,"&gt;="&amp;$J$22,$I2:$BF2,"&lt;"&amp;BL$22)/$A$3</f>
        <v>0</v>
      </c>
      <c r="BK23" s="10">
        <f t="shared" ref="BK23:BK34" si="62">COUNTIFS($I2:$BF2,"&gt;="&amp;$J$22,$I2:$BF2,"&lt;"&amp;BM$22)/$A$3</f>
        <v>0</v>
      </c>
      <c r="BL23" s="10">
        <f t="shared" ref="BL23:BL34" si="63">COUNTIFS($I2:$BF2,"&gt;="&amp;$J$22,$I2:$BF2,"&lt;"&amp;BN$22)/$A$3</f>
        <v>0</v>
      </c>
      <c r="BM23" s="10">
        <f t="shared" ref="BM23:BM34" si="64">COUNTIFS($I2:$BF2,"&gt;="&amp;$J$22,$I2:$BF2,"&lt;"&amp;BO$22)/$A$3</f>
        <v>0</v>
      </c>
      <c r="BN23" s="10">
        <f t="shared" ref="BN23:BN34" si="65">COUNTIFS($I2:$BF2,"&gt;="&amp;$J$22,$I2:$BF2,"&lt;"&amp;BP$22)/$A$3</f>
        <v>0</v>
      </c>
      <c r="BO23" s="10">
        <f t="shared" ref="BO23:BO34" si="66">COUNTIFS($I2:$BF2,"&gt;="&amp;$J$22,$I2:$BF2,"&lt;"&amp;BQ$22)/$A$3</f>
        <v>0</v>
      </c>
      <c r="BP23" s="10">
        <f t="shared" ref="BP23:BP34" si="67">COUNTIFS($I2:$BF2,"&gt;="&amp;$J$22,$I2:$BF2,"&lt;"&amp;BR$22)/$A$3</f>
        <v>0</v>
      </c>
      <c r="BQ23" s="10">
        <f t="shared" ref="BQ23:BQ34" si="68">COUNTIFS($I2:$BF2,"&gt;="&amp;$J$22,$I2:$BF2,"&lt;"&amp;BS$22)/$A$3</f>
        <v>0</v>
      </c>
      <c r="BR23" s="10">
        <f t="shared" ref="BR23:BR34" si="69">COUNTIFS($I2:$BF2,"&gt;="&amp;$J$22,$I2:$BF2,"&lt;"&amp;BT$22)/$A$3</f>
        <v>0</v>
      </c>
      <c r="BS23" s="10">
        <f t="shared" ref="BS23:BS34" si="70">COUNTIFS($I2:$BF2,"&gt;="&amp;$J$22,$I2:$BF2,"&lt;"&amp;BU$22)/$A$3</f>
        <v>0</v>
      </c>
      <c r="BT23" s="10">
        <f t="shared" ref="BT23:BT34" si="71">COUNTIFS($I2:$BF2,"&gt;="&amp;$J$22,$I2:$BF2,"&lt;"&amp;BV$22)/$A$3</f>
        <v>0</v>
      </c>
      <c r="BU23" s="10">
        <f t="shared" ref="BU23:BU34" si="72">COUNTIFS($I2:$BF2,"&gt;="&amp;$J$22,$I2:$BF2,"&lt;"&amp;BW$22)/$A$3</f>
        <v>0</v>
      </c>
      <c r="BV23" s="10">
        <f t="shared" ref="BV23:BV34" si="73">COUNTIFS($I2:$BF2,"&gt;="&amp;$J$22,$I2:$BF2,"&lt;"&amp;BX$22)/$A$3</f>
        <v>0</v>
      </c>
      <c r="BW23" s="10">
        <f t="shared" ref="BW23:BW34" si="74">COUNTIFS($I2:$BF2,"&gt;="&amp;$J$22,$I2:$BF2,"&lt;"&amp;BY$22)/$A$3</f>
        <v>0</v>
      </c>
      <c r="BX23" s="10">
        <f t="shared" ref="BX23:BX34" si="75">COUNTIFS($I2:$BF2,"&gt;="&amp;$J$22,$I2:$BF2,"&lt;"&amp;BZ$22)/$A$3</f>
        <v>0</v>
      </c>
      <c r="BY23" s="10">
        <f t="shared" ref="BY23:BY34" si="76">COUNTIFS($I2:$BF2,"&gt;="&amp;$J$22,$I2:$BF2,"&lt;"&amp;CA$22)/$A$3</f>
        <v>0</v>
      </c>
      <c r="BZ23" s="10">
        <f t="shared" ref="BZ23:BZ34" si="77">COUNTIFS($I2:$BF2,"&gt;="&amp;$J$22,$I2:$BF2,"&lt;"&amp;CB$22)/$A$3</f>
        <v>0</v>
      </c>
      <c r="CA23" s="10">
        <f t="shared" ref="CA23:CA34" si="78">COUNTIFS($I2:$BF2,"&gt;="&amp;$J$22,$I2:$BF2,"&lt;"&amp;CC$22)/$A$3</f>
        <v>0</v>
      </c>
      <c r="CB23" s="10">
        <f t="shared" ref="CB23:CB34" si="79">COUNTIFS($I2:$BF2,"&gt;="&amp;$J$22,$I2:$BF2,"&lt;"&amp;CD$22)/$A$3</f>
        <v>0</v>
      </c>
      <c r="CC23" s="10">
        <f t="shared" ref="CC23:CC34" si="80">COUNTIFS($I2:$BF2,"&gt;="&amp;$J$22,$I2:$BF2,"&lt;"&amp;CE$22)/$A$3</f>
        <v>0</v>
      </c>
      <c r="CD23" s="10">
        <f t="shared" ref="CD23:CD34" si="81">COUNTIFS($I2:$BF2,"&gt;="&amp;$J$22,$I2:$BF2,"&lt;"&amp;CF$22)/$A$3</f>
        <v>0</v>
      </c>
      <c r="CE23" s="10">
        <f t="shared" ref="CE23:CE34" si="82">COUNTIFS($I2:$BF2,"&gt;="&amp;$J$22,$I2:$BF2,"&lt;"&amp;CG$22)/$A$3</f>
        <v>0</v>
      </c>
      <c r="CF23" s="10">
        <f t="shared" ref="CF23:CF34" si="83">COUNTIFS($I2:$BF2,"&gt;="&amp;$J$22,$I2:$BF2,"&lt;"&amp;CH$22)/$A$3</f>
        <v>0</v>
      </c>
      <c r="CG23" s="10">
        <f t="shared" ref="CG23:CG34" si="84">COUNTIFS($I2:$BF2,"&gt;="&amp;$J$22,$I2:$BF2,"&lt;"&amp;CI$22)/$A$3</f>
        <v>0</v>
      </c>
      <c r="CH23" s="10">
        <f t="shared" ref="CH23:CH34" si="85">COUNTIFS($I2:$BF2,"&gt;="&amp;$J$22,$I2:$BF2,"&lt;"&amp;CJ$22)/$A$3</f>
        <v>0</v>
      </c>
      <c r="CI23" s="10">
        <f t="shared" ref="CI23:CI34" si="86">COUNTIFS($I2:$BF2,"&gt;="&amp;$J$22,$I2:$BF2,"&lt;"&amp;CK$22)/$A$3</f>
        <v>0</v>
      </c>
      <c r="CJ23" s="10">
        <f t="shared" ref="CJ23:CJ34" si="87">COUNTIFS($I2:$BF2,"&gt;="&amp;$J$22,$I2:$BF2,"&lt;"&amp;CL$22)/$A$3</f>
        <v>0</v>
      </c>
      <c r="CK23" s="10">
        <f t="shared" ref="CK23:CK34" si="88">COUNTIFS($I2:$BF2,"&gt;="&amp;$J$22,$I2:$BF2,"&lt;"&amp;CM$22)/$A$3</f>
        <v>0</v>
      </c>
      <c r="CL23" s="10">
        <f t="shared" ref="CL23:CL34" si="89">COUNTIFS($I2:$BF2,"&gt;="&amp;$J$22,$I2:$BF2,"&lt;"&amp;CN$22)/$A$3</f>
        <v>0</v>
      </c>
      <c r="CM23" s="10">
        <f t="shared" ref="CM23:CM34" si="90">COUNTIFS($I2:$BF2,"&gt;="&amp;$J$22,$I2:$BF2,"&lt;"&amp;CO$22)/$A$3</f>
        <v>0</v>
      </c>
      <c r="CN23" s="10">
        <f t="shared" ref="CN23:CN34" si="91">COUNTIFS($I2:$BF2,"&gt;="&amp;$J$22,$I2:$BF2,"&lt;"&amp;CP$22)/$A$3</f>
        <v>0</v>
      </c>
      <c r="CO23" s="10">
        <f t="shared" ref="CO23:CO34" si="92">COUNTIFS($I2:$BF2,"&gt;="&amp;$J$22,$I2:$BF2,"&lt;"&amp;CQ$22)/$A$3</f>
        <v>0</v>
      </c>
      <c r="CP23" s="10">
        <f t="shared" ref="CP23:CP34" si="93">COUNTIFS($I2:$BF2,"&gt;="&amp;$J$22,$I2:$BF2,"&lt;"&amp;CR$22)/$A$3</f>
        <v>0</v>
      </c>
      <c r="CQ23" s="10">
        <f t="shared" ref="CQ23:CQ34" si="94">COUNTIFS($I2:$BF2,"&gt;="&amp;$J$22,$I2:$BF2,"&lt;"&amp;CS$22)/$A$3</f>
        <v>0</v>
      </c>
      <c r="CR23" s="10">
        <f t="shared" ref="CR23:CR34" si="95">COUNTIFS($I2:$BF2,"&gt;="&amp;$J$22,$I2:$BF2,"&lt;"&amp;CT$22)/$A$3</f>
        <v>0</v>
      </c>
      <c r="CS23" s="10">
        <f t="shared" ref="CS23:CS34" si="96">COUNTIFS($I2:$BF2,"&gt;="&amp;$J$22,$I2:$BF2,"&lt;"&amp;CU$22)/$A$3</f>
        <v>0</v>
      </c>
      <c r="CT23" s="10">
        <f t="shared" ref="CT23:CT34" si="97">COUNTIFS($I2:$BF2,"&gt;="&amp;$J$22,$I2:$BF2,"&lt;"&amp;CV$22)/$A$3</f>
        <v>0</v>
      </c>
      <c r="CU23" s="10">
        <f t="shared" ref="CU23:CU34" si="98">COUNTIFS($I2:$BF2,"&gt;="&amp;$J$22,$I2:$BF2,"&lt;"&amp;CW$22)/$A$3</f>
        <v>0</v>
      </c>
      <c r="CV23" s="10">
        <f t="shared" ref="CV23:CV34" si="99">COUNTIFS($I2:$BF2,"&gt;="&amp;$J$22,$I2:$BF2,"&lt;"&amp;CX$22)/$A$3</f>
        <v>0</v>
      </c>
      <c r="CW23" s="10">
        <f t="shared" ref="CW23:CW34" si="100">COUNTIFS($I2:$BF2,"&gt;="&amp;$J$22,$I2:$BF2,"&lt;"&amp;CY$22)/$A$3</f>
        <v>0</v>
      </c>
      <c r="CX23" s="10">
        <f t="shared" ref="CX23:CX34" si="101">COUNTIFS($I2:$BF2,"&gt;="&amp;$J$22,$I2:$BF2,"&lt;"&amp;CZ$22)/$A$3</f>
        <v>0</v>
      </c>
      <c r="CY23" s="10">
        <f t="shared" ref="CY23:CY34" si="102">COUNTIFS($I2:$BF2,"&gt;="&amp;$J$22,$I2:$BF2,"&lt;"&amp;DA$22)/$A$3</f>
        <v>0</v>
      </c>
      <c r="CZ23" s="10">
        <f t="shared" ref="CZ23:CZ34" si="103">COUNTIFS($I2:$BF2,"&gt;="&amp;$J$22,$I2:$BF2,"&lt;"&amp;DB$22)/$A$3</f>
        <v>0</v>
      </c>
      <c r="DA23" s="10">
        <f t="shared" ref="DA23:DA34" si="104">COUNTIFS($I2:$BF2,"&gt;="&amp;$J$22,$I2:$BF2,"&lt;"&amp;DC$22)/$A$3</f>
        <v>0</v>
      </c>
      <c r="DB23" s="10">
        <f t="shared" ref="DB23:DB34" si="105">COUNTIFS($I2:$BF2,"&gt;="&amp;$J$22,$I2:$BF2,"&lt;"&amp;DD$22)/$A$3</f>
        <v>0</v>
      </c>
      <c r="DC23" s="10">
        <f t="shared" ref="DC23:DC34" si="106">COUNTIFS($I2:$BF2,"&gt;="&amp;$J$22,$I2:$BF2,"&lt;"&amp;DE$22)/$A$3</f>
        <v>0</v>
      </c>
      <c r="DD23" s="10">
        <f t="shared" ref="DD23:DD34" si="107">COUNTIFS($I2:$BF2,"&gt;="&amp;$J$22,$I2:$BF2,"&lt;"&amp;DF$22)/$A$3</f>
        <v>0</v>
      </c>
      <c r="DE23" s="10">
        <f t="shared" ref="DE23:DE34" si="108">COUNTIFS($I2:$BF2,"&gt;="&amp;$J$22,$I2:$BF2,"&lt;"&amp;DG$22)/$A$3</f>
        <v>0</v>
      </c>
      <c r="DF23" s="10">
        <f t="shared" ref="DF23:DF34" si="109">COUNTIFS($I2:$BF2,"&gt;="&amp;$J$22,$I2:$BF2,"&lt;"&amp;DH$22)/$A$3</f>
        <v>0</v>
      </c>
    </row>
    <row r="24" spans="1:112" x14ac:dyDescent="0.15">
      <c r="B24" s="9"/>
      <c r="C24" s="9"/>
      <c r="D24" s="9"/>
      <c r="E24" s="9"/>
      <c r="F24" s="9"/>
      <c r="G24" s="9"/>
      <c r="H24" s="9" t="str">
        <f t="shared" ref="H24:H34" si="110">LEFT(H3,8)</f>
        <v>HyperH50</v>
      </c>
      <c r="I24" s="10">
        <f t="shared" si="8"/>
        <v>0</v>
      </c>
      <c r="J24" s="10">
        <f t="shared" si="9"/>
        <v>0</v>
      </c>
      <c r="K24" s="10">
        <f t="shared" si="10"/>
        <v>0</v>
      </c>
      <c r="L24" s="10">
        <f t="shared" si="11"/>
        <v>0</v>
      </c>
      <c r="M24" s="10">
        <f t="shared" si="12"/>
        <v>0</v>
      </c>
      <c r="N24" s="10">
        <f t="shared" si="13"/>
        <v>0</v>
      </c>
      <c r="O24" s="10">
        <f t="shared" si="14"/>
        <v>0</v>
      </c>
      <c r="P24" s="10">
        <f t="shared" si="15"/>
        <v>0</v>
      </c>
      <c r="Q24" s="10">
        <f t="shared" si="16"/>
        <v>0</v>
      </c>
      <c r="R24" s="10">
        <f t="shared" si="17"/>
        <v>0</v>
      </c>
      <c r="S24" s="10">
        <f t="shared" si="18"/>
        <v>0</v>
      </c>
      <c r="T24" s="10">
        <f t="shared" si="19"/>
        <v>0</v>
      </c>
      <c r="U24" s="10">
        <f t="shared" si="20"/>
        <v>0</v>
      </c>
      <c r="V24" s="10">
        <f t="shared" si="21"/>
        <v>0</v>
      </c>
      <c r="W24" s="10">
        <f t="shared" si="22"/>
        <v>0</v>
      </c>
      <c r="X24" s="10">
        <f t="shared" si="23"/>
        <v>0</v>
      </c>
      <c r="Y24" s="10">
        <f t="shared" si="24"/>
        <v>0</v>
      </c>
      <c r="Z24" s="10">
        <f t="shared" si="25"/>
        <v>0</v>
      </c>
      <c r="AA24" s="10">
        <f t="shared" si="26"/>
        <v>0</v>
      </c>
      <c r="AB24" s="10">
        <f t="shared" si="27"/>
        <v>0</v>
      </c>
      <c r="AC24" s="10">
        <f t="shared" si="28"/>
        <v>0</v>
      </c>
      <c r="AD24" s="10">
        <f t="shared" si="29"/>
        <v>0</v>
      </c>
      <c r="AE24" s="10">
        <f t="shared" si="30"/>
        <v>0</v>
      </c>
      <c r="AF24" s="10">
        <f t="shared" si="31"/>
        <v>0</v>
      </c>
      <c r="AG24" s="10">
        <f t="shared" si="32"/>
        <v>0</v>
      </c>
      <c r="AH24" s="10">
        <f t="shared" si="33"/>
        <v>0</v>
      </c>
      <c r="AI24" s="10">
        <f t="shared" si="34"/>
        <v>0</v>
      </c>
      <c r="AJ24" s="10">
        <f t="shared" si="35"/>
        <v>0</v>
      </c>
      <c r="AK24" s="10">
        <f t="shared" si="36"/>
        <v>0</v>
      </c>
      <c r="AL24" s="10">
        <f t="shared" si="37"/>
        <v>0</v>
      </c>
      <c r="AM24" s="10">
        <f t="shared" si="38"/>
        <v>0</v>
      </c>
      <c r="AN24" s="10">
        <f t="shared" si="39"/>
        <v>0</v>
      </c>
      <c r="AO24" s="10">
        <f t="shared" si="40"/>
        <v>0</v>
      </c>
      <c r="AP24" s="10">
        <f t="shared" si="41"/>
        <v>0</v>
      </c>
      <c r="AQ24" s="10">
        <f t="shared" si="42"/>
        <v>0</v>
      </c>
      <c r="AR24" s="10">
        <f t="shared" si="43"/>
        <v>0</v>
      </c>
      <c r="AS24" s="10">
        <f t="shared" si="44"/>
        <v>0</v>
      </c>
      <c r="AT24" s="10">
        <f t="shared" si="45"/>
        <v>0</v>
      </c>
      <c r="AU24" s="10">
        <f t="shared" si="46"/>
        <v>0</v>
      </c>
      <c r="AV24" s="10">
        <f t="shared" si="47"/>
        <v>0</v>
      </c>
      <c r="AW24" s="10">
        <f t="shared" si="48"/>
        <v>0</v>
      </c>
      <c r="AX24" s="10">
        <f t="shared" si="49"/>
        <v>0</v>
      </c>
      <c r="AY24" s="10">
        <f t="shared" si="50"/>
        <v>0</v>
      </c>
      <c r="AZ24" s="10">
        <f t="shared" si="51"/>
        <v>0</v>
      </c>
      <c r="BA24" s="10">
        <f t="shared" si="52"/>
        <v>0</v>
      </c>
      <c r="BB24" s="10">
        <f t="shared" si="53"/>
        <v>0</v>
      </c>
      <c r="BC24" s="10">
        <f t="shared" si="54"/>
        <v>0</v>
      </c>
      <c r="BD24" s="10">
        <f t="shared" si="55"/>
        <v>0</v>
      </c>
      <c r="BE24" s="10">
        <f t="shared" si="56"/>
        <v>0</v>
      </c>
      <c r="BF24" s="10">
        <f t="shared" si="57"/>
        <v>0</v>
      </c>
      <c r="BG24" s="10">
        <f t="shared" si="58"/>
        <v>0</v>
      </c>
      <c r="BH24" s="10">
        <f t="shared" si="59"/>
        <v>0</v>
      </c>
      <c r="BI24" s="10">
        <f t="shared" si="60"/>
        <v>0</v>
      </c>
      <c r="BJ24" s="10">
        <f t="shared" si="61"/>
        <v>0</v>
      </c>
      <c r="BK24" s="10">
        <f t="shared" si="62"/>
        <v>0</v>
      </c>
      <c r="BL24" s="10">
        <f t="shared" si="63"/>
        <v>0</v>
      </c>
      <c r="BM24" s="10">
        <f t="shared" si="64"/>
        <v>0</v>
      </c>
      <c r="BN24" s="10">
        <f t="shared" si="65"/>
        <v>0</v>
      </c>
      <c r="BO24" s="10">
        <f t="shared" si="66"/>
        <v>0</v>
      </c>
      <c r="BP24" s="10">
        <f t="shared" si="67"/>
        <v>0</v>
      </c>
      <c r="BQ24" s="10">
        <f t="shared" si="68"/>
        <v>0</v>
      </c>
      <c r="BR24" s="10">
        <f t="shared" si="69"/>
        <v>0</v>
      </c>
      <c r="BS24" s="10">
        <f t="shared" si="70"/>
        <v>0</v>
      </c>
      <c r="BT24" s="10">
        <f t="shared" si="71"/>
        <v>0</v>
      </c>
      <c r="BU24" s="10">
        <f t="shared" si="72"/>
        <v>0</v>
      </c>
      <c r="BV24" s="10">
        <f t="shared" si="73"/>
        <v>0</v>
      </c>
      <c r="BW24" s="10">
        <f t="shared" si="74"/>
        <v>0</v>
      </c>
      <c r="BX24" s="10">
        <f t="shared" si="75"/>
        <v>0</v>
      </c>
      <c r="BY24" s="10">
        <f t="shared" si="76"/>
        <v>0</v>
      </c>
      <c r="BZ24" s="10">
        <f t="shared" si="77"/>
        <v>0</v>
      </c>
      <c r="CA24" s="10">
        <f t="shared" si="78"/>
        <v>0</v>
      </c>
      <c r="CB24" s="10">
        <f t="shared" si="79"/>
        <v>0</v>
      </c>
      <c r="CC24" s="10">
        <f t="shared" si="80"/>
        <v>0</v>
      </c>
      <c r="CD24" s="10">
        <f t="shared" si="81"/>
        <v>0</v>
      </c>
      <c r="CE24" s="10">
        <f t="shared" si="82"/>
        <v>0</v>
      </c>
      <c r="CF24" s="10">
        <f t="shared" si="83"/>
        <v>0</v>
      </c>
      <c r="CG24" s="10">
        <f t="shared" si="84"/>
        <v>0</v>
      </c>
      <c r="CH24" s="10">
        <f t="shared" si="85"/>
        <v>0</v>
      </c>
      <c r="CI24" s="10">
        <f t="shared" si="86"/>
        <v>0</v>
      </c>
      <c r="CJ24" s="10">
        <f t="shared" si="87"/>
        <v>0</v>
      </c>
      <c r="CK24" s="10">
        <f t="shared" si="88"/>
        <v>0</v>
      </c>
      <c r="CL24" s="10">
        <f t="shared" si="89"/>
        <v>0</v>
      </c>
      <c r="CM24" s="10">
        <f t="shared" si="90"/>
        <v>0</v>
      </c>
      <c r="CN24" s="10">
        <f t="shared" si="91"/>
        <v>0</v>
      </c>
      <c r="CO24" s="10">
        <f t="shared" si="92"/>
        <v>0</v>
      </c>
      <c r="CP24" s="10">
        <f t="shared" si="93"/>
        <v>0</v>
      </c>
      <c r="CQ24" s="10">
        <f t="shared" si="94"/>
        <v>0</v>
      </c>
      <c r="CR24" s="10">
        <f t="shared" si="95"/>
        <v>0</v>
      </c>
      <c r="CS24" s="10">
        <f t="shared" si="96"/>
        <v>0</v>
      </c>
      <c r="CT24" s="10">
        <f t="shared" si="97"/>
        <v>0</v>
      </c>
      <c r="CU24" s="10">
        <f t="shared" si="98"/>
        <v>0</v>
      </c>
      <c r="CV24" s="10">
        <f t="shared" si="99"/>
        <v>0</v>
      </c>
      <c r="CW24" s="10">
        <f t="shared" si="100"/>
        <v>0</v>
      </c>
      <c r="CX24" s="10">
        <f t="shared" si="101"/>
        <v>0</v>
      </c>
      <c r="CY24" s="10">
        <f t="shared" si="102"/>
        <v>0</v>
      </c>
      <c r="CZ24" s="10">
        <f t="shared" si="103"/>
        <v>0</v>
      </c>
      <c r="DA24" s="10">
        <f t="shared" si="104"/>
        <v>0</v>
      </c>
      <c r="DB24" s="10">
        <f t="shared" si="105"/>
        <v>0</v>
      </c>
      <c r="DC24" s="10">
        <f t="shared" si="106"/>
        <v>0</v>
      </c>
      <c r="DD24" s="10">
        <f t="shared" si="107"/>
        <v>0</v>
      </c>
      <c r="DE24" s="10">
        <f t="shared" si="108"/>
        <v>0</v>
      </c>
      <c r="DF24" s="10">
        <f t="shared" si="109"/>
        <v>0</v>
      </c>
    </row>
    <row r="25" spans="1:112" x14ac:dyDescent="0.15">
      <c r="B25" s="9"/>
      <c r="C25" s="9"/>
      <c r="D25" s="9"/>
      <c r="E25" s="9"/>
      <c r="F25" s="9"/>
      <c r="G25" s="9"/>
      <c r="H25" s="9" t="str">
        <f t="shared" si="110"/>
        <v>Decima10</v>
      </c>
      <c r="I25" s="10">
        <f t="shared" si="8"/>
        <v>0</v>
      </c>
      <c r="J25" s="10">
        <f t="shared" si="9"/>
        <v>0</v>
      </c>
      <c r="K25" s="10">
        <f t="shared" si="10"/>
        <v>0</v>
      </c>
      <c r="L25" s="10">
        <f t="shared" si="11"/>
        <v>0</v>
      </c>
      <c r="M25" s="10">
        <f t="shared" si="12"/>
        <v>0</v>
      </c>
      <c r="N25" s="10">
        <f t="shared" si="13"/>
        <v>0</v>
      </c>
      <c r="O25" s="10">
        <f t="shared" si="14"/>
        <v>0</v>
      </c>
      <c r="P25" s="10">
        <f t="shared" si="15"/>
        <v>0</v>
      </c>
      <c r="Q25" s="10">
        <f t="shared" si="16"/>
        <v>0</v>
      </c>
      <c r="R25" s="10">
        <f t="shared" si="17"/>
        <v>0</v>
      </c>
      <c r="S25" s="10">
        <f t="shared" si="18"/>
        <v>0</v>
      </c>
      <c r="T25" s="10">
        <f t="shared" si="19"/>
        <v>0</v>
      </c>
      <c r="U25" s="10">
        <f t="shared" si="20"/>
        <v>0</v>
      </c>
      <c r="V25" s="10">
        <f t="shared" si="21"/>
        <v>0</v>
      </c>
      <c r="W25" s="10">
        <f t="shared" si="22"/>
        <v>0</v>
      </c>
      <c r="X25" s="10">
        <f t="shared" si="23"/>
        <v>0</v>
      </c>
      <c r="Y25" s="10">
        <f t="shared" si="24"/>
        <v>0</v>
      </c>
      <c r="Z25" s="10">
        <f t="shared" si="25"/>
        <v>0</v>
      </c>
      <c r="AA25" s="10">
        <f t="shared" si="26"/>
        <v>0</v>
      </c>
      <c r="AB25" s="10">
        <f t="shared" si="27"/>
        <v>0</v>
      </c>
      <c r="AC25" s="10">
        <f t="shared" si="28"/>
        <v>0</v>
      </c>
      <c r="AD25" s="10">
        <f t="shared" si="29"/>
        <v>0</v>
      </c>
      <c r="AE25" s="10">
        <f t="shared" si="30"/>
        <v>0</v>
      </c>
      <c r="AF25" s="10">
        <f t="shared" si="31"/>
        <v>0</v>
      </c>
      <c r="AG25" s="10">
        <f t="shared" si="32"/>
        <v>0</v>
      </c>
      <c r="AH25" s="10">
        <f t="shared" si="33"/>
        <v>0</v>
      </c>
      <c r="AI25" s="10">
        <f t="shared" si="34"/>
        <v>0</v>
      </c>
      <c r="AJ25" s="10">
        <f t="shared" si="35"/>
        <v>0</v>
      </c>
      <c r="AK25" s="10">
        <f t="shared" si="36"/>
        <v>0</v>
      </c>
      <c r="AL25" s="10">
        <f t="shared" si="37"/>
        <v>0</v>
      </c>
      <c r="AM25" s="10">
        <f t="shared" si="38"/>
        <v>0</v>
      </c>
      <c r="AN25" s="10">
        <f t="shared" si="39"/>
        <v>0</v>
      </c>
      <c r="AO25" s="10">
        <f t="shared" si="40"/>
        <v>0</v>
      </c>
      <c r="AP25" s="10">
        <f t="shared" si="41"/>
        <v>0</v>
      </c>
      <c r="AQ25" s="10">
        <f t="shared" si="42"/>
        <v>0</v>
      </c>
      <c r="AR25" s="10">
        <f t="shared" si="43"/>
        <v>0</v>
      </c>
      <c r="AS25" s="10">
        <f t="shared" si="44"/>
        <v>0</v>
      </c>
      <c r="AT25" s="10">
        <f t="shared" si="45"/>
        <v>0</v>
      </c>
      <c r="AU25" s="10">
        <f t="shared" si="46"/>
        <v>0</v>
      </c>
      <c r="AV25" s="10">
        <f t="shared" si="47"/>
        <v>0</v>
      </c>
      <c r="AW25" s="10">
        <f t="shared" si="48"/>
        <v>0</v>
      </c>
      <c r="AX25" s="10">
        <f t="shared" si="49"/>
        <v>0</v>
      </c>
      <c r="AY25" s="10">
        <f t="shared" si="50"/>
        <v>0</v>
      </c>
      <c r="AZ25" s="10">
        <f t="shared" si="51"/>
        <v>0</v>
      </c>
      <c r="BA25" s="10">
        <f t="shared" si="52"/>
        <v>0</v>
      </c>
      <c r="BB25" s="10">
        <f t="shared" si="53"/>
        <v>0</v>
      </c>
      <c r="BC25" s="10">
        <f t="shared" si="54"/>
        <v>0</v>
      </c>
      <c r="BD25" s="10">
        <f t="shared" si="55"/>
        <v>0</v>
      </c>
      <c r="BE25" s="10">
        <f t="shared" si="56"/>
        <v>0</v>
      </c>
      <c r="BF25" s="10">
        <f t="shared" si="57"/>
        <v>0</v>
      </c>
      <c r="BG25" s="10">
        <f t="shared" si="58"/>
        <v>0</v>
      </c>
      <c r="BH25" s="10">
        <f t="shared" si="59"/>
        <v>0</v>
      </c>
      <c r="BI25" s="10">
        <f t="shared" si="60"/>
        <v>0</v>
      </c>
      <c r="BJ25" s="10">
        <f t="shared" si="61"/>
        <v>0</v>
      </c>
      <c r="BK25" s="10">
        <f t="shared" si="62"/>
        <v>0</v>
      </c>
      <c r="BL25" s="10">
        <f t="shared" si="63"/>
        <v>0</v>
      </c>
      <c r="BM25" s="10">
        <f t="shared" si="64"/>
        <v>0</v>
      </c>
      <c r="BN25" s="10">
        <f t="shared" si="65"/>
        <v>0</v>
      </c>
      <c r="BO25" s="10">
        <f t="shared" si="66"/>
        <v>0</v>
      </c>
      <c r="BP25" s="10">
        <f t="shared" si="67"/>
        <v>0</v>
      </c>
      <c r="BQ25" s="10">
        <f t="shared" si="68"/>
        <v>0</v>
      </c>
      <c r="BR25" s="10">
        <f t="shared" si="69"/>
        <v>0</v>
      </c>
      <c r="BS25" s="10">
        <f t="shared" si="70"/>
        <v>0</v>
      </c>
      <c r="BT25" s="10">
        <f t="shared" si="71"/>
        <v>0</v>
      </c>
      <c r="BU25" s="10">
        <f t="shared" si="72"/>
        <v>0</v>
      </c>
      <c r="BV25" s="10">
        <f t="shared" si="73"/>
        <v>0</v>
      </c>
      <c r="BW25" s="10">
        <f t="shared" si="74"/>
        <v>0</v>
      </c>
      <c r="BX25" s="10">
        <f t="shared" si="75"/>
        <v>0</v>
      </c>
      <c r="BY25" s="10">
        <f t="shared" si="76"/>
        <v>0</v>
      </c>
      <c r="BZ25" s="10">
        <f t="shared" si="77"/>
        <v>0</v>
      </c>
      <c r="CA25" s="10">
        <f t="shared" si="78"/>
        <v>0</v>
      </c>
      <c r="CB25" s="10">
        <f t="shared" si="79"/>
        <v>0</v>
      </c>
      <c r="CC25" s="10">
        <f t="shared" si="80"/>
        <v>0</v>
      </c>
      <c r="CD25" s="10">
        <f t="shared" si="81"/>
        <v>0</v>
      </c>
      <c r="CE25" s="10">
        <f t="shared" si="82"/>
        <v>0</v>
      </c>
      <c r="CF25" s="10">
        <f t="shared" si="83"/>
        <v>0</v>
      </c>
      <c r="CG25" s="10">
        <f t="shared" si="84"/>
        <v>0</v>
      </c>
      <c r="CH25" s="10">
        <f t="shared" si="85"/>
        <v>0</v>
      </c>
      <c r="CI25" s="10">
        <f t="shared" si="86"/>
        <v>0</v>
      </c>
      <c r="CJ25" s="10">
        <f t="shared" si="87"/>
        <v>0</v>
      </c>
      <c r="CK25" s="10">
        <f t="shared" si="88"/>
        <v>0</v>
      </c>
      <c r="CL25" s="10">
        <f t="shared" si="89"/>
        <v>0</v>
      </c>
      <c r="CM25" s="10">
        <f t="shared" si="90"/>
        <v>0</v>
      </c>
      <c r="CN25" s="10">
        <f t="shared" si="91"/>
        <v>0</v>
      </c>
      <c r="CO25" s="10">
        <f t="shared" si="92"/>
        <v>0</v>
      </c>
      <c r="CP25" s="10">
        <f t="shared" si="93"/>
        <v>0</v>
      </c>
      <c r="CQ25" s="10">
        <f t="shared" si="94"/>
        <v>0</v>
      </c>
      <c r="CR25" s="10">
        <f t="shared" si="95"/>
        <v>0</v>
      </c>
      <c r="CS25" s="10">
        <f t="shared" si="96"/>
        <v>0</v>
      </c>
      <c r="CT25" s="10">
        <f t="shared" si="97"/>
        <v>0</v>
      </c>
      <c r="CU25" s="10">
        <f t="shared" si="98"/>
        <v>0</v>
      </c>
      <c r="CV25" s="10">
        <f t="shared" si="99"/>
        <v>0</v>
      </c>
      <c r="CW25" s="10">
        <f t="shared" si="100"/>
        <v>0</v>
      </c>
      <c r="CX25" s="10">
        <f t="shared" si="101"/>
        <v>0</v>
      </c>
      <c r="CY25" s="10">
        <f t="shared" si="102"/>
        <v>0</v>
      </c>
      <c r="CZ25" s="10">
        <f t="shared" si="103"/>
        <v>0</v>
      </c>
      <c r="DA25" s="10">
        <f t="shared" si="104"/>
        <v>0</v>
      </c>
      <c r="DB25" s="10">
        <f t="shared" si="105"/>
        <v>0</v>
      </c>
      <c r="DC25" s="10">
        <f t="shared" si="106"/>
        <v>0</v>
      </c>
      <c r="DD25" s="10">
        <f t="shared" si="107"/>
        <v>0</v>
      </c>
      <c r="DE25" s="10">
        <f t="shared" si="108"/>
        <v>0</v>
      </c>
      <c r="DF25" s="10">
        <f t="shared" si="109"/>
        <v>0</v>
      </c>
    </row>
    <row r="26" spans="1:112" x14ac:dyDescent="0.15">
      <c r="B26" s="9"/>
      <c r="C26" s="9"/>
      <c r="D26" s="9"/>
      <c r="E26" s="9"/>
      <c r="F26" s="9"/>
      <c r="G26" s="9"/>
      <c r="H26" s="9" t="str">
        <f t="shared" si="110"/>
        <v>Decima50</v>
      </c>
      <c r="I26" s="10">
        <f t="shared" si="8"/>
        <v>0</v>
      </c>
      <c r="J26" s="10">
        <f t="shared" si="9"/>
        <v>0</v>
      </c>
      <c r="K26" s="10">
        <f t="shared" si="10"/>
        <v>0</v>
      </c>
      <c r="L26" s="10">
        <f t="shared" si="11"/>
        <v>0</v>
      </c>
      <c r="M26" s="10">
        <f t="shared" si="12"/>
        <v>0</v>
      </c>
      <c r="N26" s="10">
        <f t="shared" si="13"/>
        <v>0</v>
      </c>
      <c r="O26" s="10">
        <f t="shared" si="14"/>
        <v>0</v>
      </c>
      <c r="P26" s="10">
        <f t="shared" si="15"/>
        <v>0</v>
      </c>
      <c r="Q26" s="10">
        <f t="shared" si="16"/>
        <v>0</v>
      </c>
      <c r="R26" s="10">
        <f t="shared" si="17"/>
        <v>0</v>
      </c>
      <c r="S26" s="10">
        <f t="shared" si="18"/>
        <v>0</v>
      </c>
      <c r="T26" s="10">
        <f t="shared" si="19"/>
        <v>0</v>
      </c>
      <c r="U26" s="10">
        <f t="shared" si="20"/>
        <v>0</v>
      </c>
      <c r="V26" s="10">
        <f t="shared" si="21"/>
        <v>0</v>
      </c>
      <c r="W26" s="10">
        <f t="shared" si="22"/>
        <v>0</v>
      </c>
      <c r="X26" s="10">
        <f t="shared" si="23"/>
        <v>0</v>
      </c>
      <c r="Y26" s="10">
        <f t="shared" si="24"/>
        <v>0</v>
      </c>
      <c r="Z26" s="10">
        <f t="shared" si="25"/>
        <v>0</v>
      </c>
      <c r="AA26" s="10">
        <f t="shared" si="26"/>
        <v>0</v>
      </c>
      <c r="AB26" s="10">
        <f t="shared" si="27"/>
        <v>0</v>
      </c>
      <c r="AC26" s="10">
        <f t="shared" si="28"/>
        <v>0</v>
      </c>
      <c r="AD26" s="10">
        <f t="shared" si="29"/>
        <v>0</v>
      </c>
      <c r="AE26" s="10">
        <f t="shared" si="30"/>
        <v>0</v>
      </c>
      <c r="AF26" s="10">
        <f t="shared" si="31"/>
        <v>0</v>
      </c>
      <c r="AG26" s="10">
        <f t="shared" si="32"/>
        <v>0</v>
      </c>
      <c r="AH26" s="10">
        <f t="shared" si="33"/>
        <v>0</v>
      </c>
      <c r="AI26" s="10">
        <f t="shared" si="34"/>
        <v>0</v>
      </c>
      <c r="AJ26" s="10">
        <f t="shared" si="35"/>
        <v>0</v>
      </c>
      <c r="AK26" s="10">
        <f t="shared" si="36"/>
        <v>0</v>
      </c>
      <c r="AL26" s="10">
        <f t="shared" si="37"/>
        <v>0</v>
      </c>
      <c r="AM26" s="10">
        <f t="shared" si="38"/>
        <v>0</v>
      </c>
      <c r="AN26" s="10">
        <f t="shared" si="39"/>
        <v>0</v>
      </c>
      <c r="AO26" s="10">
        <f t="shared" si="40"/>
        <v>0</v>
      </c>
      <c r="AP26" s="10">
        <f t="shared" si="41"/>
        <v>0</v>
      </c>
      <c r="AQ26" s="10">
        <f t="shared" si="42"/>
        <v>0</v>
      </c>
      <c r="AR26" s="10">
        <f t="shared" si="43"/>
        <v>0</v>
      </c>
      <c r="AS26" s="10">
        <f t="shared" si="44"/>
        <v>0</v>
      </c>
      <c r="AT26" s="10">
        <f t="shared" si="45"/>
        <v>0</v>
      </c>
      <c r="AU26" s="10">
        <f t="shared" si="46"/>
        <v>0</v>
      </c>
      <c r="AV26" s="10">
        <f t="shared" si="47"/>
        <v>0</v>
      </c>
      <c r="AW26" s="10">
        <f t="shared" si="48"/>
        <v>0</v>
      </c>
      <c r="AX26" s="10">
        <f t="shared" si="49"/>
        <v>0</v>
      </c>
      <c r="AY26" s="10">
        <f t="shared" si="50"/>
        <v>0</v>
      </c>
      <c r="AZ26" s="10">
        <f t="shared" si="51"/>
        <v>0</v>
      </c>
      <c r="BA26" s="10">
        <f t="shared" si="52"/>
        <v>0</v>
      </c>
      <c r="BB26" s="10">
        <f t="shared" si="53"/>
        <v>0</v>
      </c>
      <c r="BC26" s="10">
        <f t="shared" si="54"/>
        <v>0</v>
      </c>
      <c r="BD26" s="10">
        <f t="shared" si="55"/>
        <v>0</v>
      </c>
      <c r="BE26" s="10">
        <f t="shared" si="56"/>
        <v>0</v>
      </c>
      <c r="BF26" s="10">
        <f t="shared" si="57"/>
        <v>0</v>
      </c>
      <c r="BG26" s="10">
        <f t="shared" si="58"/>
        <v>0</v>
      </c>
      <c r="BH26" s="10">
        <f t="shared" si="59"/>
        <v>0</v>
      </c>
      <c r="BI26" s="10">
        <f t="shared" si="60"/>
        <v>0</v>
      </c>
      <c r="BJ26" s="10">
        <f t="shared" si="61"/>
        <v>0</v>
      </c>
      <c r="BK26" s="10">
        <f t="shared" si="62"/>
        <v>0</v>
      </c>
      <c r="BL26" s="10">
        <f t="shared" si="63"/>
        <v>0</v>
      </c>
      <c r="BM26" s="10">
        <f t="shared" si="64"/>
        <v>0</v>
      </c>
      <c r="BN26" s="10">
        <f t="shared" si="65"/>
        <v>0</v>
      </c>
      <c r="BO26" s="10">
        <f t="shared" si="66"/>
        <v>0</v>
      </c>
      <c r="BP26" s="10">
        <f t="shared" si="67"/>
        <v>0</v>
      </c>
      <c r="BQ26" s="10">
        <f t="shared" si="68"/>
        <v>0</v>
      </c>
      <c r="BR26" s="10">
        <f t="shared" si="69"/>
        <v>0</v>
      </c>
      <c r="BS26" s="10">
        <f t="shared" si="70"/>
        <v>0</v>
      </c>
      <c r="BT26" s="10">
        <f t="shared" si="71"/>
        <v>0</v>
      </c>
      <c r="BU26" s="10">
        <f t="shared" si="72"/>
        <v>0</v>
      </c>
      <c r="BV26" s="10">
        <f t="shared" si="73"/>
        <v>0</v>
      </c>
      <c r="BW26" s="10">
        <f t="shared" si="74"/>
        <v>0</v>
      </c>
      <c r="BX26" s="10">
        <f t="shared" si="75"/>
        <v>0</v>
      </c>
      <c r="BY26" s="10">
        <f t="shared" si="76"/>
        <v>0</v>
      </c>
      <c r="BZ26" s="10">
        <f t="shared" si="77"/>
        <v>0</v>
      </c>
      <c r="CA26" s="10">
        <f t="shared" si="78"/>
        <v>0</v>
      </c>
      <c r="CB26" s="10">
        <f t="shared" si="79"/>
        <v>0</v>
      </c>
      <c r="CC26" s="10">
        <f t="shared" si="80"/>
        <v>0</v>
      </c>
      <c r="CD26" s="10">
        <f t="shared" si="81"/>
        <v>0</v>
      </c>
      <c r="CE26" s="10">
        <f t="shared" si="82"/>
        <v>0</v>
      </c>
      <c r="CF26" s="10">
        <f t="shared" si="83"/>
        <v>0</v>
      </c>
      <c r="CG26" s="10">
        <f t="shared" si="84"/>
        <v>0</v>
      </c>
      <c r="CH26" s="10">
        <f t="shared" si="85"/>
        <v>0</v>
      </c>
      <c r="CI26" s="10">
        <f t="shared" si="86"/>
        <v>0</v>
      </c>
      <c r="CJ26" s="10">
        <f t="shared" si="87"/>
        <v>0</v>
      </c>
      <c r="CK26" s="10">
        <f t="shared" si="88"/>
        <v>0</v>
      </c>
      <c r="CL26" s="10">
        <f t="shared" si="89"/>
        <v>0</v>
      </c>
      <c r="CM26" s="10">
        <f t="shared" si="90"/>
        <v>0</v>
      </c>
      <c r="CN26" s="10">
        <f t="shared" si="91"/>
        <v>0</v>
      </c>
      <c r="CO26" s="10">
        <f t="shared" si="92"/>
        <v>0</v>
      </c>
      <c r="CP26" s="10">
        <f t="shared" si="93"/>
        <v>0</v>
      </c>
      <c r="CQ26" s="10">
        <f t="shared" si="94"/>
        <v>0</v>
      </c>
      <c r="CR26" s="10">
        <f t="shared" si="95"/>
        <v>0</v>
      </c>
      <c r="CS26" s="10">
        <f t="shared" si="96"/>
        <v>0</v>
      </c>
      <c r="CT26" s="10">
        <f t="shared" si="97"/>
        <v>0</v>
      </c>
      <c r="CU26" s="10">
        <f t="shared" si="98"/>
        <v>0</v>
      </c>
      <c r="CV26" s="10">
        <f t="shared" si="99"/>
        <v>0</v>
      </c>
      <c r="CW26" s="10">
        <f t="shared" si="100"/>
        <v>0</v>
      </c>
      <c r="CX26" s="10">
        <f t="shared" si="101"/>
        <v>0</v>
      </c>
      <c r="CY26" s="10">
        <f t="shared" si="102"/>
        <v>0</v>
      </c>
      <c r="CZ26" s="10">
        <f t="shared" si="103"/>
        <v>0</v>
      </c>
      <c r="DA26" s="10">
        <f t="shared" si="104"/>
        <v>0</v>
      </c>
      <c r="DB26" s="10">
        <f t="shared" si="105"/>
        <v>0</v>
      </c>
      <c r="DC26" s="10">
        <f t="shared" si="106"/>
        <v>0</v>
      </c>
      <c r="DD26" s="10">
        <f t="shared" si="107"/>
        <v>0</v>
      </c>
      <c r="DE26" s="10">
        <f t="shared" si="108"/>
        <v>0</v>
      </c>
      <c r="DF26" s="10">
        <f t="shared" si="109"/>
        <v>0</v>
      </c>
    </row>
    <row r="27" spans="1:112" x14ac:dyDescent="0.15">
      <c r="B27" s="9"/>
      <c r="C27" s="9"/>
      <c r="D27" s="9"/>
      <c r="E27" s="9"/>
      <c r="F27" s="9"/>
      <c r="G27" s="9"/>
      <c r="H27" s="9" t="str">
        <f t="shared" si="110"/>
        <v>HyperH10</v>
      </c>
      <c r="I27" s="10">
        <f t="shared" si="8"/>
        <v>0</v>
      </c>
      <c r="J27" s="10">
        <f t="shared" si="9"/>
        <v>0</v>
      </c>
      <c r="K27" s="10">
        <f t="shared" si="10"/>
        <v>0</v>
      </c>
      <c r="L27" s="10">
        <f t="shared" si="11"/>
        <v>0</v>
      </c>
      <c r="M27" s="10">
        <f t="shared" si="12"/>
        <v>0</v>
      </c>
      <c r="N27" s="10">
        <f t="shared" si="13"/>
        <v>0</v>
      </c>
      <c r="O27" s="10">
        <f t="shared" si="14"/>
        <v>0</v>
      </c>
      <c r="P27" s="10">
        <f t="shared" si="15"/>
        <v>0</v>
      </c>
      <c r="Q27" s="10">
        <f t="shared" si="16"/>
        <v>0</v>
      </c>
      <c r="R27" s="10">
        <f t="shared" si="17"/>
        <v>0</v>
      </c>
      <c r="S27" s="10">
        <f t="shared" si="18"/>
        <v>0</v>
      </c>
      <c r="T27" s="10">
        <f t="shared" si="19"/>
        <v>0</v>
      </c>
      <c r="U27" s="10">
        <f t="shared" si="20"/>
        <v>0</v>
      </c>
      <c r="V27" s="10">
        <f t="shared" si="21"/>
        <v>0</v>
      </c>
      <c r="W27" s="10">
        <f t="shared" si="22"/>
        <v>0</v>
      </c>
      <c r="X27" s="10">
        <f t="shared" si="23"/>
        <v>0</v>
      </c>
      <c r="Y27" s="10">
        <f t="shared" si="24"/>
        <v>0</v>
      </c>
      <c r="Z27" s="10">
        <f t="shared" si="25"/>
        <v>0</v>
      </c>
      <c r="AA27" s="10">
        <f t="shared" si="26"/>
        <v>0</v>
      </c>
      <c r="AB27" s="10">
        <f t="shared" si="27"/>
        <v>0</v>
      </c>
      <c r="AC27" s="10">
        <f t="shared" si="28"/>
        <v>0</v>
      </c>
      <c r="AD27" s="10">
        <f t="shared" si="29"/>
        <v>0</v>
      </c>
      <c r="AE27" s="10">
        <f t="shared" si="30"/>
        <v>0</v>
      </c>
      <c r="AF27" s="10">
        <f t="shared" si="31"/>
        <v>0</v>
      </c>
      <c r="AG27" s="10">
        <f t="shared" si="32"/>
        <v>0</v>
      </c>
      <c r="AH27" s="10">
        <f t="shared" si="33"/>
        <v>0</v>
      </c>
      <c r="AI27" s="10">
        <f t="shared" si="34"/>
        <v>0</v>
      </c>
      <c r="AJ27" s="10">
        <f t="shared" si="35"/>
        <v>0</v>
      </c>
      <c r="AK27" s="10">
        <f t="shared" si="36"/>
        <v>0</v>
      </c>
      <c r="AL27" s="10">
        <f t="shared" si="37"/>
        <v>0</v>
      </c>
      <c r="AM27" s="10">
        <f t="shared" si="38"/>
        <v>0</v>
      </c>
      <c r="AN27" s="10">
        <f t="shared" si="39"/>
        <v>0</v>
      </c>
      <c r="AO27" s="10">
        <f t="shared" si="40"/>
        <v>0</v>
      </c>
      <c r="AP27" s="10">
        <f t="shared" si="41"/>
        <v>0</v>
      </c>
      <c r="AQ27" s="10">
        <f t="shared" si="42"/>
        <v>0</v>
      </c>
      <c r="AR27" s="10">
        <f t="shared" si="43"/>
        <v>0</v>
      </c>
      <c r="AS27" s="10">
        <f t="shared" si="44"/>
        <v>0</v>
      </c>
      <c r="AT27" s="10">
        <f t="shared" si="45"/>
        <v>0</v>
      </c>
      <c r="AU27" s="10">
        <f t="shared" si="46"/>
        <v>0</v>
      </c>
      <c r="AV27" s="10">
        <f t="shared" si="47"/>
        <v>0</v>
      </c>
      <c r="AW27" s="10">
        <f t="shared" si="48"/>
        <v>0</v>
      </c>
      <c r="AX27" s="10">
        <f t="shared" si="49"/>
        <v>0</v>
      </c>
      <c r="AY27" s="10">
        <f t="shared" si="50"/>
        <v>0</v>
      </c>
      <c r="AZ27" s="10">
        <f t="shared" si="51"/>
        <v>0</v>
      </c>
      <c r="BA27" s="10">
        <f t="shared" si="52"/>
        <v>0</v>
      </c>
      <c r="BB27" s="10">
        <f t="shared" si="53"/>
        <v>0</v>
      </c>
      <c r="BC27" s="10">
        <f t="shared" si="54"/>
        <v>0</v>
      </c>
      <c r="BD27" s="10">
        <f t="shared" si="55"/>
        <v>0</v>
      </c>
      <c r="BE27" s="10">
        <f t="shared" si="56"/>
        <v>0</v>
      </c>
      <c r="BF27" s="10">
        <f t="shared" si="57"/>
        <v>0</v>
      </c>
      <c r="BG27" s="10">
        <f t="shared" si="58"/>
        <v>0</v>
      </c>
      <c r="BH27" s="10">
        <f t="shared" si="59"/>
        <v>0</v>
      </c>
      <c r="BI27" s="10">
        <f t="shared" si="60"/>
        <v>0</v>
      </c>
      <c r="BJ27" s="10">
        <f t="shared" si="61"/>
        <v>0</v>
      </c>
      <c r="BK27" s="10">
        <f t="shared" si="62"/>
        <v>0</v>
      </c>
      <c r="BL27" s="10">
        <f t="shared" si="63"/>
        <v>0</v>
      </c>
      <c r="BM27" s="10">
        <f t="shared" si="64"/>
        <v>0</v>
      </c>
      <c r="BN27" s="10">
        <f t="shared" si="65"/>
        <v>0</v>
      </c>
      <c r="BO27" s="10">
        <f t="shared" si="66"/>
        <v>0</v>
      </c>
      <c r="BP27" s="10">
        <f t="shared" si="67"/>
        <v>0</v>
      </c>
      <c r="BQ27" s="10">
        <f t="shared" si="68"/>
        <v>0</v>
      </c>
      <c r="BR27" s="10">
        <f t="shared" si="69"/>
        <v>0</v>
      </c>
      <c r="BS27" s="10">
        <f t="shared" si="70"/>
        <v>0</v>
      </c>
      <c r="BT27" s="10">
        <f t="shared" si="71"/>
        <v>0</v>
      </c>
      <c r="BU27" s="10">
        <f t="shared" si="72"/>
        <v>0</v>
      </c>
      <c r="BV27" s="10">
        <f t="shared" si="73"/>
        <v>0</v>
      </c>
      <c r="BW27" s="10">
        <f t="shared" si="74"/>
        <v>0</v>
      </c>
      <c r="BX27" s="10">
        <f t="shared" si="75"/>
        <v>0</v>
      </c>
      <c r="BY27" s="10">
        <f t="shared" si="76"/>
        <v>0</v>
      </c>
      <c r="BZ27" s="10">
        <f t="shared" si="77"/>
        <v>0</v>
      </c>
      <c r="CA27" s="10">
        <f t="shared" si="78"/>
        <v>0</v>
      </c>
      <c r="CB27" s="10">
        <f t="shared" si="79"/>
        <v>0</v>
      </c>
      <c r="CC27" s="10">
        <f t="shared" si="80"/>
        <v>0</v>
      </c>
      <c r="CD27" s="10">
        <f t="shared" si="81"/>
        <v>0</v>
      </c>
      <c r="CE27" s="10">
        <f t="shared" si="82"/>
        <v>0</v>
      </c>
      <c r="CF27" s="10">
        <f t="shared" si="83"/>
        <v>0</v>
      </c>
      <c r="CG27" s="10">
        <f t="shared" si="84"/>
        <v>0</v>
      </c>
      <c r="CH27" s="10">
        <f t="shared" si="85"/>
        <v>0</v>
      </c>
      <c r="CI27" s="10">
        <f t="shared" si="86"/>
        <v>0</v>
      </c>
      <c r="CJ27" s="10">
        <f t="shared" si="87"/>
        <v>0</v>
      </c>
      <c r="CK27" s="10">
        <f t="shared" si="88"/>
        <v>0</v>
      </c>
      <c r="CL27" s="10">
        <f t="shared" si="89"/>
        <v>0</v>
      </c>
      <c r="CM27" s="10">
        <f t="shared" si="90"/>
        <v>0</v>
      </c>
      <c r="CN27" s="10">
        <f t="shared" si="91"/>
        <v>0</v>
      </c>
      <c r="CO27" s="10">
        <f t="shared" si="92"/>
        <v>0</v>
      </c>
      <c r="CP27" s="10">
        <f t="shared" si="93"/>
        <v>0</v>
      </c>
      <c r="CQ27" s="10">
        <f t="shared" si="94"/>
        <v>0</v>
      </c>
      <c r="CR27" s="10">
        <f t="shared" si="95"/>
        <v>0</v>
      </c>
      <c r="CS27" s="10">
        <f t="shared" si="96"/>
        <v>0</v>
      </c>
      <c r="CT27" s="10">
        <f t="shared" si="97"/>
        <v>0</v>
      </c>
      <c r="CU27" s="10">
        <f t="shared" si="98"/>
        <v>0</v>
      </c>
      <c r="CV27" s="10">
        <f t="shared" si="99"/>
        <v>0</v>
      </c>
      <c r="CW27" s="10">
        <f t="shared" si="100"/>
        <v>0</v>
      </c>
      <c r="CX27" s="10">
        <f t="shared" si="101"/>
        <v>0</v>
      </c>
      <c r="CY27" s="10">
        <f t="shared" si="102"/>
        <v>0</v>
      </c>
      <c r="CZ27" s="10">
        <f t="shared" si="103"/>
        <v>0</v>
      </c>
      <c r="DA27" s="10">
        <f t="shared" si="104"/>
        <v>0</v>
      </c>
      <c r="DB27" s="10">
        <f t="shared" si="105"/>
        <v>0</v>
      </c>
      <c r="DC27" s="10">
        <f t="shared" si="106"/>
        <v>0</v>
      </c>
      <c r="DD27" s="10">
        <f t="shared" si="107"/>
        <v>0</v>
      </c>
      <c r="DE27" s="10">
        <f t="shared" si="108"/>
        <v>0</v>
      </c>
      <c r="DF27" s="10">
        <f t="shared" si="109"/>
        <v>0</v>
      </c>
    </row>
    <row r="28" spans="1:112" x14ac:dyDescent="0.15">
      <c r="B28" s="9"/>
      <c r="C28" s="9"/>
      <c r="D28" s="9"/>
      <c r="E28" s="9"/>
      <c r="F28" s="9"/>
      <c r="G28" s="9"/>
      <c r="H28" s="9" t="str">
        <f t="shared" si="110"/>
        <v>HyperH50</v>
      </c>
      <c r="I28" s="10">
        <f t="shared" si="8"/>
        <v>0</v>
      </c>
      <c r="J28" s="10">
        <f t="shared" si="9"/>
        <v>0</v>
      </c>
      <c r="K28" s="10">
        <f t="shared" si="10"/>
        <v>0</v>
      </c>
      <c r="L28" s="10">
        <f t="shared" si="11"/>
        <v>0</v>
      </c>
      <c r="M28" s="10">
        <f t="shared" si="12"/>
        <v>0</v>
      </c>
      <c r="N28" s="10">
        <f t="shared" si="13"/>
        <v>0</v>
      </c>
      <c r="O28" s="10">
        <f t="shared" si="14"/>
        <v>0</v>
      </c>
      <c r="P28" s="10">
        <f t="shared" si="15"/>
        <v>0</v>
      </c>
      <c r="Q28" s="10">
        <f t="shared" si="16"/>
        <v>0</v>
      </c>
      <c r="R28" s="10">
        <f t="shared" si="17"/>
        <v>0</v>
      </c>
      <c r="S28" s="10">
        <f t="shared" si="18"/>
        <v>0</v>
      </c>
      <c r="T28" s="10">
        <f t="shared" si="19"/>
        <v>0</v>
      </c>
      <c r="U28" s="10">
        <f t="shared" si="20"/>
        <v>0</v>
      </c>
      <c r="V28" s="10">
        <f t="shared" si="21"/>
        <v>0</v>
      </c>
      <c r="W28" s="10">
        <f t="shared" si="22"/>
        <v>0</v>
      </c>
      <c r="X28" s="10">
        <f t="shared" si="23"/>
        <v>0</v>
      </c>
      <c r="Y28" s="10">
        <f t="shared" si="24"/>
        <v>0</v>
      </c>
      <c r="Z28" s="10">
        <f t="shared" si="25"/>
        <v>0</v>
      </c>
      <c r="AA28" s="10">
        <f t="shared" si="26"/>
        <v>0</v>
      </c>
      <c r="AB28" s="10">
        <f t="shared" si="27"/>
        <v>0</v>
      </c>
      <c r="AC28" s="10">
        <f t="shared" si="28"/>
        <v>0</v>
      </c>
      <c r="AD28" s="10">
        <f t="shared" si="29"/>
        <v>0</v>
      </c>
      <c r="AE28" s="10">
        <f t="shared" si="30"/>
        <v>0</v>
      </c>
      <c r="AF28" s="10">
        <f t="shared" si="31"/>
        <v>0</v>
      </c>
      <c r="AG28" s="10">
        <f t="shared" si="32"/>
        <v>0</v>
      </c>
      <c r="AH28" s="10">
        <f t="shared" si="33"/>
        <v>0</v>
      </c>
      <c r="AI28" s="10">
        <f t="shared" si="34"/>
        <v>0</v>
      </c>
      <c r="AJ28" s="10">
        <f t="shared" si="35"/>
        <v>0</v>
      </c>
      <c r="AK28" s="10">
        <f t="shared" si="36"/>
        <v>0</v>
      </c>
      <c r="AL28" s="10">
        <f t="shared" si="37"/>
        <v>0</v>
      </c>
      <c r="AM28" s="10">
        <f t="shared" si="38"/>
        <v>0</v>
      </c>
      <c r="AN28" s="10">
        <f t="shared" si="39"/>
        <v>0</v>
      </c>
      <c r="AO28" s="10">
        <f t="shared" si="40"/>
        <v>0</v>
      </c>
      <c r="AP28" s="10">
        <f t="shared" si="41"/>
        <v>0</v>
      </c>
      <c r="AQ28" s="10">
        <f t="shared" si="42"/>
        <v>0</v>
      </c>
      <c r="AR28" s="10">
        <f t="shared" si="43"/>
        <v>0</v>
      </c>
      <c r="AS28" s="10">
        <f t="shared" si="44"/>
        <v>0</v>
      </c>
      <c r="AT28" s="10">
        <f t="shared" si="45"/>
        <v>0</v>
      </c>
      <c r="AU28" s="10">
        <f t="shared" si="46"/>
        <v>0</v>
      </c>
      <c r="AV28" s="10">
        <f t="shared" si="47"/>
        <v>0</v>
      </c>
      <c r="AW28" s="10">
        <f t="shared" si="48"/>
        <v>0</v>
      </c>
      <c r="AX28" s="10">
        <f t="shared" si="49"/>
        <v>0</v>
      </c>
      <c r="AY28" s="10">
        <f t="shared" si="50"/>
        <v>0</v>
      </c>
      <c r="AZ28" s="10">
        <f t="shared" si="51"/>
        <v>0</v>
      </c>
      <c r="BA28" s="10">
        <f t="shared" si="52"/>
        <v>0</v>
      </c>
      <c r="BB28" s="10">
        <f t="shared" si="53"/>
        <v>0</v>
      </c>
      <c r="BC28" s="10">
        <f t="shared" si="54"/>
        <v>0</v>
      </c>
      <c r="BD28" s="10">
        <f t="shared" si="55"/>
        <v>0</v>
      </c>
      <c r="BE28" s="10">
        <f t="shared" si="56"/>
        <v>0</v>
      </c>
      <c r="BF28" s="10">
        <f t="shared" si="57"/>
        <v>0</v>
      </c>
      <c r="BG28" s="10">
        <f t="shared" si="58"/>
        <v>0</v>
      </c>
      <c r="BH28" s="10">
        <f t="shared" si="59"/>
        <v>0</v>
      </c>
      <c r="BI28" s="10">
        <f t="shared" si="60"/>
        <v>0</v>
      </c>
      <c r="BJ28" s="10">
        <f t="shared" si="61"/>
        <v>0</v>
      </c>
      <c r="BK28" s="10">
        <f t="shared" si="62"/>
        <v>0</v>
      </c>
      <c r="BL28" s="10">
        <f t="shared" si="63"/>
        <v>0</v>
      </c>
      <c r="BM28" s="10">
        <f t="shared" si="64"/>
        <v>0</v>
      </c>
      <c r="BN28" s="10">
        <f t="shared" si="65"/>
        <v>0</v>
      </c>
      <c r="BO28" s="10">
        <f t="shared" si="66"/>
        <v>0</v>
      </c>
      <c r="BP28" s="10">
        <f t="shared" si="67"/>
        <v>0</v>
      </c>
      <c r="BQ28" s="10">
        <f t="shared" si="68"/>
        <v>0</v>
      </c>
      <c r="BR28" s="10">
        <f t="shared" si="69"/>
        <v>0</v>
      </c>
      <c r="BS28" s="10">
        <f t="shared" si="70"/>
        <v>0</v>
      </c>
      <c r="BT28" s="10">
        <f t="shared" si="71"/>
        <v>0</v>
      </c>
      <c r="BU28" s="10">
        <f t="shared" si="72"/>
        <v>0</v>
      </c>
      <c r="BV28" s="10">
        <f t="shared" si="73"/>
        <v>0</v>
      </c>
      <c r="BW28" s="10">
        <f t="shared" si="74"/>
        <v>0</v>
      </c>
      <c r="BX28" s="10">
        <f t="shared" si="75"/>
        <v>0</v>
      </c>
      <c r="BY28" s="10">
        <f t="shared" si="76"/>
        <v>0</v>
      </c>
      <c r="BZ28" s="10">
        <f t="shared" si="77"/>
        <v>0</v>
      </c>
      <c r="CA28" s="10">
        <f t="shared" si="78"/>
        <v>0</v>
      </c>
      <c r="CB28" s="10">
        <f t="shared" si="79"/>
        <v>0</v>
      </c>
      <c r="CC28" s="10">
        <f t="shared" si="80"/>
        <v>0</v>
      </c>
      <c r="CD28" s="10">
        <f t="shared" si="81"/>
        <v>0</v>
      </c>
      <c r="CE28" s="10">
        <f t="shared" si="82"/>
        <v>0</v>
      </c>
      <c r="CF28" s="10">
        <f t="shared" si="83"/>
        <v>0</v>
      </c>
      <c r="CG28" s="10">
        <f t="shared" si="84"/>
        <v>0</v>
      </c>
      <c r="CH28" s="10">
        <f t="shared" si="85"/>
        <v>0</v>
      </c>
      <c r="CI28" s="10">
        <f t="shared" si="86"/>
        <v>0</v>
      </c>
      <c r="CJ28" s="10">
        <f t="shared" si="87"/>
        <v>0</v>
      </c>
      <c r="CK28" s="10">
        <f t="shared" si="88"/>
        <v>0</v>
      </c>
      <c r="CL28" s="10">
        <f t="shared" si="89"/>
        <v>0</v>
      </c>
      <c r="CM28" s="10">
        <f t="shared" si="90"/>
        <v>0</v>
      </c>
      <c r="CN28" s="10">
        <f t="shared" si="91"/>
        <v>0</v>
      </c>
      <c r="CO28" s="10">
        <f t="shared" si="92"/>
        <v>0</v>
      </c>
      <c r="CP28" s="10">
        <f t="shared" si="93"/>
        <v>0</v>
      </c>
      <c r="CQ28" s="10">
        <f t="shared" si="94"/>
        <v>0</v>
      </c>
      <c r="CR28" s="10">
        <f t="shared" si="95"/>
        <v>0</v>
      </c>
      <c r="CS28" s="10">
        <f t="shared" si="96"/>
        <v>0</v>
      </c>
      <c r="CT28" s="10">
        <f t="shared" si="97"/>
        <v>0</v>
      </c>
      <c r="CU28" s="10">
        <f t="shared" si="98"/>
        <v>0</v>
      </c>
      <c r="CV28" s="10">
        <f t="shared" si="99"/>
        <v>0</v>
      </c>
      <c r="CW28" s="10">
        <f t="shared" si="100"/>
        <v>0</v>
      </c>
      <c r="CX28" s="10">
        <f t="shared" si="101"/>
        <v>0</v>
      </c>
      <c r="CY28" s="10">
        <f t="shared" si="102"/>
        <v>0</v>
      </c>
      <c r="CZ28" s="10">
        <f t="shared" si="103"/>
        <v>0</v>
      </c>
      <c r="DA28" s="10">
        <f t="shared" si="104"/>
        <v>0</v>
      </c>
      <c r="DB28" s="10">
        <f t="shared" si="105"/>
        <v>0</v>
      </c>
      <c r="DC28" s="10">
        <f t="shared" si="106"/>
        <v>0</v>
      </c>
      <c r="DD28" s="10">
        <f t="shared" si="107"/>
        <v>0</v>
      </c>
      <c r="DE28" s="10">
        <f t="shared" si="108"/>
        <v>0</v>
      </c>
      <c r="DF28" s="10">
        <f t="shared" si="109"/>
        <v>0</v>
      </c>
    </row>
    <row r="29" spans="1:112" x14ac:dyDescent="0.15">
      <c r="B29" s="9"/>
      <c r="C29" s="9"/>
      <c r="D29" s="9"/>
      <c r="E29" s="9"/>
      <c r="F29" s="9"/>
      <c r="G29" s="9"/>
      <c r="H29" s="9" t="str">
        <f t="shared" si="110"/>
        <v>Decima10</v>
      </c>
      <c r="I29" s="10">
        <f t="shared" si="8"/>
        <v>0</v>
      </c>
      <c r="J29" s="10">
        <f t="shared" si="9"/>
        <v>0</v>
      </c>
      <c r="K29" s="10">
        <f t="shared" si="10"/>
        <v>0</v>
      </c>
      <c r="L29" s="10">
        <f t="shared" si="11"/>
        <v>0</v>
      </c>
      <c r="M29" s="10">
        <f t="shared" si="12"/>
        <v>0</v>
      </c>
      <c r="N29" s="10">
        <f t="shared" si="13"/>
        <v>0</v>
      </c>
      <c r="O29" s="10">
        <f t="shared" si="14"/>
        <v>0</v>
      </c>
      <c r="P29" s="10">
        <f t="shared" si="15"/>
        <v>0</v>
      </c>
      <c r="Q29" s="10">
        <f t="shared" si="16"/>
        <v>0</v>
      </c>
      <c r="R29" s="10">
        <f t="shared" si="17"/>
        <v>0</v>
      </c>
      <c r="S29" s="10">
        <f t="shared" si="18"/>
        <v>0</v>
      </c>
      <c r="T29" s="10">
        <f t="shared" si="19"/>
        <v>0</v>
      </c>
      <c r="U29" s="10">
        <f t="shared" si="20"/>
        <v>0</v>
      </c>
      <c r="V29" s="10">
        <f t="shared" si="21"/>
        <v>0</v>
      </c>
      <c r="W29" s="10">
        <f t="shared" si="22"/>
        <v>0</v>
      </c>
      <c r="X29" s="10">
        <f t="shared" si="23"/>
        <v>0</v>
      </c>
      <c r="Y29" s="10">
        <f t="shared" si="24"/>
        <v>0</v>
      </c>
      <c r="Z29" s="10">
        <f t="shared" si="25"/>
        <v>0</v>
      </c>
      <c r="AA29" s="10">
        <f t="shared" si="26"/>
        <v>0</v>
      </c>
      <c r="AB29" s="10">
        <f t="shared" si="27"/>
        <v>0</v>
      </c>
      <c r="AC29" s="10">
        <f t="shared" si="28"/>
        <v>0</v>
      </c>
      <c r="AD29" s="10">
        <f t="shared" si="29"/>
        <v>0</v>
      </c>
      <c r="AE29" s="10">
        <f t="shared" si="30"/>
        <v>0</v>
      </c>
      <c r="AF29" s="10">
        <f t="shared" si="31"/>
        <v>0</v>
      </c>
      <c r="AG29" s="10">
        <f t="shared" si="32"/>
        <v>0</v>
      </c>
      <c r="AH29" s="10">
        <f t="shared" si="33"/>
        <v>0</v>
      </c>
      <c r="AI29" s="10">
        <f t="shared" si="34"/>
        <v>0</v>
      </c>
      <c r="AJ29" s="10">
        <f t="shared" si="35"/>
        <v>0</v>
      </c>
      <c r="AK29" s="10">
        <f t="shared" si="36"/>
        <v>0</v>
      </c>
      <c r="AL29" s="10">
        <f t="shared" si="37"/>
        <v>0</v>
      </c>
      <c r="AM29" s="10">
        <f t="shared" si="38"/>
        <v>0</v>
      </c>
      <c r="AN29" s="10">
        <f t="shared" si="39"/>
        <v>0</v>
      </c>
      <c r="AO29" s="10">
        <f t="shared" si="40"/>
        <v>0</v>
      </c>
      <c r="AP29" s="10">
        <f t="shared" si="41"/>
        <v>0</v>
      </c>
      <c r="AQ29" s="10">
        <f t="shared" si="42"/>
        <v>0</v>
      </c>
      <c r="AR29" s="10">
        <f t="shared" si="43"/>
        <v>0</v>
      </c>
      <c r="AS29" s="10">
        <f t="shared" si="44"/>
        <v>0</v>
      </c>
      <c r="AT29" s="10">
        <f t="shared" si="45"/>
        <v>0</v>
      </c>
      <c r="AU29" s="10">
        <f t="shared" si="46"/>
        <v>0</v>
      </c>
      <c r="AV29" s="10">
        <f t="shared" si="47"/>
        <v>0</v>
      </c>
      <c r="AW29" s="10">
        <f t="shared" si="48"/>
        <v>0</v>
      </c>
      <c r="AX29" s="10">
        <f t="shared" si="49"/>
        <v>0</v>
      </c>
      <c r="AY29" s="10">
        <f t="shared" si="50"/>
        <v>0</v>
      </c>
      <c r="AZ29" s="10">
        <f t="shared" si="51"/>
        <v>0</v>
      </c>
      <c r="BA29" s="10">
        <f t="shared" si="52"/>
        <v>0</v>
      </c>
      <c r="BB29" s="10">
        <f t="shared" si="53"/>
        <v>0</v>
      </c>
      <c r="BC29" s="10">
        <f t="shared" si="54"/>
        <v>0</v>
      </c>
      <c r="BD29" s="10">
        <f t="shared" si="55"/>
        <v>0</v>
      </c>
      <c r="BE29" s="10">
        <f t="shared" si="56"/>
        <v>0</v>
      </c>
      <c r="BF29" s="10">
        <f t="shared" si="57"/>
        <v>0</v>
      </c>
      <c r="BG29" s="10">
        <f t="shared" si="58"/>
        <v>0</v>
      </c>
      <c r="BH29" s="10">
        <f t="shared" si="59"/>
        <v>0</v>
      </c>
      <c r="BI29" s="10">
        <f t="shared" si="60"/>
        <v>0</v>
      </c>
      <c r="BJ29" s="10">
        <f t="shared" si="61"/>
        <v>0</v>
      </c>
      <c r="BK29" s="10">
        <f t="shared" si="62"/>
        <v>0</v>
      </c>
      <c r="BL29" s="10">
        <f t="shared" si="63"/>
        <v>0</v>
      </c>
      <c r="BM29" s="10">
        <f t="shared" si="64"/>
        <v>0</v>
      </c>
      <c r="BN29" s="10">
        <f t="shared" si="65"/>
        <v>0</v>
      </c>
      <c r="BO29" s="10">
        <f t="shared" si="66"/>
        <v>0</v>
      </c>
      <c r="BP29" s="10">
        <f t="shared" si="67"/>
        <v>0</v>
      </c>
      <c r="BQ29" s="10">
        <f t="shared" si="68"/>
        <v>0</v>
      </c>
      <c r="BR29" s="10">
        <f t="shared" si="69"/>
        <v>0</v>
      </c>
      <c r="BS29" s="10">
        <f t="shared" si="70"/>
        <v>0</v>
      </c>
      <c r="BT29" s="10">
        <f t="shared" si="71"/>
        <v>0</v>
      </c>
      <c r="BU29" s="10">
        <f t="shared" si="72"/>
        <v>0</v>
      </c>
      <c r="BV29" s="10">
        <f t="shared" si="73"/>
        <v>0</v>
      </c>
      <c r="BW29" s="10">
        <f t="shared" si="74"/>
        <v>0</v>
      </c>
      <c r="BX29" s="10">
        <f t="shared" si="75"/>
        <v>0</v>
      </c>
      <c r="BY29" s="10">
        <f t="shared" si="76"/>
        <v>0</v>
      </c>
      <c r="BZ29" s="10">
        <f t="shared" si="77"/>
        <v>0</v>
      </c>
      <c r="CA29" s="10">
        <f t="shared" si="78"/>
        <v>0</v>
      </c>
      <c r="CB29" s="10">
        <f t="shared" si="79"/>
        <v>0</v>
      </c>
      <c r="CC29" s="10">
        <f t="shared" si="80"/>
        <v>0</v>
      </c>
      <c r="CD29" s="10">
        <f t="shared" si="81"/>
        <v>0</v>
      </c>
      <c r="CE29" s="10">
        <f t="shared" si="82"/>
        <v>0</v>
      </c>
      <c r="CF29" s="10">
        <f t="shared" si="83"/>
        <v>0</v>
      </c>
      <c r="CG29" s="10">
        <f t="shared" si="84"/>
        <v>0</v>
      </c>
      <c r="CH29" s="10">
        <f t="shared" si="85"/>
        <v>0</v>
      </c>
      <c r="CI29" s="10">
        <f t="shared" si="86"/>
        <v>0</v>
      </c>
      <c r="CJ29" s="10">
        <f t="shared" si="87"/>
        <v>0</v>
      </c>
      <c r="CK29" s="10">
        <f t="shared" si="88"/>
        <v>0</v>
      </c>
      <c r="CL29" s="10">
        <f t="shared" si="89"/>
        <v>0</v>
      </c>
      <c r="CM29" s="10">
        <f t="shared" si="90"/>
        <v>0</v>
      </c>
      <c r="CN29" s="10">
        <f t="shared" si="91"/>
        <v>0</v>
      </c>
      <c r="CO29" s="10">
        <f t="shared" si="92"/>
        <v>0</v>
      </c>
      <c r="CP29" s="10">
        <f t="shared" si="93"/>
        <v>0</v>
      </c>
      <c r="CQ29" s="10">
        <f t="shared" si="94"/>
        <v>0</v>
      </c>
      <c r="CR29" s="10">
        <f t="shared" si="95"/>
        <v>0</v>
      </c>
      <c r="CS29" s="10">
        <f t="shared" si="96"/>
        <v>0</v>
      </c>
      <c r="CT29" s="10">
        <f t="shared" si="97"/>
        <v>0</v>
      </c>
      <c r="CU29" s="10">
        <f t="shared" si="98"/>
        <v>0</v>
      </c>
      <c r="CV29" s="10">
        <f t="shared" si="99"/>
        <v>0</v>
      </c>
      <c r="CW29" s="10">
        <f t="shared" si="100"/>
        <v>0</v>
      </c>
      <c r="CX29" s="10">
        <f t="shared" si="101"/>
        <v>0</v>
      </c>
      <c r="CY29" s="10">
        <f t="shared" si="102"/>
        <v>0</v>
      </c>
      <c r="CZ29" s="10">
        <f t="shared" si="103"/>
        <v>0</v>
      </c>
      <c r="DA29" s="10">
        <f t="shared" si="104"/>
        <v>0</v>
      </c>
      <c r="DB29" s="10">
        <f t="shared" si="105"/>
        <v>0</v>
      </c>
      <c r="DC29" s="10">
        <f t="shared" si="106"/>
        <v>0</v>
      </c>
      <c r="DD29" s="10">
        <f t="shared" si="107"/>
        <v>0</v>
      </c>
      <c r="DE29" s="10">
        <f t="shared" si="108"/>
        <v>0</v>
      </c>
      <c r="DF29" s="10">
        <f t="shared" si="109"/>
        <v>0</v>
      </c>
    </row>
    <row r="30" spans="1:112" x14ac:dyDescent="0.15">
      <c r="B30" s="9"/>
      <c r="C30" s="9"/>
      <c r="D30" s="9"/>
      <c r="E30" s="9"/>
      <c r="F30" s="9"/>
      <c r="G30" s="9"/>
      <c r="H30" s="9" t="str">
        <f t="shared" si="110"/>
        <v>Decima50</v>
      </c>
      <c r="I30" s="10">
        <f t="shared" si="8"/>
        <v>0</v>
      </c>
      <c r="J30" s="10">
        <f t="shared" si="9"/>
        <v>0</v>
      </c>
      <c r="K30" s="10">
        <f t="shared" si="10"/>
        <v>0</v>
      </c>
      <c r="L30" s="10">
        <f t="shared" si="11"/>
        <v>0</v>
      </c>
      <c r="M30" s="10">
        <f t="shared" si="12"/>
        <v>0</v>
      </c>
      <c r="N30" s="10">
        <f t="shared" si="13"/>
        <v>0</v>
      </c>
      <c r="O30" s="10">
        <f t="shared" si="14"/>
        <v>0</v>
      </c>
      <c r="P30" s="10">
        <f t="shared" si="15"/>
        <v>0</v>
      </c>
      <c r="Q30" s="10">
        <f t="shared" si="16"/>
        <v>0</v>
      </c>
      <c r="R30" s="10">
        <f t="shared" si="17"/>
        <v>0</v>
      </c>
      <c r="S30" s="10">
        <f t="shared" si="18"/>
        <v>0</v>
      </c>
      <c r="T30" s="10">
        <f t="shared" si="19"/>
        <v>0</v>
      </c>
      <c r="U30" s="10">
        <f t="shared" si="20"/>
        <v>0</v>
      </c>
      <c r="V30" s="10">
        <f t="shared" si="21"/>
        <v>0</v>
      </c>
      <c r="W30" s="10">
        <f t="shared" si="22"/>
        <v>0</v>
      </c>
      <c r="X30" s="10">
        <f t="shared" si="23"/>
        <v>0</v>
      </c>
      <c r="Y30" s="10">
        <f t="shared" si="24"/>
        <v>0</v>
      </c>
      <c r="Z30" s="10">
        <f t="shared" si="25"/>
        <v>0</v>
      </c>
      <c r="AA30" s="10">
        <f t="shared" si="26"/>
        <v>0</v>
      </c>
      <c r="AB30" s="10">
        <f t="shared" si="27"/>
        <v>0</v>
      </c>
      <c r="AC30" s="10">
        <f t="shared" si="28"/>
        <v>0</v>
      </c>
      <c r="AD30" s="10">
        <f t="shared" si="29"/>
        <v>0</v>
      </c>
      <c r="AE30" s="10">
        <f t="shared" si="30"/>
        <v>0</v>
      </c>
      <c r="AF30" s="10">
        <f t="shared" si="31"/>
        <v>0</v>
      </c>
      <c r="AG30" s="10">
        <f t="shared" si="32"/>
        <v>0</v>
      </c>
      <c r="AH30" s="10">
        <f t="shared" si="33"/>
        <v>0</v>
      </c>
      <c r="AI30" s="10">
        <f t="shared" si="34"/>
        <v>0</v>
      </c>
      <c r="AJ30" s="10">
        <f t="shared" si="35"/>
        <v>0</v>
      </c>
      <c r="AK30" s="10">
        <f t="shared" si="36"/>
        <v>0</v>
      </c>
      <c r="AL30" s="10">
        <f t="shared" si="37"/>
        <v>0</v>
      </c>
      <c r="AM30" s="10">
        <f t="shared" si="38"/>
        <v>0</v>
      </c>
      <c r="AN30" s="10">
        <f t="shared" si="39"/>
        <v>0</v>
      </c>
      <c r="AO30" s="10">
        <f t="shared" si="40"/>
        <v>0</v>
      </c>
      <c r="AP30" s="10">
        <f t="shared" si="41"/>
        <v>0</v>
      </c>
      <c r="AQ30" s="10">
        <f t="shared" si="42"/>
        <v>0</v>
      </c>
      <c r="AR30" s="10">
        <f t="shared" si="43"/>
        <v>0</v>
      </c>
      <c r="AS30" s="10">
        <f t="shared" si="44"/>
        <v>0</v>
      </c>
      <c r="AT30" s="10">
        <f t="shared" si="45"/>
        <v>0</v>
      </c>
      <c r="AU30" s="10">
        <f t="shared" si="46"/>
        <v>0</v>
      </c>
      <c r="AV30" s="10">
        <f t="shared" si="47"/>
        <v>0</v>
      </c>
      <c r="AW30" s="10">
        <f t="shared" si="48"/>
        <v>0</v>
      </c>
      <c r="AX30" s="10">
        <f t="shared" si="49"/>
        <v>0</v>
      </c>
      <c r="AY30" s="10">
        <f t="shared" si="50"/>
        <v>0</v>
      </c>
      <c r="AZ30" s="10">
        <f t="shared" si="51"/>
        <v>0</v>
      </c>
      <c r="BA30" s="10">
        <f t="shared" si="52"/>
        <v>0</v>
      </c>
      <c r="BB30" s="10">
        <f t="shared" si="53"/>
        <v>0</v>
      </c>
      <c r="BC30" s="10">
        <f t="shared" si="54"/>
        <v>0</v>
      </c>
      <c r="BD30" s="10">
        <f t="shared" si="55"/>
        <v>0</v>
      </c>
      <c r="BE30" s="10">
        <f t="shared" si="56"/>
        <v>0</v>
      </c>
      <c r="BF30" s="10">
        <f t="shared" si="57"/>
        <v>0</v>
      </c>
      <c r="BG30" s="10">
        <f t="shared" si="58"/>
        <v>0</v>
      </c>
      <c r="BH30" s="10">
        <f t="shared" si="59"/>
        <v>0</v>
      </c>
      <c r="BI30" s="10">
        <f t="shared" si="60"/>
        <v>0</v>
      </c>
      <c r="BJ30" s="10">
        <f t="shared" si="61"/>
        <v>0</v>
      </c>
      <c r="BK30" s="10">
        <f t="shared" si="62"/>
        <v>0</v>
      </c>
      <c r="BL30" s="10">
        <f t="shared" si="63"/>
        <v>0</v>
      </c>
      <c r="BM30" s="10">
        <f t="shared" si="64"/>
        <v>0</v>
      </c>
      <c r="BN30" s="10">
        <f t="shared" si="65"/>
        <v>0</v>
      </c>
      <c r="BO30" s="10">
        <f t="shared" si="66"/>
        <v>0</v>
      </c>
      <c r="BP30" s="10">
        <f t="shared" si="67"/>
        <v>0</v>
      </c>
      <c r="BQ30" s="10">
        <f t="shared" si="68"/>
        <v>0</v>
      </c>
      <c r="BR30" s="10">
        <f t="shared" si="69"/>
        <v>0</v>
      </c>
      <c r="BS30" s="10">
        <f t="shared" si="70"/>
        <v>0</v>
      </c>
      <c r="BT30" s="10">
        <f t="shared" si="71"/>
        <v>0</v>
      </c>
      <c r="BU30" s="10">
        <f t="shared" si="72"/>
        <v>0</v>
      </c>
      <c r="BV30" s="10">
        <f t="shared" si="73"/>
        <v>0</v>
      </c>
      <c r="BW30" s="10">
        <f t="shared" si="74"/>
        <v>0</v>
      </c>
      <c r="BX30" s="10">
        <f t="shared" si="75"/>
        <v>0</v>
      </c>
      <c r="BY30" s="10">
        <f t="shared" si="76"/>
        <v>0</v>
      </c>
      <c r="BZ30" s="10">
        <f t="shared" si="77"/>
        <v>0</v>
      </c>
      <c r="CA30" s="10">
        <f t="shared" si="78"/>
        <v>0</v>
      </c>
      <c r="CB30" s="10">
        <f t="shared" si="79"/>
        <v>0</v>
      </c>
      <c r="CC30" s="10">
        <f t="shared" si="80"/>
        <v>0</v>
      </c>
      <c r="CD30" s="10">
        <f t="shared" si="81"/>
        <v>0</v>
      </c>
      <c r="CE30" s="10">
        <f t="shared" si="82"/>
        <v>0</v>
      </c>
      <c r="CF30" s="10">
        <f t="shared" si="83"/>
        <v>0</v>
      </c>
      <c r="CG30" s="10">
        <f t="shared" si="84"/>
        <v>0</v>
      </c>
      <c r="CH30" s="10">
        <f t="shared" si="85"/>
        <v>0</v>
      </c>
      <c r="CI30" s="10">
        <f t="shared" si="86"/>
        <v>0</v>
      </c>
      <c r="CJ30" s="10">
        <f t="shared" si="87"/>
        <v>0</v>
      </c>
      <c r="CK30" s="10">
        <f t="shared" si="88"/>
        <v>0</v>
      </c>
      <c r="CL30" s="10">
        <f t="shared" si="89"/>
        <v>0</v>
      </c>
      <c r="CM30" s="10">
        <f t="shared" si="90"/>
        <v>0</v>
      </c>
      <c r="CN30" s="10">
        <f t="shared" si="91"/>
        <v>0</v>
      </c>
      <c r="CO30" s="10">
        <f t="shared" si="92"/>
        <v>0</v>
      </c>
      <c r="CP30" s="10">
        <f t="shared" si="93"/>
        <v>0</v>
      </c>
      <c r="CQ30" s="10">
        <f t="shared" si="94"/>
        <v>0</v>
      </c>
      <c r="CR30" s="10">
        <f t="shared" si="95"/>
        <v>0</v>
      </c>
      <c r="CS30" s="10">
        <f t="shared" si="96"/>
        <v>0</v>
      </c>
      <c r="CT30" s="10">
        <f t="shared" si="97"/>
        <v>0</v>
      </c>
      <c r="CU30" s="10">
        <f t="shared" si="98"/>
        <v>0</v>
      </c>
      <c r="CV30" s="10">
        <f t="shared" si="99"/>
        <v>0</v>
      </c>
      <c r="CW30" s="10">
        <f t="shared" si="100"/>
        <v>0</v>
      </c>
      <c r="CX30" s="10">
        <f t="shared" si="101"/>
        <v>0</v>
      </c>
      <c r="CY30" s="10">
        <f t="shared" si="102"/>
        <v>0</v>
      </c>
      <c r="CZ30" s="10">
        <f t="shared" si="103"/>
        <v>0</v>
      </c>
      <c r="DA30" s="10">
        <f t="shared" si="104"/>
        <v>0</v>
      </c>
      <c r="DB30" s="10">
        <f t="shared" si="105"/>
        <v>0</v>
      </c>
      <c r="DC30" s="10">
        <f t="shared" si="106"/>
        <v>0</v>
      </c>
      <c r="DD30" s="10">
        <f t="shared" si="107"/>
        <v>0</v>
      </c>
      <c r="DE30" s="10">
        <f t="shared" si="108"/>
        <v>0</v>
      </c>
      <c r="DF30" s="10">
        <f t="shared" si="109"/>
        <v>0</v>
      </c>
    </row>
    <row r="31" spans="1:112" x14ac:dyDescent="0.15">
      <c r="B31" s="9"/>
      <c r="C31" s="9"/>
      <c r="D31" s="9"/>
      <c r="E31" s="9"/>
      <c r="F31" s="9"/>
      <c r="G31" s="9"/>
      <c r="H31" s="9" t="str">
        <f t="shared" si="110"/>
        <v>HyperH10</v>
      </c>
      <c r="I31" s="10">
        <f t="shared" si="8"/>
        <v>0</v>
      </c>
      <c r="J31" s="10">
        <f t="shared" si="9"/>
        <v>0</v>
      </c>
      <c r="K31" s="10">
        <f t="shared" si="10"/>
        <v>0</v>
      </c>
      <c r="L31" s="10">
        <f t="shared" si="11"/>
        <v>0</v>
      </c>
      <c r="M31" s="10">
        <f t="shared" si="12"/>
        <v>0</v>
      </c>
      <c r="N31" s="10">
        <f t="shared" si="13"/>
        <v>0</v>
      </c>
      <c r="O31" s="10">
        <f t="shared" si="14"/>
        <v>0</v>
      </c>
      <c r="P31" s="10">
        <f t="shared" si="15"/>
        <v>0</v>
      </c>
      <c r="Q31" s="10">
        <f t="shared" si="16"/>
        <v>0.05</v>
      </c>
      <c r="R31" s="10">
        <f t="shared" si="17"/>
        <v>0.1</v>
      </c>
      <c r="S31" s="10">
        <f t="shared" si="18"/>
        <v>0.15</v>
      </c>
      <c r="T31" s="10">
        <f t="shared" si="19"/>
        <v>0.3</v>
      </c>
      <c r="U31" s="10">
        <f t="shared" si="20"/>
        <v>0.4</v>
      </c>
      <c r="V31" s="10">
        <f t="shared" si="21"/>
        <v>0.45</v>
      </c>
      <c r="W31" s="10">
        <f t="shared" si="22"/>
        <v>0.45</v>
      </c>
      <c r="X31" s="10">
        <f t="shared" si="23"/>
        <v>0.45</v>
      </c>
      <c r="Y31" s="10">
        <f t="shared" si="24"/>
        <v>0.6</v>
      </c>
      <c r="Z31" s="10">
        <f t="shared" si="25"/>
        <v>0.7</v>
      </c>
      <c r="AA31" s="10">
        <f t="shared" si="26"/>
        <v>0.7</v>
      </c>
      <c r="AB31" s="10">
        <f t="shared" si="27"/>
        <v>0.7</v>
      </c>
      <c r="AC31" s="10">
        <f t="shared" si="28"/>
        <v>0.75</v>
      </c>
      <c r="AD31" s="10">
        <f t="shared" si="29"/>
        <v>0.75</v>
      </c>
      <c r="AE31" s="10">
        <f t="shared" si="30"/>
        <v>0.75</v>
      </c>
      <c r="AF31" s="10">
        <f t="shared" si="31"/>
        <v>0.8</v>
      </c>
      <c r="AG31" s="10">
        <f t="shared" si="32"/>
        <v>0.85</v>
      </c>
      <c r="AH31" s="10">
        <f t="shared" si="33"/>
        <v>0.85</v>
      </c>
      <c r="AI31" s="10">
        <f t="shared" si="34"/>
        <v>0.85</v>
      </c>
      <c r="AJ31" s="10">
        <f t="shared" si="35"/>
        <v>0.9</v>
      </c>
      <c r="AK31" s="10">
        <f t="shared" si="36"/>
        <v>0.9</v>
      </c>
      <c r="AL31" s="10">
        <f t="shared" si="37"/>
        <v>0.9</v>
      </c>
      <c r="AM31" s="10">
        <f t="shared" si="38"/>
        <v>0.9</v>
      </c>
      <c r="AN31" s="10">
        <f t="shared" si="39"/>
        <v>0.95</v>
      </c>
      <c r="AO31" s="10">
        <f t="shared" si="40"/>
        <v>0.95</v>
      </c>
      <c r="AP31" s="10">
        <f t="shared" si="41"/>
        <v>0.95</v>
      </c>
      <c r="AQ31" s="10">
        <f t="shared" si="42"/>
        <v>0.95</v>
      </c>
      <c r="AR31" s="10">
        <f t="shared" si="43"/>
        <v>0.95</v>
      </c>
      <c r="AS31" s="10">
        <f t="shared" si="44"/>
        <v>0.95</v>
      </c>
      <c r="AT31" s="10">
        <f t="shared" si="45"/>
        <v>0.95</v>
      </c>
      <c r="AU31" s="10">
        <f t="shared" si="46"/>
        <v>0.95</v>
      </c>
      <c r="AV31" s="10">
        <f t="shared" si="47"/>
        <v>0.95</v>
      </c>
      <c r="AW31" s="10">
        <f t="shared" si="48"/>
        <v>1</v>
      </c>
      <c r="AX31" s="10">
        <f t="shared" si="49"/>
        <v>1</v>
      </c>
      <c r="AY31" s="10">
        <f t="shared" si="50"/>
        <v>1</v>
      </c>
      <c r="AZ31" s="10">
        <f t="shared" si="51"/>
        <v>1</v>
      </c>
      <c r="BA31" s="10">
        <f t="shared" si="52"/>
        <v>1</v>
      </c>
      <c r="BB31" s="10">
        <f t="shared" si="53"/>
        <v>1</v>
      </c>
      <c r="BC31" s="10">
        <f t="shared" si="54"/>
        <v>1</v>
      </c>
      <c r="BD31" s="10">
        <f t="shared" si="55"/>
        <v>1</v>
      </c>
      <c r="BE31" s="10">
        <f t="shared" si="56"/>
        <v>1</v>
      </c>
      <c r="BF31" s="10">
        <f t="shared" si="57"/>
        <v>1</v>
      </c>
      <c r="BG31" s="10">
        <f t="shared" si="58"/>
        <v>1</v>
      </c>
      <c r="BH31" s="10">
        <f t="shared" si="59"/>
        <v>1</v>
      </c>
      <c r="BI31" s="10">
        <f t="shared" si="60"/>
        <v>1</v>
      </c>
      <c r="BJ31" s="10">
        <f t="shared" si="61"/>
        <v>1</v>
      </c>
      <c r="BK31" s="10">
        <f t="shared" si="62"/>
        <v>1</v>
      </c>
      <c r="BL31" s="10">
        <f t="shared" si="63"/>
        <v>1</v>
      </c>
      <c r="BM31" s="10">
        <f t="shared" si="64"/>
        <v>1</v>
      </c>
      <c r="BN31" s="10">
        <f t="shared" si="65"/>
        <v>1</v>
      </c>
      <c r="BO31" s="10">
        <f t="shared" si="66"/>
        <v>1</v>
      </c>
      <c r="BP31" s="10">
        <f t="shared" si="67"/>
        <v>1</v>
      </c>
      <c r="BQ31" s="10">
        <f t="shared" si="68"/>
        <v>1</v>
      </c>
      <c r="BR31" s="10">
        <f t="shared" si="69"/>
        <v>1</v>
      </c>
      <c r="BS31" s="10">
        <f t="shared" si="70"/>
        <v>1</v>
      </c>
      <c r="BT31" s="10">
        <f t="shared" si="71"/>
        <v>1</v>
      </c>
      <c r="BU31" s="10">
        <f t="shared" si="72"/>
        <v>1</v>
      </c>
      <c r="BV31" s="10">
        <f t="shared" si="73"/>
        <v>1</v>
      </c>
      <c r="BW31" s="10">
        <f t="shared" si="74"/>
        <v>1</v>
      </c>
      <c r="BX31" s="10">
        <f t="shared" si="75"/>
        <v>1</v>
      </c>
      <c r="BY31" s="10">
        <f t="shared" si="76"/>
        <v>1</v>
      </c>
      <c r="BZ31" s="10">
        <f t="shared" si="77"/>
        <v>1</v>
      </c>
      <c r="CA31" s="10">
        <f t="shared" si="78"/>
        <v>1</v>
      </c>
      <c r="CB31" s="10">
        <f t="shared" si="79"/>
        <v>1</v>
      </c>
      <c r="CC31" s="10">
        <f t="shared" si="80"/>
        <v>1</v>
      </c>
      <c r="CD31" s="10">
        <f t="shared" si="81"/>
        <v>1</v>
      </c>
      <c r="CE31" s="10">
        <f t="shared" si="82"/>
        <v>1</v>
      </c>
      <c r="CF31" s="10">
        <f t="shared" si="83"/>
        <v>1</v>
      </c>
      <c r="CG31" s="10">
        <f t="shared" si="84"/>
        <v>1</v>
      </c>
      <c r="CH31" s="10">
        <f t="shared" si="85"/>
        <v>1</v>
      </c>
      <c r="CI31" s="10">
        <f t="shared" si="86"/>
        <v>1</v>
      </c>
      <c r="CJ31" s="10">
        <f t="shared" si="87"/>
        <v>1</v>
      </c>
      <c r="CK31" s="10">
        <f t="shared" si="88"/>
        <v>1</v>
      </c>
      <c r="CL31" s="10">
        <f t="shared" si="89"/>
        <v>1</v>
      </c>
      <c r="CM31" s="10">
        <f t="shared" si="90"/>
        <v>1</v>
      </c>
      <c r="CN31" s="10">
        <f t="shared" si="91"/>
        <v>1</v>
      </c>
      <c r="CO31" s="10">
        <f t="shared" si="92"/>
        <v>1</v>
      </c>
      <c r="CP31" s="10">
        <f t="shared" si="93"/>
        <v>1</v>
      </c>
      <c r="CQ31" s="10">
        <f t="shared" si="94"/>
        <v>1</v>
      </c>
      <c r="CR31" s="10">
        <f t="shared" si="95"/>
        <v>1</v>
      </c>
      <c r="CS31" s="10">
        <f t="shared" si="96"/>
        <v>1</v>
      </c>
      <c r="CT31" s="10">
        <f t="shared" si="97"/>
        <v>1</v>
      </c>
      <c r="CU31" s="10">
        <f t="shared" si="98"/>
        <v>1</v>
      </c>
      <c r="CV31" s="10">
        <f t="shared" si="99"/>
        <v>1</v>
      </c>
      <c r="CW31" s="10">
        <f t="shared" si="100"/>
        <v>1</v>
      </c>
      <c r="CX31" s="10">
        <f t="shared" si="101"/>
        <v>1</v>
      </c>
      <c r="CY31" s="10">
        <f t="shared" si="102"/>
        <v>1</v>
      </c>
      <c r="CZ31" s="10">
        <f t="shared" si="103"/>
        <v>1</v>
      </c>
      <c r="DA31" s="10">
        <f t="shared" si="104"/>
        <v>1</v>
      </c>
      <c r="DB31" s="10">
        <f t="shared" si="105"/>
        <v>1</v>
      </c>
      <c r="DC31" s="10">
        <f t="shared" si="106"/>
        <v>1</v>
      </c>
      <c r="DD31" s="10">
        <f t="shared" si="107"/>
        <v>1</v>
      </c>
      <c r="DE31" s="10">
        <f t="shared" si="108"/>
        <v>1</v>
      </c>
      <c r="DF31" s="10">
        <f t="shared" si="109"/>
        <v>1</v>
      </c>
    </row>
    <row r="32" spans="1:112" x14ac:dyDescent="0.15">
      <c r="B32" s="9"/>
      <c r="C32" s="9"/>
      <c r="D32" s="9"/>
      <c r="E32" s="9"/>
      <c r="F32" s="9"/>
      <c r="G32" s="9"/>
      <c r="H32" s="9" t="str">
        <f t="shared" si="110"/>
        <v>HyperH50</v>
      </c>
      <c r="I32" s="10">
        <f t="shared" si="8"/>
        <v>0</v>
      </c>
      <c r="J32" s="10">
        <f t="shared" si="9"/>
        <v>0.05</v>
      </c>
      <c r="K32" s="10">
        <f t="shared" si="10"/>
        <v>0.1</v>
      </c>
      <c r="L32" s="10">
        <f t="shared" si="11"/>
        <v>0.1</v>
      </c>
      <c r="M32" s="10">
        <f t="shared" si="12"/>
        <v>0.1</v>
      </c>
      <c r="N32" s="10">
        <f t="shared" si="13"/>
        <v>0.1</v>
      </c>
      <c r="O32" s="10">
        <f t="shared" si="14"/>
        <v>0.15</v>
      </c>
      <c r="P32" s="10">
        <f t="shared" si="15"/>
        <v>0.15</v>
      </c>
      <c r="Q32" s="10">
        <f t="shared" si="16"/>
        <v>0.2</v>
      </c>
      <c r="R32" s="10">
        <f t="shared" si="17"/>
        <v>0.35</v>
      </c>
      <c r="S32" s="10">
        <f t="shared" si="18"/>
        <v>0.4</v>
      </c>
      <c r="T32" s="10">
        <f t="shared" si="19"/>
        <v>0.5</v>
      </c>
      <c r="U32" s="10">
        <f t="shared" si="20"/>
        <v>0.55000000000000004</v>
      </c>
      <c r="V32" s="10">
        <f t="shared" si="21"/>
        <v>0.55000000000000004</v>
      </c>
      <c r="W32" s="10">
        <f t="shared" si="22"/>
        <v>0.55000000000000004</v>
      </c>
      <c r="X32" s="10">
        <f t="shared" si="23"/>
        <v>0.6</v>
      </c>
      <c r="Y32" s="10">
        <f t="shared" si="24"/>
        <v>0.6</v>
      </c>
      <c r="Z32" s="10">
        <f t="shared" si="25"/>
        <v>0.65</v>
      </c>
      <c r="AA32" s="10">
        <f t="shared" si="26"/>
        <v>0.7</v>
      </c>
      <c r="AB32" s="10">
        <f t="shared" si="27"/>
        <v>0.75</v>
      </c>
      <c r="AC32" s="10">
        <f t="shared" si="28"/>
        <v>0.85</v>
      </c>
      <c r="AD32" s="10">
        <f t="shared" si="29"/>
        <v>0.85</v>
      </c>
      <c r="AE32" s="10">
        <f t="shared" si="30"/>
        <v>0.85</v>
      </c>
      <c r="AF32" s="10">
        <f t="shared" si="31"/>
        <v>0.9</v>
      </c>
      <c r="AG32" s="10">
        <f t="shared" si="32"/>
        <v>0.95</v>
      </c>
      <c r="AH32" s="10">
        <f t="shared" si="33"/>
        <v>1</v>
      </c>
      <c r="AI32" s="10">
        <f t="shared" si="34"/>
        <v>1</v>
      </c>
      <c r="AJ32" s="10">
        <f t="shared" si="35"/>
        <v>1</v>
      </c>
      <c r="AK32" s="10">
        <f t="shared" si="36"/>
        <v>1</v>
      </c>
      <c r="AL32" s="10">
        <f t="shared" si="37"/>
        <v>1</v>
      </c>
      <c r="AM32" s="10">
        <f t="shared" si="38"/>
        <v>1</v>
      </c>
      <c r="AN32" s="10">
        <f t="shared" si="39"/>
        <v>1</v>
      </c>
      <c r="AO32" s="10">
        <f t="shared" si="40"/>
        <v>1</v>
      </c>
      <c r="AP32" s="10">
        <f t="shared" si="41"/>
        <v>1</v>
      </c>
      <c r="AQ32" s="10">
        <f t="shared" si="42"/>
        <v>1</v>
      </c>
      <c r="AR32" s="10">
        <f t="shared" si="43"/>
        <v>1</v>
      </c>
      <c r="AS32" s="10">
        <f t="shared" si="44"/>
        <v>1</v>
      </c>
      <c r="AT32" s="10">
        <f t="shared" si="45"/>
        <v>1</v>
      </c>
      <c r="AU32" s="10">
        <f t="shared" si="46"/>
        <v>1</v>
      </c>
      <c r="AV32" s="10">
        <f t="shared" si="47"/>
        <v>1</v>
      </c>
      <c r="AW32" s="10">
        <f t="shared" si="48"/>
        <v>1</v>
      </c>
      <c r="AX32" s="10">
        <f t="shared" si="49"/>
        <v>1</v>
      </c>
      <c r="AY32" s="10">
        <f t="shared" si="50"/>
        <v>1</v>
      </c>
      <c r="AZ32" s="10">
        <f t="shared" si="51"/>
        <v>1</v>
      </c>
      <c r="BA32" s="10">
        <f t="shared" si="52"/>
        <v>1</v>
      </c>
      <c r="BB32" s="10">
        <f t="shared" si="53"/>
        <v>1</v>
      </c>
      <c r="BC32" s="10">
        <f t="shared" si="54"/>
        <v>1</v>
      </c>
      <c r="BD32" s="10">
        <f t="shared" si="55"/>
        <v>1</v>
      </c>
      <c r="BE32" s="10">
        <f t="shared" si="56"/>
        <v>1</v>
      </c>
      <c r="BF32" s="10">
        <f t="shared" si="57"/>
        <v>1</v>
      </c>
      <c r="BG32" s="10">
        <f t="shared" si="58"/>
        <v>1</v>
      </c>
      <c r="BH32" s="10">
        <f t="shared" si="59"/>
        <v>1</v>
      </c>
      <c r="BI32" s="10">
        <f t="shared" si="60"/>
        <v>1</v>
      </c>
      <c r="BJ32" s="10">
        <f t="shared" si="61"/>
        <v>1</v>
      </c>
      <c r="BK32" s="10">
        <f t="shared" si="62"/>
        <v>1</v>
      </c>
      <c r="BL32" s="10">
        <f t="shared" si="63"/>
        <v>1</v>
      </c>
      <c r="BM32" s="10">
        <f t="shared" si="64"/>
        <v>1</v>
      </c>
      <c r="BN32" s="10">
        <f t="shared" si="65"/>
        <v>1</v>
      </c>
      <c r="BO32" s="10">
        <f t="shared" si="66"/>
        <v>1</v>
      </c>
      <c r="BP32" s="10">
        <f t="shared" si="67"/>
        <v>1</v>
      </c>
      <c r="BQ32" s="10">
        <f t="shared" si="68"/>
        <v>1</v>
      </c>
      <c r="BR32" s="10">
        <f t="shared" si="69"/>
        <v>1</v>
      </c>
      <c r="BS32" s="10">
        <f t="shared" si="70"/>
        <v>1</v>
      </c>
      <c r="BT32" s="10">
        <f t="shared" si="71"/>
        <v>1</v>
      </c>
      <c r="BU32" s="10">
        <f t="shared" si="72"/>
        <v>1</v>
      </c>
      <c r="BV32" s="10">
        <f t="shared" si="73"/>
        <v>1</v>
      </c>
      <c r="BW32" s="10">
        <f t="shared" si="74"/>
        <v>1</v>
      </c>
      <c r="BX32" s="10">
        <f t="shared" si="75"/>
        <v>1</v>
      </c>
      <c r="BY32" s="10">
        <f t="shared" si="76"/>
        <v>1</v>
      </c>
      <c r="BZ32" s="10">
        <f t="shared" si="77"/>
        <v>1</v>
      </c>
      <c r="CA32" s="10">
        <f t="shared" si="78"/>
        <v>1</v>
      </c>
      <c r="CB32" s="10">
        <f t="shared" si="79"/>
        <v>1</v>
      </c>
      <c r="CC32" s="10">
        <f t="shared" si="80"/>
        <v>1</v>
      </c>
      <c r="CD32" s="10">
        <f t="shared" si="81"/>
        <v>1</v>
      </c>
      <c r="CE32" s="10">
        <f t="shared" si="82"/>
        <v>1</v>
      </c>
      <c r="CF32" s="10">
        <f t="shared" si="83"/>
        <v>1</v>
      </c>
      <c r="CG32" s="10">
        <f t="shared" si="84"/>
        <v>1</v>
      </c>
      <c r="CH32" s="10">
        <f t="shared" si="85"/>
        <v>1</v>
      </c>
      <c r="CI32" s="10">
        <f t="shared" si="86"/>
        <v>1</v>
      </c>
      <c r="CJ32" s="10">
        <f t="shared" si="87"/>
        <v>1</v>
      </c>
      <c r="CK32" s="10">
        <f t="shared" si="88"/>
        <v>1</v>
      </c>
      <c r="CL32" s="10">
        <f t="shared" si="89"/>
        <v>1</v>
      </c>
      <c r="CM32" s="10">
        <f t="shared" si="90"/>
        <v>1</v>
      </c>
      <c r="CN32" s="10">
        <f t="shared" si="91"/>
        <v>1</v>
      </c>
      <c r="CO32" s="10">
        <f t="shared" si="92"/>
        <v>1</v>
      </c>
      <c r="CP32" s="10">
        <f t="shared" si="93"/>
        <v>1</v>
      </c>
      <c r="CQ32" s="10">
        <f t="shared" si="94"/>
        <v>1</v>
      </c>
      <c r="CR32" s="10">
        <f t="shared" si="95"/>
        <v>1</v>
      </c>
      <c r="CS32" s="10">
        <f t="shared" si="96"/>
        <v>1</v>
      </c>
      <c r="CT32" s="10">
        <f t="shared" si="97"/>
        <v>1</v>
      </c>
      <c r="CU32" s="10">
        <f t="shared" si="98"/>
        <v>1</v>
      </c>
      <c r="CV32" s="10">
        <f t="shared" si="99"/>
        <v>1</v>
      </c>
      <c r="CW32" s="10">
        <f t="shared" si="100"/>
        <v>1</v>
      </c>
      <c r="CX32" s="10">
        <f t="shared" si="101"/>
        <v>1</v>
      </c>
      <c r="CY32" s="10">
        <f t="shared" si="102"/>
        <v>1</v>
      </c>
      <c r="CZ32" s="10">
        <f t="shared" si="103"/>
        <v>1</v>
      </c>
      <c r="DA32" s="10">
        <f t="shared" si="104"/>
        <v>1</v>
      </c>
      <c r="DB32" s="10">
        <f t="shared" si="105"/>
        <v>1</v>
      </c>
      <c r="DC32" s="10">
        <f t="shared" si="106"/>
        <v>1</v>
      </c>
      <c r="DD32" s="10">
        <f t="shared" si="107"/>
        <v>1</v>
      </c>
      <c r="DE32" s="10">
        <f t="shared" si="108"/>
        <v>1</v>
      </c>
      <c r="DF32" s="10">
        <f t="shared" si="109"/>
        <v>1</v>
      </c>
    </row>
    <row r="33" spans="2:110" x14ac:dyDescent="0.15">
      <c r="B33" s="9"/>
      <c r="C33" s="9"/>
      <c r="D33" s="9"/>
      <c r="E33" s="9"/>
      <c r="F33" s="9"/>
      <c r="G33" s="9"/>
      <c r="H33" s="9" t="str">
        <f t="shared" si="110"/>
        <v>Decima10</v>
      </c>
      <c r="I33" s="10">
        <f t="shared" si="8"/>
        <v>0</v>
      </c>
      <c r="J33" s="10">
        <f t="shared" si="9"/>
        <v>0</v>
      </c>
      <c r="K33" s="10">
        <f t="shared" si="10"/>
        <v>0</v>
      </c>
      <c r="L33" s="10">
        <f t="shared" si="11"/>
        <v>0</v>
      </c>
      <c r="M33" s="10">
        <f t="shared" si="12"/>
        <v>0</v>
      </c>
      <c r="N33" s="10">
        <f t="shared" si="13"/>
        <v>0</v>
      </c>
      <c r="O33" s="10">
        <f t="shared" si="14"/>
        <v>0</v>
      </c>
      <c r="P33" s="10">
        <f t="shared" si="15"/>
        <v>0.05</v>
      </c>
      <c r="Q33" s="10">
        <f t="shared" si="16"/>
        <v>0.05</v>
      </c>
      <c r="R33" s="10">
        <f t="shared" si="17"/>
        <v>0.05</v>
      </c>
      <c r="S33" s="10">
        <f t="shared" si="18"/>
        <v>0.05</v>
      </c>
      <c r="T33" s="10">
        <f t="shared" si="19"/>
        <v>0.05</v>
      </c>
      <c r="U33" s="10">
        <f t="shared" si="20"/>
        <v>0.05</v>
      </c>
      <c r="V33" s="10">
        <f t="shared" si="21"/>
        <v>0.05</v>
      </c>
      <c r="W33" s="10">
        <f t="shared" si="22"/>
        <v>0.2</v>
      </c>
      <c r="X33" s="10">
        <f t="shared" si="23"/>
        <v>0.25</v>
      </c>
      <c r="Y33" s="10">
        <f t="shared" si="24"/>
        <v>0.25</v>
      </c>
      <c r="Z33" s="10">
        <f t="shared" si="25"/>
        <v>0.3</v>
      </c>
      <c r="AA33" s="10">
        <f t="shared" si="26"/>
        <v>0.35</v>
      </c>
      <c r="AB33" s="10">
        <f t="shared" si="27"/>
        <v>0.35</v>
      </c>
      <c r="AC33" s="10">
        <f t="shared" si="28"/>
        <v>0.35</v>
      </c>
      <c r="AD33" s="10">
        <f t="shared" si="29"/>
        <v>0.4</v>
      </c>
      <c r="AE33" s="10">
        <f t="shared" si="30"/>
        <v>0.4</v>
      </c>
      <c r="AF33" s="10">
        <f t="shared" si="31"/>
        <v>0.5</v>
      </c>
      <c r="AG33" s="10">
        <f t="shared" si="32"/>
        <v>0.5</v>
      </c>
      <c r="AH33" s="10">
        <f t="shared" si="33"/>
        <v>0.5</v>
      </c>
      <c r="AI33" s="10">
        <f t="shared" si="34"/>
        <v>0.5</v>
      </c>
      <c r="AJ33" s="10">
        <f t="shared" si="35"/>
        <v>0.5</v>
      </c>
      <c r="AK33" s="10">
        <f t="shared" si="36"/>
        <v>0.5</v>
      </c>
      <c r="AL33" s="10">
        <f t="shared" si="37"/>
        <v>0.55000000000000004</v>
      </c>
      <c r="AM33" s="10">
        <f t="shared" si="38"/>
        <v>0.55000000000000004</v>
      </c>
      <c r="AN33" s="10">
        <f t="shared" si="39"/>
        <v>0.55000000000000004</v>
      </c>
      <c r="AO33" s="10">
        <f t="shared" si="40"/>
        <v>0.55000000000000004</v>
      </c>
      <c r="AP33" s="10">
        <f t="shared" si="41"/>
        <v>0.55000000000000004</v>
      </c>
      <c r="AQ33" s="10">
        <f t="shared" si="42"/>
        <v>0.55000000000000004</v>
      </c>
      <c r="AR33" s="10">
        <f t="shared" si="43"/>
        <v>0.55000000000000004</v>
      </c>
      <c r="AS33" s="10">
        <f t="shared" si="44"/>
        <v>0.55000000000000004</v>
      </c>
      <c r="AT33" s="10">
        <f t="shared" si="45"/>
        <v>0.6</v>
      </c>
      <c r="AU33" s="10">
        <f t="shared" si="46"/>
        <v>0.65</v>
      </c>
      <c r="AV33" s="10">
        <f t="shared" si="47"/>
        <v>0.65</v>
      </c>
      <c r="AW33" s="10">
        <f t="shared" si="48"/>
        <v>0.75</v>
      </c>
      <c r="AX33" s="10">
        <f t="shared" si="49"/>
        <v>0.75</v>
      </c>
      <c r="AY33" s="10">
        <f t="shared" si="50"/>
        <v>0.75</v>
      </c>
      <c r="AZ33" s="10">
        <f t="shared" si="51"/>
        <v>0.75</v>
      </c>
      <c r="BA33" s="10">
        <f t="shared" si="52"/>
        <v>0.8</v>
      </c>
      <c r="BB33" s="10">
        <f t="shared" si="53"/>
        <v>0.8</v>
      </c>
      <c r="BC33" s="10">
        <f t="shared" si="54"/>
        <v>0.8</v>
      </c>
      <c r="BD33" s="10">
        <f t="shared" si="55"/>
        <v>0.8</v>
      </c>
      <c r="BE33" s="10">
        <f t="shared" si="56"/>
        <v>0.8</v>
      </c>
      <c r="BF33" s="10">
        <f t="shared" si="57"/>
        <v>0.8</v>
      </c>
      <c r="BG33" s="10">
        <f t="shared" si="58"/>
        <v>0.8</v>
      </c>
      <c r="BH33" s="10">
        <f t="shared" si="59"/>
        <v>0.8</v>
      </c>
      <c r="BI33" s="10">
        <f t="shared" si="60"/>
        <v>0.8</v>
      </c>
      <c r="BJ33" s="10">
        <f t="shared" si="61"/>
        <v>0.8</v>
      </c>
      <c r="BK33" s="10">
        <f t="shared" si="62"/>
        <v>0.8</v>
      </c>
      <c r="BL33" s="10">
        <f t="shared" si="63"/>
        <v>0.8</v>
      </c>
      <c r="BM33" s="10">
        <f t="shared" si="64"/>
        <v>0.8</v>
      </c>
      <c r="BN33" s="10">
        <f t="shared" si="65"/>
        <v>0.8</v>
      </c>
      <c r="BO33" s="10">
        <f t="shared" si="66"/>
        <v>0.8</v>
      </c>
      <c r="BP33" s="10">
        <f t="shared" si="67"/>
        <v>0.8</v>
      </c>
      <c r="BQ33" s="10">
        <f t="shared" si="68"/>
        <v>0.8</v>
      </c>
      <c r="BR33" s="10">
        <f t="shared" si="69"/>
        <v>0.8</v>
      </c>
      <c r="BS33" s="10">
        <f t="shared" si="70"/>
        <v>0.8</v>
      </c>
      <c r="BT33" s="10">
        <f t="shared" si="71"/>
        <v>0.8</v>
      </c>
      <c r="BU33" s="10">
        <f t="shared" si="72"/>
        <v>0.8</v>
      </c>
      <c r="BV33" s="10">
        <f t="shared" si="73"/>
        <v>0.8</v>
      </c>
      <c r="BW33" s="10">
        <f t="shared" si="74"/>
        <v>0.85</v>
      </c>
      <c r="BX33" s="10">
        <f t="shared" si="75"/>
        <v>0.85</v>
      </c>
      <c r="BY33" s="10">
        <f t="shared" si="76"/>
        <v>0.85</v>
      </c>
      <c r="BZ33" s="10">
        <f t="shared" si="77"/>
        <v>0.85</v>
      </c>
      <c r="CA33" s="10">
        <f t="shared" si="78"/>
        <v>0.85</v>
      </c>
      <c r="CB33" s="10">
        <f t="shared" si="79"/>
        <v>0.85</v>
      </c>
      <c r="CC33" s="10">
        <f t="shared" si="80"/>
        <v>0.85</v>
      </c>
      <c r="CD33" s="10">
        <f t="shared" si="81"/>
        <v>0.85</v>
      </c>
      <c r="CE33" s="10">
        <f t="shared" si="82"/>
        <v>0.85</v>
      </c>
      <c r="CF33" s="10">
        <f t="shared" si="83"/>
        <v>0.85</v>
      </c>
      <c r="CG33" s="10">
        <f t="shared" si="84"/>
        <v>0.85</v>
      </c>
      <c r="CH33" s="10">
        <f t="shared" si="85"/>
        <v>0.85</v>
      </c>
      <c r="CI33" s="10">
        <f t="shared" si="86"/>
        <v>0.85</v>
      </c>
      <c r="CJ33" s="10">
        <f t="shared" si="87"/>
        <v>0.9</v>
      </c>
      <c r="CK33" s="10">
        <f t="shared" si="88"/>
        <v>0.9</v>
      </c>
      <c r="CL33" s="10">
        <f t="shared" si="89"/>
        <v>0.9</v>
      </c>
      <c r="CM33" s="10">
        <f t="shared" si="90"/>
        <v>0.9</v>
      </c>
      <c r="CN33" s="10">
        <f t="shared" si="91"/>
        <v>0.9</v>
      </c>
      <c r="CO33" s="10">
        <f t="shared" si="92"/>
        <v>0.9</v>
      </c>
      <c r="CP33" s="10">
        <f t="shared" si="93"/>
        <v>0.9</v>
      </c>
      <c r="CQ33" s="10">
        <f t="shared" si="94"/>
        <v>0.9</v>
      </c>
      <c r="CR33" s="10">
        <f t="shared" si="95"/>
        <v>0.9</v>
      </c>
      <c r="CS33" s="10">
        <f t="shared" si="96"/>
        <v>0.9</v>
      </c>
      <c r="CT33" s="10">
        <f t="shared" si="97"/>
        <v>0.9</v>
      </c>
      <c r="CU33" s="10">
        <f t="shared" si="98"/>
        <v>0.9</v>
      </c>
      <c r="CV33" s="10">
        <f t="shared" si="99"/>
        <v>0.9</v>
      </c>
      <c r="CW33" s="10">
        <f t="shared" si="100"/>
        <v>0.9</v>
      </c>
      <c r="CX33" s="10">
        <f t="shared" si="101"/>
        <v>0.9</v>
      </c>
      <c r="CY33" s="10">
        <f t="shared" si="102"/>
        <v>0.9</v>
      </c>
      <c r="CZ33" s="10">
        <f t="shared" si="103"/>
        <v>0.9</v>
      </c>
      <c r="DA33" s="10">
        <f t="shared" si="104"/>
        <v>0.9</v>
      </c>
      <c r="DB33" s="10">
        <f t="shared" si="105"/>
        <v>0.9</v>
      </c>
      <c r="DC33" s="10">
        <f t="shared" si="106"/>
        <v>0.9</v>
      </c>
      <c r="DD33" s="10">
        <f t="shared" si="107"/>
        <v>0.9</v>
      </c>
      <c r="DE33" s="10">
        <f t="shared" si="108"/>
        <v>0.9</v>
      </c>
      <c r="DF33" s="10">
        <f t="shared" si="109"/>
        <v>0.95</v>
      </c>
    </row>
    <row r="34" spans="2:110" x14ac:dyDescent="0.15">
      <c r="B34" s="9"/>
      <c r="C34" s="9"/>
      <c r="D34" s="9"/>
      <c r="E34" s="9"/>
      <c r="F34" s="9"/>
      <c r="G34" s="9"/>
      <c r="H34" s="9" t="str">
        <f t="shared" si="110"/>
        <v>Decima50</v>
      </c>
      <c r="I34" s="10">
        <f t="shared" si="8"/>
        <v>0.05</v>
      </c>
      <c r="J34" s="10">
        <f t="shared" si="9"/>
        <v>0.05</v>
      </c>
      <c r="K34" s="10">
        <f t="shared" si="10"/>
        <v>0.05</v>
      </c>
      <c r="L34" s="10">
        <f t="shared" si="11"/>
        <v>0.05</v>
      </c>
      <c r="M34" s="10">
        <f t="shared" si="12"/>
        <v>0.05</v>
      </c>
      <c r="N34" s="10">
        <f t="shared" si="13"/>
        <v>0.05</v>
      </c>
      <c r="O34" s="10">
        <f t="shared" si="14"/>
        <v>0.05</v>
      </c>
      <c r="P34" s="10">
        <f t="shared" si="15"/>
        <v>0.05</v>
      </c>
      <c r="Q34" s="10">
        <f t="shared" si="16"/>
        <v>0.15</v>
      </c>
      <c r="R34" s="10">
        <f t="shared" si="17"/>
        <v>0.15</v>
      </c>
      <c r="S34" s="10">
        <f t="shared" si="18"/>
        <v>0.15</v>
      </c>
      <c r="T34" s="10">
        <f t="shared" si="19"/>
        <v>0.15</v>
      </c>
      <c r="U34" s="10">
        <f t="shared" si="20"/>
        <v>0.15</v>
      </c>
      <c r="V34" s="10">
        <f t="shared" si="21"/>
        <v>0.15</v>
      </c>
      <c r="W34" s="10">
        <f t="shared" si="22"/>
        <v>0.2</v>
      </c>
      <c r="X34" s="10">
        <f t="shared" si="23"/>
        <v>0.2</v>
      </c>
      <c r="Y34" s="10">
        <f t="shared" si="24"/>
        <v>0.25</v>
      </c>
      <c r="Z34" s="10">
        <f t="shared" si="25"/>
        <v>0.25</v>
      </c>
      <c r="AA34" s="10">
        <f t="shared" si="26"/>
        <v>0.4</v>
      </c>
      <c r="AB34" s="10">
        <f t="shared" si="27"/>
        <v>0.4</v>
      </c>
      <c r="AC34" s="10">
        <f t="shared" si="28"/>
        <v>0.4</v>
      </c>
      <c r="AD34" s="10">
        <f t="shared" si="29"/>
        <v>0.45</v>
      </c>
      <c r="AE34" s="10">
        <f t="shared" si="30"/>
        <v>0.45</v>
      </c>
      <c r="AF34" s="10">
        <f t="shared" si="31"/>
        <v>0.55000000000000004</v>
      </c>
      <c r="AG34" s="10">
        <f t="shared" si="32"/>
        <v>0.6</v>
      </c>
      <c r="AH34" s="10">
        <f t="shared" si="33"/>
        <v>0.65</v>
      </c>
      <c r="AI34" s="10">
        <f t="shared" si="34"/>
        <v>0.65</v>
      </c>
      <c r="AJ34" s="10">
        <f t="shared" si="35"/>
        <v>0.65</v>
      </c>
      <c r="AK34" s="10">
        <f t="shared" si="36"/>
        <v>0.65</v>
      </c>
      <c r="AL34" s="10">
        <f t="shared" si="37"/>
        <v>0.65</v>
      </c>
      <c r="AM34" s="10">
        <f t="shared" si="38"/>
        <v>0.65</v>
      </c>
      <c r="AN34" s="10">
        <f t="shared" si="39"/>
        <v>0.65</v>
      </c>
      <c r="AO34" s="10">
        <f t="shared" si="40"/>
        <v>0.65</v>
      </c>
      <c r="AP34" s="10">
        <f t="shared" si="41"/>
        <v>0.65</v>
      </c>
      <c r="AQ34" s="10">
        <f t="shared" si="42"/>
        <v>0.65</v>
      </c>
      <c r="AR34" s="10">
        <f t="shared" si="43"/>
        <v>0.65</v>
      </c>
      <c r="AS34" s="10">
        <f t="shared" si="44"/>
        <v>0.7</v>
      </c>
      <c r="AT34" s="10">
        <f t="shared" si="45"/>
        <v>0.7</v>
      </c>
      <c r="AU34" s="10">
        <f t="shared" si="46"/>
        <v>0.7</v>
      </c>
      <c r="AV34" s="10">
        <f t="shared" si="47"/>
        <v>0.7</v>
      </c>
      <c r="AW34" s="10">
        <f t="shared" si="48"/>
        <v>0.7</v>
      </c>
      <c r="AX34" s="10">
        <f t="shared" si="49"/>
        <v>0.7</v>
      </c>
      <c r="AY34" s="10">
        <f t="shared" si="50"/>
        <v>0.7</v>
      </c>
      <c r="AZ34" s="10">
        <f t="shared" si="51"/>
        <v>0.7</v>
      </c>
      <c r="BA34" s="10">
        <f t="shared" si="52"/>
        <v>0.7</v>
      </c>
      <c r="BB34" s="10">
        <f t="shared" si="53"/>
        <v>0.7</v>
      </c>
      <c r="BC34" s="10">
        <f t="shared" si="54"/>
        <v>0.7</v>
      </c>
      <c r="BD34" s="10">
        <f t="shared" si="55"/>
        <v>0.7</v>
      </c>
      <c r="BE34" s="10">
        <f t="shared" si="56"/>
        <v>0.75</v>
      </c>
      <c r="BF34" s="10">
        <f t="shared" si="57"/>
        <v>0.8</v>
      </c>
      <c r="BG34" s="10">
        <f t="shared" si="58"/>
        <v>0.8</v>
      </c>
      <c r="BH34" s="10">
        <f t="shared" si="59"/>
        <v>0.8</v>
      </c>
      <c r="BI34" s="10">
        <f t="shared" si="60"/>
        <v>0.8</v>
      </c>
      <c r="BJ34" s="10">
        <f t="shared" si="61"/>
        <v>0.8</v>
      </c>
      <c r="BK34" s="10">
        <f t="shared" si="62"/>
        <v>0.8</v>
      </c>
      <c r="BL34" s="10">
        <f t="shared" si="63"/>
        <v>0.8</v>
      </c>
      <c r="BM34" s="10">
        <f t="shared" si="64"/>
        <v>0.8</v>
      </c>
      <c r="BN34" s="10">
        <f t="shared" si="65"/>
        <v>0.8</v>
      </c>
      <c r="BO34" s="10">
        <f t="shared" si="66"/>
        <v>0.8</v>
      </c>
      <c r="BP34" s="10">
        <f t="shared" si="67"/>
        <v>0.8</v>
      </c>
      <c r="BQ34" s="10">
        <f t="shared" si="68"/>
        <v>0.8</v>
      </c>
      <c r="BR34" s="10">
        <f t="shared" si="69"/>
        <v>0.8</v>
      </c>
      <c r="BS34" s="10">
        <f t="shared" si="70"/>
        <v>0.8</v>
      </c>
      <c r="BT34" s="10">
        <f t="shared" si="71"/>
        <v>0.8</v>
      </c>
      <c r="BU34" s="10">
        <f t="shared" si="72"/>
        <v>0.8</v>
      </c>
      <c r="BV34" s="10">
        <f t="shared" si="73"/>
        <v>0.8</v>
      </c>
      <c r="BW34" s="10">
        <f t="shared" si="74"/>
        <v>0.8</v>
      </c>
      <c r="BX34" s="10">
        <f t="shared" si="75"/>
        <v>0.8</v>
      </c>
      <c r="BY34" s="10">
        <f t="shared" si="76"/>
        <v>0.8</v>
      </c>
      <c r="BZ34" s="10">
        <f t="shared" si="77"/>
        <v>0.8</v>
      </c>
      <c r="CA34" s="10">
        <f t="shared" si="78"/>
        <v>0.8</v>
      </c>
      <c r="CB34" s="10">
        <f t="shared" si="79"/>
        <v>0.8</v>
      </c>
      <c r="CC34" s="10">
        <f t="shared" si="80"/>
        <v>0.8</v>
      </c>
      <c r="CD34" s="10">
        <f t="shared" si="81"/>
        <v>0.8</v>
      </c>
      <c r="CE34" s="10">
        <f t="shared" si="82"/>
        <v>0.8</v>
      </c>
      <c r="CF34" s="10">
        <f t="shared" si="83"/>
        <v>0.8</v>
      </c>
      <c r="CG34" s="10">
        <f t="shared" si="84"/>
        <v>0.8</v>
      </c>
      <c r="CH34" s="10">
        <f t="shared" si="85"/>
        <v>0.8</v>
      </c>
      <c r="CI34" s="10">
        <f t="shared" si="86"/>
        <v>0.8</v>
      </c>
      <c r="CJ34" s="10">
        <f t="shared" si="87"/>
        <v>0.8</v>
      </c>
      <c r="CK34" s="10">
        <f t="shared" si="88"/>
        <v>0.8</v>
      </c>
      <c r="CL34" s="10">
        <f t="shared" si="89"/>
        <v>0.8</v>
      </c>
      <c r="CM34" s="10">
        <f t="shared" si="90"/>
        <v>0.8</v>
      </c>
      <c r="CN34" s="10">
        <f t="shared" si="91"/>
        <v>0.8</v>
      </c>
      <c r="CO34" s="10">
        <f t="shared" si="92"/>
        <v>0.85</v>
      </c>
      <c r="CP34" s="10">
        <f t="shared" si="93"/>
        <v>0.85</v>
      </c>
      <c r="CQ34" s="10">
        <f t="shared" si="94"/>
        <v>0.9</v>
      </c>
      <c r="CR34" s="10">
        <f t="shared" si="95"/>
        <v>0.9</v>
      </c>
      <c r="CS34" s="10">
        <f t="shared" si="96"/>
        <v>0.9</v>
      </c>
      <c r="CT34" s="10">
        <f t="shared" si="97"/>
        <v>0.95</v>
      </c>
      <c r="CU34" s="10">
        <f t="shared" si="98"/>
        <v>0.95</v>
      </c>
      <c r="CV34" s="10">
        <f t="shared" si="99"/>
        <v>0.95</v>
      </c>
      <c r="CW34" s="10">
        <f t="shared" si="100"/>
        <v>0.95</v>
      </c>
      <c r="CX34" s="10">
        <f t="shared" si="101"/>
        <v>0.95</v>
      </c>
      <c r="CY34" s="10">
        <f t="shared" si="102"/>
        <v>0.95</v>
      </c>
      <c r="CZ34" s="10">
        <f t="shared" si="103"/>
        <v>0.95</v>
      </c>
      <c r="DA34" s="10">
        <f t="shared" si="104"/>
        <v>0.95</v>
      </c>
      <c r="DB34" s="10">
        <f t="shared" si="105"/>
        <v>0.95</v>
      </c>
      <c r="DC34" s="10">
        <f t="shared" si="106"/>
        <v>0.95</v>
      </c>
      <c r="DD34" s="10">
        <f t="shared" si="107"/>
        <v>0.95</v>
      </c>
      <c r="DE34" s="10">
        <f t="shared" si="108"/>
        <v>0.95</v>
      </c>
      <c r="DF34" s="10">
        <f t="shared" si="109"/>
        <v>1</v>
      </c>
    </row>
    <row r="35" spans="2:110" x14ac:dyDescent="0.15">
      <c r="B35" s="9"/>
      <c r="C35" s="9"/>
      <c r="D35" s="9"/>
      <c r="E35" s="9"/>
      <c r="F35" s="9"/>
      <c r="G35" s="9"/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</row>
    <row r="36" spans="2:110" x14ac:dyDescent="0.15">
      <c r="B36" s="9"/>
      <c r="C36" s="9"/>
      <c r="D36" s="9"/>
      <c r="E36" s="9"/>
      <c r="F36" s="9"/>
      <c r="G36" s="9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</row>
    <row r="37" spans="2:110" x14ac:dyDescent="0.15">
      <c r="B37" s="9"/>
      <c r="C37" s="9"/>
      <c r="D37" s="9"/>
      <c r="E37" s="9"/>
      <c r="F37" s="9"/>
      <c r="G37" s="9"/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</row>
    <row r="38" spans="2:110" x14ac:dyDescent="0.15">
      <c r="B38" s="9"/>
      <c r="C38" s="9"/>
      <c r="D38" s="9"/>
      <c r="E38" s="9"/>
      <c r="F38" s="9"/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</row>
    <row r="39" spans="2:110" x14ac:dyDescent="0.15">
      <c r="B39" s="9"/>
      <c r="C39" s="9"/>
      <c r="D39" s="9"/>
      <c r="E39" s="9"/>
      <c r="F39" s="9"/>
      <c r="G39" s="9"/>
      <c r="H39" s="9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</row>
    <row r="40" spans="2:110" x14ac:dyDescent="0.15">
      <c r="B40" s="9"/>
      <c r="C40" s="9"/>
      <c r="D40" s="9"/>
      <c r="E40" s="9"/>
      <c r="F40" s="9"/>
      <c r="G40" s="9"/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</row>
    <row r="41" spans="2:110" x14ac:dyDescent="0.15">
      <c r="B41" s="9"/>
      <c r="C41" s="9"/>
      <c r="D41" s="9"/>
      <c r="E41" s="9"/>
      <c r="F41" s="9"/>
      <c r="G41" s="9"/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</row>
    <row r="42" spans="2:110" x14ac:dyDescent="0.15"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</row>
    <row r="43" spans="2:110" x14ac:dyDescent="0.15"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</row>
    <row r="44" spans="2:110" x14ac:dyDescent="0.15"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</row>
  </sheetData>
  <autoFilter ref="A1:DG41" xr:uid="{860D120B-327E-498D-8348-A17269043FDC}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CFDE-EE70-4550-A9AB-8F5A14D6AC36}">
  <dimension ref="A1:AH13"/>
  <sheetViews>
    <sheetView workbookViewId="0">
      <selection activeCell="K4" sqref="K4"/>
    </sheetView>
  </sheetViews>
  <sheetFormatPr defaultRowHeight="13.5" x14ac:dyDescent="0.15"/>
  <sheetData>
    <row r="1" spans="1:3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34" x14ac:dyDescent="0.15">
      <c r="A2">
        <v>1</v>
      </c>
      <c r="B2" t="s">
        <v>15</v>
      </c>
      <c r="C2" t="s">
        <v>16</v>
      </c>
      <c r="D2">
        <v>2</v>
      </c>
      <c r="E2" t="s">
        <v>17</v>
      </c>
      <c r="F2" t="s">
        <v>18</v>
      </c>
      <c r="G2">
        <v>10</v>
      </c>
      <c r="I2">
        <v>20</v>
      </c>
      <c r="J2" t="s">
        <v>18</v>
      </c>
      <c r="K2" t="s">
        <v>19</v>
      </c>
      <c r="L2" t="s">
        <v>16</v>
      </c>
      <c r="M2">
        <v>2.0833332999999999E-2</v>
      </c>
      <c r="N2">
        <v>100</v>
      </c>
      <c r="O2">
        <v>2078.96046887582</v>
      </c>
      <c r="P2">
        <v>1971.7884988758201</v>
      </c>
      <c r="Q2">
        <v>1985.97953887582</v>
      </c>
      <c r="R2">
        <v>2031.8809888758201</v>
      </c>
      <c r="S2">
        <v>2049.2482988758202</v>
      </c>
      <c r="T2">
        <v>1989.16498887582</v>
      </c>
      <c r="U2">
        <v>2058.30214887582</v>
      </c>
      <c r="V2">
        <v>2085.6703388758201</v>
      </c>
      <c r="W2">
        <v>1977.98972887582</v>
      </c>
      <c r="X2">
        <v>2191.9888888758201</v>
      </c>
      <c r="Y2">
        <v>1961.6477088758199</v>
      </c>
      <c r="Z2">
        <v>1926.84041887582</v>
      </c>
      <c r="AA2">
        <v>2012.61453887582</v>
      </c>
      <c r="AB2">
        <v>1926.5762088758199</v>
      </c>
      <c r="AC2">
        <v>2086.4208388758202</v>
      </c>
      <c r="AD2">
        <v>2131.3144288758199</v>
      </c>
      <c r="AE2">
        <v>2158.6642988758199</v>
      </c>
      <c r="AF2">
        <v>2162.73055887582</v>
      </c>
      <c r="AG2">
        <v>2030.5972088758199</v>
      </c>
      <c r="AH2">
        <v>2284.6307988758199</v>
      </c>
    </row>
    <row r="3" spans="1:34" x14ac:dyDescent="0.15">
      <c r="A3">
        <v>1</v>
      </c>
      <c r="B3" t="s">
        <v>15</v>
      </c>
      <c r="C3" t="s">
        <v>16</v>
      </c>
      <c r="D3">
        <v>2</v>
      </c>
      <c r="E3" t="s">
        <v>17</v>
      </c>
      <c r="F3" t="s">
        <v>18</v>
      </c>
      <c r="G3">
        <v>50</v>
      </c>
      <c r="I3">
        <v>20</v>
      </c>
      <c r="J3" t="s">
        <v>18</v>
      </c>
      <c r="K3" t="s">
        <v>19</v>
      </c>
      <c r="L3" t="s">
        <v>16</v>
      </c>
      <c r="M3">
        <v>2.0833332999999999E-2</v>
      </c>
      <c r="N3">
        <v>100</v>
      </c>
      <c r="O3">
        <v>1976.8903288758199</v>
      </c>
      <c r="P3">
        <v>1946.85843887582</v>
      </c>
      <c r="Q3">
        <v>2014.5092388758201</v>
      </c>
      <c r="R3">
        <v>2149.8141788758198</v>
      </c>
      <c r="S3">
        <v>2091.5672388758198</v>
      </c>
      <c r="T3">
        <v>2251.9928088758202</v>
      </c>
      <c r="U3">
        <v>2051.1327788758199</v>
      </c>
      <c r="V3">
        <v>1936.25539887582</v>
      </c>
      <c r="W3">
        <v>1958.15640887582</v>
      </c>
      <c r="X3">
        <v>2088.9036588758199</v>
      </c>
      <c r="Y3">
        <v>2087.7138788758198</v>
      </c>
      <c r="Z3">
        <v>2224.2912488758202</v>
      </c>
      <c r="AA3">
        <v>2020.9994188758201</v>
      </c>
      <c r="AB3">
        <v>1978.4426788758201</v>
      </c>
      <c r="AC3">
        <v>2132.4099288758198</v>
      </c>
      <c r="AD3">
        <v>1905.6020788758201</v>
      </c>
      <c r="AE3">
        <v>2094.48055887582</v>
      </c>
      <c r="AF3">
        <v>2147.2444088758202</v>
      </c>
      <c r="AG3">
        <v>2006.4708488758199</v>
      </c>
      <c r="AH3">
        <v>1999.12974887582</v>
      </c>
    </row>
    <row r="4" spans="1:34" x14ac:dyDescent="0.15">
      <c r="A4">
        <v>7</v>
      </c>
      <c r="B4" t="s">
        <v>20</v>
      </c>
      <c r="C4" t="s">
        <v>16</v>
      </c>
      <c r="D4">
        <v>2</v>
      </c>
      <c r="E4" t="s">
        <v>21</v>
      </c>
      <c r="F4" t="s">
        <v>18</v>
      </c>
      <c r="G4">
        <v>10</v>
      </c>
      <c r="I4">
        <v>20</v>
      </c>
      <c r="J4" t="s">
        <v>18</v>
      </c>
      <c r="K4" t="s">
        <v>22</v>
      </c>
      <c r="L4" t="s">
        <v>16</v>
      </c>
      <c r="M4">
        <v>2.0833332999999999E-2</v>
      </c>
      <c r="N4">
        <v>100</v>
      </c>
      <c r="O4">
        <v>2853.0535246033301</v>
      </c>
      <c r="P4">
        <v>2816.8735325887601</v>
      </c>
      <c r="Q4">
        <v>2637.8918480419102</v>
      </c>
      <c r="R4">
        <v>2870.0732877869</v>
      </c>
      <c r="S4">
        <v>2965.6987643616899</v>
      </c>
      <c r="T4">
        <v>2825.7777169686701</v>
      </c>
      <c r="U4">
        <v>2864.9054601714702</v>
      </c>
      <c r="V4">
        <v>2885.6109144306001</v>
      </c>
      <c r="W4">
        <v>2834.2046451652</v>
      </c>
      <c r="X4">
        <v>2952.4365423010399</v>
      </c>
      <c r="Y4">
        <v>3104.8365560501602</v>
      </c>
      <c r="Z4">
        <v>2874.5602788758201</v>
      </c>
      <c r="AA4">
        <v>2901.4029598475599</v>
      </c>
      <c r="AB4">
        <v>2805.1504293375601</v>
      </c>
      <c r="AC4">
        <v>2947.3169289447301</v>
      </c>
      <c r="AD4">
        <v>2818.77855475451</v>
      </c>
      <c r="AE4">
        <v>2678.6860473940801</v>
      </c>
      <c r="AF4">
        <v>2822.7015969529898</v>
      </c>
      <c r="AG4">
        <v>2815.4538896659701</v>
      </c>
      <c r="AH4">
        <v>2919.1570816532098</v>
      </c>
    </row>
    <row r="5" spans="1:34" x14ac:dyDescent="0.15">
      <c r="A5">
        <v>7</v>
      </c>
      <c r="B5" t="s">
        <v>20</v>
      </c>
      <c r="C5" t="s">
        <v>16</v>
      </c>
      <c r="D5">
        <v>2</v>
      </c>
      <c r="E5" t="s">
        <v>21</v>
      </c>
      <c r="F5" t="s">
        <v>18</v>
      </c>
      <c r="G5">
        <v>50</v>
      </c>
      <c r="I5">
        <v>20</v>
      </c>
      <c r="J5" t="s">
        <v>18</v>
      </c>
      <c r="K5" t="s">
        <v>22</v>
      </c>
      <c r="L5" t="s">
        <v>16</v>
      </c>
      <c r="M5">
        <v>2.0833332999999999E-2</v>
      </c>
      <c r="N5">
        <v>100</v>
      </c>
      <c r="O5">
        <v>1797.9397037071799</v>
      </c>
      <c r="P5">
        <v>1665.8059649249899</v>
      </c>
      <c r="Q5">
        <v>1605.38927270729</v>
      </c>
      <c r="R5">
        <v>1670.2445086208199</v>
      </c>
      <c r="S5">
        <v>1776.2731478737501</v>
      </c>
      <c r="T5">
        <v>1705.28427844366</v>
      </c>
      <c r="U5">
        <v>1697.29453919973</v>
      </c>
      <c r="V5">
        <v>1634.2056096015599</v>
      </c>
      <c r="W5">
        <v>1614.3016620460401</v>
      </c>
      <c r="X5">
        <v>1740.0501178151301</v>
      </c>
      <c r="Y5">
        <v>1618.1280992862501</v>
      </c>
      <c r="Z5">
        <v>1762.05329695299</v>
      </c>
      <c r="AA5">
        <v>1620.2351038516899</v>
      </c>
      <c r="AB5">
        <v>1669.5792620572199</v>
      </c>
      <c r="AC5">
        <v>1724.6549176142501</v>
      </c>
      <c r="AD5">
        <v>1723.3922908192999</v>
      </c>
      <c r="AE5">
        <v>1852.93648049538</v>
      </c>
      <c r="AF5">
        <v>1733.04055327277</v>
      </c>
      <c r="AG5">
        <v>1698.9092439205999</v>
      </c>
      <c r="AH5">
        <v>1634.7552132727701</v>
      </c>
    </row>
    <row r="6" spans="1:34" x14ac:dyDescent="0.15">
      <c r="A6">
        <v>1</v>
      </c>
      <c r="B6" t="s">
        <v>15</v>
      </c>
      <c r="C6" t="s">
        <v>16</v>
      </c>
      <c r="D6">
        <v>2</v>
      </c>
      <c r="E6" t="s">
        <v>17</v>
      </c>
      <c r="F6" t="s">
        <v>18</v>
      </c>
      <c r="G6">
        <v>10</v>
      </c>
      <c r="I6">
        <v>20</v>
      </c>
      <c r="J6" t="s">
        <v>18</v>
      </c>
      <c r="K6" t="s">
        <v>19</v>
      </c>
      <c r="L6" t="s">
        <v>16</v>
      </c>
      <c r="M6" s="1">
        <v>2.0833299999999999E-5</v>
      </c>
      <c r="N6">
        <v>100</v>
      </c>
      <c r="O6">
        <v>190.10689253941899</v>
      </c>
      <c r="P6">
        <v>198.30981060925001</v>
      </c>
      <c r="Q6">
        <v>195.240579230256</v>
      </c>
      <c r="R6">
        <v>212.512083280274</v>
      </c>
      <c r="S6">
        <v>184.50464060925</v>
      </c>
      <c r="T6">
        <v>200.90044060925001</v>
      </c>
      <c r="U6">
        <v>207.044755323516</v>
      </c>
      <c r="V6">
        <v>195.29214253941899</v>
      </c>
      <c r="W6">
        <v>188.04136923025601</v>
      </c>
      <c r="X6">
        <v>198.52728190127999</v>
      </c>
      <c r="Y6">
        <v>187.77721060925001</v>
      </c>
      <c r="Z6">
        <v>200.009973393347</v>
      </c>
      <c r="AA6">
        <v>204.82067253941901</v>
      </c>
      <c r="AB6">
        <v>193.170402539419</v>
      </c>
      <c r="AC6">
        <v>178.869159230256</v>
      </c>
      <c r="AD6">
        <v>197.38049923025599</v>
      </c>
      <c r="AE6">
        <v>208.00574923025599</v>
      </c>
      <c r="AF6">
        <v>175.75936060925</v>
      </c>
      <c r="AG6">
        <v>179.06824060925001</v>
      </c>
      <c r="AH6">
        <v>194.87211060925</v>
      </c>
    </row>
    <row r="7" spans="1:34" x14ac:dyDescent="0.15">
      <c r="A7">
        <v>1</v>
      </c>
      <c r="B7" t="s">
        <v>15</v>
      </c>
      <c r="C7" t="s">
        <v>16</v>
      </c>
      <c r="D7">
        <v>2</v>
      </c>
      <c r="E7" t="s">
        <v>17</v>
      </c>
      <c r="F7" t="s">
        <v>18</v>
      </c>
      <c r="G7">
        <v>50</v>
      </c>
      <c r="I7">
        <v>20</v>
      </c>
      <c r="J7" t="s">
        <v>18</v>
      </c>
      <c r="K7" t="s">
        <v>19</v>
      </c>
      <c r="L7" t="s">
        <v>16</v>
      </c>
      <c r="M7" s="1">
        <v>2.0833299999999999E-5</v>
      </c>
      <c r="N7">
        <v>100</v>
      </c>
      <c r="O7">
        <v>183.67737339334701</v>
      </c>
      <c r="P7">
        <v>195.43679060925001</v>
      </c>
      <c r="Q7">
        <v>176.83546253941901</v>
      </c>
      <c r="R7">
        <v>198.48707060925</v>
      </c>
      <c r="S7">
        <v>192.305359781432</v>
      </c>
      <c r="T7">
        <v>180.74933060924999</v>
      </c>
      <c r="U7">
        <v>195.43525201435301</v>
      </c>
      <c r="V7">
        <v>175.03539253941901</v>
      </c>
      <c r="W7">
        <v>197.89096923025599</v>
      </c>
      <c r="X7">
        <v>175.152412539419</v>
      </c>
      <c r="Y7">
        <v>213.25222060925</v>
      </c>
      <c r="Z7">
        <v>194.07604060924999</v>
      </c>
      <c r="AA7">
        <v>173.93450060924999</v>
      </c>
      <c r="AB7">
        <v>202.036362539419</v>
      </c>
      <c r="AC7">
        <v>204.38464060925</v>
      </c>
      <c r="AD7">
        <v>191.102223393347</v>
      </c>
      <c r="AE7">
        <v>183.87486060924999</v>
      </c>
      <c r="AF7">
        <v>200.502772539419</v>
      </c>
      <c r="AG7">
        <v>203.07591060925</v>
      </c>
      <c r="AH7">
        <v>202.039932539419</v>
      </c>
    </row>
    <row r="8" spans="1:34" x14ac:dyDescent="0.15">
      <c r="A8">
        <v>7</v>
      </c>
      <c r="B8" t="s">
        <v>20</v>
      </c>
      <c r="C8" t="s">
        <v>16</v>
      </c>
      <c r="D8">
        <v>2</v>
      </c>
      <c r="E8" t="s">
        <v>21</v>
      </c>
      <c r="F8" t="s">
        <v>18</v>
      </c>
      <c r="G8">
        <v>10</v>
      </c>
      <c r="I8">
        <v>20</v>
      </c>
      <c r="J8" t="s">
        <v>18</v>
      </c>
      <c r="K8" t="s">
        <v>22</v>
      </c>
      <c r="L8" t="s">
        <v>16</v>
      </c>
      <c r="M8" s="1">
        <v>2.0833299999999999E-5</v>
      </c>
      <c r="N8">
        <v>100</v>
      </c>
      <c r="O8">
        <v>211.57570289393999</v>
      </c>
      <c r="P8">
        <v>231.14621906601101</v>
      </c>
      <c r="Q8">
        <v>211.06841406222799</v>
      </c>
      <c r="R8">
        <v>207.730341866381</v>
      </c>
      <c r="S8">
        <v>203.00440916073299</v>
      </c>
      <c r="T8">
        <v>204.466290931967</v>
      </c>
      <c r="U8">
        <v>215.331765488115</v>
      </c>
      <c r="V8">
        <v>218.78915431102999</v>
      </c>
      <c r="W8">
        <v>206.97840045013399</v>
      </c>
      <c r="X8">
        <v>203.222290124343</v>
      </c>
      <c r="Y8">
        <v>216.39588966016001</v>
      </c>
      <c r="Z8">
        <v>211.389026918263</v>
      </c>
      <c r="AA8">
        <v>208.15437996613801</v>
      </c>
      <c r="AB8">
        <v>224.17951738602599</v>
      </c>
      <c r="AC8">
        <v>210.357981733765</v>
      </c>
      <c r="AD8">
        <v>217.31252116012899</v>
      </c>
      <c r="AE8">
        <v>224.69062615196501</v>
      </c>
      <c r="AF8">
        <v>209.762635177193</v>
      </c>
      <c r="AG8">
        <v>206.515246305641</v>
      </c>
      <c r="AH8">
        <v>218.87204978433201</v>
      </c>
    </row>
    <row r="9" spans="1:34" x14ac:dyDescent="0.15">
      <c r="A9">
        <v>7</v>
      </c>
      <c r="B9" t="s">
        <v>20</v>
      </c>
      <c r="C9" t="s">
        <v>16</v>
      </c>
      <c r="D9">
        <v>2</v>
      </c>
      <c r="E9" t="s">
        <v>21</v>
      </c>
      <c r="F9" t="s">
        <v>18</v>
      </c>
      <c r="G9">
        <v>50</v>
      </c>
      <c r="I9">
        <v>20</v>
      </c>
      <c r="J9" t="s">
        <v>18</v>
      </c>
      <c r="K9" t="s">
        <v>22</v>
      </c>
      <c r="L9" t="s">
        <v>16</v>
      </c>
      <c r="M9" s="1">
        <v>2.0833299999999999E-5</v>
      </c>
      <c r="N9">
        <v>100</v>
      </c>
      <c r="O9">
        <v>191.29007576877001</v>
      </c>
      <c r="P9">
        <v>195.56194985426299</v>
      </c>
      <c r="Q9">
        <v>192.579884046328</v>
      </c>
      <c r="R9">
        <v>204.565808331623</v>
      </c>
      <c r="S9">
        <v>209.67361519292899</v>
      </c>
      <c r="T9">
        <v>196.321518757587</v>
      </c>
      <c r="U9">
        <v>195.69882589062399</v>
      </c>
      <c r="V9">
        <v>188.05379751305699</v>
      </c>
      <c r="W9">
        <v>187.54189801236501</v>
      </c>
      <c r="X9">
        <v>194.39340649679201</v>
      </c>
      <c r="Y9">
        <v>196.4806923557</v>
      </c>
      <c r="Z9">
        <v>189.38368557076799</v>
      </c>
      <c r="AA9">
        <v>214.27214216362299</v>
      </c>
      <c r="AB9">
        <v>196.55761371881201</v>
      </c>
      <c r="AC9">
        <v>196.80120595934801</v>
      </c>
      <c r="AD9">
        <v>202.01993361356</v>
      </c>
      <c r="AE9">
        <v>202.46108331753101</v>
      </c>
      <c r="AF9">
        <v>218.21371925657101</v>
      </c>
      <c r="AG9">
        <v>204.30176194952799</v>
      </c>
      <c r="AH9">
        <v>193.68699006076201</v>
      </c>
    </row>
    <row r="10" spans="1:34" x14ac:dyDescent="0.15">
      <c r="A10">
        <v>1</v>
      </c>
      <c r="B10" t="s">
        <v>15</v>
      </c>
      <c r="C10" t="s">
        <v>16</v>
      </c>
      <c r="D10">
        <v>2</v>
      </c>
      <c r="E10" t="s">
        <v>17</v>
      </c>
      <c r="F10" t="s">
        <v>18</v>
      </c>
      <c r="G10">
        <v>10</v>
      </c>
      <c r="I10">
        <v>20</v>
      </c>
      <c r="J10" t="s">
        <v>18</v>
      </c>
      <c r="K10" t="s">
        <v>19</v>
      </c>
      <c r="L10" t="s">
        <v>23</v>
      </c>
      <c r="M10">
        <v>1.25E-4</v>
      </c>
      <c r="N10">
        <v>100</v>
      </c>
      <c r="O10">
        <v>18.312210099258699</v>
      </c>
      <c r="P10">
        <v>19.0064151095096</v>
      </c>
      <c r="Q10">
        <v>20.313547585040101</v>
      </c>
      <c r="R10">
        <v>19.956849878547899</v>
      </c>
      <c r="S10">
        <v>18.0818823200539</v>
      </c>
      <c r="T10">
        <v>18.4049918514335</v>
      </c>
      <c r="U10">
        <v>19.371408239580699</v>
      </c>
      <c r="V10">
        <v>22.110602734389499</v>
      </c>
      <c r="W10">
        <v>18.199130366060899</v>
      </c>
      <c r="X10">
        <v>18.893362597149899</v>
      </c>
      <c r="Y10">
        <v>18.971250022579</v>
      </c>
      <c r="Z10">
        <v>19.832230228063299</v>
      </c>
      <c r="AA10">
        <v>18.859129479243201</v>
      </c>
      <c r="AB10">
        <v>17.832484826380099</v>
      </c>
      <c r="AC10">
        <v>18.864801819736599</v>
      </c>
      <c r="AD10">
        <v>18.153115361843401</v>
      </c>
      <c r="AE10">
        <v>17.962209822162599</v>
      </c>
      <c r="AF10">
        <v>18.264093706997102</v>
      </c>
      <c r="AG10">
        <v>18.129793861664801</v>
      </c>
      <c r="AH10">
        <v>20.871064955942799</v>
      </c>
    </row>
    <row r="11" spans="1:34" x14ac:dyDescent="0.15">
      <c r="A11">
        <v>1</v>
      </c>
      <c r="B11" t="s">
        <v>15</v>
      </c>
      <c r="C11" t="s">
        <v>16</v>
      </c>
      <c r="D11">
        <v>2</v>
      </c>
      <c r="E11" t="s">
        <v>17</v>
      </c>
      <c r="F11" t="s">
        <v>18</v>
      </c>
      <c r="G11">
        <v>50</v>
      </c>
      <c r="I11">
        <v>20</v>
      </c>
      <c r="J11" t="s">
        <v>18</v>
      </c>
      <c r="K11" t="s">
        <v>19</v>
      </c>
      <c r="L11" t="s">
        <v>23</v>
      </c>
      <c r="M11">
        <v>1.25E-4</v>
      </c>
      <c r="N11">
        <v>100</v>
      </c>
      <c r="O11">
        <v>17.4605423200539</v>
      </c>
      <c r="P11">
        <v>17.897187469403299</v>
      </c>
      <c r="Q11">
        <v>18.929100212494099</v>
      </c>
      <c r="R11">
        <v>19.367987585040101</v>
      </c>
      <c r="S11">
        <v>18.767859010904299</v>
      </c>
      <c r="T11">
        <v>18.352193067988399</v>
      </c>
      <c r="U11">
        <v>16.990266749815401</v>
      </c>
      <c r="V11">
        <v>19.764257168363699</v>
      </c>
      <c r="W11">
        <v>17.9445603515925</v>
      </c>
      <c r="X11">
        <v>17.999096475362101</v>
      </c>
      <c r="Y11">
        <v>20.0222248263801</v>
      </c>
      <c r="Z11">
        <v>19.203127525788599</v>
      </c>
      <c r="AA11">
        <v>19.3196950183615</v>
      </c>
      <c r="AB11">
        <v>19.9445452167116</v>
      </c>
      <c r="AC11">
        <v>17.7822144746224</v>
      </c>
      <c r="AD11">
        <v>18.185098620066501</v>
      </c>
      <c r="AE11">
        <v>17.955399869012201</v>
      </c>
      <c r="AF11">
        <v>18.1605964656572</v>
      </c>
      <c r="AG11">
        <v>16.785759960160199</v>
      </c>
      <c r="AH11">
        <v>19.114342603183399</v>
      </c>
    </row>
    <row r="12" spans="1:34" x14ac:dyDescent="0.15">
      <c r="A12">
        <v>7</v>
      </c>
      <c r="B12" t="s">
        <v>20</v>
      </c>
      <c r="C12" t="s">
        <v>16</v>
      </c>
      <c r="D12">
        <v>2</v>
      </c>
      <c r="E12" t="s">
        <v>21</v>
      </c>
      <c r="F12" t="s">
        <v>18</v>
      </c>
      <c r="G12">
        <v>10</v>
      </c>
      <c r="I12">
        <v>20</v>
      </c>
      <c r="J12" t="s">
        <v>18</v>
      </c>
      <c r="K12" t="s">
        <v>22</v>
      </c>
      <c r="L12" t="s">
        <v>23</v>
      </c>
      <c r="M12">
        <v>1.25E-4</v>
      </c>
      <c r="N12">
        <v>100</v>
      </c>
      <c r="O12">
        <v>27.207262362022899</v>
      </c>
      <c r="P12">
        <v>21.609272098887601</v>
      </c>
      <c r="Q12">
        <v>19.103502840681902</v>
      </c>
      <c r="R12">
        <v>17.707108751035602</v>
      </c>
      <c r="S12">
        <v>488.13446209739999</v>
      </c>
      <c r="T12">
        <v>22.085658197864401</v>
      </c>
      <c r="U12">
        <v>19.724251952040699</v>
      </c>
      <c r="V12">
        <v>22.629019055911801</v>
      </c>
      <c r="W12">
        <v>21.7209389482625</v>
      </c>
      <c r="X12">
        <v>44.197930558383803</v>
      </c>
      <c r="Y12">
        <v>25.459075469710999</v>
      </c>
      <c r="Z12">
        <v>18.594879508395699</v>
      </c>
      <c r="AA12">
        <v>19.5364979986349</v>
      </c>
      <c r="AB12">
        <v>18.712229230524301</v>
      </c>
      <c r="AC12">
        <v>18.603792307107302</v>
      </c>
      <c r="AD12">
        <v>19.8424764413239</v>
      </c>
      <c r="AE12">
        <v>22.009511682886</v>
      </c>
      <c r="AF12">
        <v>20.589151538985899</v>
      </c>
      <c r="AG12">
        <v>19.007620148526598</v>
      </c>
      <c r="AH12">
        <v>18.521629756267998</v>
      </c>
    </row>
    <row r="13" spans="1:34" x14ac:dyDescent="0.15">
      <c r="A13">
        <v>7</v>
      </c>
      <c r="B13" t="s">
        <v>20</v>
      </c>
      <c r="C13" t="s">
        <v>16</v>
      </c>
      <c r="D13">
        <v>2</v>
      </c>
      <c r="E13" t="s">
        <v>21</v>
      </c>
      <c r="F13" t="s">
        <v>18</v>
      </c>
      <c r="G13">
        <v>50</v>
      </c>
      <c r="I13">
        <v>20</v>
      </c>
      <c r="J13" t="s">
        <v>18</v>
      </c>
      <c r="K13" t="s">
        <v>22</v>
      </c>
      <c r="L13" t="s">
        <v>23</v>
      </c>
      <c r="M13">
        <v>1.25E-4</v>
      </c>
      <c r="N13">
        <v>100</v>
      </c>
      <c r="O13">
        <v>28.593919886786999</v>
      </c>
      <c r="P13">
        <v>19.7391541043575</v>
      </c>
      <c r="Q13">
        <v>19.4987297905197</v>
      </c>
      <c r="R13">
        <v>16.643679964977999</v>
      </c>
      <c r="S13">
        <v>19.0638501766174</v>
      </c>
      <c r="T13">
        <v>27.910177437609601</v>
      </c>
      <c r="U13">
        <v>21.540756046108601</v>
      </c>
      <c r="V13">
        <v>19.996762094357901</v>
      </c>
      <c r="W13">
        <v>17.7284493912898</v>
      </c>
      <c r="X13">
        <v>17.740223107088202</v>
      </c>
      <c r="Y13">
        <v>19.971852266163999</v>
      </c>
      <c r="Z13">
        <v>19.8142879893743</v>
      </c>
      <c r="AA13">
        <v>19.160585399042901</v>
      </c>
      <c r="AB13">
        <v>23.3094869036115</v>
      </c>
      <c r="AC13">
        <v>19.083038305447001</v>
      </c>
      <c r="AD13">
        <v>28.1782685129462</v>
      </c>
      <c r="AE13">
        <v>58.221794711107897</v>
      </c>
      <c r="AF13">
        <v>18.782054381828299</v>
      </c>
      <c r="AG13">
        <v>23.075257009579801</v>
      </c>
      <c r="AH13">
        <v>18.534144037259399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result_ex_list_cross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 Jungeun</cp:lastModifiedBy>
  <dcterms:created xsi:type="dcterms:W3CDTF">2024-07-29T22:37:36Z</dcterms:created>
  <dcterms:modified xsi:type="dcterms:W3CDTF">2024-08-07T09:08:22Z</dcterms:modified>
</cp:coreProperties>
</file>