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ko\Desktop\WorkReportForm\data\"/>
    </mc:Choice>
  </mc:AlternateContent>
  <xr:revisionPtr revIDLastSave="0" documentId="13_ncr:1_{5EEA090C-2A5E-43D9-8E20-B93B42D972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021年6月度" sheetId="15" r:id="rId1"/>
    <sheet name="2021年5月度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5" l="1"/>
  <c r="T39" i="15"/>
  <c r="S39" i="15"/>
  <c r="R39" i="15"/>
  <c r="Q39" i="15"/>
  <c r="T37" i="15"/>
  <c r="S37" i="15"/>
  <c r="R37" i="15"/>
  <c r="Q37" i="15"/>
  <c r="B37" i="15"/>
  <c r="U36" i="15"/>
  <c r="T36" i="15"/>
  <c r="S36" i="15"/>
  <c r="R36" i="15"/>
  <c r="Q36" i="15"/>
  <c r="B36" i="15"/>
  <c r="U35" i="15"/>
  <c r="T35" i="15"/>
  <c r="S35" i="15"/>
  <c r="R35" i="15"/>
  <c r="Q35" i="15"/>
  <c r="B35" i="15"/>
  <c r="U34" i="15"/>
  <c r="T34" i="15"/>
  <c r="S34" i="15"/>
  <c r="R34" i="15"/>
  <c r="Q34" i="15"/>
  <c r="B34" i="15"/>
  <c r="U33" i="15"/>
  <c r="T33" i="15"/>
  <c r="S33" i="15"/>
  <c r="R33" i="15"/>
  <c r="Q33" i="15"/>
  <c r="B33" i="15"/>
  <c r="U32" i="15"/>
  <c r="T32" i="15"/>
  <c r="S32" i="15"/>
  <c r="R32" i="15"/>
  <c r="Q32" i="15"/>
  <c r="B32" i="15"/>
  <c r="U31" i="15"/>
  <c r="T31" i="15"/>
  <c r="S31" i="15"/>
  <c r="R31" i="15"/>
  <c r="Q31" i="15"/>
  <c r="B31" i="15"/>
  <c r="U30" i="15"/>
  <c r="T30" i="15"/>
  <c r="S30" i="15"/>
  <c r="R30" i="15"/>
  <c r="Q30" i="15"/>
  <c r="B30" i="15"/>
  <c r="U29" i="15"/>
  <c r="T29" i="15"/>
  <c r="S29" i="15"/>
  <c r="R29" i="15"/>
  <c r="Q29" i="15"/>
  <c r="B29" i="15"/>
  <c r="U28" i="15"/>
  <c r="T28" i="15"/>
  <c r="S28" i="15"/>
  <c r="R28" i="15"/>
  <c r="Q28" i="15"/>
  <c r="B28" i="15"/>
  <c r="U27" i="15"/>
  <c r="T27" i="15"/>
  <c r="S27" i="15"/>
  <c r="R27" i="15"/>
  <c r="Q27" i="15"/>
  <c r="B27" i="15"/>
  <c r="U26" i="15"/>
  <c r="T26" i="15"/>
  <c r="S26" i="15"/>
  <c r="R26" i="15"/>
  <c r="Q26" i="15"/>
  <c r="B26" i="15"/>
  <c r="U25" i="15"/>
  <c r="T25" i="15"/>
  <c r="S25" i="15"/>
  <c r="R25" i="15"/>
  <c r="Q25" i="15"/>
  <c r="B25" i="15"/>
  <c r="U24" i="15"/>
  <c r="T24" i="15"/>
  <c r="S24" i="15"/>
  <c r="R24" i="15"/>
  <c r="Q24" i="15"/>
  <c r="B24" i="15"/>
  <c r="U23" i="15"/>
  <c r="T23" i="15"/>
  <c r="S23" i="15"/>
  <c r="R23" i="15"/>
  <c r="Q23" i="15"/>
  <c r="B23" i="15"/>
  <c r="U22" i="15"/>
  <c r="T22" i="15"/>
  <c r="S22" i="15"/>
  <c r="R22" i="15"/>
  <c r="Q22" i="15"/>
  <c r="B22" i="15"/>
  <c r="U21" i="15"/>
  <c r="T21" i="15"/>
  <c r="S21" i="15"/>
  <c r="R21" i="15"/>
  <c r="Q21" i="15"/>
  <c r="B21" i="15"/>
  <c r="U20" i="15"/>
  <c r="T20" i="15"/>
  <c r="S20" i="15"/>
  <c r="R20" i="15"/>
  <c r="Q20" i="15"/>
  <c r="B20" i="15"/>
  <c r="U19" i="15"/>
  <c r="T19" i="15"/>
  <c r="S19" i="15"/>
  <c r="R19" i="15"/>
  <c r="Q19" i="15"/>
  <c r="B19" i="15"/>
  <c r="U18" i="15"/>
  <c r="T18" i="15"/>
  <c r="S18" i="15"/>
  <c r="R18" i="15"/>
  <c r="Q18" i="15"/>
  <c r="B18" i="15"/>
  <c r="U17" i="15"/>
  <c r="T17" i="15"/>
  <c r="S17" i="15"/>
  <c r="R17" i="15"/>
  <c r="Q17" i="15"/>
  <c r="B17" i="15"/>
  <c r="U16" i="15"/>
  <c r="T16" i="15"/>
  <c r="S16" i="15"/>
  <c r="R16" i="15"/>
  <c r="Q16" i="15"/>
  <c r="B16" i="15"/>
  <c r="U15" i="15"/>
  <c r="T15" i="15"/>
  <c r="S15" i="15"/>
  <c r="R15" i="15"/>
  <c r="Q15" i="15"/>
  <c r="B15" i="15"/>
  <c r="U14" i="15"/>
  <c r="T14" i="15"/>
  <c r="S14" i="15"/>
  <c r="R14" i="15"/>
  <c r="Q14" i="15"/>
  <c r="B14" i="15"/>
  <c r="U13" i="15"/>
  <c r="T13" i="15"/>
  <c r="S13" i="15"/>
  <c r="R13" i="15"/>
  <c r="Q13" i="15"/>
  <c r="B13" i="15"/>
  <c r="U12" i="15"/>
  <c r="T12" i="15"/>
  <c r="S12" i="15"/>
  <c r="R12" i="15"/>
  <c r="Q12" i="15"/>
  <c r="B12" i="15"/>
  <c r="U11" i="15"/>
  <c r="T11" i="15"/>
  <c r="S11" i="15"/>
  <c r="R11" i="15"/>
  <c r="Q11" i="15"/>
  <c r="B11" i="15"/>
  <c r="U10" i="15"/>
  <c r="T10" i="15"/>
  <c r="S10" i="15"/>
  <c r="R10" i="15"/>
  <c r="Q10" i="15"/>
  <c r="B10" i="15"/>
  <c r="U9" i="15"/>
  <c r="T9" i="15"/>
  <c r="S9" i="15"/>
  <c r="R9" i="15"/>
  <c r="Q9" i="15"/>
  <c r="B9" i="15"/>
  <c r="U8" i="15"/>
  <c r="T8" i="15"/>
  <c r="S8" i="15"/>
  <c r="R8" i="15"/>
  <c r="Q8" i="15"/>
  <c r="B8" i="15"/>
  <c r="U7" i="15"/>
  <c r="T7" i="15"/>
  <c r="S7" i="15"/>
  <c r="R7" i="15"/>
  <c r="Q7" i="15"/>
  <c r="B7" i="15"/>
  <c r="B39" i="14"/>
  <c r="U39" i="14"/>
  <c r="T39" i="14"/>
  <c r="S39" i="14"/>
  <c r="R39" i="14"/>
  <c r="Q39" i="14"/>
  <c r="T37" i="14"/>
  <c r="S37" i="14"/>
  <c r="R37" i="14"/>
  <c r="Q37" i="14"/>
  <c r="B37" i="14"/>
  <c r="U36" i="14"/>
  <c r="T36" i="14"/>
  <c r="S36" i="14"/>
  <c r="R36" i="14"/>
  <c r="Q36" i="14"/>
  <c r="B36" i="14"/>
  <c r="U35" i="14"/>
  <c r="T35" i="14"/>
  <c r="S35" i="14"/>
  <c r="R35" i="14"/>
  <c r="Q35" i="14"/>
  <c r="B35" i="14"/>
  <c r="U34" i="14"/>
  <c r="T34" i="14"/>
  <c r="S34" i="14"/>
  <c r="R34" i="14"/>
  <c r="Q34" i="14"/>
  <c r="B34" i="14"/>
  <c r="U33" i="14"/>
  <c r="T33" i="14"/>
  <c r="S33" i="14"/>
  <c r="R33" i="14"/>
  <c r="Q33" i="14"/>
  <c r="B33" i="14"/>
  <c r="U32" i="14"/>
  <c r="T32" i="14"/>
  <c r="S32" i="14"/>
  <c r="R32" i="14"/>
  <c r="Q32" i="14"/>
  <c r="B32" i="14"/>
  <c r="U31" i="14"/>
  <c r="T31" i="14"/>
  <c r="S31" i="14"/>
  <c r="R31" i="14"/>
  <c r="Q31" i="14"/>
  <c r="B31" i="14"/>
  <c r="U30" i="14"/>
  <c r="T30" i="14"/>
  <c r="S30" i="14"/>
  <c r="R30" i="14"/>
  <c r="Q30" i="14"/>
  <c r="B30" i="14"/>
  <c r="U29" i="14"/>
  <c r="T29" i="14"/>
  <c r="S29" i="14"/>
  <c r="R29" i="14"/>
  <c r="Q29" i="14"/>
  <c r="B29" i="14"/>
  <c r="U28" i="14"/>
  <c r="T28" i="14"/>
  <c r="S28" i="14"/>
  <c r="R28" i="14"/>
  <c r="Q28" i="14"/>
  <c r="B28" i="14"/>
  <c r="U27" i="14"/>
  <c r="T27" i="14"/>
  <c r="S27" i="14"/>
  <c r="R27" i="14"/>
  <c r="Q27" i="14"/>
  <c r="B27" i="14"/>
  <c r="U26" i="14"/>
  <c r="T26" i="14"/>
  <c r="S26" i="14"/>
  <c r="R26" i="14"/>
  <c r="Q26" i="14"/>
  <c r="B26" i="14"/>
  <c r="U25" i="14"/>
  <c r="T25" i="14"/>
  <c r="S25" i="14"/>
  <c r="R25" i="14"/>
  <c r="Q25" i="14"/>
  <c r="B25" i="14"/>
  <c r="U24" i="14"/>
  <c r="T24" i="14"/>
  <c r="S24" i="14"/>
  <c r="R24" i="14"/>
  <c r="Q24" i="14"/>
  <c r="B24" i="14"/>
  <c r="U23" i="14"/>
  <c r="T23" i="14"/>
  <c r="S23" i="14"/>
  <c r="R23" i="14"/>
  <c r="Q23" i="14"/>
  <c r="B23" i="14"/>
  <c r="U22" i="14"/>
  <c r="T22" i="14"/>
  <c r="S22" i="14"/>
  <c r="R22" i="14"/>
  <c r="Q22" i="14"/>
  <c r="B22" i="14"/>
  <c r="U21" i="14"/>
  <c r="T21" i="14"/>
  <c r="S21" i="14"/>
  <c r="R21" i="14"/>
  <c r="Q21" i="14"/>
  <c r="B21" i="14"/>
  <c r="U20" i="14"/>
  <c r="T20" i="14"/>
  <c r="S20" i="14"/>
  <c r="R20" i="14"/>
  <c r="Q20" i="14"/>
  <c r="B20" i="14"/>
  <c r="U19" i="14"/>
  <c r="T19" i="14"/>
  <c r="S19" i="14"/>
  <c r="R19" i="14"/>
  <c r="Q19" i="14"/>
  <c r="B19" i="14"/>
  <c r="U18" i="14"/>
  <c r="T18" i="14"/>
  <c r="S18" i="14"/>
  <c r="R18" i="14"/>
  <c r="Q18" i="14"/>
  <c r="B18" i="14"/>
  <c r="U17" i="14"/>
  <c r="T17" i="14"/>
  <c r="S17" i="14"/>
  <c r="R17" i="14"/>
  <c r="Q17" i="14"/>
  <c r="B17" i="14"/>
  <c r="U16" i="14"/>
  <c r="T16" i="14"/>
  <c r="S16" i="14"/>
  <c r="R16" i="14"/>
  <c r="Q16" i="14"/>
  <c r="B16" i="14"/>
  <c r="U15" i="14"/>
  <c r="T15" i="14"/>
  <c r="S15" i="14"/>
  <c r="R15" i="14"/>
  <c r="Q15" i="14"/>
  <c r="B15" i="14"/>
  <c r="U14" i="14"/>
  <c r="T14" i="14"/>
  <c r="S14" i="14"/>
  <c r="R14" i="14"/>
  <c r="Q14" i="14"/>
  <c r="B14" i="14"/>
  <c r="U13" i="14"/>
  <c r="T13" i="14"/>
  <c r="S13" i="14"/>
  <c r="R13" i="14"/>
  <c r="Q13" i="14"/>
  <c r="B13" i="14"/>
  <c r="U12" i="14"/>
  <c r="T12" i="14"/>
  <c r="S12" i="14"/>
  <c r="R12" i="14"/>
  <c r="Q12" i="14"/>
  <c r="B12" i="14"/>
  <c r="U11" i="14"/>
  <c r="T11" i="14"/>
  <c r="S11" i="14"/>
  <c r="R11" i="14"/>
  <c r="Q11" i="14"/>
  <c r="B11" i="14"/>
  <c r="U10" i="14"/>
  <c r="T10" i="14"/>
  <c r="S10" i="14"/>
  <c r="R10" i="14"/>
  <c r="Q10" i="14"/>
  <c r="B10" i="14"/>
  <c r="U9" i="14"/>
  <c r="T9" i="14"/>
  <c r="S9" i="14"/>
  <c r="R9" i="14"/>
  <c r="Q9" i="14"/>
  <c r="B9" i="14"/>
  <c r="U8" i="14"/>
  <c r="T8" i="14"/>
  <c r="S8" i="14"/>
  <c r="R8" i="14"/>
  <c r="Q8" i="14"/>
  <c r="B8" i="14"/>
  <c r="U7" i="14"/>
  <c r="T7" i="14"/>
  <c r="S7" i="14"/>
  <c r="R7" i="14"/>
  <c r="Q7" i="14"/>
  <c r="B7" i="14"/>
</calcChain>
</file>

<file path=xl/sharedStrings.xml><?xml version="1.0" encoding="utf-8"?>
<sst xmlns="http://schemas.openxmlformats.org/spreadsheetml/2006/main" count="629" uniqueCount="72">
  <si>
    <t>6月度勤務形態</t>
  </si>
  <si>
    <t>予定が変更になったところは、セルの背景色を黄色にしてください。</t>
  </si>
  <si>
    <t>月日</t>
    <rPh sb="0" eb="2">
      <t xml:space="preserve">ツキヒ </t>
    </rPh>
    <phoneticPr fontId="1"/>
  </si>
  <si>
    <t>曜日</t>
    <rPh sb="0" eb="2">
      <t xml:space="preserve">ヨウビ </t>
    </rPh>
    <phoneticPr fontId="1"/>
  </si>
  <si>
    <t>塩谷</t>
    <rPh sb="0" eb="2">
      <t>シオヤ</t>
    </rPh>
    <phoneticPr fontId="1"/>
  </si>
  <si>
    <t>半場</t>
    <rPh sb="0" eb="2">
      <t>ハンバ</t>
    </rPh>
    <phoneticPr fontId="1"/>
  </si>
  <si>
    <t>上坪</t>
    <rPh sb="0" eb="2">
      <t>カミツボ</t>
    </rPh>
    <phoneticPr fontId="1"/>
  </si>
  <si>
    <t>天野</t>
    <rPh sb="0" eb="2">
      <t>アマノ</t>
    </rPh>
    <phoneticPr fontId="1"/>
  </si>
  <si>
    <t>杉浦</t>
    <rPh sb="0" eb="2">
      <t>スギウラ</t>
    </rPh>
    <phoneticPr fontId="1"/>
  </si>
  <si>
    <t>太田</t>
    <rPh sb="0" eb="2">
      <t>オオタ</t>
    </rPh>
    <phoneticPr fontId="1"/>
  </si>
  <si>
    <t>堀</t>
    <rPh sb="0" eb="1">
      <t>ホリ</t>
    </rPh>
    <phoneticPr fontId="1"/>
  </si>
  <si>
    <t>稲川</t>
    <rPh sb="0" eb="2">
      <t>イナガワ</t>
    </rPh>
    <phoneticPr fontId="1"/>
  </si>
  <si>
    <t>大場</t>
    <rPh sb="0" eb="2">
      <t>オオバ</t>
    </rPh>
    <phoneticPr fontId="1"/>
  </si>
  <si>
    <t>安達</t>
    <rPh sb="0" eb="2">
      <t>アダチ</t>
    </rPh>
    <phoneticPr fontId="1"/>
  </si>
  <si>
    <t>竹本</t>
    <rPh sb="0" eb="2">
      <t>タケモト</t>
    </rPh>
    <phoneticPr fontId="1"/>
  </si>
  <si>
    <t>井柳</t>
    <rPh sb="0" eb="2">
      <t>イヤナ</t>
    </rPh>
    <phoneticPr fontId="1"/>
  </si>
  <si>
    <t>池田</t>
  </si>
  <si>
    <t>在宅</t>
  </si>
  <si>
    <t>出勤</t>
  </si>
  <si>
    <t>早番</t>
  </si>
  <si>
    <t>遅番</t>
  </si>
  <si>
    <t>有給休暇</t>
    <rPh sb="0" eb="4">
      <t xml:space="preserve">ユウキュウキュウカ </t>
    </rPh>
    <phoneticPr fontId="1"/>
  </si>
  <si>
    <t>種別</t>
    <rPh sb="0" eb="2">
      <t>シュベツ</t>
    </rPh>
    <phoneticPr fontId="1"/>
  </si>
  <si>
    <t>出勤（AM休）</t>
  </si>
  <si>
    <t>出社(通常)</t>
    <rPh sb="0" eb="2">
      <t>シュッシャ</t>
    </rPh>
    <rPh sb="3" eb="5">
      <t>ツウジョウ</t>
    </rPh>
    <phoneticPr fontId="1"/>
  </si>
  <si>
    <t>有給休暇</t>
    <rPh sb="0" eb="4">
      <t>ユウキュウク</t>
    </rPh>
    <phoneticPr fontId="1"/>
  </si>
  <si>
    <t>有給休暇</t>
  </si>
  <si>
    <t>出社(早番)</t>
    <rPh sb="0" eb="2">
      <t>シュッシャ</t>
    </rPh>
    <rPh sb="3" eb="5">
      <t>ハヤバン</t>
    </rPh>
    <phoneticPr fontId="1"/>
  </si>
  <si>
    <t>在宅（PM休）</t>
  </si>
  <si>
    <t>出社(遅番）</t>
    <rPh sb="0" eb="2">
      <t>シュッシャ</t>
    </rPh>
    <rPh sb="3" eb="5">
      <t>オソバン</t>
    </rPh>
    <phoneticPr fontId="1"/>
  </si>
  <si>
    <t>出社(午前休暇)</t>
    <rPh sb="0" eb="2">
      <t>シュッシャ</t>
    </rPh>
    <rPh sb="3" eb="5">
      <t>ゴゼン</t>
    </rPh>
    <rPh sb="5" eb="7">
      <t>キュウカ</t>
    </rPh>
    <phoneticPr fontId="1"/>
  </si>
  <si>
    <t>出社(午後休暇)</t>
    <rPh sb="0" eb="2">
      <t>シュッシャ</t>
    </rPh>
    <rPh sb="3" eb="5">
      <t>ゴゴ</t>
    </rPh>
    <rPh sb="5" eb="7">
      <t>キュウカ</t>
    </rPh>
    <phoneticPr fontId="1"/>
  </si>
  <si>
    <t>在宅(通常)</t>
    <rPh sb="0" eb="2">
      <t>ザイタク</t>
    </rPh>
    <rPh sb="3" eb="5">
      <t>ツウジョウ</t>
    </rPh>
    <phoneticPr fontId="1"/>
  </si>
  <si>
    <t>在宅（AM休）</t>
  </si>
  <si>
    <t>在宅(午前休暇)</t>
    <rPh sb="0" eb="2">
      <t>ザイタク</t>
    </rPh>
    <rPh sb="3" eb="5">
      <t>ゴゼン</t>
    </rPh>
    <rPh sb="5" eb="7">
      <t>キュウカ</t>
    </rPh>
    <phoneticPr fontId="1"/>
  </si>
  <si>
    <t>在宅(午後休暇)</t>
    <rPh sb="0" eb="2">
      <t>ザイタク</t>
    </rPh>
    <rPh sb="3" eb="5">
      <t>ゴゴ</t>
    </rPh>
    <rPh sb="5" eb="7">
      <t>キュウカ</t>
    </rPh>
    <phoneticPr fontId="1"/>
  </si>
  <si>
    <t>有給休暇</t>
    <rPh sb="0" eb="2">
      <t>ユウキュウ</t>
    </rPh>
    <rPh sb="2" eb="4">
      <t>キュウカ</t>
    </rPh>
    <phoneticPr fontId="1"/>
  </si>
  <si>
    <t>特別休暇</t>
    <rPh sb="0" eb="2">
      <t>トクベツ</t>
    </rPh>
    <rPh sb="2" eb="4">
      <t>キュウカ</t>
    </rPh>
    <phoneticPr fontId="1"/>
  </si>
  <si>
    <t>休職</t>
    <rPh sb="0" eb="2">
      <t xml:space="preserve">キュウショク </t>
    </rPh>
    <phoneticPr fontId="1"/>
  </si>
  <si>
    <t>自社業務</t>
    <rPh sb="0" eb="2">
      <t>ジシャ</t>
    </rPh>
    <rPh sb="2" eb="4">
      <t>ギョウム</t>
    </rPh>
    <phoneticPr fontId="1"/>
  </si>
  <si>
    <t>出勤（AM休）</t>
    <rPh sb="0" eb="2">
      <t>シュッキn</t>
    </rPh>
    <rPh sb="5" eb="6">
      <t xml:space="preserve">９ </t>
    </rPh>
    <phoneticPr fontId="1"/>
  </si>
  <si>
    <t>出勤（PM休）</t>
    <rPh sb="0" eb="2">
      <t>シュッキn</t>
    </rPh>
    <rPh sb="5" eb="6">
      <t xml:space="preserve">９ </t>
    </rPh>
    <phoneticPr fontId="1"/>
  </si>
  <si>
    <t>早番（AM休）</t>
  </si>
  <si>
    <t>早番（PM休）</t>
  </si>
  <si>
    <t>遅番（AM休）</t>
  </si>
  <si>
    <t>遅番（PM休）</t>
  </si>
  <si>
    <t>在宅（AM休）</t>
    <rPh sb="0" eb="2">
      <t>ザイタク</t>
    </rPh>
    <rPh sb="5" eb="6">
      <t xml:space="preserve">９ </t>
    </rPh>
    <phoneticPr fontId="1"/>
  </si>
  <si>
    <t>在宅（PM休）</t>
    <rPh sb="0" eb="2">
      <t>ザイタク</t>
    </rPh>
    <rPh sb="5" eb="6">
      <t xml:space="preserve">９ </t>
    </rPh>
    <phoneticPr fontId="1"/>
  </si>
  <si>
    <t>自社会議</t>
    <rPh sb="0" eb="4">
      <t>ジシャカ</t>
    </rPh>
    <phoneticPr fontId="1"/>
  </si>
  <si>
    <t>自社業務</t>
  </si>
  <si>
    <t>特別休暇</t>
    <rPh sb="0" eb="4">
      <t>トクベテゥ</t>
    </rPh>
    <phoneticPr fontId="1"/>
  </si>
  <si>
    <t>休業</t>
    <rPh sb="0" eb="2">
      <t>キュウ</t>
    </rPh>
    <phoneticPr fontId="1"/>
  </si>
  <si>
    <t>欠勤</t>
    <rPh sb="0" eb="2">
      <t>ケッキn</t>
    </rPh>
    <phoneticPr fontId="1"/>
  </si>
  <si>
    <t>有給休暇取得者の勤務予定</t>
    <rPh sb="0" eb="1">
      <t xml:space="preserve">ユウキュウキュウカ </t>
    </rPh>
    <rPh sb="4" eb="7">
      <t xml:space="preserve">シュトクシャ </t>
    </rPh>
    <rPh sb="8" eb="12">
      <t xml:space="preserve">キンムヨテイ </t>
    </rPh>
    <phoneticPr fontId="1"/>
  </si>
  <si>
    <t>取得者</t>
    <rPh sb="0" eb="3">
      <t xml:space="preserve">シュトクシャ </t>
    </rPh>
    <phoneticPr fontId="1"/>
  </si>
  <si>
    <t>取得日</t>
    <rPh sb="0" eb="2">
      <t xml:space="preserve">シュトクヒ </t>
    </rPh>
    <rPh sb="2" eb="3">
      <t xml:space="preserve">ヒ </t>
    </rPh>
    <phoneticPr fontId="1"/>
  </si>
  <si>
    <t>取得前の勤務予定</t>
    <rPh sb="0" eb="3">
      <t xml:space="preserve">シュトクマエノ </t>
    </rPh>
    <rPh sb="4" eb="6">
      <t xml:space="preserve">キンムケイタイ </t>
    </rPh>
    <rPh sb="6" eb="8">
      <t xml:space="preserve">ヨテイ </t>
    </rPh>
    <phoneticPr fontId="1"/>
  </si>
  <si>
    <t>堀</t>
    <rPh sb="0" eb="1">
      <t xml:space="preserve">ホリ </t>
    </rPh>
    <phoneticPr fontId="1"/>
  </si>
  <si>
    <t>遅番</t>
    <rPh sb="0" eb="2">
      <t xml:space="preserve">オソバン </t>
    </rPh>
    <phoneticPr fontId="1"/>
  </si>
  <si>
    <t>塩谷</t>
    <rPh sb="0" eb="2">
      <t xml:space="preserve">シオヤ </t>
    </rPh>
    <phoneticPr fontId="1"/>
  </si>
  <si>
    <t>在宅</t>
    <rPh sb="0" eb="2">
      <t xml:space="preserve">ザイタク </t>
    </rPh>
    <phoneticPr fontId="1"/>
  </si>
  <si>
    <t>半場</t>
  </si>
  <si>
    <t>5月度勤務形態</t>
    <phoneticPr fontId="1"/>
  </si>
  <si>
    <t>出勤（PM休）</t>
  </si>
  <si>
    <t>特別休暇</t>
  </si>
  <si>
    <t>有給休暇取得者の勤務予定（特別休暇も含む)</t>
    <rPh sb="0" eb="1">
      <t xml:space="preserve">ユウキュウキュウカ </t>
    </rPh>
    <rPh sb="4" eb="7">
      <t xml:space="preserve">シュトクシャ </t>
    </rPh>
    <rPh sb="8" eb="12">
      <t xml:space="preserve">キンムヨテイ </t>
    </rPh>
    <rPh sb="13" eb="15">
      <t xml:space="preserve">トクベツ </t>
    </rPh>
    <rPh sb="15" eb="17">
      <t xml:space="preserve">キュウカ </t>
    </rPh>
    <rPh sb="18" eb="19">
      <t xml:space="preserve">フクム </t>
    </rPh>
    <phoneticPr fontId="1"/>
  </si>
  <si>
    <t>上坪</t>
    <rPh sb="0" eb="2">
      <t xml:space="preserve">カミツボ </t>
    </rPh>
    <phoneticPr fontId="1"/>
  </si>
  <si>
    <t>在宅</t>
    <rPh sb="0" eb="1">
      <t xml:space="preserve">ザイタク </t>
    </rPh>
    <phoneticPr fontId="1"/>
  </si>
  <si>
    <t>竹本</t>
    <rPh sb="0" eb="2">
      <t xml:space="preserve">タケモト </t>
    </rPh>
    <phoneticPr fontId="1"/>
  </si>
  <si>
    <t>安達</t>
  </si>
  <si>
    <t>太田</t>
    <rPh sb="0" eb="2">
      <t xml:space="preserve">オオタ </t>
    </rPh>
    <phoneticPr fontId="1"/>
  </si>
  <si>
    <t>出勤</t>
    <rPh sb="0" eb="1">
      <t xml:space="preserve">シュッキン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</si>
</sst>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b/>
      <sz val="14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rgb="FF808080"/>
      <name val="ＭＳ Ｐゴシック"/>
      <family val="3"/>
      <charset val="128"/>
      <scheme val="minor"/>
    </font>
    <font>
      <b/>
      <sz val="9"/>
      <color theme="0"/>
      <name val="ＭＳ Ｐゴシック"/>
      <family val="2"/>
      <charset val="128"/>
      <scheme val="minor"/>
    </font>
    <font>
      <sz val="9"/>
      <color rgb="FFFFFFFF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slantDashDot">
        <color rgb="FF000000"/>
      </left>
      <right style="thin">
        <color rgb="FF000000"/>
      </right>
      <top style="slantDashDot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slantDashDot">
        <color rgb="FF000000"/>
      </top>
      <bottom style="thin">
        <color rgb="FF000000"/>
      </bottom>
      <diagonal/>
    </border>
    <border>
      <left style="thin">
        <color rgb="FF000000"/>
      </left>
      <right style="slantDashDot">
        <color rgb="FF000000"/>
      </right>
      <top style="slantDashDot">
        <color rgb="FF000000"/>
      </top>
      <bottom style="thin">
        <color rgb="FF000000"/>
      </bottom>
      <diagonal/>
    </border>
    <border>
      <left style="slantDashDot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BC0E-AB1F-44EE-B0E0-46808B1A0FB0}">
  <dimension ref="A1:V67"/>
  <sheetViews>
    <sheetView tabSelected="1" zoomScaleNormal="100" workbookViewId="0">
      <pane ySplit="6" topLeftCell="A10" activePane="bottomLeft" state="frozen"/>
      <selection pane="bottomLeft" activeCell="E63" sqref="E63:F63"/>
    </sheetView>
  </sheetViews>
  <sheetFormatPr defaultColWidth="6.44140625" defaultRowHeight="10.8" x14ac:dyDescent="0.2"/>
  <cols>
    <col min="1" max="1" width="6.44140625" style="1"/>
    <col min="2" max="2" width="3.109375" style="1" bestFit="1" customWidth="1"/>
    <col min="3" max="3" width="10" style="1" bestFit="1" customWidth="1"/>
    <col min="4" max="15" width="8.5546875" style="1" customWidth="1"/>
    <col min="16" max="16" width="2.88671875" style="1" customWidth="1"/>
    <col min="17" max="20" width="5" style="1" bestFit="1" customWidth="1"/>
    <col min="21" max="21" width="5" style="1" customWidth="1"/>
    <col min="22" max="22" width="11.88671875" style="1" hidden="1" customWidth="1"/>
    <col min="23" max="16384" width="6.44140625" style="1"/>
  </cols>
  <sheetData>
    <row r="1" spans="1:22" ht="16.2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22" ht="16.2" x14ac:dyDescent="0.2">
      <c r="A2" s="2"/>
    </row>
    <row r="3" spans="1:22" ht="13.2" x14ac:dyDescent="0.2">
      <c r="A3" s="3" t="s">
        <v>1</v>
      </c>
    </row>
    <row r="4" spans="1:22" ht="13.2" x14ac:dyDescent="0.2">
      <c r="A4" s="3"/>
    </row>
    <row r="6" spans="1:22" x14ac:dyDescent="0.2">
      <c r="A6" s="21" t="s">
        <v>2</v>
      </c>
      <c r="B6" s="22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5" t="s">
        <v>15</v>
      </c>
      <c r="O6" s="5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</row>
    <row r="7" spans="1:22" x14ac:dyDescent="0.2">
      <c r="A7" s="6">
        <v>44348</v>
      </c>
      <c r="B7" s="7" t="str">
        <f>TEXT(A7,"aaa")</f>
        <v>火</v>
      </c>
      <c r="C7" s="19" t="s">
        <v>17</v>
      </c>
      <c r="D7" s="19" t="s">
        <v>17</v>
      </c>
      <c r="E7" s="19" t="s">
        <v>18</v>
      </c>
      <c r="F7" s="9" t="s">
        <v>17</v>
      </c>
      <c r="G7" s="9" t="s">
        <v>19</v>
      </c>
      <c r="H7" s="13" t="s">
        <v>18</v>
      </c>
      <c r="I7" s="19" t="s">
        <v>18</v>
      </c>
      <c r="J7" s="19" t="s">
        <v>20</v>
      </c>
      <c r="K7" s="13" t="s">
        <v>23</v>
      </c>
      <c r="L7" s="19" t="s">
        <v>17</v>
      </c>
      <c r="M7" s="9" t="s">
        <v>17</v>
      </c>
      <c r="N7" s="19" t="s">
        <v>17</v>
      </c>
      <c r="O7" s="19" t="s">
        <v>17</v>
      </c>
      <c r="Q7" s="1">
        <f t="shared" ref="Q7:Q37" si="0">COUNTIF(C7:O7,"在宅")</f>
        <v>7</v>
      </c>
      <c r="R7" s="1">
        <f>COUNTIF(C7:O7,"出勤")</f>
        <v>3</v>
      </c>
      <c r="S7" s="1">
        <f>COUNTIF(C7:O7,"早番")</f>
        <v>1</v>
      </c>
      <c r="T7" s="1">
        <f>COUNTIF(C7:O7,"遅番")</f>
        <v>1</v>
      </c>
      <c r="U7" s="1">
        <f>COUNTIF(C7:O7,"有給休暇")</f>
        <v>0</v>
      </c>
      <c r="V7" s="1" t="s">
        <v>24</v>
      </c>
    </row>
    <row r="8" spans="1:22" x14ac:dyDescent="0.2">
      <c r="A8" s="6">
        <v>44349</v>
      </c>
      <c r="B8" s="7" t="str">
        <f t="shared" ref="B8:B37" si="1">TEXT(A8,"aaa")</f>
        <v>水</v>
      </c>
      <c r="C8" s="13" t="s">
        <v>25</v>
      </c>
      <c r="D8" s="19" t="s">
        <v>17</v>
      </c>
      <c r="E8" s="19" t="s">
        <v>17</v>
      </c>
      <c r="F8" s="9" t="s">
        <v>26</v>
      </c>
      <c r="G8" s="9" t="s">
        <v>19</v>
      </c>
      <c r="H8" s="13" t="s">
        <v>18</v>
      </c>
      <c r="I8" s="19" t="s">
        <v>26</v>
      </c>
      <c r="J8" s="19" t="s">
        <v>17</v>
      </c>
      <c r="K8" s="13" t="s">
        <v>20</v>
      </c>
      <c r="L8" s="19" t="s">
        <v>17</v>
      </c>
      <c r="M8" s="9" t="s">
        <v>17</v>
      </c>
      <c r="N8" s="19" t="s">
        <v>18</v>
      </c>
      <c r="O8" s="19" t="s">
        <v>18</v>
      </c>
      <c r="Q8" s="1">
        <f t="shared" si="0"/>
        <v>5</v>
      </c>
      <c r="R8" s="1">
        <f t="shared" ref="R8:R37" si="2">COUNTIF(C8:O8,"出勤")</f>
        <v>3</v>
      </c>
      <c r="S8" s="1">
        <f t="shared" ref="S8:S37" si="3">COUNTIF(C8:O8,"早番")</f>
        <v>1</v>
      </c>
      <c r="T8" s="1">
        <f t="shared" ref="T8:T37" si="4">COUNTIF(C8:O8,"遅番")</f>
        <v>1</v>
      </c>
      <c r="U8" s="1">
        <f t="shared" ref="U8:U36" si="5">COUNTIF(C8:O8,"有給休暇")</f>
        <v>3</v>
      </c>
      <c r="V8" s="1" t="s">
        <v>27</v>
      </c>
    </row>
    <row r="9" spans="1:22" x14ac:dyDescent="0.2">
      <c r="A9" s="6">
        <v>44350</v>
      </c>
      <c r="B9" s="8" t="str">
        <f t="shared" si="1"/>
        <v>木</v>
      </c>
      <c r="C9" s="19" t="s">
        <v>17</v>
      </c>
      <c r="D9" s="19" t="s">
        <v>18</v>
      </c>
      <c r="E9" s="19" t="s">
        <v>17</v>
      </c>
      <c r="F9" s="9" t="s">
        <v>17</v>
      </c>
      <c r="G9" s="9" t="s">
        <v>19</v>
      </c>
      <c r="H9" s="19" t="s">
        <v>18</v>
      </c>
      <c r="I9" s="19" t="s">
        <v>18</v>
      </c>
      <c r="J9" s="13" t="s">
        <v>19</v>
      </c>
      <c r="K9" s="13" t="s">
        <v>20</v>
      </c>
      <c r="L9" s="19" t="s">
        <v>28</v>
      </c>
      <c r="M9" s="9" t="s">
        <v>17</v>
      </c>
      <c r="N9" s="19" t="s">
        <v>17</v>
      </c>
      <c r="O9" s="19" t="s">
        <v>18</v>
      </c>
      <c r="Q9" s="1">
        <f t="shared" si="0"/>
        <v>5</v>
      </c>
      <c r="R9" s="1">
        <f t="shared" si="2"/>
        <v>4</v>
      </c>
      <c r="S9" s="1">
        <f t="shared" si="3"/>
        <v>2</v>
      </c>
      <c r="T9" s="1">
        <f t="shared" si="4"/>
        <v>1</v>
      </c>
      <c r="U9" s="1">
        <f t="shared" si="5"/>
        <v>0</v>
      </c>
      <c r="V9" s="1" t="s">
        <v>29</v>
      </c>
    </row>
    <row r="10" spans="1:22" x14ac:dyDescent="0.2">
      <c r="A10" s="6">
        <v>44351</v>
      </c>
      <c r="B10" s="7" t="str">
        <f t="shared" si="1"/>
        <v>金</v>
      </c>
      <c r="C10" s="19" t="s">
        <v>17</v>
      </c>
      <c r="D10" s="19" t="s">
        <v>17</v>
      </c>
      <c r="E10" s="19" t="s">
        <v>17</v>
      </c>
      <c r="F10" s="9" t="s">
        <v>17</v>
      </c>
      <c r="G10" s="13" t="s">
        <v>18</v>
      </c>
      <c r="H10" s="19" t="s">
        <v>18</v>
      </c>
      <c r="I10" s="19" t="s">
        <v>20</v>
      </c>
      <c r="J10" s="13" t="s">
        <v>19</v>
      </c>
      <c r="K10" s="13" t="s">
        <v>18</v>
      </c>
      <c r="L10" s="19" t="s">
        <v>17</v>
      </c>
      <c r="M10" s="9" t="s">
        <v>17</v>
      </c>
      <c r="N10" s="19" t="s">
        <v>17</v>
      </c>
      <c r="O10" s="19" t="s">
        <v>17</v>
      </c>
      <c r="Q10" s="1">
        <f t="shared" si="0"/>
        <v>8</v>
      </c>
      <c r="R10" s="1">
        <f t="shared" si="2"/>
        <v>3</v>
      </c>
      <c r="S10" s="1">
        <f t="shared" si="3"/>
        <v>1</v>
      </c>
      <c r="T10" s="1">
        <f t="shared" si="4"/>
        <v>1</v>
      </c>
      <c r="U10" s="1">
        <f t="shared" si="5"/>
        <v>0</v>
      </c>
      <c r="V10" s="1" t="s">
        <v>30</v>
      </c>
    </row>
    <row r="11" spans="1:22" x14ac:dyDescent="0.2">
      <c r="A11" s="6">
        <v>44352</v>
      </c>
      <c r="B11" s="7" t="str">
        <f t="shared" si="1"/>
        <v>土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Q11" s="1">
        <f t="shared" si="0"/>
        <v>0</v>
      </c>
      <c r="R11" s="1">
        <f t="shared" si="2"/>
        <v>0</v>
      </c>
      <c r="S11" s="1">
        <f t="shared" si="3"/>
        <v>0</v>
      </c>
      <c r="T11" s="1">
        <f t="shared" si="4"/>
        <v>0</v>
      </c>
      <c r="U11" s="1">
        <f t="shared" si="5"/>
        <v>0</v>
      </c>
      <c r="V11" s="1" t="s">
        <v>31</v>
      </c>
    </row>
    <row r="12" spans="1:22" x14ac:dyDescent="0.2">
      <c r="A12" s="6">
        <v>44353</v>
      </c>
      <c r="B12" s="10" t="str">
        <f t="shared" si="1"/>
        <v>日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Q12" s="1">
        <f t="shared" si="0"/>
        <v>0</v>
      </c>
      <c r="R12" s="1">
        <f t="shared" si="2"/>
        <v>0</v>
      </c>
      <c r="S12" s="1">
        <f t="shared" si="3"/>
        <v>0</v>
      </c>
      <c r="T12" s="1">
        <f t="shared" si="4"/>
        <v>0</v>
      </c>
      <c r="U12" s="1">
        <f t="shared" si="5"/>
        <v>0</v>
      </c>
      <c r="V12" s="1" t="s">
        <v>32</v>
      </c>
    </row>
    <row r="13" spans="1:22" x14ac:dyDescent="0.2">
      <c r="A13" s="6">
        <v>44354</v>
      </c>
      <c r="B13" s="10" t="str">
        <f t="shared" si="1"/>
        <v>月</v>
      </c>
      <c r="C13" s="19" t="s">
        <v>17</v>
      </c>
      <c r="D13" s="13" t="s">
        <v>26</v>
      </c>
      <c r="E13" s="19" t="s">
        <v>17</v>
      </c>
      <c r="F13" s="9" t="s">
        <v>17</v>
      </c>
      <c r="G13" s="9" t="s">
        <v>17</v>
      </c>
      <c r="H13" s="13" t="s">
        <v>18</v>
      </c>
      <c r="I13" s="19" t="s">
        <v>17</v>
      </c>
      <c r="J13" s="13" t="s">
        <v>19</v>
      </c>
      <c r="K13" s="19" t="s">
        <v>18</v>
      </c>
      <c r="L13" s="19" t="s">
        <v>33</v>
      </c>
      <c r="M13" s="9" t="s">
        <v>17</v>
      </c>
      <c r="N13" s="19" t="s">
        <v>17</v>
      </c>
      <c r="O13" s="19" t="s">
        <v>17</v>
      </c>
      <c r="Q13" s="1">
        <f t="shared" si="0"/>
        <v>8</v>
      </c>
      <c r="R13" s="1">
        <f t="shared" si="2"/>
        <v>2</v>
      </c>
      <c r="S13" s="1">
        <f t="shared" si="3"/>
        <v>1</v>
      </c>
      <c r="T13" s="1">
        <f t="shared" si="4"/>
        <v>0</v>
      </c>
      <c r="U13" s="1">
        <f t="shared" si="5"/>
        <v>1</v>
      </c>
      <c r="V13" s="1" t="s">
        <v>34</v>
      </c>
    </row>
    <row r="14" spans="1:22" x14ac:dyDescent="0.2">
      <c r="A14" s="6">
        <v>44355</v>
      </c>
      <c r="B14" s="10" t="str">
        <f t="shared" si="1"/>
        <v>火</v>
      </c>
      <c r="C14" s="19" t="s">
        <v>17</v>
      </c>
      <c r="D14" s="19" t="s">
        <v>17</v>
      </c>
      <c r="E14" s="13" t="s">
        <v>17</v>
      </c>
      <c r="F14" s="9" t="s">
        <v>17</v>
      </c>
      <c r="G14" s="9" t="s">
        <v>19</v>
      </c>
      <c r="H14" s="13" t="s">
        <v>18</v>
      </c>
      <c r="I14" s="19" t="s">
        <v>17</v>
      </c>
      <c r="J14" s="13" t="s">
        <v>17</v>
      </c>
      <c r="K14" s="13" t="s">
        <v>20</v>
      </c>
      <c r="L14" s="19" t="s">
        <v>18</v>
      </c>
      <c r="M14" s="9" t="s">
        <v>17</v>
      </c>
      <c r="N14" s="19" t="s">
        <v>17</v>
      </c>
      <c r="O14" s="19" t="s">
        <v>18</v>
      </c>
      <c r="Q14" s="1">
        <f t="shared" si="0"/>
        <v>8</v>
      </c>
      <c r="R14" s="1">
        <f t="shared" si="2"/>
        <v>3</v>
      </c>
      <c r="S14" s="1">
        <f t="shared" si="3"/>
        <v>1</v>
      </c>
      <c r="T14" s="1">
        <f t="shared" si="4"/>
        <v>1</v>
      </c>
      <c r="U14" s="1">
        <f t="shared" si="5"/>
        <v>0</v>
      </c>
      <c r="V14" s="1" t="s">
        <v>35</v>
      </c>
    </row>
    <row r="15" spans="1:22" x14ac:dyDescent="0.2">
      <c r="A15" s="6">
        <v>44356</v>
      </c>
      <c r="B15" s="10" t="str">
        <f t="shared" si="1"/>
        <v>水</v>
      </c>
      <c r="C15" s="19" t="s">
        <v>17</v>
      </c>
      <c r="D15" s="19" t="s">
        <v>17</v>
      </c>
      <c r="E15" s="19" t="s">
        <v>17</v>
      </c>
      <c r="F15" s="9" t="s">
        <v>17</v>
      </c>
      <c r="G15" s="13" t="s">
        <v>19</v>
      </c>
      <c r="H15" s="19" t="s">
        <v>17</v>
      </c>
      <c r="I15" s="19" t="s">
        <v>20</v>
      </c>
      <c r="J15" s="13" t="s">
        <v>19</v>
      </c>
      <c r="K15" s="13" t="s">
        <v>17</v>
      </c>
      <c r="L15" s="19" t="s">
        <v>17</v>
      </c>
      <c r="M15" s="9" t="s">
        <v>17</v>
      </c>
      <c r="N15" s="19" t="s">
        <v>18</v>
      </c>
      <c r="O15" s="19" t="s">
        <v>17</v>
      </c>
      <c r="Q15" s="1">
        <f t="shared" si="0"/>
        <v>9</v>
      </c>
      <c r="R15" s="1">
        <f t="shared" si="2"/>
        <v>1</v>
      </c>
      <c r="S15" s="1">
        <f t="shared" si="3"/>
        <v>2</v>
      </c>
      <c r="T15" s="1">
        <f t="shared" si="4"/>
        <v>1</v>
      </c>
      <c r="U15" s="1">
        <f t="shared" si="5"/>
        <v>0</v>
      </c>
      <c r="V15" s="1" t="s">
        <v>36</v>
      </c>
    </row>
    <row r="16" spans="1:22" x14ac:dyDescent="0.2">
      <c r="A16" s="6">
        <v>44357</v>
      </c>
      <c r="B16" s="10" t="str">
        <f t="shared" si="1"/>
        <v>木</v>
      </c>
      <c r="C16" s="19" t="s">
        <v>17</v>
      </c>
      <c r="D16" s="19" t="s">
        <v>18</v>
      </c>
      <c r="E16" s="19" t="s">
        <v>17</v>
      </c>
      <c r="F16" s="9" t="s">
        <v>17</v>
      </c>
      <c r="G16" s="9" t="s">
        <v>19</v>
      </c>
      <c r="H16" s="19" t="s">
        <v>18</v>
      </c>
      <c r="I16" s="19" t="s">
        <v>17</v>
      </c>
      <c r="J16" s="13" t="s">
        <v>19</v>
      </c>
      <c r="K16" s="13" t="s">
        <v>17</v>
      </c>
      <c r="L16" s="19" t="s">
        <v>17</v>
      </c>
      <c r="M16" s="9" t="s">
        <v>18</v>
      </c>
      <c r="N16" s="19" t="s">
        <v>17</v>
      </c>
      <c r="O16" s="19" t="s">
        <v>17</v>
      </c>
      <c r="Q16" s="1">
        <f t="shared" si="0"/>
        <v>8</v>
      </c>
      <c r="R16" s="1">
        <f t="shared" si="2"/>
        <v>3</v>
      </c>
      <c r="S16" s="1">
        <f t="shared" si="3"/>
        <v>2</v>
      </c>
      <c r="T16" s="1">
        <f t="shared" si="4"/>
        <v>0</v>
      </c>
      <c r="U16" s="1">
        <f t="shared" si="5"/>
        <v>0</v>
      </c>
      <c r="V16" s="1" t="s">
        <v>37</v>
      </c>
    </row>
    <row r="17" spans="1:22" x14ac:dyDescent="0.2">
      <c r="A17" s="6">
        <v>44358</v>
      </c>
      <c r="B17" s="10" t="str">
        <f t="shared" si="1"/>
        <v>金</v>
      </c>
      <c r="C17" s="19" t="s">
        <v>17</v>
      </c>
      <c r="D17" s="19" t="s">
        <v>18</v>
      </c>
      <c r="E17" s="19" t="s">
        <v>17</v>
      </c>
      <c r="F17" s="9" t="s">
        <v>17</v>
      </c>
      <c r="G17" s="9" t="s">
        <v>17</v>
      </c>
      <c r="H17" s="19" t="s">
        <v>18</v>
      </c>
      <c r="I17" s="19" t="s">
        <v>20</v>
      </c>
      <c r="J17" s="13" t="s">
        <v>17</v>
      </c>
      <c r="K17" s="19" t="s">
        <v>17</v>
      </c>
      <c r="L17" s="19" t="s">
        <v>17</v>
      </c>
      <c r="M17" s="9" t="s">
        <v>17</v>
      </c>
      <c r="N17" s="19" t="s">
        <v>17</v>
      </c>
      <c r="O17" s="19" t="s">
        <v>18</v>
      </c>
      <c r="Q17" s="1">
        <f t="shared" si="0"/>
        <v>9</v>
      </c>
      <c r="R17" s="1">
        <f t="shared" si="2"/>
        <v>3</v>
      </c>
      <c r="S17" s="1">
        <f t="shared" si="3"/>
        <v>0</v>
      </c>
      <c r="T17" s="1">
        <f t="shared" si="4"/>
        <v>1</v>
      </c>
      <c r="U17" s="1">
        <f t="shared" si="5"/>
        <v>0</v>
      </c>
      <c r="V17" s="1" t="s">
        <v>38</v>
      </c>
    </row>
    <row r="18" spans="1:22" x14ac:dyDescent="0.2">
      <c r="A18" s="6">
        <v>44359</v>
      </c>
      <c r="B18" s="10" t="str">
        <f t="shared" si="1"/>
        <v>土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Q18" s="1">
        <f t="shared" si="0"/>
        <v>0</v>
      </c>
      <c r="R18" s="1">
        <f t="shared" si="2"/>
        <v>0</v>
      </c>
      <c r="S18" s="1">
        <f t="shared" si="3"/>
        <v>0</v>
      </c>
      <c r="T18" s="1">
        <f t="shared" si="4"/>
        <v>0</v>
      </c>
      <c r="U18" s="1">
        <f t="shared" si="5"/>
        <v>0</v>
      </c>
      <c r="V18" s="1" t="s">
        <v>39</v>
      </c>
    </row>
    <row r="19" spans="1:22" x14ac:dyDescent="0.2">
      <c r="A19" s="6">
        <v>44360</v>
      </c>
      <c r="B19" s="10" t="str">
        <f t="shared" si="1"/>
        <v>日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Q19" s="1">
        <f t="shared" si="0"/>
        <v>0</v>
      </c>
      <c r="R19" s="1">
        <f t="shared" si="2"/>
        <v>0</v>
      </c>
      <c r="S19" s="1">
        <f t="shared" si="3"/>
        <v>0</v>
      </c>
      <c r="T19" s="1">
        <f t="shared" si="4"/>
        <v>0</v>
      </c>
      <c r="U19" s="1">
        <f t="shared" si="5"/>
        <v>0</v>
      </c>
    </row>
    <row r="20" spans="1:22" x14ac:dyDescent="0.2">
      <c r="A20" s="6">
        <v>44361</v>
      </c>
      <c r="B20" s="10" t="str">
        <f t="shared" si="1"/>
        <v>月</v>
      </c>
      <c r="C20" s="9" t="s">
        <v>26</v>
      </c>
      <c r="D20" s="19" t="s">
        <v>18</v>
      </c>
      <c r="E20" s="19" t="s">
        <v>17</v>
      </c>
      <c r="F20" s="9" t="s">
        <v>17</v>
      </c>
      <c r="G20" s="9" t="s">
        <v>17</v>
      </c>
      <c r="H20" s="19" t="s">
        <v>17</v>
      </c>
      <c r="I20" s="19" t="s">
        <v>17</v>
      </c>
      <c r="J20" s="19" t="s">
        <v>17</v>
      </c>
      <c r="K20" s="19" t="s">
        <v>18</v>
      </c>
      <c r="L20" s="19" t="s">
        <v>18</v>
      </c>
      <c r="M20" s="9" t="s">
        <v>17</v>
      </c>
      <c r="N20" s="19" t="s">
        <v>17</v>
      </c>
      <c r="O20" s="19" t="s">
        <v>17</v>
      </c>
      <c r="Q20" s="1">
        <f t="shared" si="0"/>
        <v>9</v>
      </c>
      <c r="R20" s="1">
        <f t="shared" si="2"/>
        <v>3</v>
      </c>
      <c r="S20" s="1">
        <f t="shared" si="3"/>
        <v>0</v>
      </c>
      <c r="T20" s="1">
        <f t="shared" si="4"/>
        <v>0</v>
      </c>
      <c r="U20" s="1">
        <f t="shared" si="5"/>
        <v>1</v>
      </c>
    </row>
    <row r="21" spans="1:22" x14ac:dyDescent="0.2">
      <c r="A21" s="6">
        <v>44362</v>
      </c>
      <c r="B21" s="10" t="str">
        <f t="shared" si="1"/>
        <v>火</v>
      </c>
      <c r="C21" s="19" t="s">
        <v>17</v>
      </c>
      <c r="D21" s="19" t="s">
        <v>17</v>
      </c>
      <c r="E21" s="19" t="s">
        <v>18</v>
      </c>
      <c r="F21" s="9" t="s">
        <v>17</v>
      </c>
      <c r="G21" s="9" t="s">
        <v>19</v>
      </c>
      <c r="H21" s="19" t="s">
        <v>17</v>
      </c>
      <c r="I21" s="13" t="s">
        <v>19</v>
      </c>
      <c r="J21" s="13" t="s">
        <v>19</v>
      </c>
      <c r="K21" s="19" t="s">
        <v>18</v>
      </c>
      <c r="L21" s="19" t="s">
        <v>17</v>
      </c>
      <c r="M21" s="9" t="s">
        <v>17</v>
      </c>
      <c r="N21" s="19" t="s">
        <v>17</v>
      </c>
      <c r="O21" s="19" t="s">
        <v>17</v>
      </c>
      <c r="Q21" s="1">
        <f t="shared" si="0"/>
        <v>8</v>
      </c>
      <c r="R21" s="1">
        <f t="shared" si="2"/>
        <v>2</v>
      </c>
      <c r="S21" s="1">
        <f t="shared" si="3"/>
        <v>3</v>
      </c>
      <c r="T21" s="1">
        <f t="shared" si="4"/>
        <v>0</v>
      </c>
      <c r="U21" s="1">
        <f t="shared" si="5"/>
        <v>0</v>
      </c>
    </row>
    <row r="22" spans="1:22" x14ac:dyDescent="0.2">
      <c r="A22" s="6">
        <v>44363</v>
      </c>
      <c r="B22" s="10" t="str">
        <f t="shared" si="1"/>
        <v>水</v>
      </c>
      <c r="C22" s="19" t="s">
        <v>17</v>
      </c>
      <c r="D22" s="19" t="s">
        <v>17</v>
      </c>
      <c r="E22" s="19" t="s">
        <v>17</v>
      </c>
      <c r="F22" s="9" t="s">
        <v>17</v>
      </c>
      <c r="G22" s="9" t="s">
        <v>17</v>
      </c>
      <c r="H22" s="19" t="s">
        <v>17</v>
      </c>
      <c r="I22" s="19" t="s">
        <v>20</v>
      </c>
      <c r="J22" s="19" t="s">
        <v>17</v>
      </c>
      <c r="K22" s="19" t="s">
        <v>18</v>
      </c>
      <c r="L22" s="19" t="s">
        <v>17</v>
      </c>
      <c r="M22" s="9" t="s">
        <v>17</v>
      </c>
      <c r="N22" s="19" t="s">
        <v>18</v>
      </c>
      <c r="O22" s="19" t="s">
        <v>18</v>
      </c>
      <c r="Q22" s="1">
        <f t="shared" si="0"/>
        <v>9</v>
      </c>
      <c r="R22" s="1">
        <f t="shared" si="2"/>
        <v>3</v>
      </c>
      <c r="S22" s="1">
        <f t="shared" si="3"/>
        <v>0</v>
      </c>
      <c r="T22" s="1">
        <f t="shared" si="4"/>
        <v>1</v>
      </c>
      <c r="U22" s="1">
        <f t="shared" si="5"/>
        <v>0</v>
      </c>
    </row>
    <row r="23" spans="1:22" x14ac:dyDescent="0.2">
      <c r="A23" s="6">
        <v>44364</v>
      </c>
      <c r="B23" s="10" t="str">
        <f t="shared" si="1"/>
        <v>木</v>
      </c>
      <c r="C23" s="19" t="s">
        <v>17</v>
      </c>
      <c r="D23" s="19" t="s">
        <v>18</v>
      </c>
      <c r="E23" s="19" t="s">
        <v>17</v>
      </c>
      <c r="F23" s="9" t="s">
        <v>17</v>
      </c>
      <c r="G23" s="9" t="s">
        <v>19</v>
      </c>
      <c r="H23" s="19" t="s">
        <v>18</v>
      </c>
      <c r="I23" s="19" t="s">
        <v>17</v>
      </c>
      <c r="J23" s="19" t="s">
        <v>17</v>
      </c>
      <c r="K23" s="19" t="s">
        <v>18</v>
      </c>
      <c r="L23" s="19" t="s">
        <v>17</v>
      </c>
      <c r="M23" s="9" t="s">
        <v>18</v>
      </c>
      <c r="N23" s="19" t="s">
        <v>17</v>
      </c>
      <c r="O23" s="19" t="s">
        <v>18</v>
      </c>
      <c r="Q23" s="1">
        <f t="shared" si="0"/>
        <v>7</v>
      </c>
      <c r="R23" s="1">
        <f t="shared" si="2"/>
        <v>5</v>
      </c>
      <c r="S23" s="1">
        <f t="shared" si="3"/>
        <v>1</v>
      </c>
      <c r="T23" s="1">
        <f t="shared" si="4"/>
        <v>0</v>
      </c>
      <c r="U23" s="1">
        <f t="shared" si="5"/>
        <v>0</v>
      </c>
    </row>
    <row r="24" spans="1:22" x14ac:dyDescent="0.2">
      <c r="A24" s="6">
        <v>44365</v>
      </c>
      <c r="B24" s="10" t="str">
        <f t="shared" si="1"/>
        <v>金</v>
      </c>
      <c r="C24" s="19" t="s">
        <v>17</v>
      </c>
      <c r="D24" s="19" t="s">
        <v>17</v>
      </c>
      <c r="E24" s="19" t="s">
        <v>17</v>
      </c>
      <c r="F24" s="9" t="s">
        <v>17</v>
      </c>
      <c r="G24" s="9" t="s">
        <v>17</v>
      </c>
      <c r="H24" s="19" t="s">
        <v>18</v>
      </c>
      <c r="I24" s="19" t="s">
        <v>20</v>
      </c>
      <c r="J24" s="19" t="s">
        <v>20</v>
      </c>
      <c r="K24" s="19" t="s">
        <v>17</v>
      </c>
      <c r="L24" s="19" t="s">
        <v>17</v>
      </c>
      <c r="M24" s="9" t="s">
        <v>17</v>
      </c>
      <c r="N24" s="19" t="s">
        <v>17</v>
      </c>
      <c r="O24" s="19" t="s">
        <v>17</v>
      </c>
      <c r="Q24" s="1">
        <f t="shared" si="0"/>
        <v>10</v>
      </c>
      <c r="R24" s="1">
        <f t="shared" si="2"/>
        <v>1</v>
      </c>
      <c r="S24" s="1">
        <f t="shared" si="3"/>
        <v>0</v>
      </c>
      <c r="T24" s="1">
        <f t="shared" si="4"/>
        <v>2</v>
      </c>
      <c r="U24" s="1">
        <f t="shared" si="5"/>
        <v>0</v>
      </c>
    </row>
    <row r="25" spans="1:22" x14ac:dyDescent="0.2">
      <c r="A25" s="6">
        <v>44366</v>
      </c>
      <c r="B25" s="10" t="str">
        <f t="shared" si="1"/>
        <v>土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Q25" s="1">
        <f t="shared" si="0"/>
        <v>0</v>
      </c>
      <c r="R25" s="1">
        <f t="shared" si="2"/>
        <v>0</v>
      </c>
      <c r="S25" s="1">
        <f t="shared" si="3"/>
        <v>0</v>
      </c>
      <c r="T25" s="1">
        <f t="shared" si="4"/>
        <v>0</v>
      </c>
      <c r="U25" s="1">
        <f t="shared" si="5"/>
        <v>0</v>
      </c>
    </row>
    <row r="26" spans="1:22" x14ac:dyDescent="0.2">
      <c r="A26" s="6">
        <v>44367</v>
      </c>
      <c r="B26" s="10" t="str">
        <f t="shared" si="1"/>
        <v>日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Q26" s="1">
        <f t="shared" si="0"/>
        <v>0</v>
      </c>
      <c r="R26" s="1">
        <f t="shared" si="2"/>
        <v>0</v>
      </c>
      <c r="S26" s="1">
        <f t="shared" si="3"/>
        <v>0</v>
      </c>
      <c r="T26" s="1">
        <f t="shared" si="4"/>
        <v>0</v>
      </c>
      <c r="U26" s="1">
        <f t="shared" si="5"/>
        <v>0</v>
      </c>
    </row>
    <row r="27" spans="1:22" x14ac:dyDescent="0.2">
      <c r="A27" s="6">
        <v>44368</v>
      </c>
      <c r="B27" s="10" t="str">
        <f t="shared" si="1"/>
        <v>月</v>
      </c>
      <c r="C27" s="19" t="s">
        <v>17</v>
      </c>
      <c r="D27" s="19" t="s">
        <v>18</v>
      </c>
      <c r="E27" s="19" t="s">
        <v>17</v>
      </c>
      <c r="F27" s="9" t="s">
        <v>17</v>
      </c>
      <c r="G27" s="9" t="s">
        <v>17</v>
      </c>
      <c r="H27" s="19" t="s">
        <v>17</v>
      </c>
      <c r="I27" s="19" t="s">
        <v>17</v>
      </c>
      <c r="J27" s="19" t="s">
        <v>17</v>
      </c>
      <c r="K27" s="19" t="s">
        <v>18</v>
      </c>
      <c r="L27" s="19" t="s">
        <v>18</v>
      </c>
      <c r="M27" s="9" t="s">
        <v>17</v>
      </c>
      <c r="N27" s="19" t="s">
        <v>17</v>
      </c>
      <c r="O27" s="19" t="s">
        <v>17</v>
      </c>
      <c r="Q27" s="1">
        <f t="shared" si="0"/>
        <v>10</v>
      </c>
      <c r="R27" s="1">
        <f t="shared" si="2"/>
        <v>3</v>
      </c>
      <c r="S27" s="1">
        <f t="shared" si="3"/>
        <v>0</v>
      </c>
      <c r="T27" s="1">
        <f t="shared" si="4"/>
        <v>0</v>
      </c>
      <c r="U27" s="1">
        <f t="shared" si="5"/>
        <v>0</v>
      </c>
    </row>
    <row r="28" spans="1:22" x14ac:dyDescent="0.2">
      <c r="A28" s="6">
        <v>44369</v>
      </c>
      <c r="B28" s="10" t="str">
        <f t="shared" si="1"/>
        <v>火</v>
      </c>
      <c r="C28" s="19" t="s">
        <v>17</v>
      </c>
      <c r="D28" s="19" t="s">
        <v>17</v>
      </c>
      <c r="E28" s="19" t="s">
        <v>18</v>
      </c>
      <c r="F28" s="9" t="s">
        <v>17</v>
      </c>
      <c r="G28" s="9" t="s">
        <v>19</v>
      </c>
      <c r="H28" s="19" t="s">
        <v>17</v>
      </c>
      <c r="I28" s="19" t="s">
        <v>17</v>
      </c>
      <c r="J28" s="19" t="s">
        <v>20</v>
      </c>
      <c r="K28" s="19" t="s">
        <v>18</v>
      </c>
      <c r="L28" s="19" t="s">
        <v>17</v>
      </c>
      <c r="M28" s="9" t="s">
        <v>17</v>
      </c>
      <c r="N28" s="19" t="s">
        <v>17</v>
      </c>
      <c r="O28" s="19" t="s">
        <v>18</v>
      </c>
      <c r="Q28" s="1">
        <f t="shared" si="0"/>
        <v>8</v>
      </c>
      <c r="R28" s="1">
        <f t="shared" si="2"/>
        <v>3</v>
      </c>
      <c r="S28" s="1">
        <f t="shared" si="3"/>
        <v>1</v>
      </c>
      <c r="T28" s="1">
        <f t="shared" si="4"/>
        <v>1</v>
      </c>
      <c r="U28" s="1">
        <f t="shared" si="5"/>
        <v>0</v>
      </c>
    </row>
    <row r="29" spans="1:22" x14ac:dyDescent="0.2">
      <c r="A29" s="6">
        <v>44370</v>
      </c>
      <c r="B29" s="11" t="str">
        <f t="shared" si="1"/>
        <v>水</v>
      </c>
      <c r="C29" s="19" t="s">
        <v>17</v>
      </c>
      <c r="D29" s="19" t="s">
        <v>17</v>
      </c>
      <c r="E29" s="19" t="s">
        <v>17</v>
      </c>
      <c r="F29" s="9" t="s">
        <v>18</v>
      </c>
      <c r="G29" s="9" t="s">
        <v>17</v>
      </c>
      <c r="H29" s="19" t="s">
        <v>17</v>
      </c>
      <c r="I29" s="19" t="s">
        <v>20</v>
      </c>
      <c r="J29" s="19" t="s">
        <v>17</v>
      </c>
      <c r="K29" s="19" t="s">
        <v>18</v>
      </c>
      <c r="L29" s="19" t="s">
        <v>17</v>
      </c>
      <c r="M29" s="9" t="s">
        <v>18</v>
      </c>
      <c r="N29" s="19" t="s">
        <v>18</v>
      </c>
      <c r="O29" s="19" t="s">
        <v>17</v>
      </c>
      <c r="Q29" s="1">
        <f t="shared" si="0"/>
        <v>8</v>
      </c>
      <c r="R29" s="1">
        <f t="shared" si="2"/>
        <v>4</v>
      </c>
      <c r="S29" s="1">
        <f t="shared" si="3"/>
        <v>0</v>
      </c>
      <c r="T29" s="1">
        <f t="shared" si="4"/>
        <v>1</v>
      </c>
      <c r="U29" s="1">
        <f t="shared" si="5"/>
        <v>0</v>
      </c>
    </row>
    <row r="30" spans="1:22" x14ac:dyDescent="0.2">
      <c r="A30" s="6">
        <v>44371</v>
      </c>
      <c r="B30" s="10" t="str">
        <f t="shared" si="1"/>
        <v>木</v>
      </c>
      <c r="C30" s="19" t="s">
        <v>17</v>
      </c>
      <c r="D30" s="19" t="s">
        <v>18</v>
      </c>
      <c r="E30" s="19" t="s">
        <v>17</v>
      </c>
      <c r="F30" s="9" t="s">
        <v>17</v>
      </c>
      <c r="G30" s="9" t="s">
        <v>19</v>
      </c>
      <c r="H30" s="19" t="s">
        <v>18</v>
      </c>
      <c r="I30" s="19" t="s">
        <v>17</v>
      </c>
      <c r="J30" s="19" t="s">
        <v>17</v>
      </c>
      <c r="K30" s="19" t="s">
        <v>18</v>
      </c>
      <c r="L30" s="19" t="s">
        <v>33</v>
      </c>
      <c r="M30" s="9" t="s">
        <v>17</v>
      </c>
      <c r="N30" s="19" t="s">
        <v>17</v>
      </c>
      <c r="O30" s="19" t="s">
        <v>17</v>
      </c>
      <c r="Q30" s="1">
        <f t="shared" si="0"/>
        <v>8</v>
      </c>
      <c r="R30" s="1">
        <f t="shared" si="2"/>
        <v>3</v>
      </c>
      <c r="S30" s="1">
        <f t="shared" si="3"/>
        <v>1</v>
      </c>
      <c r="T30" s="1">
        <f t="shared" si="4"/>
        <v>0</v>
      </c>
      <c r="U30" s="1">
        <f t="shared" si="5"/>
        <v>0</v>
      </c>
    </row>
    <row r="31" spans="1:22" x14ac:dyDescent="0.2">
      <c r="A31" s="6">
        <v>44372</v>
      </c>
      <c r="B31" s="10" t="str">
        <f t="shared" si="1"/>
        <v>金</v>
      </c>
      <c r="C31" s="19" t="s">
        <v>17</v>
      </c>
      <c r="D31" s="19" t="s">
        <v>18</v>
      </c>
      <c r="E31" s="19" t="s">
        <v>17</v>
      </c>
      <c r="F31" s="9" t="s">
        <v>17</v>
      </c>
      <c r="G31" s="9" t="s">
        <v>17</v>
      </c>
      <c r="H31" s="19" t="s">
        <v>18</v>
      </c>
      <c r="I31" s="19" t="s">
        <v>20</v>
      </c>
      <c r="J31" s="19" t="s">
        <v>20</v>
      </c>
      <c r="K31" s="19" t="s">
        <v>17</v>
      </c>
      <c r="L31" s="9" t="s">
        <v>17</v>
      </c>
      <c r="M31" s="9" t="s">
        <v>17</v>
      </c>
      <c r="N31" s="19" t="s">
        <v>17</v>
      </c>
      <c r="O31" s="19" t="s">
        <v>18</v>
      </c>
      <c r="Q31" s="1">
        <f t="shared" si="0"/>
        <v>8</v>
      </c>
      <c r="R31" s="1">
        <f t="shared" si="2"/>
        <v>3</v>
      </c>
      <c r="S31" s="1">
        <f t="shared" si="3"/>
        <v>0</v>
      </c>
      <c r="T31" s="1">
        <f t="shared" si="4"/>
        <v>2</v>
      </c>
      <c r="U31" s="1">
        <f t="shared" si="5"/>
        <v>0</v>
      </c>
    </row>
    <row r="32" spans="1:22" x14ac:dyDescent="0.2">
      <c r="A32" s="6">
        <v>44373</v>
      </c>
      <c r="B32" s="10" t="str">
        <f t="shared" si="1"/>
        <v>土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1">
        <f t="shared" si="0"/>
        <v>0</v>
      </c>
      <c r="R32" s="1">
        <f t="shared" si="2"/>
        <v>0</v>
      </c>
      <c r="S32" s="1">
        <f t="shared" si="3"/>
        <v>0</v>
      </c>
      <c r="T32" s="1">
        <f t="shared" si="4"/>
        <v>0</v>
      </c>
      <c r="U32" s="1">
        <f t="shared" si="5"/>
        <v>0</v>
      </c>
    </row>
    <row r="33" spans="1:21" x14ac:dyDescent="0.2">
      <c r="A33" s="6">
        <v>44374</v>
      </c>
      <c r="B33" s="10" t="str">
        <f t="shared" si="1"/>
        <v>日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Q33" s="1">
        <f t="shared" si="0"/>
        <v>0</v>
      </c>
      <c r="R33" s="1">
        <f t="shared" si="2"/>
        <v>0</v>
      </c>
      <c r="S33" s="1">
        <f t="shared" si="3"/>
        <v>0</v>
      </c>
      <c r="T33" s="1">
        <f t="shared" si="4"/>
        <v>0</v>
      </c>
      <c r="U33" s="1">
        <f t="shared" si="5"/>
        <v>0</v>
      </c>
    </row>
    <row r="34" spans="1:21" x14ac:dyDescent="0.2">
      <c r="A34" s="6">
        <v>44375</v>
      </c>
      <c r="B34" s="10" t="str">
        <f t="shared" si="1"/>
        <v>月</v>
      </c>
      <c r="C34" s="19" t="s">
        <v>17</v>
      </c>
      <c r="D34" s="19" t="s">
        <v>18</v>
      </c>
      <c r="E34" s="19" t="s">
        <v>17</v>
      </c>
      <c r="F34" s="9" t="s">
        <v>17</v>
      </c>
      <c r="G34" s="9" t="s">
        <v>17</v>
      </c>
      <c r="H34" s="19" t="s">
        <v>17</v>
      </c>
      <c r="I34" s="19" t="s">
        <v>17</v>
      </c>
      <c r="J34" s="19" t="s">
        <v>17</v>
      </c>
      <c r="K34" s="19" t="s">
        <v>18</v>
      </c>
      <c r="L34" s="9" t="s">
        <v>18</v>
      </c>
      <c r="M34" s="19" t="s">
        <v>17</v>
      </c>
      <c r="N34" s="19" t="s">
        <v>17</v>
      </c>
      <c r="O34" s="19" t="s">
        <v>17</v>
      </c>
      <c r="Q34" s="1">
        <f t="shared" si="0"/>
        <v>10</v>
      </c>
      <c r="R34" s="1">
        <f t="shared" si="2"/>
        <v>3</v>
      </c>
      <c r="S34" s="1">
        <f t="shared" si="3"/>
        <v>0</v>
      </c>
      <c r="T34" s="1">
        <f t="shared" si="4"/>
        <v>0</v>
      </c>
      <c r="U34" s="1">
        <f t="shared" si="5"/>
        <v>0</v>
      </c>
    </row>
    <row r="35" spans="1:21" x14ac:dyDescent="0.2">
      <c r="A35" s="6">
        <v>44376</v>
      </c>
      <c r="B35" s="10" t="str">
        <f t="shared" si="1"/>
        <v>火</v>
      </c>
      <c r="C35" s="19" t="s">
        <v>17</v>
      </c>
      <c r="D35" s="19" t="s">
        <v>17</v>
      </c>
      <c r="E35" s="19" t="s">
        <v>17</v>
      </c>
      <c r="F35" s="9" t="s">
        <v>17</v>
      </c>
      <c r="G35" s="9" t="s">
        <v>19</v>
      </c>
      <c r="H35" s="19" t="s">
        <v>17</v>
      </c>
      <c r="I35" s="19" t="s">
        <v>17</v>
      </c>
      <c r="J35" s="19" t="s">
        <v>20</v>
      </c>
      <c r="K35" s="19" t="s">
        <v>18</v>
      </c>
      <c r="L35" s="9" t="s">
        <v>17</v>
      </c>
      <c r="M35" s="9" t="s">
        <v>17</v>
      </c>
      <c r="N35" s="19" t="s">
        <v>17</v>
      </c>
      <c r="O35" s="19" t="s">
        <v>17</v>
      </c>
      <c r="Q35" s="1">
        <f t="shared" si="0"/>
        <v>10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0</v>
      </c>
    </row>
    <row r="36" spans="1:21" x14ac:dyDescent="0.2">
      <c r="A36" s="6">
        <v>44377</v>
      </c>
      <c r="B36" s="10" t="str">
        <f t="shared" si="1"/>
        <v>水</v>
      </c>
      <c r="C36" s="19" t="s">
        <v>18</v>
      </c>
      <c r="D36" s="19" t="s">
        <v>17</v>
      </c>
      <c r="E36" s="19" t="s">
        <v>17</v>
      </c>
      <c r="F36" s="9" t="s">
        <v>17</v>
      </c>
      <c r="G36" s="9" t="s">
        <v>17</v>
      </c>
      <c r="H36" s="19" t="s">
        <v>17</v>
      </c>
      <c r="I36" s="19" t="s">
        <v>20</v>
      </c>
      <c r="J36" s="19" t="s">
        <v>17</v>
      </c>
      <c r="K36" s="19" t="s">
        <v>18</v>
      </c>
      <c r="L36" s="9" t="s">
        <v>17</v>
      </c>
      <c r="M36" s="9" t="s">
        <v>17</v>
      </c>
      <c r="N36" s="19" t="s">
        <v>18</v>
      </c>
      <c r="O36" s="19" t="s">
        <v>18</v>
      </c>
      <c r="Q36" s="1">
        <f t="shared" si="0"/>
        <v>8</v>
      </c>
      <c r="R36" s="1">
        <f t="shared" si="2"/>
        <v>4</v>
      </c>
      <c r="S36" s="1">
        <f t="shared" si="3"/>
        <v>0</v>
      </c>
      <c r="T36" s="1">
        <f t="shared" si="4"/>
        <v>1</v>
      </c>
      <c r="U36" s="1">
        <f t="shared" si="5"/>
        <v>0</v>
      </c>
    </row>
    <row r="37" spans="1:21" hidden="1" x14ac:dyDescent="0.2">
      <c r="A37" s="6">
        <v>44378</v>
      </c>
      <c r="B37" s="10" t="str">
        <f t="shared" si="1"/>
        <v>木</v>
      </c>
      <c r="C37" s="9"/>
      <c r="D37" s="19"/>
      <c r="E37" s="19"/>
      <c r="F37" s="9"/>
      <c r="G37" s="19"/>
      <c r="H37" s="19"/>
      <c r="I37" s="19"/>
      <c r="J37" s="19" t="s">
        <v>17</v>
      </c>
      <c r="K37" s="19"/>
      <c r="L37" s="9"/>
      <c r="M37" s="9"/>
      <c r="N37" s="19"/>
      <c r="O37" s="19"/>
      <c r="Q37" s="1">
        <f t="shared" si="0"/>
        <v>1</v>
      </c>
      <c r="R37" s="1">
        <f t="shared" si="2"/>
        <v>0</v>
      </c>
      <c r="S37" s="1">
        <f t="shared" si="3"/>
        <v>0</v>
      </c>
      <c r="T37" s="1">
        <f t="shared" si="4"/>
        <v>0</v>
      </c>
    </row>
    <row r="38" spans="1:21" hidden="1" x14ac:dyDescent="0.2">
      <c r="A38" s="6">
        <v>44379</v>
      </c>
      <c r="B38" s="10"/>
      <c r="C38" s="9"/>
      <c r="D38" s="19"/>
      <c r="E38" s="19"/>
      <c r="F38" s="9"/>
      <c r="G38" s="19"/>
      <c r="H38" s="19"/>
      <c r="I38" s="19"/>
      <c r="J38" s="19" t="s">
        <v>20</v>
      </c>
      <c r="K38" s="19"/>
      <c r="L38" s="9"/>
      <c r="M38" s="9"/>
      <c r="N38" s="19"/>
      <c r="O38" s="19"/>
    </row>
    <row r="39" spans="1:21" x14ac:dyDescent="0.2">
      <c r="A39" s="6"/>
      <c r="B39" s="10"/>
      <c r="C39" s="9"/>
      <c r="D39" s="19"/>
      <c r="E39" s="19"/>
      <c r="F39" s="9"/>
      <c r="G39" s="19"/>
      <c r="H39" s="19"/>
      <c r="I39" s="19"/>
      <c r="J39" s="19"/>
      <c r="K39" s="19"/>
      <c r="L39" s="9"/>
      <c r="M39" s="9"/>
      <c r="N39" s="19"/>
      <c r="O39" s="19"/>
      <c r="Q39" s="1">
        <f t="shared" ref="Q39" si="6">COUNTIF(C39:O39,"在宅")</f>
        <v>0</v>
      </c>
      <c r="R39" s="1">
        <f t="shared" ref="R39" si="7">COUNTIF(C39:O39,"出勤")</f>
        <v>0</v>
      </c>
      <c r="S39" s="1">
        <f t="shared" ref="S39" si="8">COUNTIF(C39:O39,"早番")</f>
        <v>0</v>
      </c>
      <c r="T39" s="1">
        <f t="shared" ref="T39" si="9">COUNTIF(C39:O39,"遅番")</f>
        <v>0</v>
      </c>
      <c r="U39" s="1">
        <f t="shared" ref="U39" si="10">COUNTIF(C39:O39,"有給休暇")</f>
        <v>0</v>
      </c>
    </row>
    <row r="40" spans="1:21" hidden="1" x14ac:dyDescent="0.2">
      <c r="C40" s="1" t="s">
        <v>18</v>
      </c>
    </row>
    <row r="41" spans="1:21" hidden="1" x14ac:dyDescent="0.2">
      <c r="C41" s="1" t="s">
        <v>40</v>
      </c>
    </row>
    <row r="42" spans="1:21" hidden="1" x14ac:dyDescent="0.2">
      <c r="C42" s="1" t="s">
        <v>41</v>
      </c>
    </row>
    <row r="43" spans="1:21" hidden="1" x14ac:dyDescent="0.2">
      <c r="C43" s="1" t="s">
        <v>19</v>
      </c>
    </row>
    <row r="44" spans="1:21" hidden="1" x14ac:dyDescent="0.2">
      <c r="C44" s="1" t="s">
        <v>42</v>
      </c>
    </row>
    <row r="45" spans="1:21" hidden="1" x14ac:dyDescent="0.2">
      <c r="C45" s="1" t="s">
        <v>43</v>
      </c>
    </row>
    <row r="46" spans="1:21" hidden="1" x14ac:dyDescent="0.2">
      <c r="C46" s="1" t="s">
        <v>20</v>
      </c>
    </row>
    <row r="47" spans="1:21" hidden="1" x14ac:dyDescent="0.2">
      <c r="C47" s="1" t="s">
        <v>44</v>
      </c>
    </row>
    <row r="48" spans="1:21" hidden="1" x14ac:dyDescent="0.2">
      <c r="C48" s="1" t="s">
        <v>45</v>
      </c>
    </row>
    <row r="49" spans="3:6" hidden="1" x14ac:dyDescent="0.2">
      <c r="C49" s="1" t="s">
        <v>17</v>
      </c>
    </row>
    <row r="50" spans="3:6" hidden="1" x14ac:dyDescent="0.2">
      <c r="C50" s="1" t="s">
        <v>46</v>
      </c>
    </row>
    <row r="51" spans="3:6" hidden="1" x14ac:dyDescent="0.2">
      <c r="C51" s="1" t="s">
        <v>47</v>
      </c>
    </row>
    <row r="52" spans="3:6" hidden="1" x14ac:dyDescent="0.2">
      <c r="C52" s="1" t="s">
        <v>48</v>
      </c>
    </row>
    <row r="53" spans="3:6" hidden="1" x14ac:dyDescent="0.2">
      <c r="C53" s="1" t="s">
        <v>49</v>
      </c>
    </row>
    <row r="54" spans="3:6" hidden="1" x14ac:dyDescent="0.2">
      <c r="C54" s="1" t="s">
        <v>25</v>
      </c>
    </row>
    <row r="55" spans="3:6" hidden="1" x14ac:dyDescent="0.2">
      <c r="C55" s="1" t="s">
        <v>50</v>
      </c>
    </row>
    <row r="56" spans="3:6" hidden="1" x14ac:dyDescent="0.2">
      <c r="C56" s="1" t="s">
        <v>51</v>
      </c>
    </row>
    <row r="57" spans="3:6" hidden="1" x14ac:dyDescent="0.2">
      <c r="C57" s="1" t="s">
        <v>52</v>
      </c>
    </row>
    <row r="58" spans="3:6" x14ac:dyDescent="0.2">
      <c r="C58" s="37" t="s">
        <v>53</v>
      </c>
      <c r="D58" s="37"/>
      <c r="E58" s="37"/>
      <c r="F58" s="37"/>
    </row>
    <row r="59" spans="3:6" x14ac:dyDescent="0.2">
      <c r="C59" s="27" t="s">
        <v>54</v>
      </c>
      <c r="D59" s="31" t="s">
        <v>55</v>
      </c>
      <c r="E59" s="38" t="s">
        <v>56</v>
      </c>
      <c r="F59" s="39"/>
    </row>
    <row r="60" spans="3:6" x14ac:dyDescent="0.2">
      <c r="C60" s="23" t="s">
        <v>57</v>
      </c>
      <c r="D60" s="24">
        <v>44349</v>
      </c>
      <c r="E60" s="32" t="s">
        <v>58</v>
      </c>
      <c r="F60" s="33"/>
    </row>
    <row r="61" spans="3:6" x14ac:dyDescent="0.2">
      <c r="C61" s="23" t="s">
        <v>59</v>
      </c>
      <c r="D61" s="24">
        <v>44349</v>
      </c>
      <c r="E61" s="32" t="s">
        <v>60</v>
      </c>
      <c r="F61" s="33"/>
    </row>
    <row r="62" spans="3:6" x14ac:dyDescent="0.2">
      <c r="C62" s="23" t="s">
        <v>59</v>
      </c>
      <c r="D62" s="24">
        <v>44361</v>
      </c>
      <c r="E62" s="32" t="s">
        <v>60</v>
      </c>
      <c r="F62" s="33"/>
    </row>
    <row r="63" spans="3:6" x14ac:dyDescent="0.2">
      <c r="C63" s="23" t="s">
        <v>61</v>
      </c>
      <c r="D63" s="24">
        <v>44354</v>
      </c>
      <c r="E63" s="32" t="s">
        <v>18</v>
      </c>
      <c r="F63" s="33"/>
    </row>
    <row r="64" spans="3:6" x14ac:dyDescent="0.2">
      <c r="C64" s="23"/>
      <c r="D64" s="24"/>
      <c r="E64" s="32"/>
      <c r="F64" s="33"/>
    </row>
    <row r="65" spans="3:6" x14ac:dyDescent="0.2">
      <c r="C65" s="23"/>
      <c r="D65" s="24"/>
      <c r="E65" s="32"/>
      <c r="F65" s="33"/>
    </row>
    <row r="66" spans="3:6" x14ac:dyDescent="0.2">
      <c r="C66" s="23"/>
      <c r="D66" s="24"/>
      <c r="E66" s="32"/>
      <c r="F66" s="33"/>
    </row>
    <row r="67" spans="3:6" x14ac:dyDescent="0.2">
      <c r="C67" s="25"/>
      <c r="D67" s="26"/>
      <c r="E67" s="34"/>
      <c r="F67" s="35"/>
    </row>
  </sheetData>
  <mergeCells count="11">
    <mergeCell ref="E62:F62"/>
    <mergeCell ref="A1:O1"/>
    <mergeCell ref="C58:F58"/>
    <mergeCell ref="E59:F59"/>
    <mergeCell ref="E60:F60"/>
    <mergeCell ref="E61:F61"/>
    <mergeCell ref="E63:F63"/>
    <mergeCell ref="E64:F64"/>
    <mergeCell ref="E65:F65"/>
    <mergeCell ref="E66:F66"/>
    <mergeCell ref="E67:F67"/>
  </mergeCells>
  <phoneticPr fontId="1"/>
  <conditionalFormatting sqref="B7:B34">
    <cfRule type="containsText" dxfId="7" priority="5" operator="containsText" text="日">
      <formula>NOT(ISERROR(SEARCH("日",B7)))</formula>
    </cfRule>
    <cfRule type="containsText" dxfId="6" priority="6" operator="containsText" text="土">
      <formula>NOT(ISERROR(SEARCH("土",B7)))</formula>
    </cfRule>
  </conditionalFormatting>
  <conditionalFormatting sqref="B35:B39">
    <cfRule type="containsText" dxfId="5" priority="1" operator="containsText" text="日">
      <formula>NOT(ISERROR(SEARCH("日",B35)))</formula>
    </cfRule>
    <cfRule type="containsText" dxfId="4" priority="2" operator="containsText" text="土">
      <formula>NOT(ISERROR(SEARCH("土",B35)))</formula>
    </cfRule>
  </conditionalFormatting>
  <dataValidations count="1">
    <dataValidation type="list" allowBlank="1" showInputMessage="1" showErrorMessage="1" sqref="C39:O39 K7:O37 C7:I37 J7:J38" xr:uid="{E3C061F4-3A03-4D04-9FB5-29C3D2DF974B}">
      <formula1>$C$40:$C$57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A541-39D0-6748-907B-D3C0E5FF1585}">
  <dimension ref="A1:V68"/>
  <sheetViews>
    <sheetView zoomScaleNormal="100" workbookViewId="0">
      <pane ySplit="6" topLeftCell="A12" activePane="bottomLeft" state="frozen"/>
      <selection pane="bottomLeft" sqref="A1:O1"/>
    </sheetView>
  </sheetViews>
  <sheetFormatPr defaultColWidth="6.44140625" defaultRowHeight="10.8" x14ac:dyDescent="0.2"/>
  <cols>
    <col min="1" max="1" width="6.44140625" style="1"/>
    <col min="2" max="2" width="3.109375" style="1" bestFit="1" customWidth="1"/>
    <col min="3" max="3" width="10" style="1" bestFit="1" customWidth="1"/>
    <col min="4" max="15" width="8.5546875" style="1" customWidth="1"/>
    <col min="16" max="16" width="2.88671875" style="1" customWidth="1"/>
    <col min="17" max="20" width="5" style="1" bestFit="1" customWidth="1"/>
    <col min="21" max="21" width="5" style="1" customWidth="1"/>
    <col min="22" max="22" width="11.88671875" style="1" hidden="1" customWidth="1"/>
    <col min="23" max="16384" width="6.44140625" style="1"/>
  </cols>
  <sheetData>
    <row r="1" spans="1:22" ht="16.2" x14ac:dyDescent="0.2">
      <c r="A1" s="36" t="s">
        <v>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22" ht="16.2" x14ac:dyDescent="0.2">
      <c r="A2" s="2"/>
    </row>
    <row r="3" spans="1:22" ht="13.2" x14ac:dyDescent="0.2">
      <c r="A3" s="3" t="s">
        <v>1</v>
      </c>
    </row>
    <row r="4" spans="1:22" ht="13.2" x14ac:dyDescent="0.2">
      <c r="A4" s="3"/>
    </row>
    <row r="6" spans="1:22" x14ac:dyDescent="0.2">
      <c r="A6" s="21" t="s">
        <v>2</v>
      </c>
      <c r="B6" s="22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5" t="s">
        <v>15</v>
      </c>
      <c r="O6" s="5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</row>
    <row r="7" spans="1:22" x14ac:dyDescent="0.2">
      <c r="A7" s="6">
        <v>44317</v>
      </c>
      <c r="B7" s="7" t="str">
        <f>TEXT(A7,"aaa")</f>
        <v>土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Q7" s="1">
        <f t="shared" ref="Q7:Q37" si="0">COUNTIF(C7:O7,"在宅")</f>
        <v>0</v>
      </c>
      <c r="R7" s="1">
        <f>COUNTIF(C7:O7,"出勤")</f>
        <v>0</v>
      </c>
      <c r="S7" s="1">
        <f>COUNTIF(C7:O7,"早番")</f>
        <v>0</v>
      </c>
      <c r="T7" s="1">
        <f>COUNTIF(C7:O7,"遅番")</f>
        <v>0</v>
      </c>
      <c r="U7" s="1">
        <f>COUNTIF(C7:O7,"有給休暇")</f>
        <v>0</v>
      </c>
      <c r="V7" s="1" t="s">
        <v>24</v>
      </c>
    </row>
    <row r="8" spans="1:22" x14ac:dyDescent="0.2">
      <c r="A8" s="6">
        <v>44318</v>
      </c>
      <c r="B8" s="7" t="str">
        <f t="shared" ref="B8:B39" si="1">TEXT(A8,"aaa")</f>
        <v>日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 t="s">
        <v>63</v>
      </c>
      <c r="O8" s="28"/>
      <c r="Q8" s="1">
        <f t="shared" si="0"/>
        <v>0</v>
      </c>
      <c r="R8" s="1">
        <f t="shared" ref="R8:R37" si="2">COUNTIF(C8:O8,"出勤")</f>
        <v>0</v>
      </c>
      <c r="S8" s="1">
        <f t="shared" ref="S8:S37" si="3">COUNTIF(C8:O8,"早番")</f>
        <v>0</v>
      </c>
      <c r="T8" s="1">
        <f t="shared" ref="T8:T37" si="4">COUNTIF(C8:O8,"遅番")</f>
        <v>0</v>
      </c>
      <c r="U8" s="1">
        <f t="shared" ref="U8:U36" si="5">COUNTIF(C8:O8,"有給休暇")</f>
        <v>0</v>
      </c>
      <c r="V8" s="1" t="s">
        <v>27</v>
      </c>
    </row>
    <row r="9" spans="1:22" x14ac:dyDescent="0.2">
      <c r="A9" s="6">
        <v>44319</v>
      </c>
      <c r="B9" s="8" t="str">
        <f t="shared" si="1"/>
        <v>月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Q9" s="1">
        <f t="shared" si="0"/>
        <v>0</v>
      </c>
      <c r="R9" s="1">
        <f t="shared" si="2"/>
        <v>0</v>
      </c>
      <c r="S9" s="1">
        <f t="shared" si="3"/>
        <v>0</v>
      </c>
      <c r="T9" s="1">
        <f t="shared" si="4"/>
        <v>0</v>
      </c>
      <c r="U9" s="1">
        <f t="shared" si="5"/>
        <v>0</v>
      </c>
      <c r="V9" s="1" t="s">
        <v>29</v>
      </c>
    </row>
    <row r="10" spans="1:22" x14ac:dyDescent="0.2">
      <c r="A10" s="6">
        <v>44320</v>
      </c>
      <c r="B10" s="7" t="str">
        <f t="shared" si="1"/>
        <v>火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Q10" s="1">
        <f t="shared" si="0"/>
        <v>0</v>
      </c>
      <c r="R10" s="1">
        <f t="shared" si="2"/>
        <v>0</v>
      </c>
      <c r="S10" s="1">
        <f t="shared" si="3"/>
        <v>0</v>
      </c>
      <c r="T10" s="1">
        <f t="shared" si="4"/>
        <v>0</v>
      </c>
      <c r="U10" s="1">
        <f t="shared" si="5"/>
        <v>0</v>
      </c>
      <c r="V10" s="1" t="s">
        <v>30</v>
      </c>
    </row>
    <row r="11" spans="1:22" x14ac:dyDescent="0.2">
      <c r="A11" s="6">
        <v>44321</v>
      </c>
      <c r="B11" s="7" t="str">
        <f t="shared" si="1"/>
        <v>水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Q11" s="1">
        <f t="shared" si="0"/>
        <v>0</v>
      </c>
      <c r="R11" s="1">
        <f t="shared" si="2"/>
        <v>0</v>
      </c>
      <c r="S11" s="1">
        <f t="shared" si="3"/>
        <v>0</v>
      </c>
      <c r="T11" s="1">
        <f t="shared" si="4"/>
        <v>0</v>
      </c>
      <c r="U11" s="1">
        <f t="shared" si="5"/>
        <v>0</v>
      </c>
      <c r="V11" s="1" t="s">
        <v>31</v>
      </c>
    </row>
    <row r="12" spans="1:22" x14ac:dyDescent="0.2">
      <c r="A12" s="6">
        <v>44322</v>
      </c>
      <c r="B12" s="10" t="str">
        <f t="shared" si="1"/>
        <v>木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">
        <f t="shared" si="0"/>
        <v>0</v>
      </c>
      <c r="R12" s="1">
        <f t="shared" si="2"/>
        <v>0</v>
      </c>
      <c r="S12" s="1">
        <f t="shared" si="3"/>
        <v>0</v>
      </c>
      <c r="T12" s="1">
        <f t="shared" si="4"/>
        <v>0</v>
      </c>
      <c r="U12" s="1">
        <f t="shared" si="5"/>
        <v>0</v>
      </c>
      <c r="V12" s="1" t="s">
        <v>32</v>
      </c>
    </row>
    <row r="13" spans="1:22" x14ac:dyDescent="0.2">
      <c r="A13" s="6">
        <v>44323</v>
      </c>
      <c r="B13" s="10" t="str">
        <f t="shared" si="1"/>
        <v>金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Q13" s="1">
        <f t="shared" si="0"/>
        <v>0</v>
      </c>
      <c r="R13" s="1">
        <f t="shared" si="2"/>
        <v>0</v>
      </c>
      <c r="S13" s="1">
        <f t="shared" si="3"/>
        <v>0</v>
      </c>
      <c r="T13" s="1">
        <f t="shared" si="4"/>
        <v>0</v>
      </c>
      <c r="U13" s="1">
        <f t="shared" si="5"/>
        <v>0</v>
      </c>
      <c r="V13" s="1" t="s">
        <v>34</v>
      </c>
    </row>
    <row r="14" spans="1:22" x14ac:dyDescent="0.2">
      <c r="A14" s="6">
        <v>44324</v>
      </c>
      <c r="B14" s="10" t="str">
        <f t="shared" si="1"/>
        <v>土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Q14" s="1">
        <f t="shared" si="0"/>
        <v>0</v>
      </c>
      <c r="R14" s="1">
        <f t="shared" si="2"/>
        <v>0</v>
      </c>
      <c r="S14" s="1">
        <f t="shared" si="3"/>
        <v>0</v>
      </c>
      <c r="T14" s="1">
        <f t="shared" si="4"/>
        <v>0</v>
      </c>
      <c r="U14" s="1">
        <f t="shared" si="5"/>
        <v>0</v>
      </c>
      <c r="V14" s="1" t="s">
        <v>35</v>
      </c>
    </row>
    <row r="15" spans="1:22" x14ac:dyDescent="0.2">
      <c r="A15" s="6">
        <v>44325</v>
      </c>
      <c r="B15" s="10" t="str">
        <f t="shared" si="1"/>
        <v>日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Q15" s="1">
        <f t="shared" si="0"/>
        <v>0</v>
      </c>
      <c r="R15" s="1">
        <f t="shared" si="2"/>
        <v>0</v>
      </c>
      <c r="S15" s="1">
        <f t="shared" si="3"/>
        <v>0</v>
      </c>
      <c r="T15" s="1">
        <f t="shared" si="4"/>
        <v>0</v>
      </c>
      <c r="U15" s="1">
        <f t="shared" si="5"/>
        <v>0</v>
      </c>
      <c r="V15" s="1" t="s">
        <v>36</v>
      </c>
    </row>
    <row r="16" spans="1:22" x14ac:dyDescent="0.2">
      <c r="A16" s="6">
        <v>44326</v>
      </c>
      <c r="B16" s="10" t="str">
        <f t="shared" si="1"/>
        <v>月</v>
      </c>
      <c r="C16" s="30" t="s">
        <v>51</v>
      </c>
      <c r="D16" s="19" t="s">
        <v>18</v>
      </c>
      <c r="E16" s="19" t="s">
        <v>17</v>
      </c>
      <c r="F16" s="9" t="s">
        <v>17</v>
      </c>
      <c r="G16" s="13" t="s">
        <v>26</v>
      </c>
      <c r="H16" s="19" t="s">
        <v>17</v>
      </c>
      <c r="I16" s="19" t="s">
        <v>17</v>
      </c>
      <c r="J16" s="19" t="s">
        <v>17</v>
      </c>
      <c r="K16" s="19" t="s">
        <v>18</v>
      </c>
      <c r="L16" s="19" t="s">
        <v>18</v>
      </c>
      <c r="M16" s="19" t="s">
        <v>17</v>
      </c>
      <c r="N16" s="19" t="s">
        <v>17</v>
      </c>
      <c r="O16" s="19" t="s">
        <v>17</v>
      </c>
      <c r="Q16" s="1">
        <f t="shared" si="0"/>
        <v>8</v>
      </c>
      <c r="R16" s="1">
        <f t="shared" si="2"/>
        <v>3</v>
      </c>
      <c r="S16" s="1">
        <f t="shared" si="3"/>
        <v>0</v>
      </c>
      <c r="T16" s="1">
        <f t="shared" si="4"/>
        <v>0</v>
      </c>
      <c r="U16" s="1">
        <f t="shared" si="5"/>
        <v>1</v>
      </c>
      <c r="V16" s="1" t="s">
        <v>37</v>
      </c>
    </row>
    <row r="17" spans="1:22" x14ac:dyDescent="0.2">
      <c r="A17" s="6">
        <v>44327</v>
      </c>
      <c r="B17" s="10" t="str">
        <f t="shared" si="1"/>
        <v>火</v>
      </c>
      <c r="C17" s="30" t="s">
        <v>51</v>
      </c>
      <c r="D17" s="19" t="s">
        <v>17</v>
      </c>
      <c r="E17" s="19" t="s">
        <v>18</v>
      </c>
      <c r="F17" s="13" t="s">
        <v>18</v>
      </c>
      <c r="G17" s="13" t="s">
        <v>26</v>
      </c>
      <c r="H17" s="9" t="s">
        <v>17</v>
      </c>
      <c r="I17" s="13" t="s">
        <v>18</v>
      </c>
      <c r="J17" s="19" t="s">
        <v>20</v>
      </c>
      <c r="K17" s="19" t="s">
        <v>18</v>
      </c>
      <c r="L17" s="13" t="s">
        <v>18</v>
      </c>
      <c r="M17" s="19" t="s">
        <v>17</v>
      </c>
      <c r="N17" s="19" t="s">
        <v>17</v>
      </c>
      <c r="O17" s="19" t="s">
        <v>17</v>
      </c>
      <c r="Q17" s="1">
        <f t="shared" si="0"/>
        <v>5</v>
      </c>
      <c r="R17" s="1">
        <f t="shared" si="2"/>
        <v>5</v>
      </c>
      <c r="S17" s="1">
        <f t="shared" si="3"/>
        <v>0</v>
      </c>
      <c r="T17" s="1">
        <f t="shared" si="4"/>
        <v>1</v>
      </c>
      <c r="U17" s="1">
        <f t="shared" si="5"/>
        <v>1</v>
      </c>
      <c r="V17" s="1" t="s">
        <v>38</v>
      </c>
    </row>
    <row r="18" spans="1:22" x14ac:dyDescent="0.2">
      <c r="A18" s="6">
        <v>44328</v>
      </c>
      <c r="B18" s="10" t="str">
        <f t="shared" si="1"/>
        <v>水</v>
      </c>
      <c r="C18" s="30" t="s">
        <v>51</v>
      </c>
      <c r="D18" s="19" t="s">
        <v>17</v>
      </c>
      <c r="E18" s="19" t="s">
        <v>17</v>
      </c>
      <c r="F18" s="9" t="s">
        <v>17</v>
      </c>
      <c r="G18" s="13" t="s">
        <v>26</v>
      </c>
      <c r="H18" s="19" t="s">
        <v>17</v>
      </c>
      <c r="I18" s="13" t="s">
        <v>18</v>
      </c>
      <c r="J18" s="19" t="s">
        <v>17</v>
      </c>
      <c r="K18" s="19" t="s">
        <v>18</v>
      </c>
      <c r="L18" s="19" t="s">
        <v>17</v>
      </c>
      <c r="M18" s="19" t="s">
        <v>17</v>
      </c>
      <c r="N18" s="19" t="s">
        <v>18</v>
      </c>
      <c r="O18" s="19" t="s">
        <v>17</v>
      </c>
      <c r="Q18" s="1">
        <f t="shared" si="0"/>
        <v>8</v>
      </c>
      <c r="R18" s="1">
        <f t="shared" si="2"/>
        <v>3</v>
      </c>
      <c r="S18" s="1">
        <f t="shared" si="3"/>
        <v>0</v>
      </c>
      <c r="T18" s="1">
        <f t="shared" si="4"/>
        <v>0</v>
      </c>
      <c r="U18" s="1">
        <f t="shared" si="5"/>
        <v>1</v>
      </c>
      <c r="V18" s="1" t="s">
        <v>39</v>
      </c>
    </row>
    <row r="19" spans="1:22" x14ac:dyDescent="0.2">
      <c r="A19" s="6">
        <v>44329</v>
      </c>
      <c r="B19" s="10" t="str">
        <f t="shared" si="1"/>
        <v>木</v>
      </c>
      <c r="C19" s="30" t="s">
        <v>51</v>
      </c>
      <c r="D19" s="19" t="s">
        <v>18</v>
      </c>
      <c r="E19" s="19" t="s">
        <v>17</v>
      </c>
      <c r="F19" s="9" t="s">
        <v>17</v>
      </c>
      <c r="G19" s="13" t="s">
        <v>26</v>
      </c>
      <c r="H19" s="19" t="s">
        <v>18</v>
      </c>
      <c r="I19" s="19" t="s">
        <v>17</v>
      </c>
      <c r="J19" s="13" t="s">
        <v>20</v>
      </c>
      <c r="K19" s="19" t="s">
        <v>18</v>
      </c>
      <c r="L19" s="19" t="s">
        <v>17</v>
      </c>
      <c r="M19" s="19" t="s">
        <v>18</v>
      </c>
      <c r="N19" s="19" t="s">
        <v>17</v>
      </c>
      <c r="O19" s="19" t="s">
        <v>18</v>
      </c>
      <c r="Q19" s="1">
        <f t="shared" si="0"/>
        <v>5</v>
      </c>
      <c r="R19" s="1">
        <f t="shared" si="2"/>
        <v>5</v>
      </c>
      <c r="S19" s="1">
        <f t="shared" si="3"/>
        <v>0</v>
      </c>
      <c r="T19" s="1">
        <f t="shared" si="4"/>
        <v>1</v>
      </c>
      <c r="U19" s="1">
        <f t="shared" si="5"/>
        <v>1</v>
      </c>
    </row>
    <row r="20" spans="1:22" x14ac:dyDescent="0.2">
      <c r="A20" s="6">
        <v>44330</v>
      </c>
      <c r="B20" s="10" t="str">
        <f t="shared" si="1"/>
        <v>金</v>
      </c>
      <c r="C20" s="30" t="s">
        <v>51</v>
      </c>
      <c r="D20" s="19" t="s">
        <v>18</v>
      </c>
      <c r="E20" s="13" t="s">
        <v>26</v>
      </c>
      <c r="F20" s="13" t="s">
        <v>18</v>
      </c>
      <c r="G20" s="13" t="s">
        <v>26</v>
      </c>
      <c r="H20" s="19" t="s">
        <v>18</v>
      </c>
      <c r="I20" s="19" t="s">
        <v>20</v>
      </c>
      <c r="J20" s="19" t="s">
        <v>20</v>
      </c>
      <c r="K20" s="13" t="s">
        <v>18</v>
      </c>
      <c r="L20" s="13" t="s">
        <v>17</v>
      </c>
      <c r="M20" s="13" t="s">
        <v>64</v>
      </c>
      <c r="N20" s="19" t="s">
        <v>17</v>
      </c>
      <c r="O20" s="19" t="s">
        <v>18</v>
      </c>
      <c r="Q20" s="1">
        <f t="shared" si="0"/>
        <v>2</v>
      </c>
      <c r="R20" s="1">
        <f t="shared" si="2"/>
        <v>5</v>
      </c>
      <c r="S20" s="1">
        <f t="shared" si="3"/>
        <v>0</v>
      </c>
      <c r="T20" s="1">
        <f t="shared" si="4"/>
        <v>2</v>
      </c>
      <c r="U20" s="1">
        <f t="shared" si="5"/>
        <v>2</v>
      </c>
    </row>
    <row r="21" spans="1:22" x14ac:dyDescent="0.2">
      <c r="A21" s="6">
        <v>44331</v>
      </c>
      <c r="B21" s="10" t="str">
        <f t="shared" si="1"/>
        <v>土</v>
      </c>
      <c r="C21" s="14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Q21" s="1">
        <f t="shared" si="0"/>
        <v>0</v>
      </c>
      <c r="R21" s="1">
        <f t="shared" si="2"/>
        <v>0</v>
      </c>
      <c r="S21" s="1">
        <f t="shared" si="3"/>
        <v>0</v>
      </c>
      <c r="T21" s="1">
        <f t="shared" si="4"/>
        <v>0</v>
      </c>
      <c r="U21" s="1">
        <f t="shared" si="5"/>
        <v>0</v>
      </c>
    </row>
    <row r="22" spans="1:22" x14ac:dyDescent="0.2">
      <c r="A22" s="6">
        <v>44332</v>
      </c>
      <c r="B22" s="10" t="str">
        <f t="shared" si="1"/>
        <v>日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Q22" s="1">
        <f t="shared" si="0"/>
        <v>0</v>
      </c>
      <c r="R22" s="1">
        <f t="shared" si="2"/>
        <v>0</v>
      </c>
      <c r="S22" s="1">
        <f t="shared" si="3"/>
        <v>0</v>
      </c>
      <c r="T22" s="1">
        <f t="shared" si="4"/>
        <v>0</v>
      </c>
      <c r="U22" s="1">
        <f t="shared" si="5"/>
        <v>0</v>
      </c>
    </row>
    <row r="23" spans="1:22" x14ac:dyDescent="0.2">
      <c r="A23" s="6">
        <v>44333</v>
      </c>
      <c r="B23" s="10" t="str">
        <f t="shared" si="1"/>
        <v>月</v>
      </c>
      <c r="C23" s="30" t="s">
        <v>51</v>
      </c>
      <c r="D23" s="19" t="s">
        <v>18</v>
      </c>
      <c r="E23" s="19" t="s">
        <v>17</v>
      </c>
      <c r="F23" s="19" t="s">
        <v>17</v>
      </c>
      <c r="G23" s="19" t="s">
        <v>17</v>
      </c>
      <c r="H23" s="13" t="s">
        <v>18</v>
      </c>
      <c r="I23" s="19" t="s">
        <v>17</v>
      </c>
      <c r="J23" s="13" t="s">
        <v>20</v>
      </c>
      <c r="K23" s="19" t="s">
        <v>18</v>
      </c>
      <c r="L23" s="13" t="s">
        <v>17</v>
      </c>
      <c r="M23" s="19" t="s">
        <v>17</v>
      </c>
      <c r="N23" s="19" t="s">
        <v>17</v>
      </c>
      <c r="O23" s="19" t="s">
        <v>17</v>
      </c>
      <c r="Q23" s="1">
        <f t="shared" si="0"/>
        <v>8</v>
      </c>
      <c r="R23" s="1">
        <f t="shared" si="2"/>
        <v>3</v>
      </c>
      <c r="S23" s="1">
        <f t="shared" si="3"/>
        <v>0</v>
      </c>
      <c r="T23" s="1">
        <f t="shared" si="4"/>
        <v>1</v>
      </c>
      <c r="U23" s="1">
        <f t="shared" si="5"/>
        <v>0</v>
      </c>
    </row>
    <row r="24" spans="1:22" x14ac:dyDescent="0.2">
      <c r="A24" s="6">
        <v>44334</v>
      </c>
      <c r="B24" s="10" t="str">
        <f t="shared" si="1"/>
        <v>火</v>
      </c>
      <c r="C24" s="30" t="s">
        <v>51</v>
      </c>
      <c r="D24" s="19" t="s">
        <v>17</v>
      </c>
      <c r="E24" s="13" t="s">
        <v>17</v>
      </c>
      <c r="F24" s="19" t="s">
        <v>17</v>
      </c>
      <c r="G24" s="19" t="s">
        <v>19</v>
      </c>
      <c r="H24" s="13" t="s">
        <v>18</v>
      </c>
      <c r="I24" s="13" t="s">
        <v>18</v>
      </c>
      <c r="J24" s="19" t="s">
        <v>20</v>
      </c>
      <c r="K24" s="19" t="s">
        <v>18</v>
      </c>
      <c r="L24" s="13" t="s">
        <v>18</v>
      </c>
      <c r="M24" s="19" t="s">
        <v>17</v>
      </c>
      <c r="N24" s="19" t="s">
        <v>17</v>
      </c>
      <c r="O24" s="13" t="s">
        <v>18</v>
      </c>
      <c r="Q24" s="1">
        <f t="shared" si="0"/>
        <v>5</v>
      </c>
      <c r="R24" s="1">
        <f t="shared" si="2"/>
        <v>5</v>
      </c>
      <c r="S24" s="1">
        <f t="shared" si="3"/>
        <v>1</v>
      </c>
      <c r="T24" s="1">
        <f t="shared" si="4"/>
        <v>1</v>
      </c>
      <c r="U24" s="1">
        <f t="shared" si="5"/>
        <v>0</v>
      </c>
    </row>
    <row r="25" spans="1:22" x14ac:dyDescent="0.2">
      <c r="A25" s="6">
        <v>44335</v>
      </c>
      <c r="B25" s="10" t="str">
        <f t="shared" si="1"/>
        <v>水</v>
      </c>
      <c r="C25" s="30" t="s">
        <v>51</v>
      </c>
      <c r="D25" s="19" t="s">
        <v>17</v>
      </c>
      <c r="E25" s="19" t="s">
        <v>17</v>
      </c>
      <c r="F25" s="19" t="s">
        <v>17</v>
      </c>
      <c r="G25" s="13" t="s">
        <v>18</v>
      </c>
      <c r="H25" s="13" t="s">
        <v>18</v>
      </c>
      <c r="I25" s="19" t="s">
        <v>20</v>
      </c>
      <c r="J25" s="13" t="s">
        <v>18</v>
      </c>
      <c r="K25" s="19" t="s">
        <v>18</v>
      </c>
      <c r="L25" s="19" t="s">
        <v>17</v>
      </c>
      <c r="M25" s="19" t="s">
        <v>17</v>
      </c>
      <c r="N25" s="19" t="s">
        <v>18</v>
      </c>
      <c r="O25" s="19" t="s">
        <v>17</v>
      </c>
      <c r="Q25" s="1">
        <f t="shared" si="0"/>
        <v>6</v>
      </c>
      <c r="R25" s="1">
        <f t="shared" si="2"/>
        <v>5</v>
      </c>
      <c r="S25" s="1">
        <f t="shared" si="3"/>
        <v>0</v>
      </c>
      <c r="T25" s="1">
        <f t="shared" si="4"/>
        <v>1</v>
      </c>
      <c r="U25" s="1">
        <f t="shared" si="5"/>
        <v>0</v>
      </c>
    </row>
    <row r="26" spans="1:22" x14ac:dyDescent="0.2">
      <c r="A26" s="6">
        <v>44336</v>
      </c>
      <c r="B26" s="10" t="str">
        <f t="shared" si="1"/>
        <v>木</v>
      </c>
      <c r="C26" s="30" t="s">
        <v>51</v>
      </c>
      <c r="D26" s="19" t="s">
        <v>18</v>
      </c>
      <c r="E26" s="19" t="s">
        <v>17</v>
      </c>
      <c r="F26" s="19" t="s">
        <v>17</v>
      </c>
      <c r="G26" s="19" t="s">
        <v>19</v>
      </c>
      <c r="H26" s="19" t="s">
        <v>18</v>
      </c>
      <c r="I26" s="19" t="s">
        <v>17</v>
      </c>
      <c r="J26" s="19" t="s">
        <v>17</v>
      </c>
      <c r="K26" s="19" t="s">
        <v>18</v>
      </c>
      <c r="L26" s="19" t="s">
        <v>17</v>
      </c>
      <c r="M26" s="19" t="s">
        <v>18</v>
      </c>
      <c r="N26" s="19" t="s">
        <v>17</v>
      </c>
      <c r="O26" s="13" t="s">
        <v>17</v>
      </c>
      <c r="Q26" s="1">
        <f t="shared" si="0"/>
        <v>7</v>
      </c>
      <c r="R26" s="1">
        <f t="shared" si="2"/>
        <v>4</v>
      </c>
      <c r="S26" s="1">
        <f t="shared" si="3"/>
        <v>1</v>
      </c>
      <c r="T26" s="1">
        <f t="shared" si="4"/>
        <v>0</v>
      </c>
      <c r="U26" s="1">
        <f t="shared" si="5"/>
        <v>0</v>
      </c>
    </row>
    <row r="27" spans="1:22" x14ac:dyDescent="0.2">
      <c r="A27" s="6">
        <v>44337</v>
      </c>
      <c r="B27" s="10" t="str">
        <f t="shared" si="1"/>
        <v>金</v>
      </c>
      <c r="C27" s="30" t="s">
        <v>51</v>
      </c>
      <c r="D27" s="19" t="s">
        <v>17</v>
      </c>
      <c r="E27" s="19" t="s">
        <v>17</v>
      </c>
      <c r="F27" s="13" t="s">
        <v>18</v>
      </c>
      <c r="G27" s="19" t="s">
        <v>17</v>
      </c>
      <c r="H27" s="19" t="s">
        <v>18</v>
      </c>
      <c r="I27" s="19" t="s">
        <v>20</v>
      </c>
      <c r="J27" s="13" t="s">
        <v>19</v>
      </c>
      <c r="K27" s="19" t="s">
        <v>17</v>
      </c>
      <c r="L27" s="13" t="s">
        <v>26</v>
      </c>
      <c r="M27" s="19" t="s">
        <v>17</v>
      </c>
      <c r="N27" s="19" t="s">
        <v>17</v>
      </c>
      <c r="O27" s="19" t="s">
        <v>18</v>
      </c>
      <c r="Q27" s="1">
        <f t="shared" si="0"/>
        <v>6</v>
      </c>
      <c r="R27" s="1">
        <f t="shared" si="2"/>
        <v>3</v>
      </c>
      <c r="S27" s="1">
        <f t="shared" si="3"/>
        <v>1</v>
      </c>
      <c r="T27" s="1">
        <f t="shared" si="4"/>
        <v>1</v>
      </c>
      <c r="U27" s="1">
        <f t="shared" si="5"/>
        <v>1</v>
      </c>
    </row>
    <row r="28" spans="1:22" x14ac:dyDescent="0.2">
      <c r="A28" s="6">
        <v>44338</v>
      </c>
      <c r="B28" s="10" t="str">
        <f t="shared" si="1"/>
        <v>土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Q28" s="1">
        <f t="shared" si="0"/>
        <v>0</v>
      </c>
      <c r="R28" s="1">
        <f t="shared" si="2"/>
        <v>0</v>
      </c>
      <c r="S28" s="1">
        <f t="shared" si="3"/>
        <v>0</v>
      </c>
      <c r="T28" s="1">
        <f t="shared" si="4"/>
        <v>0</v>
      </c>
      <c r="U28" s="1">
        <f t="shared" si="5"/>
        <v>0</v>
      </c>
    </row>
    <row r="29" spans="1:22" x14ac:dyDescent="0.2">
      <c r="A29" s="6">
        <v>44339</v>
      </c>
      <c r="B29" s="11" t="str">
        <f t="shared" si="1"/>
        <v>日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Q29" s="1">
        <f t="shared" si="0"/>
        <v>0</v>
      </c>
      <c r="R29" s="1">
        <f t="shared" si="2"/>
        <v>0</v>
      </c>
      <c r="S29" s="1">
        <f t="shared" si="3"/>
        <v>0</v>
      </c>
      <c r="T29" s="1">
        <f t="shared" si="4"/>
        <v>0</v>
      </c>
      <c r="U29" s="1">
        <f t="shared" si="5"/>
        <v>0</v>
      </c>
    </row>
    <row r="30" spans="1:22" x14ac:dyDescent="0.2">
      <c r="A30" s="6">
        <v>44340</v>
      </c>
      <c r="B30" s="10" t="str">
        <f t="shared" si="1"/>
        <v>月</v>
      </c>
      <c r="C30" s="9" t="s">
        <v>17</v>
      </c>
      <c r="D30" s="19" t="s">
        <v>18</v>
      </c>
      <c r="E30" s="19" t="s">
        <v>17</v>
      </c>
      <c r="F30" s="9" t="s">
        <v>17</v>
      </c>
      <c r="G30" s="19" t="s">
        <v>17</v>
      </c>
      <c r="H30" s="13" t="s">
        <v>18</v>
      </c>
      <c r="I30" s="19" t="s">
        <v>17</v>
      </c>
      <c r="J30" s="13" t="s">
        <v>19</v>
      </c>
      <c r="K30" s="13" t="s">
        <v>63</v>
      </c>
      <c r="L30" s="19" t="s">
        <v>18</v>
      </c>
      <c r="M30" s="19" t="s">
        <v>17</v>
      </c>
      <c r="N30" s="19" t="s">
        <v>17</v>
      </c>
      <c r="O30" s="19" t="s">
        <v>17</v>
      </c>
      <c r="Q30" s="1">
        <f t="shared" si="0"/>
        <v>8</v>
      </c>
      <c r="R30" s="1">
        <f t="shared" si="2"/>
        <v>3</v>
      </c>
      <c r="S30" s="1">
        <f t="shared" si="3"/>
        <v>1</v>
      </c>
      <c r="T30" s="1">
        <f t="shared" si="4"/>
        <v>0</v>
      </c>
      <c r="U30" s="1">
        <f t="shared" si="5"/>
        <v>0</v>
      </c>
    </row>
    <row r="31" spans="1:22" x14ac:dyDescent="0.2">
      <c r="A31" s="6">
        <v>44341</v>
      </c>
      <c r="B31" s="10" t="str">
        <f t="shared" si="1"/>
        <v>火</v>
      </c>
      <c r="C31" s="9" t="s">
        <v>17</v>
      </c>
      <c r="D31" s="19" t="s">
        <v>17</v>
      </c>
      <c r="E31" s="19" t="s">
        <v>18</v>
      </c>
      <c r="F31" s="9" t="s">
        <v>17</v>
      </c>
      <c r="G31" s="19" t="s">
        <v>19</v>
      </c>
      <c r="H31" s="13" t="s">
        <v>18</v>
      </c>
      <c r="I31" s="13" t="s">
        <v>18</v>
      </c>
      <c r="J31" s="19" t="s">
        <v>20</v>
      </c>
      <c r="K31" s="19" t="s">
        <v>18</v>
      </c>
      <c r="L31" s="13" t="s">
        <v>17</v>
      </c>
      <c r="M31" s="19" t="s">
        <v>17</v>
      </c>
      <c r="N31" s="19" t="s">
        <v>17</v>
      </c>
      <c r="O31" s="19" t="s">
        <v>17</v>
      </c>
      <c r="Q31" s="1">
        <f t="shared" si="0"/>
        <v>7</v>
      </c>
      <c r="R31" s="1">
        <f t="shared" si="2"/>
        <v>4</v>
      </c>
      <c r="S31" s="1">
        <f t="shared" si="3"/>
        <v>1</v>
      </c>
      <c r="T31" s="1">
        <f t="shared" si="4"/>
        <v>1</v>
      </c>
      <c r="U31" s="1">
        <f t="shared" si="5"/>
        <v>0</v>
      </c>
    </row>
    <row r="32" spans="1:22" x14ac:dyDescent="0.2">
      <c r="A32" s="6">
        <v>44342</v>
      </c>
      <c r="B32" s="10" t="str">
        <f t="shared" si="1"/>
        <v>水</v>
      </c>
      <c r="C32" s="9" t="s">
        <v>17</v>
      </c>
      <c r="D32" s="19" t="s">
        <v>17</v>
      </c>
      <c r="E32" s="19" t="s">
        <v>17</v>
      </c>
      <c r="F32" s="9" t="s">
        <v>17</v>
      </c>
      <c r="G32" s="9" t="s">
        <v>17</v>
      </c>
      <c r="H32" s="13" t="s">
        <v>26</v>
      </c>
      <c r="I32" s="13" t="s">
        <v>18</v>
      </c>
      <c r="J32" s="19" t="s">
        <v>17</v>
      </c>
      <c r="K32" s="19" t="s">
        <v>18</v>
      </c>
      <c r="L32" s="13" t="s">
        <v>18</v>
      </c>
      <c r="M32" s="13" t="s">
        <v>18</v>
      </c>
      <c r="N32" s="19" t="s">
        <v>18</v>
      </c>
      <c r="O32" s="13" t="s">
        <v>18</v>
      </c>
      <c r="Q32" s="1">
        <f t="shared" si="0"/>
        <v>6</v>
      </c>
      <c r="R32" s="1">
        <f t="shared" si="2"/>
        <v>6</v>
      </c>
      <c r="S32" s="1">
        <f t="shared" si="3"/>
        <v>0</v>
      </c>
      <c r="T32" s="1">
        <f t="shared" si="4"/>
        <v>0</v>
      </c>
      <c r="U32" s="1">
        <f t="shared" si="5"/>
        <v>1</v>
      </c>
    </row>
    <row r="33" spans="1:21" x14ac:dyDescent="0.2">
      <c r="A33" s="6">
        <v>44343</v>
      </c>
      <c r="B33" s="10" t="str">
        <f t="shared" si="1"/>
        <v>木</v>
      </c>
      <c r="C33" s="9" t="s">
        <v>17</v>
      </c>
      <c r="D33" s="19" t="s">
        <v>18</v>
      </c>
      <c r="E33" s="19" t="s">
        <v>17</v>
      </c>
      <c r="F33" s="13" t="s">
        <v>18</v>
      </c>
      <c r="G33" s="19" t="s">
        <v>19</v>
      </c>
      <c r="H33" s="19" t="s">
        <v>18</v>
      </c>
      <c r="I33" s="13" t="s">
        <v>18</v>
      </c>
      <c r="J33" s="19" t="s">
        <v>17</v>
      </c>
      <c r="K33" s="19" t="s">
        <v>18</v>
      </c>
      <c r="L33" s="19" t="s">
        <v>17</v>
      </c>
      <c r="M33" s="13" t="s">
        <v>17</v>
      </c>
      <c r="N33" s="19" t="s">
        <v>17</v>
      </c>
      <c r="O33" s="19" t="s">
        <v>18</v>
      </c>
      <c r="Q33" s="1">
        <f t="shared" si="0"/>
        <v>6</v>
      </c>
      <c r="R33" s="1">
        <f t="shared" si="2"/>
        <v>6</v>
      </c>
      <c r="S33" s="1">
        <f t="shared" si="3"/>
        <v>1</v>
      </c>
      <c r="T33" s="1">
        <f t="shared" si="4"/>
        <v>0</v>
      </c>
      <c r="U33" s="1">
        <f t="shared" si="5"/>
        <v>0</v>
      </c>
    </row>
    <row r="34" spans="1:21" x14ac:dyDescent="0.2">
      <c r="A34" s="6">
        <v>44344</v>
      </c>
      <c r="B34" s="10" t="str">
        <f t="shared" si="1"/>
        <v>金</v>
      </c>
      <c r="C34" s="9" t="s">
        <v>25</v>
      </c>
      <c r="D34" s="19" t="s">
        <v>18</v>
      </c>
      <c r="E34" s="19" t="s">
        <v>17</v>
      </c>
      <c r="F34" s="13" t="s">
        <v>17</v>
      </c>
      <c r="G34" s="19" t="s">
        <v>17</v>
      </c>
      <c r="H34" s="19" t="s">
        <v>18</v>
      </c>
      <c r="I34" s="19" t="s">
        <v>20</v>
      </c>
      <c r="J34" s="13" t="s">
        <v>19</v>
      </c>
      <c r="K34" s="13" t="s">
        <v>18</v>
      </c>
      <c r="L34" s="13" t="s">
        <v>17</v>
      </c>
      <c r="M34" s="19" t="s">
        <v>17</v>
      </c>
      <c r="N34" s="19" t="s">
        <v>17</v>
      </c>
      <c r="O34" s="19" t="s">
        <v>17</v>
      </c>
      <c r="Q34" s="1">
        <f t="shared" si="0"/>
        <v>7</v>
      </c>
      <c r="R34" s="1">
        <f t="shared" si="2"/>
        <v>3</v>
      </c>
      <c r="S34" s="1">
        <f t="shared" si="3"/>
        <v>1</v>
      </c>
      <c r="T34" s="1">
        <f t="shared" si="4"/>
        <v>1</v>
      </c>
      <c r="U34" s="1">
        <f t="shared" si="5"/>
        <v>1</v>
      </c>
    </row>
    <row r="35" spans="1:21" x14ac:dyDescent="0.2">
      <c r="A35" s="6">
        <v>44345</v>
      </c>
      <c r="B35" s="20" t="str">
        <f t="shared" si="1"/>
        <v>土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1">
        <f t="shared" si="0"/>
        <v>0</v>
      </c>
      <c r="R35" s="1">
        <f t="shared" si="2"/>
        <v>0</v>
      </c>
      <c r="S35" s="1">
        <f t="shared" si="3"/>
        <v>0</v>
      </c>
      <c r="T35" s="1">
        <f t="shared" si="4"/>
        <v>0</v>
      </c>
      <c r="U35" s="1">
        <f t="shared" si="5"/>
        <v>0</v>
      </c>
    </row>
    <row r="36" spans="1:21" x14ac:dyDescent="0.2">
      <c r="A36" s="6">
        <v>44346</v>
      </c>
      <c r="B36" s="20" t="str">
        <f t="shared" si="1"/>
        <v>日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1">
        <f t="shared" si="0"/>
        <v>0</v>
      </c>
      <c r="R36" s="1">
        <f t="shared" si="2"/>
        <v>0</v>
      </c>
      <c r="S36" s="1">
        <f t="shared" si="3"/>
        <v>0</v>
      </c>
      <c r="T36" s="1">
        <f t="shared" si="4"/>
        <v>0</v>
      </c>
      <c r="U36" s="1">
        <f t="shared" si="5"/>
        <v>0</v>
      </c>
    </row>
    <row r="37" spans="1:21" hidden="1" x14ac:dyDescent="0.2">
      <c r="A37" s="6">
        <v>44317</v>
      </c>
      <c r="B37" s="15" t="str">
        <f t="shared" si="1"/>
        <v>土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Q37" s="1">
        <f t="shared" si="0"/>
        <v>0</v>
      </c>
      <c r="R37" s="1">
        <f t="shared" si="2"/>
        <v>0</v>
      </c>
      <c r="S37" s="1">
        <f t="shared" si="3"/>
        <v>0</v>
      </c>
      <c r="T37" s="1">
        <f t="shared" si="4"/>
        <v>0</v>
      </c>
    </row>
    <row r="38" spans="1:21" hidden="1" x14ac:dyDescent="0.2">
      <c r="A38" s="16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21" x14ac:dyDescent="0.2">
      <c r="A39" s="6">
        <v>44347</v>
      </c>
      <c r="B39" s="10" t="str">
        <f t="shared" si="1"/>
        <v>月</v>
      </c>
      <c r="C39" s="9" t="s">
        <v>17</v>
      </c>
      <c r="D39" s="19" t="s">
        <v>18</v>
      </c>
      <c r="E39" s="19" t="s">
        <v>17</v>
      </c>
      <c r="F39" s="13" t="s">
        <v>18</v>
      </c>
      <c r="G39" s="19" t="s">
        <v>17</v>
      </c>
      <c r="H39" s="13" t="s">
        <v>18</v>
      </c>
      <c r="I39" s="13" t="s">
        <v>18</v>
      </c>
      <c r="J39" s="19" t="s">
        <v>17</v>
      </c>
      <c r="K39" s="19" t="s">
        <v>18</v>
      </c>
      <c r="L39" s="19" t="s">
        <v>18</v>
      </c>
      <c r="M39" s="13" t="s">
        <v>18</v>
      </c>
      <c r="N39" s="19" t="s">
        <v>17</v>
      </c>
      <c r="O39" s="19" t="s">
        <v>17</v>
      </c>
      <c r="Q39" s="1">
        <f t="shared" ref="Q39" si="6">COUNTIF(C39:O39,"在宅")</f>
        <v>6</v>
      </c>
      <c r="R39" s="1">
        <f t="shared" ref="R39" si="7">COUNTIF(C39:O39,"出勤")</f>
        <v>7</v>
      </c>
      <c r="S39" s="1">
        <f t="shared" ref="S39" si="8">COUNTIF(C39:O39,"早番")</f>
        <v>0</v>
      </c>
      <c r="T39" s="1">
        <f t="shared" ref="T39" si="9">COUNTIF(C39:O39,"遅番")</f>
        <v>0</v>
      </c>
      <c r="U39" s="1">
        <f t="shared" ref="U39" si="10">COUNTIF(C39:O39,"有給休暇")</f>
        <v>0</v>
      </c>
    </row>
    <row r="40" spans="1:21" hidden="1" x14ac:dyDescent="0.2">
      <c r="C40" s="1" t="s">
        <v>18</v>
      </c>
    </row>
    <row r="41" spans="1:21" hidden="1" x14ac:dyDescent="0.2">
      <c r="C41" s="1" t="s">
        <v>40</v>
      </c>
    </row>
    <row r="42" spans="1:21" hidden="1" x14ac:dyDescent="0.2">
      <c r="C42" s="1" t="s">
        <v>41</v>
      </c>
    </row>
    <row r="43" spans="1:21" hidden="1" x14ac:dyDescent="0.2">
      <c r="C43" s="1" t="s">
        <v>19</v>
      </c>
    </row>
    <row r="44" spans="1:21" hidden="1" x14ac:dyDescent="0.2">
      <c r="C44" s="1" t="s">
        <v>42</v>
      </c>
    </row>
    <row r="45" spans="1:21" hidden="1" x14ac:dyDescent="0.2">
      <c r="C45" s="1" t="s">
        <v>43</v>
      </c>
    </row>
    <row r="46" spans="1:21" hidden="1" x14ac:dyDescent="0.2">
      <c r="C46" s="1" t="s">
        <v>20</v>
      </c>
    </row>
    <row r="47" spans="1:21" hidden="1" x14ac:dyDescent="0.2">
      <c r="C47" s="1" t="s">
        <v>44</v>
      </c>
    </row>
    <row r="48" spans="1:21" hidden="1" x14ac:dyDescent="0.2">
      <c r="C48" s="1" t="s">
        <v>45</v>
      </c>
    </row>
    <row r="49" spans="3:6" hidden="1" x14ac:dyDescent="0.2">
      <c r="C49" s="1" t="s">
        <v>17</v>
      </c>
    </row>
    <row r="50" spans="3:6" hidden="1" x14ac:dyDescent="0.2">
      <c r="C50" s="1" t="s">
        <v>46</v>
      </c>
    </row>
    <row r="51" spans="3:6" hidden="1" x14ac:dyDescent="0.2">
      <c r="C51" s="1" t="s">
        <v>47</v>
      </c>
    </row>
    <row r="52" spans="3:6" hidden="1" x14ac:dyDescent="0.2">
      <c r="C52" s="1" t="s">
        <v>48</v>
      </c>
    </row>
    <row r="53" spans="3:6" hidden="1" x14ac:dyDescent="0.2">
      <c r="C53" s="1" t="s">
        <v>49</v>
      </c>
    </row>
    <row r="54" spans="3:6" hidden="1" x14ac:dyDescent="0.2">
      <c r="C54" s="1" t="s">
        <v>25</v>
      </c>
    </row>
    <row r="55" spans="3:6" hidden="1" x14ac:dyDescent="0.2">
      <c r="C55" s="1" t="s">
        <v>50</v>
      </c>
    </row>
    <row r="56" spans="3:6" hidden="1" x14ac:dyDescent="0.2">
      <c r="C56" s="1" t="s">
        <v>51</v>
      </c>
    </row>
    <row r="57" spans="3:6" hidden="1" x14ac:dyDescent="0.2">
      <c r="C57" s="1" t="s">
        <v>52</v>
      </c>
    </row>
    <row r="58" spans="3:6" ht="11.4" thickBot="1" x14ac:dyDescent="0.25">
      <c r="C58" s="37" t="s">
        <v>65</v>
      </c>
      <c r="D58" s="37"/>
      <c r="E58" s="37"/>
      <c r="F58" s="37"/>
    </row>
    <row r="59" spans="3:6" ht="11.4" thickTop="1" x14ac:dyDescent="0.2">
      <c r="C59" s="27" t="s">
        <v>54</v>
      </c>
      <c r="D59" s="31" t="s">
        <v>55</v>
      </c>
      <c r="E59" s="38" t="s">
        <v>56</v>
      </c>
      <c r="F59" s="39"/>
    </row>
    <row r="60" spans="3:6" x14ac:dyDescent="0.2">
      <c r="C60" s="23" t="s">
        <v>66</v>
      </c>
      <c r="D60" s="24">
        <v>44330</v>
      </c>
      <c r="E60" s="32" t="s">
        <v>67</v>
      </c>
      <c r="F60" s="33"/>
    </row>
    <row r="61" spans="3:6" x14ac:dyDescent="0.2">
      <c r="C61" s="23" t="s">
        <v>68</v>
      </c>
      <c r="D61" s="24">
        <v>44330</v>
      </c>
      <c r="E61" s="32" t="s">
        <v>60</v>
      </c>
      <c r="F61" s="33"/>
    </row>
    <row r="62" spans="3:6" x14ac:dyDescent="0.2">
      <c r="C62" s="23" t="s">
        <v>69</v>
      </c>
      <c r="D62" s="24">
        <v>44337</v>
      </c>
      <c r="E62" s="32" t="s">
        <v>18</v>
      </c>
      <c r="F62" s="33"/>
    </row>
    <row r="63" spans="3:6" x14ac:dyDescent="0.2">
      <c r="C63" s="23" t="s">
        <v>70</v>
      </c>
      <c r="D63" s="24">
        <v>44342</v>
      </c>
      <c r="E63" s="40" t="s">
        <v>71</v>
      </c>
      <c r="F63" s="41"/>
    </row>
    <row r="64" spans="3:6" x14ac:dyDescent="0.2">
      <c r="C64" s="23" t="s">
        <v>59</v>
      </c>
      <c r="D64" s="24">
        <v>44344</v>
      </c>
      <c r="E64" s="40" t="s">
        <v>60</v>
      </c>
      <c r="F64" s="41"/>
    </row>
    <row r="65" spans="3:6" x14ac:dyDescent="0.2">
      <c r="C65" s="23"/>
      <c r="D65" s="24"/>
      <c r="E65" s="32"/>
      <c r="F65" s="33"/>
    </row>
    <row r="66" spans="3:6" x14ac:dyDescent="0.2">
      <c r="C66" s="23"/>
      <c r="D66" s="24"/>
      <c r="E66" s="32"/>
      <c r="F66" s="33"/>
    </row>
    <row r="67" spans="3:6" ht="11.4" thickBot="1" x14ac:dyDescent="0.25">
      <c r="C67" s="25"/>
      <c r="D67" s="26"/>
      <c r="E67" s="34"/>
      <c r="F67" s="35"/>
    </row>
    <row r="68" spans="3:6" ht="11.4" thickTop="1" x14ac:dyDescent="0.2"/>
  </sheetData>
  <mergeCells count="11">
    <mergeCell ref="E63:F63"/>
    <mergeCell ref="E64:F64"/>
    <mergeCell ref="E65:F65"/>
    <mergeCell ref="E66:F66"/>
    <mergeCell ref="E67:F67"/>
    <mergeCell ref="E62:F62"/>
    <mergeCell ref="A1:O1"/>
    <mergeCell ref="C58:F58"/>
    <mergeCell ref="E59:F59"/>
    <mergeCell ref="E60:F60"/>
    <mergeCell ref="E61:F61"/>
  </mergeCells>
  <phoneticPr fontId="1"/>
  <conditionalFormatting sqref="B7:B38">
    <cfRule type="containsText" dxfId="3" priority="7" operator="containsText" text="日">
      <formula>NOT(ISERROR(SEARCH("日",B7)))</formula>
    </cfRule>
    <cfRule type="containsText" dxfId="2" priority="8" operator="containsText" text="土">
      <formula>NOT(ISERROR(SEARCH("土",B7)))</formula>
    </cfRule>
  </conditionalFormatting>
  <conditionalFormatting sqref="B39">
    <cfRule type="containsText" dxfId="1" priority="1" operator="containsText" text="日">
      <formula>NOT(ISERROR(SEARCH("日",B39)))</formula>
    </cfRule>
    <cfRule type="containsText" dxfId="0" priority="2" operator="containsText" text="土">
      <formula>NOT(ISERROR(SEARCH("土",B39)))</formula>
    </cfRule>
  </conditionalFormatting>
  <dataValidations count="1">
    <dataValidation type="list" allowBlank="1" showInputMessage="1" showErrorMessage="1" sqref="C7:O37 C39:O39" xr:uid="{16C565E9-33E7-6843-A3F2-3284C545A68A}">
      <formula1>$C$40:$C$57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1A22107470E84886CE85951A44489F" ma:contentTypeVersion="2" ma:contentTypeDescription="新しいドキュメントを作成します。" ma:contentTypeScope="" ma:versionID="0c635734c4f22609fff80118f52b3501">
  <xsd:schema xmlns:xsd="http://www.w3.org/2001/XMLSchema" xmlns:xs="http://www.w3.org/2001/XMLSchema" xmlns:p="http://schemas.microsoft.com/office/2006/metadata/properties" xmlns:ns2="76f25d11-cd14-4343-b8f8-97941ec11ab4" targetNamespace="http://schemas.microsoft.com/office/2006/metadata/properties" ma:root="true" ma:fieldsID="740c4829e869ff64672c3ab302db3c64" ns2:_="">
    <xsd:import namespace="76f25d11-cd14-4343-b8f8-97941ec11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25d11-cd14-4343-b8f8-97941ec11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217B28-928D-4231-BD8C-D7EC5AA5B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f25d11-cd14-4343-b8f8-97941ec11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CA108F-0617-4EB2-B352-C06B3BF18B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1825EB-D6A0-4B4A-8D96-B61419CE05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2021年6月度</vt:lpstr>
      <vt:lpstr>2021年5月度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jshioya</dc:creator>
  <cp:keywords/>
  <dc:description/>
  <cp:lastModifiedBy>akiko</cp:lastModifiedBy>
  <cp:revision/>
  <dcterms:created xsi:type="dcterms:W3CDTF">2020-07-21T07:35:33Z</dcterms:created>
  <dcterms:modified xsi:type="dcterms:W3CDTF">2021-06-23T10:42:22Z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0x010100E81A22107470E84886CE85951A44489F</vt:lpwstr>
  </property>
</Properties>
</file>