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ropbox\@@@ExcelVBA\"/>
    </mc:Choice>
  </mc:AlternateContent>
  <bookViews>
    <workbookView xWindow="0" yWindow="0" windowWidth="7470" windowHeight="27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6" i="1" l="1"/>
  <c r="D46" i="1" s="1"/>
  <c r="D49" i="1" s="1"/>
  <c r="F35" i="1"/>
  <c r="K27" i="1"/>
  <c r="K28" i="1"/>
  <c r="K29" i="1"/>
  <c r="K30" i="1"/>
  <c r="K31" i="1"/>
  <c r="F16" i="1"/>
  <c r="F17" i="1"/>
  <c r="F18" i="1"/>
  <c r="F19" i="1"/>
  <c r="F20" i="1"/>
  <c r="F21" i="1"/>
  <c r="F15" i="1"/>
  <c r="C49" i="1" l="1"/>
  <c r="I18" i="1" a="1"/>
  <c r="I18" i="1" s="1"/>
  <c r="D15" i="1"/>
  <c r="H18" i="1" l="1"/>
  <c r="K24" i="1" s="1"/>
  <c r="I20" i="1"/>
  <c r="I19" i="1"/>
  <c r="H19" i="1" l="1"/>
  <c r="K25" i="1" s="1"/>
  <c r="H20" i="1"/>
  <c r="K26" i="1" s="1"/>
  <c r="K18" i="1"/>
</calcChain>
</file>

<file path=xl/sharedStrings.xml><?xml version="1.0" encoding="utf-8"?>
<sst xmlns="http://schemas.openxmlformats.org/spreadsheetml/2006/main" count="26" uniqueCount="23">
  <si>
    <t>TOP 3</t>
  </si>
  <si>
    <t>NOME</t>
  </si>
  <si>
    <t>NPS</t>
  </si>
  <si>
    <t>ISABELA MANOEL</t>
  </si>
  <si>
    <t>CLAUDIO SANTOS</t>
  </si>
  <si>
    <t>MANOEL QUEIROS</t>
  </si>
  <si>
    <t>VIALNIA BARROS</t>
  </si>
  <si>
    <t>BUTS CAMPAS</t>
  </si>
  <si>
    <t>MARIA APARECIDA</t>
  </si>
  <si>
    <t>VALDIRENE ANOI</t>
  </si>
  <si>
    <t xml:space="preserve"> </t>
  </si>
  <si>
    <t>tamanho</t>
  </si>
  <si>
    <t>valor</t>
  </si>
  <si>
    <t>dif</t>
  </si>
  <si>
    <t>ponteiro</t>
  </si>
  <si>
    <t>indice</t>
  </si>
  <si>
    <t>tendencia</t>
  </si>
  <si>
    <t>eixo x</t>
  </si>
  <si>
    <t>eixo y</t>
  </si>
  <si>
    <t>Posicao</t>
  </si>
  <si>
    <t>Coordenadas</t>
  </si>
  <si>
    <t>Base</t>
  </si>
  <si>
    <t>pontta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</si>
</sst>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1" applyFont="1"/>
    <xf numFmtId="164" fontId="0" fillId="0" borderId="0" xfId="1" applyNumberFormat="1" applyFont="1"/>
    <xf numFmtId="164" fontId="0" fillId="0" borderId="0" xfId="0" applyNumberFormat="1"/>
    <xf numFmtId="9" fontId="0" fillId="0" borderId="0" xfId="0" applyNumberFormat="1"/>
    <xf numFmtId="0" fontId="0" fillId="0" borderId="1" xfId="0" applyBorder="1"/>
    <xf numFmtId="9" fontId="0" fillId="0" borderId="1" xfId="1" applyFont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v>fatias</c:v>
          </c:tx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bg1">
                  <a:lumMod val="50000"/>
                </a:schemeClr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bg1">
                  <a:lumMod val="65000"/>
                </a:schemeClr>
              </a:solidFill>
              <a:ln w="19050">
                <a:noFill/>
              </a:ln>
              <a:effectLst/>
            </c:spPr>
          </c:dPt>
          <c:dPt>
            <c:idx val="3"/>
            <c:bubble3D val="0"/>
            <c:spPr>
              <a:solidFill>
                <a:srgbClr val="00B0F0"/>
              </a:solidFill>
              <a:ln w="19050">
                <a:noFill/>
              </a:ln>
              <a:effectLst/>
            </c:spPr>
          </c:dPt>
          <c:dPt>
            <c:idx val="4"/>
            <c:bubble3D val="0"/>
            <c:spPr>
              <a:solidFill>
                <a:srgbClr val="92D050"/>
              </a:solidFill>
              <a:ln w="19050">
                <a:noFill/>
              </a:ln>
              <a:effectLst/>
            </c:spPr>
          </c:dPt>
          <c:val>
            <c:numLit>
              <c:formatCode>General</c:formatCode>
              <c:ptCount val="5"/>
              <c:pt idx="0">
                <c:v>20</c:v>
              </c:pt>
              <c:pt idx="1">
                <c:v>10</c:v>
              </c:pt>
              <c:pt idx="2">
                <c:v>6</c:v>
              </c:pt>
              <c:pt idx="3">
                <c:v>2</c:v>
              </c:pt>
              <c:pt idx="4">
                <c:v>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  <c:holeSize val="66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ponteiro</c:v>
          </c:tx>
          <c:spPr>
            <a:ln w="31750" cap="sq">
              <a:solidFill>
                <a:srgbClr val="00B0F0"/>
              </a:solidFill>
              <a:round/>
              <a:headEnd type="oval" w="lg" len="lg"/>
              <a:tailEnd type="triangle" w="lg" len="lg"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dPt>
            <c:idx val="0"/>
            <c:marker>
              <c:symbol val="none"/>
            </c:marker>
            <c:bubble3D val="0"/>
          </c:dPt>
          <c:xVal>
            <c:numRef>
              <c:f>Plan1!$C$48:$C$49</c:f>
              <c:numCache>
                <c:formatCode>General</c:formatCode>
                <c:ptCount val="2"/>
                <c:pt idx="0">
                  <c:v>0</c:v>
                </c:pt>
                <c:pt idx="1">
                  <c:v>0.37853015154213088</c:v>
                </c:pt>
              </c:numCache>
            </c:numRef>
          </c:xVal>
          <c:yVal>
            <c:numRef>
              <c:f>Plan1!$D$48:$D$49</c:f>
              <c:numCache>
                <c:formatCode>General</c:formatCode>
                <c:ptCount val="2"/>
                <c:pt idx="0">
                  <c:v>0</c:v>
                </c:pt>
                <c:pt idx="1">
                  <c:v>0.81652613208242852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998384"/>
        <c:axId val="598992504"/>
      </c:scatterChart>
      <c:valAx>
        <c:axId val="598998384"/>
        <c:scaling>
          <c:orientation val="minMax"/>
          <c:max val="1"/>
          <c:min val="-1"/>
        </c:scaling>
        <c:delete val="1"/>
        <c:axPos val="b"/>
        <c:numFmt formatCode="General" sourceLinked="1"/>
        <c:majorTickMark val="none"/>
        <c:minorTickMark val="none"/>
        <c:tickLblPos val="nextTo"/>
        <c:crossAx val="598992504"/>
        <c:crosses val="autoZero"/>
        <c:crossBetween val="midCat"/>
      </c:valAx>
      <c:valAx>
        <c:axId val="598992504"/>
        <c:scaling>
          <c:orientation val="minMax"/>
          <c:max val="1"/>
          <c:min val="-1"/>
        </c:scaling>
        <c:delete val="1"/>
        <c:axPos val="l"/>
        <c:numFmt formatCode="General" sourceLinked="1"/>
        <c:majorTickMark val="none"/>
        <c:minorTickMark val="none"/>
        <c:tickLblPos val="nextTo"/>
        <c:crossAx val="598998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v>fatias</c:v>
          </c:tx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bg1">
                  <a:lumMod val="50000"/>
                </a:schemeClr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bg1">
                  <a:lumMod val="65000"/>
                </a:schemeClr>
              </a:solidFill>
              <a:ln w="19050">
                <a:noFill/>
              </a:ln>
              <a:effectLst/>
            </c:spPr>
          </c:dPt>
          <c:dPt>
            <c:idx val="3"/>
            <c:bubble3D val="0"/>
            <c:spPr>
              <a:solidFill>
                <a:srgbClr val="00B0F0"/>
              </a:solidFill>
              <a:ln w="19050">
                <a:noFill/>
              </a:ln>
              <a:effectLst/>
            </c:spPr>
          </c:dPt>
          <c:dPt>
            <c:idx val="4"/>
            <c:bubble3D val="0"/>
            <c:spPr>
              <a:solidFill>
                <a:srgbClr val="92D050"/>
              </a:solidFill>
              <a:ln w="19050">
                <a:noFill/>
              </a:ln>
              <a:effectLst/>
            </c:spPr>
          </c:dPt>
          <c:val>
            <c:numLit>
              <c:formatCode>General</c:formatCode>
              <c:ptCount val="5"/>
              <c:pt idx="0">
                <c:v>20</c:v>
              </c:pt>
              <c:pt idx="1">
                <c:v>10</c:v>
              </c:pt>
              <c:pt idx="2">
                <c:v>6</c:v>
              </c:pt>
              <c:pt idx="3">
                <c:v>2</c:v>
              </c:pt>
              <c:pt idx="4">
                <c:v>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  <c:holeSize val="66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ponteiro</c:v>
          </c:tx>
          <c:spPr>
            <a:ln w="31750" cap="sq">
              <a:solidFill>
                <a:srgbClr val="00B0F0"/>
              </a:solidFill>
              <a:round/>
              <a:headEnd type="oval" w="lg" len="lg"/>
              <a:tailEnd type="triangle" w="lg" len="lg"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dPt>
            <c:idx val="0"/>
            <c:marker>
              <c:symbol val="none"/>
            </c:marker>
            <c:bubble3D val="0"/>
          </c:dPt>
          <c:xVal>
            <c:numRef>
              <c:f>Plan1!$C$48:$C$49</c:f>
              <c:numCache>
                <c:formatCode>General</c:formatCode>
                <c:ptCount val="2"/>
                <c:pt idx="0">
                  <c:v>0</c:v>
                </c:pt>
                <c:pt idx="1">
                  <c:v>0.37853015154213088</c:v>
                </c:pt>
              </c:numCache>
            </c:numRef>
          </c:xVal>
          <c:yVal>
            <c:numRef>
              <c:f>Plan1!$D$48:$D$49</c:f>
              <c:numCache>
                <c:formatCode>General</c:formatCode>
                <c:ptCount val="2"/>
                <c:pt idx="0">
                  <c:v>0</c:v>
                </c:pt>
                <c:pt idx="1">
                  <c:v>0.81652613208242852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056008"/>
        <c:axId val="599053656"/>
      </c:scatterChart>
      <c:valAx>
        <c:axId val="599056008"/>
        <c:scaling>
          <c:orientation val="minMax"/>
          <c:max val="1"/>
          <c:min val="-1"/>
        </c:scaling>
        <c:delete val="1"/>
        <c:axPos val="b"/>
        <c:numFmt formatCode="General" sourceLinked="1"/>
        <c:majorTickMark val="none"/>
        <c:minorTickMark val="none"/>
        <c:tickLblPos val="nextTo"/>
        <c:crossAx val="599053656"/>
        <c:crosses val="autoZero"/>
        <c:crossBetween val="midCat"/>
      </c:valAx>
      <c:valAx>
        <c:axId val="599053656"/>
        <c:scaling>
          <c:orientation val="minMax"/>
          <c:max val="1"/>
          <c:min val="-1"/>
        </c:scaling>
        <c:delete val="1"/>
        <c:axPos val="l"/>
        <c:numFmt formatCode="General" sourceLinked="1"/>
        <c:majorTickMark val="none"/>
        <c:minorTickMark val="none"/>
        <c:tickLblPos val="nextTo"/>
        <c:crossAx val="599056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27</xdr:col>
      <xdr:colOff>95250</xdr:colOff>
      <xdr:row>4</xdr:row>
      <xdr:rowOff>95250</xdr:rowOff>
    </xdr:to>
    <xdr:grpSp>
      <xdr:nvGrpSpPr>
        <xdr:cNvPr id="24" name="Grupo 23"/>
        <xdr:cNvGrpSpPr/>
      </xdr:nvGrpSpPr>
      <xdr:grpSpPr>
        <a:xfrm>
          <a:off x="0" y="0"/>
          <a:ext cx="18087975" cy="857250"/>
          <a:chOff x="0" y="0"/>
          <a:chExt cx="18087975" cy="857250"/>
        </a:xfrm>
      </xdr:grpSpPr>
      <xdr:sp macro="" textlink="">
        <xdr:nvSpPr>
          <xdr:cNvPr id="22" name="Fluxograma: Documento 21"/>
          <xdr:cNvSpPr/>
        </xdr:nvSpPr>
        <xdr:spPr>
          <a:xfrm>
            <a:off x="0" y="0"/>
            <a:ext cx="1619250" cy="857250"/>
          </a:xfrm>
          <a:prstGeom prst="flowChartDocumen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3" name="Retângulo 22"/>
          <xdr:cNvSpPr/>
        </xdr:nvSpPr>
        <xdr:spPr>
          <a:xfrm>
            <a:off x="1609725" y="0"/>
            <a:ext cx="16478250" cy="68580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3</xdr:col>
      <xdr:colOff>533399</xdr:colOff>
      <xdr:row>2</xdr:row>
      <xdr:rowOff>142875</xdr:rowOff>
    </xdr:from>
    <xdr:to>
      <xdr:col>4</xdr:col>
      <xdr:colOff>1285874</xdr:colOff>
      <xdr:row>4</xdr:row>
      <xdr:rowOff>9525</xdr:rowOff>
    </xdr:to>
    <xdr:sp macro="" textlink="">
      <xdr:nvSpPr>
        <xdr:cNvPr id="25" name="Retângulo de cantos arredondados 24"/>
        <xdr:cNvSpPr/>
      </xdr:nvSpPr>
      <xdr:spPr>
        <a:xfrm>
          <a:off x="2362199" y="523875"/>
          <a:ext cx="1362075" cy="247650"/>
        </a:xfrm>
        <a:prstGeom prst="roundRect">
          <a:avLst>
            <a:gd name="adj" fmla="val 50000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FRANQUIAS</a:t>
          </a:r>
        </a:p>
      </xdr:txBody>
    </xdr:sp>
    <xdr:clientData/>
  </xdr:twoCellAnchor>
  <xdr:twoCellAnchor>
    <xdr:from>
      <xdr:col>4</xdr:col>
      <xdr:colOff>1362074</xdr:colOff>
      <xdr:row>2</xdr:row>
      <xdr:rowOff>142875</xdr:rowOff>
    </xdr:from>
    <xdr:to>
      <xdr:col>6</xdr:col>
      <xdr:colOff>514349</xdr:colOff>
      <xdr:row>4</xdr:row>
      <xdr:rowOff>9525</xdr:rowOff>
    </xdr:to>
    <xdr:sp macro="" textlink="">
      <xdr:nvSpPr>
        <xdr:cNvPr id="26" name="Retângulo de cantos arredondados 25"/>
        <xdr:cNvSpPr/>
      </xdr:nvSpPr>
      <xdr:spPr>
        <a:xfrm>
          <a:off x="3800474" y="523875"/>
          <a:ext cx="1362075" cy="247650"/>
        </a:xfrm>
        <a:prstGeom prst="roundRect">
          <a:avLst>
            <a:gd name="adj" fmla="val 50000"/>
          </a:avLst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VAREJO</a:t>
          </a:r>
        </a:p>
      </xdr:txBody>
    </xdr:sp>
    <xdr:clientData/>
  </xdr:twoCellAnchor>
  <xdr:twoCellAnchor>
    <xdr:from>
      <xdr:col>11</xdr:col>
      <xdr:colOff>276224</xdr:colOff>
      <xdr:row>4</xdr:row>
      <xdr:rowOff>161925</xdr:rowOff>
    </xdr:from>
    <xdr:to>
      <xdr:col>19</xdr:col>
      <xdr:colOff>7424</xdr:colOff>
      <xdr:row>16</xdr:row>
      <xdr:rowOff>161925</xdr:rowOff>
    </xdr:to>
    <xdr:grpSp>
      <xdr:nvGrpSpPr>
        <xdr:cNvPr id="31" name="Grupo 30"/>
        <xdr:cNvGrpSpPr/>
      </xdr:nvGrpSpPr>
      <xdr:grpSpPr>
        <a:xfrm>
          <a:off x="8515349" y="923925"/>
          <a:ext cx="4608000" cy="2286000"/>
          <a:chOff x="9725025" y="4057650"/>
          <a:chExt cx="4581525" cy="2286000"/>
        </a:xfrm>
      </xdr:grpSpPr>
      <xdr:sp macro="" textlink="">
        <xdr:nvSpPr>
          <xdr:cNvPr id="30" name="Retângulo de cantos arredondados 29"/>
          <xdr:cNvSpPr/>
        </xdr:nvSpPr>
        <xdr:spPr>
          <a:xfrm>
            <a:off x="9725025" y="4057650"/>
            <a:ext cx="4581525" cy="2286000"/>
          </a:xfrm>
          <a:prstGeom prst="roundRect">
            <a:avLst>
              <a:gd name="adj" fmla="val 3334"/>
            </a:avLst>
          </a:prstGeom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pSp>
        <xdr:nvGrpSpPr>
          <xdr:cNvPr id="29" name="Grupo 28"/>
          <xdr:cNvGrpSpPr/>
        </xdr:nvGrpSpPr>
        <xdr:grpSpPr>
          <a:xfrm>
            <a:off x="9964296" y="4305300"/>
            <a:ext cx="4102983" cy="1790701"/>
            <a:chOff x="8172450" y="1171575"/>
            <a:chExt cx="4102983" cy="1790701"/>
          </a:xfrm>
        </xdr:grpSpPr>
        <xdr:grpSp>
          <xdr:nvGrpSpPr>
            <xdr:cNvPr id="6" name="Grupo 5"/>
            <xdr:cNvGrpSpPr/>
          </xdr:nvGrpSpPr>
          <xdr:grpSpPr>
            <a:xfrm>
              <a:off x="8391525" y="2066926"/>
              <a:ext cx="3571875" cy="895350"/>
              <a:chOff x="4933950" y="552451"/>
              <a:chExt cx="3571875" cy="895350"/>
            </a:xfrm>
          </xdr:grpSpPr>
          <xdr:sp macro="" textlink="">
            <xdr:nvSpPr>
              <xdr:cNvPr id="2" name="Retângulo 1"/>
              <xdr:cNvSpPr/>
            </xdr:nvSpPr>
            <xdr:spPr>
              <a:xfrm>
                <a:off x="4933950" y="771526"/>
                <a:ext cx="1190625" cy="676275"/>
              </a:xfrm>
              <a:prstGeom prst="rect">
                <a:avLst/>
              </a:prstGeom>
              <a:solidFill>
                <a:schemeClr val="bg1">
                  <a:lumMod val="6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pt-BR" sz="3600"/>
                  <a:t>2</a:t>
                </a:r>
              </a:p>
            </xdr:txBody>
          </xdr:sp>
          <xdr:sp macro="" textlink="">
            <xdr:nvSpPr>
              <xdr:cNvPr id="3" name="Retângulo 2"/>
              <xdr:cNvSpPr/>
            </xdr:nvSpPr>
            <xdr:spPr>
              <a:xfrm>
                <a:off x="6124575" y="552451"/>
                <a:ext cx="1190625" cy="895350"/>
              </a:xfrm>
              <a:prstGeom prst="rect">
                <a:avLst/>
              </a:prstGeom>
              <a:solidFill>
                <a:schemeClr val="bg1">
                  <a:lumMod val="50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pt-BR" sz="4000" b="1"/>
                  <a:t>1</a:t>
                </a:r>
              </a:p>
            </xdr:txBody>
          </xdr:sp>
          <xdr:sp macro="" textlink="">
            <xdr:nvSpPr>
              <xdr:cNvPr id="4" name="Retângulo 3"/>
              <xdr:cNvSpPr/>
            </xdr:nvSpPr>
            <xdr:spPr>
              <a:xfrm>
                <a:off x="7315200" y="990601"/>
                <a:ext cx="1190625" cy="457200"/>
              </a:xfrm>
              <a:prstGeom prst="rect">
                <a:avLst/>
              </a:prstGeom>
              <a:solidFill>
                <a:schemeClr val="bg1">
                  <a:lumMod val="75000"/>
                </a:schemeClr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pt-BR" sz="3200" b="1"/>
                  <a:t>3</a:t>
                </a:r>
              </a:p>
            </xdr:txBody>
          </xdr:sp>
        </xdr:grpSp>
        <xdr:grpSp>
          <xdr:nvGrpSpPr>
            <xdr:cNvPr id="12" name="Grupo 11"/>
            <xdr:cNvGrpSpPr/>
          </xdr:nvGrpSpPr>
          <xdr:grpSpPr>
            <a:xfrm>
              <a:off x="9558338" y="1171575"/>
              <a:ext cx="1317457" cy="485775"/>
              <a:chOff x="9591675" y="361950"/>
              <a:chExt cx="1317457" cy="485775"/>
            </a:xfrm>
          </xdr:grpSpPr>
          <xdr:sp macro="" textlink="$H$18">
            <xdr:nvSpPr>
              <xdr:cNvPr id="7" name="Retângulo de cantos arredondados 6"/>
              <xdr:cNvSpPr/>
            </xdr:nvSpPr>
            <xdr:spPr>
              <a:xfrm>
                <a:off x="9591675" y="423862"/>
                <a:ext cx="1190625" cy="361950"/>
              </a:xfrm>
              <a:prstGeom prst="roundRect">
                <a:avLst/>
              </a:prstGeom>
              <a:solidFill>
                <a:srgbClr val="92D050"/>
              </a:solidFill>
              <a:ln>
                <a:solidFill>
                  <a:srgbClr val="92D05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fld id="{8B7E7151-9E75-4CAE-BF57-FFC33AE3030B}" type="TxLink">
                  <a:rPr lang="en-US" sz="1000" b="1" i="0" u="none" strike="noStrike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rPr>
                  <a:pPr algn="l"/>
                  <a:t>MARIA </a:t>
                </a:fld>
                <a:endParaRPr lang="pt-BR" sz="1000" b="1">
                  <a:solidFill>
                    <a:schemeClr val="bg1"/>
                  </a:solidFill>
                  <a:latin typeface="Segoe UI" panose="020B0502040204020203" pitchFamily="34" charset="0"/>
                  <a:cs typeface="Segoe UI" panose="020B0502040204020203" pitchFamily="34" charset="0"/>
                </a:endParaRPr>
              </a:p>
            </xdr:txBody>
          </xdr:sp>
          <xdr:sp macro="" textlink="">
            <xdr:nvSpPr>
              <xdr:cNvPr id="11" name="Elipse 10"/>
              <xdr:cNvSpPr/>
            </xdr:nvSpPr>
            <xdr:spPr>
              <a:xfrm>
                <a:off x="10404307" y="361950"/>
                <a:ext cx="504825" cy="48577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rgbClr val="92D05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000"/>
              </a:p>
            </xdr:txBody>
          </xdr:sp>
          <xdr:sp macro="" textlink="$I$18">
            <xdr:nvSpPr>
              <xdr:cNvPr id="9" name="CaixaDeTexto 8"/>
              <xdr:cNvSpPr txBox="1"/>
            </xdr:nvSpPr>
            <xdr:spPr>
              <a:xfrm>
                <a:off x="10405029" y="480412"/>
                <a:ext cx="503383" cy="24885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>
                <a:spAutoFit/>
              </a:bodyPr>
              <a:lstStyle/>
              <a:p>
                <a:pPr algn="ctr"/>
                <a:fld id="{2E8B1812-3513-4657-AB1B-2F8C20AA0A1B}" type="TxLink">
                  <a:rPr lang="en-US" sz="1000" b="1" i="0" u="none" strike="noStrike">
                    <a:solidFill>
                      <a:srgbClr val="92D050"/>
                    </a:solidFill>
                    <a:latin typeface="Calibri"/>
                    <a:cs typeface="Calibri"/>
                  </a:rPr>
                  <a:pPr algn="ctr"/>
                  <a:t>91,8%</a:t>
                </a:fld>
                <a:endParaRPr lang="pt-BR" sz="1000" b="1">
                  <a:solidFill>
                    <a:srgbClr val="92D050"/>
                  </a:solidFill>
                </a:endParaRPr>
              </a:p>
            </xdr:txBody>
          </xdr:sp>
        </xdr:grpSp>
        <xdr:grpSp>
          <xdr:nvGrpSpPr>
            <xdr:cNvPr id="13" name="Grupo 12"/>
            <xdr:cNvGrpSpPr/>
          </xdr:nvGrpSpPr>
          <xdr:grpSpPr>
            <a:xfrm>
              <a:off x="8172450" y="1676400"/>
              <a:ext cx="1340955" cy="485775"/>
              <a:chOff x="9591675" y="361950"/>
              <a:chExt cx="1340955" cy="485775"/>
            </a:xfrm>
          </xdr:grpSpPr>
          <xdr:sp macro="" textlink="$H$19">
            <xdr:nvSpPr>
              <xdr:cNvPr id="14" name="Retângulo de cantos arredondados 13"/>
              <xdr:cNvSpPr/>
            </xdr:nvSpPr>
            <xdr:spPr>
              <a:xfrm>
                <a:off x="9591675" y="423862"/>
                <a:ext cx="1190625" cy="361950"/>
              </a:xfrm>
              <a:prstGeom prst="roundRect">
                <a:avLst/>
              </a:prstGeom>
              <a:solidFill>
                <a:srgbClr val="00B0F0"/>
              </a:solidFill>
              <a:ln>
                <a:solidFill>
                  <a:srgbClr val="00B0F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fld id="{A2D207AB-1602-4053-BA04-9CCCCCF8C9BF}" type="TxLink">
                  <a:rPr lang="en-US" sz="1000" b="1" i="0" u="none" strike="noStrike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rPr>
                  <a:t>BUTS </a:t>
                </a:fld>
                <a:endParaRPr lang="pt-BR" sz="1000" b="1">
                  <a:solidFill>
                    <a:schemeClr val="bg1"/>
                  </a:solidFill>
                  <a:latin typeface="Segoe UI" panose="020B0502040204020203" pitchFamily="34" charset="0"/>
                  <a:cs typeface="Segoe UI" panose="020B0502040204020203" pitchFamily="34" charset="0"/>
                </a:endParaRPr>
              </a:p>
            </xdr:txBody>
          </xdr:sp>
          <xdr:sp macro="" textlink="">
            <xdr:nvSpPr>
              <xdr:cNvPr id="15" name="Elipse 14"/>
              <xdr:cNvSpPr/>
            </xdr:nvSpPr>
            <xdr:spPr>
              <a:xfrm>
                <a:off x="10404307" y="361950"/>
                <a:ext cx="504825" cy="48577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rgbClr val="00B0F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endParaRPr lang="pt-BR" sz="1000" b="1">
                  <a:solidFill>
                    <a:schemeClr val="bg1"/>
                  </a:solidFill>
                  <a:latin typeface="Segoe UI" panose="020B0502040204020203" pitchFamily="34" charset="0"/>
                  <a:cs typeface="Segoe UI" panose="020B0502040204020203" pitchFamily="34" charset="0"/>
                </a:endParaRPr>
              </a:p>
            </xdr:txBody>
          </xdr:sp>
          <xdr:sp macro="" textlink="$I$19">
            <xdr:nvSpPr>
              <xdr:cNvPr id="16" name="CaixaDeTexto 15"/>
              <xdr:cNvSpPr txBox="1"/>
            </xdr:nvSpPr>
            <xdr:spPr>
              <a:xfrm>
                <a:off x="10380812" y="473392"/>
                <a:ext cx="551818" cy="262892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>
                <a:spAutoFit/>
              </a:bodyPr>
              <a:lstStyle/>
              <a:p>
                <a:pPr algn="ctr"/>
                <a:fld id="{5AB6847C-195C-4B0B-A9F4-FA9C19625791}" type="TxLink">
                  <a:rPr lang="en-US" sz="1000" b="1" i="0" u="none" strike="noStrike">
                    <a:solidFill>
                      <a:srgbClr val="00B0F0"/>
                    </a:solidFill>
                    <a:latin typeface="Segoe UI" panose="020B0502040204020203" pitchFamily="34" charset="0"/>
                    <a:cs typeface="Segoe UI" panose="020B0502040204020203" pitchFamily="34" charset="0"/>
                  </a:rPr>
                  <a:t>83,8%</a:t>
                </a:fld>
                <a:endParaRPr lang="pt-BR" sz="1000" b="1">
                  <a:solidFill>
                    <a:srgbClr val="00B0F0"/>
                  </a:solidFill>
                  <a:latin typeface="Segoe UI" panose="020B0502040204020203" pitchFamily="34" charset="0"/>
                  <a:cs typeface="Segoe UI" panose="020B0502040204020203" pitchFamily="34" charset="0"/>
                </a:endParaRPr>
              </a:p>
            </xdr:txBody>
          </xdr:sp>
        </xdr:grpSp>
        <xdr:grpSp>
          <xdr:nvGrpSpPr>
            <xdr:cNvPr id="17" name="Grupo 16"/>
            <xdr:cNvGrpSpPr/>
          </xdr:nvGrpSpPr>
          <xdr:grpSpPr>
            <a:xfrm>
              <a:off x="10944225" y="1962150"/>
              <a:ext cx="1331208" cy="485775"/>
              <a:chOff x="9591675" y="361950"/>
              <a:chExt cx="1331208" cy="485775"/>
            </a:xfrm>
          </xdr:grpSpPr>
          <xdr:sp macro="" textlink="$H$20">
            <xdr:nvSpPr>
              <xdr:cNvPr id="18" name="Retângulo de cantos arredondados 17"/>
              <xdr:cNvSpPr/>
            </xdr:nvSpPr>
            <xdr:spPr>
              <a:xfrm>
                <a:off x="9591675" y="423862"/>
                <a:ext cx="1190625" cy="361950"/>
              </a:xfrm>
              <a:prstGeom prst="roundRect">
                <a:avLst/>
              </a:prstGeom>
              <a:solidFill>
                <a:schemeClr val="bg1">
                  <a:lumMod val="75000"/>
                </a:schemeClr>
              </a:solidFill>
              <a:ln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fld id="{E0EF5BE5-2312-4DE0-9514-65A01D7FF644}" type="TxLink">
                  <a:rPr lang="en-US" sz="1000" b="1" i="0" u="none" strike="noStrike">
                    <a:solidFill>
                      <a:schemeClr val="bg1"/>
                    </a:solidFill>
                    <a:latin typeface="Segoe UI" panose="020B0502040204020203" pitchFamily="34" charset="0"/>
                    <a:cs typeface="Segoe UI" panose="020B0502040204020203" pitchFamily="34" charset="0"/>
                  </a:rPr>
                  <a:t>VALDIRENE </a:t>
                </a:fld>
                <a:endParaRPr lang="pt-BR" sz="1000" b="1">
                  <a:solidFill>
                    <a:schemeClr val="bg1"/>
                  </a:solidFill>
                  <a:latin typeface="Segoe UI" panose="020B0502040204020203" pitchFamily="34" charset="0"/>
                  <a:cs typeface="Segoe UI" panose="020B0502040204020203" pitchFamily="34" charset="0"/>
                </a:endParaRPr>
              </a:p>
            </xdr:txBody>
          </xdr:sp>
          <xdr:sp macro="" textlink="">
            <xdr:nvSpPr>
              <xdr:cNvPr id="19" name="Elipse 18"/>
              <xdr:cNvSpPr/>
            </xdr:nvSpPr>
            <xdr:spPr>
              <a:xfrm>
                <a:off x="10404307" y="361950"/>
                <a:ext cx="504825" cy="485775"/>
              </a:xfrm>
              <a:prstGeom prst="ellipse">
                <a:avLst/>
              </a:prstGeom>
              <a:solidFill>
                <a:schemeClr val="bg1"/>
              </a:solidFill>
              <a:ln>
                <a:solidFill>
                  <a:schemeClr val="bg1">
                    <a:lumMod val="8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endParaRPr lang="pt-BR" sz="1000"/>
              </a:p>
            </xdr:txBody>
          </xdr:sp>
          <xdr:sp macro="" textlink="$I$20">
            <xdr:nvSpPr>
              <xdr:cNvPr id="20" name="CaixaDeTexto 19"/>
              <xdr:cNvSpPr txBox="1"/>
            </xdr:nvSpPr>
            <xdr:spPr>
              <a:xfrm>
                <a:off x="10371065" y="473392"/>
                <a:ext cx="551818" cy="262892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>
                <a:spAutoFit/>
              </a:bodyPr>
              <a:lstStyle/>
              <a:p>
                <a:pPr algn="l"/>
                <a:fld id="{FA8DE8D5-CCED-4890-BF04-730F5514A0DF}" type="TxLink">
                  <a:rPr lang="en-US" sz="1000" b="1" i="0" u="none" strike="noStrike">
                    <a:solidFill>
                      <a:schemeClr val="bg1">
                        <a:lumMod val="75000"/>
                      </a:schemeClr>
                    </a:solidFill>
                    <a:latin typeface="Segoe UI" panose="020B0502040204020203" pitchFamily="34" charset="0"/>
                    <a:cs typeface="Segoe UI" panose="020B0502040204020203" pitchFamily="34" charset="0"/>
                  </a:rPr>
                  <a:t>79,4%</a:t>
                </a:fld>
                <a:endParaRPr lang="pt-BR" sz="1000" b="1">
                  <a:solidFill>
                    <a:schemeClr val="bg1">
                      <a:lumMod val="75000"/>
                    </a:schemeClr>
                  </a:solidFill>
                  <a:latin typeface="Segoe UI" panose="020B0502040204020203" pitchFamily="34" charset="0"/>
                  <a:cs typeface="Segoe UI" panose="020B0502040204020203" pitchFamily="34" charset="0"/>
                </a:endParaRPr>
              </a:p>
            </xdr:txBody>
          </xdr:sp>
        </xdr:grpSp>
        <xdr:pic>
          <xdr:nvPicPr>
            <xdr:cNvPr id="28" name="Imagem 27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9382125" y="1590675"/>
              <a:ext cx="875690" cy="875690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</xdr:col>
      <xdr:colOff>381000</xdr:colOff>
      <xdr:row>25</xdr:row>
      <xdr:rowOff>133350</xdr:rowOff>
    </xdr:from>
    <xdr:to>
      <xdr:col>3</xdr:col>
      <xdr:colOff>76200</xdr:colOff>
      <xdr:row>30</xdr:row>
      <xdr:rowOff>95250</xdr:rowOff>
    </xdr:to>
    <xdr:cxnSp macro="">
      <xdr:nvCxnSpPr>
        <xdr:cNvPr id="43" name="Conector de seta reta 42"/>
        <xdr:cNvCxnSpPr/>
      </xdr:nvCxnSpPr>
      <xdr:spPr>
        <a:xfrm>
          <a:off x="990600" y="4895850"/>
          <a:ext cx="91440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19050</xdr:colOff>
      <xdr:row>18</xdr:row>
      <xdr:rowOff>57150</xdr:rowOff>
    </xdr:from>
    <xdr:ext cx="310021" cy="217560"/>
    <xdr:sp macro="" textlink="">
      <xdr:nvSpPr>
        <xdr:cNvPr id="51" name="CaixaDeTexto 50"/>
        <xdr:cNvSpPr txBox="1"/>
      </xdr:nvSpPr>
      <xdr:spPr>
        <a:xfrm>
          <a:off x="9477375" y="3486150"/>
          <a:ext cx="31002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800">
              <a:solidFill>
                <a:schemeClr val="bg1">
                  <a:lumMod val="65000"/>
                </a:schemeClr>
              </a:solidFill>
            </a:rPr>
            <a:t>0%</a:t>
          </a:r>
        </a:p>
      </xdr:txBody>
    </xdr:sp>
    <xdr:clientData/>
  </xdr:oneCellAnchor>
  <xdr:twoCellAnchor>
    <xdr:from>
      <xdr:col>11</xdr:col>
      <xdr:colOff>285749</xdr:colOff>
      <xdr:row>17</xdr:row>
      <xdr:rowOff>19050</xdr:rowOff>
    </xdr:from>
    <xdr:to>
      <xdr:col>19</xdr:col>
      <xdr:colOff>16949</xdr:colOff>
      <xdr:row>28</xdr:row>
      <xdr:rowOff>85725</xdr:rowOff>
    </xdr:to>
    <xdr:sp macro="" textlink="">
      <xdr:nvSpPr>
        <xdr:cNvPr id="32" name="Retângulo de cantos arredondados 31"/>
        <xdr:cNvSpPr/>
      </xdr:nvSpPr>
      <xdr:spPr>
        <a:xfrm>
          <a:off x="8524874" y="3257550"/>
          <a:ext cx="4608000" cy="2162175"/>
        </a:xfrm>
        <a:prstGeom prst="roundRect">
          <a:avLst>
            <a:gd name="adj" fmla="val 2230"/>
          </a:avLst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285749</xdr:colOff>
      <xdr:row>17</xdr:row>
      <xdr:rowOff>47625</xdr:rowOff>
    </xdr:from>
    <xdr:to>
      <xdr:col>15</xdr:col>
      <xdr:colOff>79349</xdr:colOff>
      <xdr:row>18</xdr:row>
      <xdr:rowOff>123825</xdr:rowOff>
    </xdr:to>
    <xdr:sp macro="" textlink="">
      <xdr:nvSpPr>
        <xdr:cNvPr id="33" name="Retângulo 32"/>
        <xdr:cNvSpPr/>
      </xdr:nvSpPr>
      <xdr:spPr>
        <a:xfrm>
          <a:off x="8524874" y="3286125"/>
          <a:ext cx="2232000" cy="266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rgbClr val="00B0F0"/>
              </a:solidFill>
            </a:rPr>
            <a:t>NPS Pergunta 1</a:t>
          </a:r>
        </a:p>
      </xdr:txBody>
    </xdr:sp>
    <xdr:clientData/>
  </xdr:twoCellAnchor>
  <xdr:twoCellAnchor>
    <xdr:from>
      <xdr:col>15</xdr:col>
      <xdr:colOff>223349</xdr:colOff>
      <xdr:row>17</xdr:row>
      <xdr:rowOff>47626</xdr:rowOff>
    </xdr:from>
    <xdr:to>
      <xdr:col>19</xdr:col>
      <xdr:colOff>16949</xdr:colOff>
      <xdr:row>18</xdr:row>
      <xdr:rowOff>123826</xdr:rowOff>
    </xdr:to>
    <xdr:sp macro="" textlink="">
      <xdr:nvSpPr>
        <xdr:cNvPr id="34" name="Retângulo 33"/>
        <xdr:cNvSpPr/>
      </xdr:nvSpPr>
      <xdr:spPr>
        <a:xfrm>
          <a:off x="10900874" y="3286126"/>
          <a:ext cx="2232000" cy="266700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rgbClr val="00B0F0"/>
              </a:solidFill>
            </a:rPr>
            <a:t>NPS Pergunta 2</a:t>
          </a:r>
        </a:p>
      </xdr:txBody>
    </xdr:sp>
    <xdr:clientData/>
  </xdr:twoCellAnchor>
  <xdr:twoCellAnchor>
    <xdr:from>
      <xdr:col>11</xdr:col>
      <xdr:colOff>501749</xdr:colOff>
      <xdr:row>18</xdr:row>
      <xdr:rowOff>113</xdr:rowOff>
    </xdr:from>
    <xdr:to>
      <xdr:col>14</xdr:col>
      <xdr:colOff>472949</xdr:colOff>
      <xdr:row>27</xdr:row>
      <xdr:rowOff>85613</xdr:rowOff>
    </xdr:to>
    <xdr:grpSp>
      <xdr:nvGrpSpPr>
        <xdr:cNvPr id="52" name="Grupo 51"/>
        <xdr:cNvGrpSpPr/>
      </xdr:nvGrpSpPr>
      <xdr:grpSpPr>
        <a:xfrm>
          <a:off x="8740874" y="3429113"/>
          <a:ext cx="1800000" cy="1800000"/>
          <a:chOff x="8505825" y="3524250"/>
          <a:chExt cx="2195199" cy="1747611"/>
        </a:xfrm>
      </xdr:grpSpPr>
      <xdr:grpSp>
        <xdr:nvGrpSpPr>
          <xdr:cNvPr id="48" name="Grupo 47"/>
          <xdr:cNvGrpSpPr/>
        </xdr:nvGrpSpPr>
        <xdr:grpSpPr>
          <a:xfrm>
            <a:off x="8777287" y="3524250"/>
            <a:ext cx="1671639" cy="1747611"/>
            <a:chOff x="7138986" y="7805736"/>
            <a:chExt cx="1800001" cy="1800000"/>
          </a:xfrm>
        </xdr:grpSpPr>
        <xdr:grpSp>
          <xdr:nvGrpSpPr>
            <xdr:cNvPr id="46" name="Grupo 45"/>
            <xdr:cNvGrpSpPr/>
          </xdr:nvGrpSpPr>
          <xdr:grpSpPr>
            <a:xfrm>
              <a:off x="7138986" y="7805736"/>
              <a:ext cx="1800001" cy="1800000"/>
              <a:chOff x="4910136" y="7329486"/>
              <a:chExt cx="1800001" cy="1800000"/>
            </a:xfrm>
          </xdr:grpSpPr>
          <xdr:graphicFrame macro="">
            <xdr:nvGraphicFramePr>
              <xdr:cNvPr id="39" name="Gráfico 38"/>
              <xdr:cNvGraphicFramePr/>
            </xdr:nvGraphicFramePr>
            <xdr:xfrm>
              <a:off x="4910137" y="7329486"/>
              <a:ext cx="1800000" cy="18000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2"/>
              </a:graphicData>
            </a:graphic>
          </xdr:graphicFrame>
          <xdr:graphicFrame macro="">
            <xdr:nvGraphicFramePr>
              <xdr:cNvPr id="40" name="Gráfico 39"/>
              <xdr:cNvGraphicFramePr/>
            </xdr:nvGraphicFramePr>
            <xdr:xfrm>
              <a:off x="4910136" y="7329486"/>
              <a:ext cx="1800000" cy="18000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3"/>
              </a:graphicData>
            </a:graphic>
          </xdr:graphicFrame>
        </xdr:grpSp>
        <xdr:sp macro="" textlink="$C$46">
          <xdr:nvSpPr>
            <xdr:cNvPr id="47" name="Retângulo de cantos arredondados 46"/>
            <xdr:cNvSpPr/>
          </xdr:nvSpPr>
          <xdr:spPr>
            <a:xfrm>
              <a:off x="7277100" y="8858250"/>
              <a:ext cx="1504949" cy="295275"/>
            </a:xfrm>
            <a:prstGeom prst="round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B45BE80A-E88E-4C7A-B88A-84E91C70522B}" type="TxLink">
                <a:rPr lang="en-US" sz="1100" b="0" i="0" u="none" strike="noStrike">
                  <a:solidFill>
                    <a:srgbClr val="00B0F0"/>
                  </a:solidFill>
                  <a:latin typeface="Calibri"/>
                  <a:cs typeface="Calibri"/>
                </a:rPr>
                <a:pPr algn="ctr"/>
                <a:t>28%</a:t>
              </a:fld>
              <a:endParaRPr lang="pt-BR" sz="1100">
                <a:solidFill>
                  <a:srgbClr val="00B0F0"/>
                </a:solidFill>
              </a:endParaRPr>
            </a:p>
          </xdr:txBody>
        </xdr:sp>
      </xdr:grpSp>
      <xdr:sp macro="" textlink="">
        <xdr:nvSpPr>
          <xdr:cNvPr id="49" name="CaixaDeTexto 48"/>
          <xdr:cNvSpPr txBox="1"/>
        </xdr:nvSpPr>
        <xdr:spPr>
          <a:xfrm>
            <a:off x="8505825" y="4257675"/>
            <a:ext cx="445443" cy="217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800">
                <a:solidFill>
                  <a:srgbClr val="FF0000"/>
                </a:solidFill>
              </a:rPr>
              <a:t>-100%</a:t>
            </a:r>
          </a:p>
        </xdr:txBody>
      </xdr:sp>
      <xdr:sp macro="" textlink="">
        <xdr:nvSpPr>
          <xdr:cNvPr id="50" name="CaixaDeTexto 49"/>
          <xdr:cNvSpPr txBox="1"/>
        </xdr:nvSpPr>
        <xdr:spPr>
          <a:xfrm>
            <a:off x="10287000" y="4257675"/>
            <a:ext cx="414024" cy="217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800">
                <a:solidFill>
                  <a:srgbClr val="92D050"/>
                </a:solidFill>
              </a:rPr>
              <a:t>100%</a:t>
            </a:r>
          </a:p>
        </xdr:txBody>
      </xdr:sp>
    </xdr:grpSp>
    <xdr:clientData/>
  </xdr:twoCellAnchor>
  <xdr:twoCellAnchor>
    <xdr:from>
      <xdr:col>15</xdr:col>
      <xdr:colOff>439349</xdr:colOff>
      <xdr:row>18</xdr:row>
      <xdr:rowOff>76314</xdr:rowOff>
    </xdr:from>
    <xdr:to>
      <xdr:col>18</xdr:col>
      <xdr:colOff>410549</xdr:colOff>
      <xdr:row>25</xdr:row>
      <xdr:rowOff>182814</xdr:rowOff>
    </xdr:to>
    <xdr:grpSp>
      <xdr:nvGrpSpPr>
        <xdr:cNvPr id="53" name="Grupo 52"/>
        <xdr:cNvGrpSpPr/>
      </xdr:nvGrpSpPr>
      <xdr:grpSpPr>
        <a:xfrm>
          <a:off x="11116874" y="3505314"/>
          <a:ext cx="1800000" cy="1440000"/>
          <a:chOff x="8505825" y="3598233"/>
          <a:chExt cx="2195199" cy="1398089"/>
        </a:xfrm>
      </xdr:grpSpPr>
      <xdr:grpSp>
        <xdr:nvGrpSpPr>
          <xdr:cNvPr id="54" name="Grupo 53"/>
          <xdr:cNvGrpSpPr/>
        </xdr:nvGrpSpPr>
        <xdr:grpSpPr>
          <a:xfrm>
            <a:off x="8771477" y="3598233"/>
            <a:ext cx="1756162" cy="1398089"/>
            <a:chOff x="7132728" y="7881936"/>
            <a:chExt cx="1891014" cy="1440000"/>
          </a:xfrm>
        </xdr:grpSpPr>
        <xdr:grpSp>
          <xdr:nvGrpSpPr>
            <xdr:cNvPr id="57" name="Grupo 56"/>
            <xdr:cNvGrpSpPr/>
          </xdr:nvGrpSpPr>
          <xdr:grpSpPr>
            <a:xfrm>
              <a:off x="7132728" y="7881936"/>
              <a:ext cx="1891014" cy="1440000"/>
              <a:chOff x="4903878" y="7405686"/>
              <a:chExt cx="1891014" cy="1440000"/>
            </a:xfrm>
          </xdr:grpSpPr>
          <xdr:graphicFrame macro="">
            <xdr:nvGraphicFramePr>
              <xdr:cNvPr id="59" name="Gráfico 58"/>
              <xdr:cNvGraphicFramePr/>
            </xdr:nvGraphicFramePr>
            <xdr:xfrm>
              <a:off x="4903878" y="7405686"/>
              <a:ext cx="1891013" cy="14400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  <xdr:graphicFrame macro="">
            <xdr:nvGraphicFramePr>
              <xdr:cNvPr id="60" name="Gráfico 59"/>
              <xdr:cNvGraphicFramePr/>
            </xdr:nvGraphicFramePr>
            <xdr:xfrm>
              <a:off x="4903881" y="7405686"/>
              <a:ext cx="1891011" cy="14400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5"/>
              </a:graphicData>
            </a:graphic>
          </xdr:graphicFrame>
        </xdr:grpSp>
        <xdr:sp macro="" textlink="$C$46">
          <xdr:nvSpPr>
            <xdr:cNvPr id="58" name="Retângulo de cantos arredondados 57"/>
            <xdr:cNvSpPr/>
          </xdr:nvSpPr>
          <xdr:spPr>
            <a:xfrm>
              <a:off x="7277100" y="8858250"/>
              <a:ext cx="1504949" cy="295275"/>
            </a:xfrm>
            <a:prstGeom prst="round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B45BE80A-E88E-4C7A-B88A-84E91C70522B}" type="TxLink">
                <a:rPr lang="en-US" sz="1100" b="0" i="0" u="none" strike="noStrike">
                  <a:solidFill>
                    <a:srgbClr val="00B0F0"/>
                  </a:solidFill>
                  <a:latin typeface="Calibri"/>
                  <a:cs typeface="Calibri"/>
                </a:rPr>
                <a:pPr algn="ctr"/>
                <a:t>28%</a:t>
              </a:fld>
              <a:endParaRPr lang="pt-BR" sz="1100">
                <a:solidFill>
                  <a:srgbClr val="00B0F0"/>
                </a:solidFill>
              </a:endParaRPr>
            </a:p>
          </xdr:txBody>
        </xdr:sp>
      </xdr:grpSp>
      <xdr:sp macro="" textlink="">
        <xdr:nvSpPr>
          <xdr:cNvPr id="55" name="CaixaDeTexto 54"/>
          <xdr:cNvSpPr txBox="1"/>
        </xdr:nvSpPr>
        <xdr:spPr>
          <a:xfrm>
            <a:off x="8505825" y="4257675"/>
            <a:ext cx="445443" cy="217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800">
                <a:solidFill>
                  <a:srgbClr val="FF0000"/>
                </a:solidFill>
              </a:rPr>
              <a:t>-100%</a:t>
            </a:r>
          </a:p>
        </xdr:txBody>
      </xdr:sp>
      <xdr:sp macro="" textlink="">
        <xdr:nvSpPr>
          <xdr:cNvPr id="56" name="CaixaDeTexto 55"/>
          <xdr:cNvSpPr txBox="1"/>
        </xdr:nvSpPr>
        <xdr:spPr>
          <a:xfrm>
            <a:off x="10287000" y="4257675"/>
            <a:ext cx="414024" cy="217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800">
                <a:solidFill>
                  <a:srgbClr val="92D050"/>
                </a:solidFill>
              </a:rPr>
              <a:t>100%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K49"/>
  <sheetViews>
    <sheetView showGridLines="0" tabSelected="1" workbookViewId="0">
      <selection activeCell="C46" sqref="C46"/>
    </sheetView>
  </sheetViews>
  <sheetFormatPr defaultRowHeight="15" x14ac:dyDescent="0.25"/>
  <cols>
    <col min="5" max="5" width="24" customWidth="1"/>
    <col min="8" max="8" width="17.28515625" bestFit="1" customWidth="1"/>
  </cols>
  <sheetData>
    <row r="15" spans="3:8" x14ac:dyDescent="0.25">
      <c r="D15">
        <f ca="1">IF(LARGE($F$15:$F$21,1)=F15,1,)</f>
        <v>0</v>
      </c>
      <c r="E15" t="s">
        <v>3</v>
      </c>
      <c r="F15" s="2">
        <f ca="1">RAND()</f>
        <v>0.38425726096287205</v>
      </c>
    </row>
    <row r="16" spans="3:8" x14ac:dyDescent="0.25">
      <c r="C16">
        <v>2</v>
      </c>
      <c r="E16" t="s">
        <v>4</v>
      </c>
      <c r="F16" s="2">
        <f t="shared" ref="F16:F21" ca="1" si="0">RAND()</f>
        <v>0.32938277148496942</v>
      </c>
      <c r="H16" t="s">
        <v>0</v>
      </c>
    </row>
    <row r="17" spans="5:11" x14ac:dyDescent="0.25">
      <c r="E17" t="s">
        <v>5</v>
      </c>
      <c r="F17" s="2">
        <f t="shared" ca="1" si="0"/>
        <v>0.65705444927180345</v>
      </c>
      <c r="H17" t="s">
        <v>1</v>
      </c>
      <c r="I17" t="s">
        <v>2</v>
      </c>
    </row>
    <row r="18" spans="5:11" x14ac:dyDescent="0.25">
      <c r="E18" t="s">
        <v>6</v>
      </c>
      <c r="F18" s="2">
        <f t="shared" ca="1" si="0"/>
        <v>8.4957427919891804E-2</v>
      </c>
      <c r="H18" t="str">
        <f ca="1">LEFT(INDEX($E$15:$E$21,MATCH(I18,$F$15:$F$21,0)),SEARCH(" ",INDEX($E$15:$E$21,MATCH(I18,$F$15:$F$21,0))))</f>
        <v xml:space="preserve">MARIA </v>
      </c>
      <c r="I18" s="2">
        <f t="array" aca="1" ref="I18:I20" ca="1">LARGE($F$15:$F$21,{1;2;3})</f>
        <v>0.91782205686272311</v>
      </c>
      <c r="K18" t="e">
        <f ca="1">MID(H18,0,SEARCH(" ",H18,0))</f>
        <v>#VALUE!</v>
      </c>
    </row>
    <row r="19" spans="5:11" x14ac:dyDescent="0.25">
      <c r="E19" t="s">
        <v>7</v>
      </c>
      <c r="F19" s="2">
        <f t="shared" ca="1" si="0"/>
        <v>0.83751422140087284</v>
      </c>
      <c r="H19" t="str">
        <f t="shared" ref="H19:H20" ca="1" si="1">LEFT(INDEX($E$15:$E$21,MATCH(I19,$F$15:$F$21,0)),SEARCH(" ",INDEX($E$15:$E$21,MATCH(I19,$F$15:$F$21,0))))</f>
        <v xml:space="preserve">BUTS </v>
      </c>
      <c r="I19" s="2">
        <f ca="1"/>
        <v>0.83751422140087284</v>
      </c>
    </row>
    <row r="20" spans="5:11" x14ac:dyDescent="0.25">
      <c r="E20" t="s">
        <v>9</v>
      </c>
      <c r="F20" s="2">
        <f t="shared" ca="1" si="0"/>
        <v>0.79444527788162111</v>
      </c>
      <c r="H20" t="str">
        <f t="shared" ca="1" si="1"/>
        <v xml:space="preserve">VALDIRENE </v>
      </c>
      <c r="I20" s="2">
        <f ca="1"/>
        <v>0.79444527788162111</v>
      </c>
    </row>
    <row r="21" spans="5:11" x14ac:dyDescent="0.25">
      <c r="E21" t="s">
        <v>8</v>
      </c>
      <c r="F21" s="2">
        <f t="shared" ca="1" si="0"/>
        <v>0.91782205686272311</v>
      </c>
    </row>
    <row r="22" spans="5:11" x14ac:dyDescent="0.25">
      <c r="F22" s="3"/>
    </row>
    <row r="24" spans="5:11" x14ac:dyDescent="0.25">
      <c r="K24" t="str">
        <f ca="1">LEFT(H18,SEARCH(" ",H18,1))</f>
        <v xml:space="preserve">MARIA </v>
      </c>
    </row>
    <row r="25" spans="5:11" x14ac:dyDescent="0.25">
      <c r="K25" t="str">
        <f ca="1">LEFT(H19,SEARCH(" ",H19,1))</f>
        <v xml:space="preserve">BUTS </v>
      </c>
    </row>
    <row r="26" spans="5:11" x14ac:dyDescent="0.25">
      <c r="K26" t="str">
        <f t="shared" ref="K26:K31" ca="1" si="2">LEFT(H20,SEARCH(" ",H20,1))</f>
        <v xml:space="preserve">VALDIRENE </v>
      </c>
    </row>
    <row r="27" spans="5:11" x14ac:dyDescent="0.25">
      <c r="K27" t="e">
        <f t="shared" si="2"/>
        <v>#VALUE!</v>
      </c>
    </row>
    <row r="28" spans="5:11" x14ac:dyDescent="0.25">
      <c r="K28" t="e">
        <f t="shared" si="2"/>
        <v>#VALUE!</v>
      </c>
    </row>
    <row r="29" spans="5:11" x14ac:dyDescent="0.25">
      <c r="K29" t="e">
        <f t="shared" si="2"/>
        <v>#VALUE!</v>
      </c>
    </row>
    <row r="30" spans="5:11" x14ac:dyDescent="0.25">
      <c r="E30" t="s">
        <v>10</v>
      </c>
      <c r="K30" t="e">
        <f t="shared" si="2"/>
        <v>#VALUE!</v>
      </c>
    </row>
    <row r="31" spans="5:11" x14ac:dyDescent="0.25">
      <c r="K31" t="e">
        <f t="shared" si="2"/>
        <v>#VALUE!</v>
      </c>
    </row>
    <row r="33" spans="2:6" x14ac:dyDescent="0.25">
      <c r="E33" t="s">
        <v>11</v>
      </c>
      <c r="F33" s="4">
        <v>1</v>
      </c>
    </row>
    <row r="34" spans="2:6" x14ac:dyDescent="0.25">
      <c r="E34" t="s">
        <v>12</v>
      </c>
      <c r="F34" s="4">
        <v>1</v>
      </c>
    </row>
    <row r="35" spans="2:6" x14ac:dyDescent="0.25">
      <c r="E35" t="s">
        <v>13</v>
      </c>
      <c r="F35" s="4">
        <f>F33-F34-F36</f>
        <v>-0.02</v>
      </c>
    </row>
    <row r="36" spans="2:6" x14ac:dyDescent="0.25">
      <c r="E36" t="s">
        <v>14</v>
      </c>
      <c r="F36" s="4">
        <v>0.02</v>
      </c>
    </row>
    <row r="40" spans="2:6" x14ac:dyDescent="0.25">
      <c r="C40" s="5" t="s">
        <v>12</v>
      </c>
      <c r="D40" s="5" t="s">
        <v>15</v>
      </c>
    </row>
    <row r="41" spans="2:6" x14ac:dyDescent="0.25">
      <c r="C41" s="6">
        <v>0</v>
      </c>
      <c r="D41" s="5">
        <v>0</v>
      </c>
    </row>
    <row r="42" spans="2:6" x14ac:dyDescent="0.25">
      <c r="C42" s="6">
        <v>2</v>
      </c>
      <c r="D42" s="5">
        <v>1</v>
      </c>
    </row>
    <row r="43" spans="2:6" x14ac:dyDescent="0.25">
      <c r="C43" s="1">
        <v>2</v>
      </c>
      <c r="D43">
        <v>1</v>
      </c>
    </row>
    <row r="45" spans="2:6" x14ac:dyDescent="0.25">
      <c r="B45" t="s">
        <v>14</v>
      </c>
      <c r="C45" t="s">
        <v>12</v>
      </c>
      <c r="D45" t="s">
        <v>16</v>
      </c>
    </row>
    <row r="46" spans="2:6" x14ac:dyDescent="0.25">
      <c r="B46" t="s">
        <v>19</v>
      </c>
      <c r="C46" s="1">
        <f ca="1">RAND()</f>
        <v>0.27635314133887801</v>
      </c>
      <c r="D46">
        <f ca="1">TREND(D41:D42,C41:C42,C46,TRUE)</f>
        <v>0.138176570669439</v>
      </c>
      <c r="E46" s="1"/>
    </row>
    <row r="47" spans="2:6" x14ac:dyDescent="0.25">
      <c r="B47" t="s">
        <v>20</v>
      </c>
      <c r="C47" t="s">
        <v>17</v>
      </c>
      <c r="D47" t="s">
        <v>18</v>
      </c>
    </row>
    <row r="48" spans="2:6" x14ac:dyDescent="0.25">
      <c r="B48" t="s">
        <v>21</v>
      </c>
      <c r="C48">
        <v>0</v>
      </c>
      <c r="D48">
        <v>0</v>
      </c>
    </row>
    <row r="49" spans="2:4" x14ac:dyDescent="0.25">
      <c r="B49" t="s">
        <v>22</v>
      </c>
      <c r="C49">
        <f ca="1">SIN(PI()*D46/1)*0.9</f>
        <v>0.37853015154213088</v>
      </c>
      <c r="D49">
        <f ca="1">COS(PI()*D46/1)*0.9</f>
        <v>0.81652613208242852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2019-09-24T21:49:03Z</dcterms:created>
  <dcterms:modified xsi:type="dcterms:W3CDTF">2019-09-25T02:06:39Z</dcterms:modified>
</cp:coreProperties>
</file>