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nnifersimon/Desktop/DAND/"/>
    </mc:Choice>
  </mc:AlternateContent>
  <bookViews>
    <workbookView xWindow="80" yWindow="460" windowWidth="25520" windowHeight="13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9" i="1" l="1"/>
  <c r="F38" i="1"/>
  <c r="E39" i="1"/>
  <c r="E38" i="1"/>
  <c r="F37" i="1"/>
  <c r="F36" i="1"/>
  <c r="E36" i="1"/>
  <c r="E37" i="1"/>
  <c r="F32" i="1"/>
  <c r="E32" i="1"/>
  <c r="F31" i="1"/>
  <c r="E31" i="1"/>
  <c r="F30" i="1"/>
  <c r="E30" i="1"/>
  <c r="F29" i="1"/>
  <c r="E29" i="1"/>
  <c r="F28" i="1"/>
  <c r="E28" i="1"/>
</calcChain>
</file>

<file path=xl/sharedStrings.xml><?xml version="1.0" encoding="utf-8"?>
<sst xmlns="http://schemas.openxmlformats.org/spreadsheetml/2006/main" count="19" uniqueCount="13">
  <si>
    <t>Congruent</t>
  </si>
  <si>
    <t>Incongruent</t>
  </si>
  <si>
    <t xml:space="preserve"> </t>
  </si>
  <si>
    <t xml:space="preserve">minimum </t>
  </si>
  <si>
    <t>first quartile</t>
  </si>
  <si>
    <t>median</t>
  </si>
  <si>
    <t>third quartile</t>
  </si>
  <si>
    <t>maximum</t>
  </si>
  <si>
    <t>min</t>
  </si>
  <si>
    <t>q1-min</t>
  </si>
  <si>
    <t>median-q1</t>
  </si>
  <si>
    <t>q3-median</t>
  </si>
  <si>
    <t>max-q3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</si>
</sst>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Congruent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Sheet1!$A$2:$A$25</c:f>
              <c:numCache>
                <c:formatCode>General</c:formatCode>
                <c:ptCount val="24"/>
                <c:pt idx="0">
                  <c:v>12.079</c:v>
                </c:pt>
                <c:pt idx="1">
                  <c:v>16.791</c:v>
                </c:pt>
                <c:pt idx="2">
                  <c:v>9.564</c:v>
                </c:pt>
                <c:pt idx="3">
                  <c:v>8.630000000000001</c:v>
                </c:pt>
                <c:pt idx="4">
                  <c:v>14.669</c:v>
                </c:pt>
                <c:pt idx="5">
                  <c:v>12.238</c:v>
                </c:pt>
                <c:pt idx="6">
                  <c:v>14.692</c:v>
                </c:pt>
                <c:pt idx="7">
                  <c:v>8.987</c:v>
                </c:pt>
                <c:pt idx="8">
                  <c:v>9.401</c:v>
                </c:pt>
                <c:pt idx="9">
                  <c:v>14.48</c:v>
                </c:pt>
                <c:pt idx="10">
                  <c:v>22.328</c:v>
                </c:pt>
                <c:pt idx="11">
                  <c:v>15.298</c:v>
                </c:pt>
                <c:pt idx="12">
                  <c:v>15.073</c:v>
                </c:pt>
                <c:pt idx="13">
                  <c:v>16.929</c:v>
                </c:pt>
                <c:pt idx="14">
                  <c:v>18.2</c:v>
                </c:pt>
                <c:pt idx="15">
                  <c:v>12.13</c:v>
                </c:pt>
                <c:pt idx="16">
                  <c:v>18.495</c:v>
                </c:pt>
                <c:pt idx="17">
                  <c:v>10.639</c:v>
                </c:pt>
                <c:pt idx="18">
                  <c:v>11.344</c:v>
                </c:pt>
                <c:pt idx="19">
                  <c:v>12.369</c:v>
                </c:pt>
                <c:pt idx="20">
                  <c:v>12.944</c:v>
                </c:pt>
                <c:pt idx="21">
                  <c:v>14.233</c:v>
                </c:pt>
                <c:pt idx="22">
                  <c:v>19.71</c:v>
                </c:pt>
                <c:pt idx="23">
                  <c:v>16.004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66569248"/>
        <c:axId val="-266565184"/>
      </c:barChart>
      <c:catAx>
        <c:axId val="-266569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Participant</a:t>
                </a:r>
                <a:r>
                  <a:rPr lang="en-US" baseline="0"/>
                  <a:t> #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6565184"/>
        <c:crosses val="autoZero"/>
        <c:auto val="1"/>
        <c:lblAlgn val="ctr"/>
        <c:lblOffset val="100"/>
        <c:noMultiLvlLbl val="0"/>
      </c:catAx>
      <c:valAx>
        <c:axId val="-26656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6569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Incongruent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Sheet1!$B$2:$B$25</c:f>
              <c:numCache>
                <c:formatCode>General</c:formatCode>
                <c:ptCount val="24"/>
                <c:pt idx="0">
                  <c:v>19.278</c:v>
                </c:pt>
                <c:pt idx="1">
                  <c:v>18.741</c:v>
                </c:pt>
                <c:pt idx="2">
                  <c:v>21.214</c:v>
                </c:pt>
                <c:pt idx="3">
                  <c:v>15.687</c:v>
                </c:pt>
                <c:pt idx="4">
                  <c:v>22.803</c:v>
                </c:pt>
                <c:pt idx="5">
                  <c:v>20.878</c:v>
                </c:pt>
                <c:pt idx="6">
                  <c:v>24.572</c:v>
                </c:pt>
                <c:pt idx="7">
                  <c:v>17.394</c:v>
                </c:pt>
                <c:pt idx="8">
                  <c:v>20.762</c:v>
                </c:pt>
                <c:pt idx="9">
                  <c:v>26.282</c:v>
                </c:pt>
                <c:pt idx="10">
                  <c:v>24.524</c:v>
                </c:pt>
                <c:pt idx="11">
                  <c:v>18.644</c:v>
                </c:pt>
                <c:pt idx="12">
                  <c:v>17.51</c:v>
                </c:pt>
                <c:pt idx="13">
                  <c:v>20.33</c:v>
                </c:pt>
                <c:pt idx="14">
                  <c:v>35.255</c:v>
                </c:pt>
                <c:pt idx="15">
                  <c:v>22.158</c:v>
                </c:pt>
                <c:pt idx="16">
                  <c:v>25.139</c:v>
                </c:pt>
                <c:pt idx="17">
                  <c:v>20.429</c:v>
                </c:pt>
                <c:pt idx="18">
                  <c:v>17.425</c:v>
                </c:pt>
                <c:pt idx="19">
                  <c:v>34.288</c:v>
                </c:pt>
                <c:pt idx="20">
                  <c:v>23.894</c:v>
                </c:pt>
                <c:pt idx="21">
                  <c:v>17.96</c:v>
                </c:pt>
                <c:pt idx="22">
                  <c:v>22.058</c:v>
                </c:pt>
                <c:pt idx="23">
                  <c:v>21.157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65113120"/>
        <c:axId val="-265104736"/>
      </c:barChart>
      <c:catAx>
        <c:axId val="-265113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Participant</a:t>
                </a:r>
                <a:r>
                  <a:rPr lang="en-US" baseline="0"/>
                  <a:t> #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5104736"/>
        <c:crosses val="autoZero"/>
        <c:auto val="1"/>
        <c:lblAlgn val="ctr"/>
        <c:lblOffset val="100"/>
        <c:noMultiLvlLbl val="0"/>
      </c:catAx>
      <c:valAx>
        <c:axId val="-26510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511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Box</a:t>
            </a:r>
            <a:r>
              <a:rPr lang="en-US" baseline="0"/>
              <a:t> Plot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5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Sheet1!$E$34:$F$34</c:f>
              <c:strCache>
                <c:ptCount val="2"/>
                <c:pt idx="0">
                  <c:v>Congruent</c:v>
                </c:pt>
                <c:pt idx="1">
                  <c:v>Incongruent</c:v>
                </c:pt>
              </c:strCache>
            </c:strRef>
          </c:cat>
          <c:val>
            <c:numRef>
              <c:f>Sheet1!$E$35:$F$35</c:f>
              <c:numCache>
                <c:formatCode>General</c:formatCode>
                <c:ptCount val="2"/>
                <c:pt idx="0">
                  <c:v>8.630000000000001</c:v>
                </c:pt>
                <c:pt idx="1">
                  <c:v>15.687</c:v>
                </c:pt>
              </c:numCache>
            </c:numRef>
          </c:val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Sheet1!$E$34:$F$34</c:f>
              <c:strCache>
                <c:ptCount val="2"/>
                <c:pt idx="0">
                  <c:v>Congruent</c:v>
                </c:pt>
                <c:pt idx="1">
                  <c:v>Incongruent</c:v>
                </c:pt>
              </c:strCache>
            </c:strRef>
          </c:cat>
          <c:val>
            <c:numRef>
              <c:f>Sheet1!$E$36:$F$36</c:f>
              <c:numCache>
                <c:formatCode>General</c:formatCode>
                <c:ptCount val="2"/>
                <c:pt idx="0">
                  <c:v>3.26525</c:v>
                </c:pt>
                <c:pt idx="1">
                  <c:v>3.029749999999998</c:v>
                </c:pt>
              </c:numCache>
            </c:numRef>
          </c:val>
        </c:ser>
        <c:ser>
          <c:idx val="2"/>
          <c:order val="2"/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accent2"/>
              </a:solidFill>
            </a:ln>
            <a:effectLst/>
          </c:spPr>
          <c:invertIfNegative val="0"/>
          <c:cat>
            <c:strRef>
              <c:f>Sheet1!$E$34:$F$34</c:f>
              <c:strCache>
                <c:ptCount val="2"/>
                <c:pt idx="0">
                  <c:v>Congruent</c:v>
                </c:pt>
                <c:pt idx="1">
                  <c:v>Incongruent</c:v>
                </c:pt>
              </c:strCache>
            </c:strRef>
          </c:cat>
          <c:val>
            <c:numRef>
              <c:f>Sheet1!$E$37:$F$37</c:f>
              <c:numCache>
                <c:formatCode>General</c:formatCode>
                <c:ptCount val="2"/>
                <c:pt idx="0">
                  <c:v>2.46125</c:v>
                </c:pt>
                <c:pt idx="1">
                  <c:v>2.300750000000001</c:v>
                </c:pt>
              </c:numCache>
            </c:numRef>
          </c:val>
        </c:ser>
        <c:ser>
          <c:idx val="3"/>
          <c:order val="3"/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accent2"/>
              </a:solidFill>
            </a:ln>
            <a:effectLst/>
          </c:spPr>
          <c:invertIfNegative val="0"/>
          <c:errBars>
            <c:errBarType val="plus"/>
            <c:errValType val="percentage"/>
            <c:noEndCap val="1"/>
            <c:val val="100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Sheet1!$E$34:$F$34</c:f>
              <c:strCache>
                <c:ptCount val="2"/>
                <c:pt idx="0">
                  <c:v>Congruent</c:v>
                </c:pt>
                <c:pt idx="1">
                  <c:v>Incongruent</c:v>
                </c:pt>
              </c:strCache>
            </c:strRef>
          </c:cat>
          <c:val>
            <c:numRef>
              <c:f>Sheet1!$E$38:$F$38</c:f>
              <c:numCache>
                <c:formatCode>General</c:formatCode>
                <c:ptCount val="2"/>
                <c:pt idx="0">
                  <c:v>1.844249999999999</c:v>
                </c:pt>
                <c:pt idx="1">
                  <c:v>3.033999999999999</c:v>
                </c:pt>
              </c:numCache>
            </c:numRef>
          </c:val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Sheet1!$E$34:$F$34</c:f>
              <c:strCache>
                <c:ptCount val="2"/>
                <c:pt idx="0">
                  <c:v>Congruent</c:v>
                </c:pt>
                <c:pt idx="1">
                  <c:v>Incongruent</c:v>
                </c:pt>
              </c:strCache>
            </c:strRef>
          </c:cat>
          <c:val>
            <c:numRef>
              <c:f>Sheet1!$E$39:$F$39</c:f>
              <c:numCache>
                <c:formatCode>General</c:formatCode>
                <c:ptCount val="2"/>
                <c:pt idx="0">
                  <c:v>6.12725</c:v>
                </c:pt>
                <c:pt idx="1">
                  <c:v>11.20350000000001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4150224"/>
        <c:axId val="-248490496"/>
      </c:barChart>
      <c:catAx>
        <c:axId val="-19415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8490496"/>
        <c:crosses val="autoZero"/>
        <c:auto val="1"/>
        <c:lblAlgn val="ctr"/>
        <c:lblOffset val="100"/>
        <c:noMultiLvlLbl val="0"/>
      </c:catAx>
      <c:valAx>
        <c:axId val="-24849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15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0</xdr:row>
      <xdr:rowOff>114300</xdr:rowOff>
    </xdr:from>
    <xdr:to>
      <xdr:col>12</xdr:col>
      <xdr:colOff>279400</xdr:colOff>
      <xdr:row>21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622300</xdr:colOff>
      <xdr:row>0</xdr:row>
      <xdr:rowOff>152400</xdr:rowOff>
    </xdr:from>
    <xdr:to>
      <xdr:col>20</xdr:col>
      <xdr:colOff>609600</xdr:colOff>
      <xdr:row>20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127000</xdr:colOff>
      <xdr:row>25</xdr:row>
      <xdr:rowOff>107950</xdr:rowOff>
    </xdr:from>
    <xdr:to>
      <xdr:col>12</xdr:col>
      <xdr:colOff>571500</xdr:colOff>
      <xdr:row>39</xdr:row>
      <xdr:rowOff>6350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3" workbookViewId="0">
      <selection activeCell="O28" sqref="O28"/>
    </sheetView>
  </sheetViews>
  <sheetFormatPr baseColWidth="10" defaultRowHeight="16" x14ac:dyDescent="0.2"/>
  <cols>
    <col min="1" max="1" width="11.1640625" bestFit="1" customWidth="1"/>
    <col min="2" max="2" width="12.5" bestFit="1" customWidth="1"/>
    <col min="3" max="3" width="11.83203125" bestFit="1" customWidth="1"/>
  </cols>
  <sheetData>
    <row r="1" spans="1:2" ht="17" x14ac:dyDescent="0.2">
      <c r="A1" s="1" t="s">
        <v>0</v>
      </c>
      <c r="B1" s="1" t="s">
        <v>1</v>
      </c>
    </row>
    <row r="2" spans="1:2" ht="17" x14ac:dyDescent="0.2">
      <c r="A2" s="1">
        <v>12.079000000000001</v>
      </c>
      <c r="B2" s="1">
        <v>19.277999999999999</v>
      </c>
    </row>
    <row r="3" spans="1:2" ht="17" x14ac:dyDescent="0.2">
      <c r="A3" s="1">
        <v>16.791</v>
      </c>
      <c r="B3" s="1">
        <v>18.741</v>
      </c>
    </row>
    <row r="4" spans="1:2" ht="17" x14ac:dyDescent="0.2">
      <c r="A4" s="1">
        <v>9.5640000000000001</v>
      </c>
      <c r="B4" s="1">
        <v>21.213999999999999</v>
      </c>
    </row>
    <row r="5" spans="1:2" ht="17" x14ac:dyDescent="0.2">
      <c r="A5" s="1">
        <v>8.6300000000000008</v>
      </c>
      <c r="B5" s="1">
        <v>15.686999999999999</v>
      </c>
    </row>
    <row r="6" spans="1:2" ht="17" x14ac:dyDescent="0.2">
      <c r="A6" s="1">
        <v>14.669</v>
      </c>
      <c r="B6" s="1">
        <v>22.803000000000001</v>
      </c>
    </row>
    <row r="7" spans="1:2" ht="17" x14ac:dyDescent="0.2">
      <c r="A7" s="1">
        <v>12.238</v>
      </c>
      <c r="B7" s="1">
        <v>20.878</v>
      </c>
    </row>
    <row r="8" spans="1:2" ht="17" x14ac:dyDescent="0.2">
      <c r="A8" s="1">
        <v>14.692</v>
      </c>
      <c r="B8" s="1">
        <v>24.571999999999999</v>
      </c>
    </row>
    <row r="9" spans="1:2" ht="17" x14ac:dyDescent="0.2">
      <c r="A9" s="1">
        <v>8.9870000000000001</v>
      </c>
      <c r="B9" s="1">
        <v>17.393999999999998</v>
      </c>
    </row>
    <row r="10" spans="1:2" ht="17" x14ac:dyDescent="0.2">
      <c r="A10" s="1">
        <v>9.4009999999999998</v>
      </c>
      <c r="B10" s="1">
        <v>20.762</v>
      </c>
    </row>
    <row r="11" spans="1:2" ht="17" x14ac:dyDescent="0.2">
      <c r="A11" s="1">
        <v>14.48</v>
      </c>
      <c r="B11" s="1">
        <v>26.282</v>
      </c>
    </row>
    <row r="12" spans="1:2" ht="17" x14ac:dyDescent="0.2">
      <c r="A12" s="1">
        <v>22.327999999999999</v>
      </c>
      <c r="B12" s="1">
        <v>24.524000000000001</v>
      </c>
    </row>
    <row r="13" spans="1:2" ht="17" x14ac:dyDescent="0.2">
      <c r="A13" s="1">
        <v>15.298</v>
      </c>
      <c r="B13" s="1">
        <v>18.643999999999998</v>
      </c>
    </row>
    <row r="14" spans="1:2" ht="17" x14ac:dyDescent="0.2">
      <c r="A14" s="1">
        <v>15.073</v>
      </c>
      <c r="B14" s="1">
        <v>17.510000000000002</v>
      </c>
    </row>
    <row r="15" spans="1:2" ht="17" x14ac:dyDescent="0.2">
      <c r="A15" s="1">
        <v>16.928999999999998</v>
      </c>
      <c r="B15" s="1">
        <v>20.329999999999998</v>
      </c>
    </row>
    <row r="16" spans="1:2" ht="17" x14ac:dyDescent="0.2">
      <c r="A16" s="1">
        <v>18.2</v>
      </c>
      <c r="B16" s="1">
        <v>35.255000000000003</v>
      </c>
    </row>
    <row r="17" spans="1:6" ht="17" x14ac:dyDescent="0.2">
      <c r="A17" s="1">
        <v>12.13</v>
      </c>
      <c r="B17" s="1">
        <v>22.158000000000001</v>
      </c>
    </row>
    <row r="18" spans="1:6" ht="17" x14ac:dyDescent="0.2">
      <c r="A18" s="1">
        <v>18.495000000000001</v>
      </c>
      <c r="B18" s="1">
        <v>25.138999999999999</v>
      </c>
    </row>
    <row r="19" spans="1:6" ht="17" x14ac:dyDescent="0.2">
      <c r="A19" s="1">
        <v>10.638999999999999</v>
      </c>
      <c r="B19" s="1">
        <v>20.428999999999998</v>
      </c>
    </row>
    <row r="20" spans="1:6" ht="17" x14ac:dyDescent="0.2">
      <c r="A20" s="1">
        <v>11.343999999999999</v>
      </c>
      <c r="B20" s="1">
        <v>17.425000000000001</v>
      </c>
    </row>
    <row r="21" spans="1:6" ht="17" x14ac:dyDescent="0.2">
      <c r="A21" s="1">
        <v>12.369</v>
      </c>
      <c r="B21" s="1">
        <v>34.287999999999997</v>
      </c>
    </row>
    <row r="22" spans="1:6" ht="17" x14ac:dyDescent="0.2">
      <c r="A22" s="1">
        <v>12.944000000000001</v>
      </c>
      <c r="B22" s="1">
        <v>23.893999999999998</v>
      </c>
    </row>
    <row r="23" spans="1:6" ht="17" x14ac:dyDescent="0.2">
      <c r="A23" s="1">
        <v>14.233000000000001</v>
      </c>
      <c r="B23" s="1">
        <v>17.96</v>
      </c>
    </row>
    <row r="24" spans="1:6" ht="17" x14ac:dyDescent="0.2">
      <c r="A24" s="1">
        <v>19.71</v>
      </c>
      <c r="B24" s="1">
        <v>22.058</v>
      </c>
    </row>
    <row r="25" spans="1:6" ht="17" x14ac:dyDescent="0.2">
      <c r="A25" s="1">
        <v>16.004000000000001</v>
      </c>
      <c r="B25" s="1">
        <v>21.157</v>
      </c>
    </row>
    <row r="27" spans="1:6" x14ac:dyDescent="0.2">
      <c r="A27" t="s">
        <v>2</v>
      </c>
      <c r="B27" t="s">
        <v>2</v>
      </c>
      <c r="E27" t="s">
        <v>0</v>
      </c>
      <c r="F27" t="s">
        <v>1</v>
      </c>
    </row>
    <row r="28" spans="1:6" x14ac:dyDescent="0.2">
      <c r="A28" t="s">
        <v>2</v>
      </c>
      <c r="C28" t="s">
        <v>3</v>
      </c>
      <c r="E28">
        <f>MIN(A2:A25)</f>
        <v>8.6300000000000008</v>
      </c>
      <c r="F28">
        <f>MIN(B2:B25)</f>
        <v>15.686999999999999</v>
      </c>
    </row>
    <row r="29" spans="1:6" x14ac:dyDescent="0.2">
      <c r="C29" t="s">
        <v>4</v>
      </c>
      <c r="E29">
        <f>_xlfn.QUARTILE.INC(A2:A25,1)</f>
        <v>11.895250000000001</v>
      </c>
      <c r="F29">
        <f>_xlfn.QUARTILE.INC(B2:B25,1)</f>
        <v>18.716749999999998</v>
      </c>
    </row>
    <row r="30" spans="1:6" x14ac:dyDescent="0.2">
      <c r="C30" t="s">
        <v>5</v>
      </c>
      <c r="E30">
        <f>MEDIAN(A2:A25)</f>
        <v>14.3565</v>
      </c>
      <c r="F30">
        <f>MEDIAN(B2:B25)</f>
        <v>21.017499999999998</v>
      </c>
    </row>
    <row r="31" spans="1:6" x14ac:dyDescent="0.2">
      <c r="C31" t="s">
        <v>6</v>
      </c>
      <c r="E31">
        <f>_xlfn.QUARTILE.INC(A2:A25,3)</f>
        <v>16.200749999999999</v>
      </c>
      <c r="F31">
        <f>_xlfn.QUARTILE.INC(B2:B25,3)</f>
        <v>24.051499999999997</v>
      </c>
    </row>
    <row r="32" spans="1:6" x14ac:dyDescent="0.2">
      <c r="C32" t="s">
        <v>7</v>
      </c>
      <c r="E32">
        <f>MAX(A2:A25)</f>
        <v>22.327999999999999</v>
      </c>
      <c r="F32">
        <f>MAX(B2:B25)</f>
        <v>35.255000000000003</v>
      </c>
    </row>
    <row r="34" spans="3:6" x14ac:dyDescent="0.2">
      <c r="E34" t="s">
        <v>0</v>
      </c>
      <c r="F34" t="s">
        <v>1</v>
      </c>
    </row>
    <row r="35" spans="3:6" x14ac:dyDescent="0.2">
      <c r="C35" t="s">
        <v>8</v>
      </c>
      <c r="E35">
        <v>8.6300000000000008</v>
      </c>
      <c r="F35">
        <v>15.686999999999999</v>
      </c>
    </row>
    <row r="36" spans="3:6" x14ac:dyDescent="0.2">
      <c r="C36" t="s">
        <v>9</v>
      </c>
      <c r="E36">
        <f>E29-E28</f>
        <v>3.26525</v>
      </c>
      <c r="F36">
        <f>F29-F28</f>
        <v>3.0297499999999982</v>
      </c>
    </row>
    <row r="37" spans="3:6" x14ac:dyDescent="0.2">
      <c r="C37" t="s">
        <v>10</v>
      </c>
      <c r="E37">
        <f>E30-E29</f>
        <v>2.4612499999999997</v>
      </c>
      <c r="F37">
        <f>F30-F29</f>
        <v>2.3007500000000007</v>
      </c>
    </row>
    <row r="38" spans="3:6" x14ac:dyDescent="0.2">
      <c r="C38" t="s">
        <v>11</v>
      </c>
      <c r="E38">
        <f>E31-E30</f>
        <v>1.8442499999999988</v>
      </c>
      <c r="F38">
        <f>F31-F30</f>
        <v>3.0339999999999989</v>
      </c>
    </row>
    <row r="39" spans="3:6" x14ac:dyDescent="0.2">
      <c r="C39" t="s">
        <v>12</v>
      </c>
      <c r="E39">
        <f>E32-E31</f>
        <v>6.1272500000000001</v>
      </c>
      <c r="F39">
        <f>F32-F31</f>
        <v>11.203500000000005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2017-03-19T20:28:45Z</dcterms:created>
  <dcterms:modified xsi:type="dcterms:W3CDTF">2017-03-21T02:37:02Z</dcterms:modified>
</cp:coreProperties>
</file>