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<sst xmlns="http://schemas.openxmlformats.org/spreadsheetml/2006/main" count="34" uniqueCount="34">
  <si>
    <t>No</t>
  </si>
  <si>
    <t>IC/Circuit</t>
  </si>
  <si>
    <t>Quantity</t>
  </si>
  <si>
    <t>VCCO_PSIO (1.8V)</t>
  </si>
  <si>
    <t>3.3V</t>
  </si>
  <si>
    <t>DDR4_DIMM_VDDQ (1.2V)</t>
  </si>
  <si>
    <t>PS_DDR4_VPP_2V5 (2.5V)</t>
  </si>
  <si>
    <t>PS_DDR4_VTT (0.6V)</t>
  </si>
  <si>
    <t>DDR4_DIMM_PL_VDDQ (1.2V)</t>
  </si>
  <si>
    <t>PL_DDR4_VPP_2V5 (2.5V)</t>
  </si>
  <si>
    <t>PL_DDR4_VTT (0.6V)</t>
  </si>
  <si>
    <t>AVDDL (1.2V)</t>
  </si>
  <si>
    <t>AVDDH (2.5V)</t>
  </si>
  <si>
    <t>DVDDL (1.2V)</t>
  </si>
  <si>
    <t>VDDLS (1.2V)</t>
  </si>
  <si>
    <t>VDDHS (2.5V)</t>
  </si>
  <si>
    <t>VDDIO (2.5V)</t>
  </si>
  <si>
    <t>VIO (1.8V)*</t>
  </si>
  <si>
    <t>VBAT (3.7V)</t>
  </si>
  <si>
    <t>VDDA2P5 (2.5V)</t>
  </si>
  <si>
    <t>VDDA1P8 (1.8V)</t>
  </si>
  <si>
    <t>VDDA1P0 (1.0V)</t>
  </si>
  <si>
    <t>VDDIO (1.8V-3.3V)</t>
  </si>
  <si>
    <t>USB 5.0V</t>
  </si>
  <si>
    <t>QSPI - MT25QU256ABA1EW7-0SIT</t>
  </si>
  <si>
    <t>USB UART - CP2104-F03-GM</t>
  </si>
  <si>
    <t>USB 2.0 PHY - USB3320</t>
  </si>
  <si>
    <t>PS SODIMM - 16GB</t>
  </si>
  <si>
    <t>PL SODIMM - 16GB</t>
  </si>
  <si>
    <t xml:space="preserve">EMMC </t>
  </si>
  <si>
    <t>ETH-Switch</t>
  </si>
  <si>
    <t>WLAN, Bluetooth</t>
  </si>
  <si>
    <t>ETH-Phy</t>
  </si>
  <si>
    <t>USB 3.0 Power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</si>
</sst>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57"/>
    <col customWidth="1" min="2" max="2" width="30.86"/>
    <col customWidth="1" min="4" max="5" width="17.43"/>
    <col customWidth="1" min="6" max="6" width="23.71"/>
    <col customWidth="1" min="7" max="7" width="24.29"/>
    <col customWidth="1" min="8" max="8" width="19.43"/>
    <col customWidth="1" min="9" max="9" width="27.0"/>
    <col customWidth="1" min="10" max="10" width="24.29"/>
    <col customWidth="1" min="11" max="11" width="19.43"/>
  </cols>
  <sheetData>
    <row r="1">
      <c r="A1" s="1" t="s">
        <v>0</v>
      </c>
      <c r="B1" s="1" t="s">
        <v>1</v>
      </c>
      <c r="C1" s="1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3"/>
      <c r="C2" s="3"/>
    </row>
    <row r="3">
      <c r="A3" s="3"/>
      <c r="B3" s="3"/>
      <c r="C3" s="3"/>
      <c r="D3" s="4" t="s">
        <v>3</v>
      </c>
      <c r="E3" s="4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</row>
    <row r="4">
      <c r="A4" s="3">
        <v>1.0</v>
      </c>
      <c r="B4" s="3" t="s">
        <v>24</v>
      </c>
      <c r="C4" s="3">
        <v>2.0</v>
      </c>
      <c r="D4" s="3">
        <f>C4*35</f>
        <v>70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>
        <v>0.0</v>
      </c>
      <c r="R4" s="3">
        <v>0.0</v>
      </c>
      <c r="S4" s="3">
        <v>0.0</v>
      </c>
      <c r="T4" s="3">
        <v>0.0</v>
      </c>
      <c r="U4" s="3">
        <v>0.0</v>
      </c>
      <c r="V4" s="3">
        <v>0.0</v>
      </c>
      <c r="W4" s="3">
        <v>0.0</v>
      </c>
      <c r="X4" s="3">
        <v>0.0</v>
      </c>
    </row>
    <row r="5">
      <c r="A5" s="3">
        <v>2.0</v>
      </c>
      <c r="B5" s="3" t="s">
        <v>25</v>
      </c>
      <c r="C5" s="3">
        <v>1.0</v>
      </c>
      <c r="D5" s="3">
        <v>0.0</v>
      </c>
      <c r="E5">
        <f>C5*18.5</f>
        <v>18.5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3">
        <v>0.0</v>
      </c>
      <c r="X5" s="3">
        <v>0.0</v>
      </c>
    </row>
    <row r="6">
      <c r="A6" s="3">
        <v>3.0</v>
      </c>
      <c r="B6" s="3" t="s">
        <v>26</v>
      </c>
      <c r="C6" s="3">
        <v>1.0</v>
      </c>
      <c r="D6">
        <f>C6*(29.4+5.9)</f>
        <v>35.3</v>
      </c>
      <c r="E6">
        <f>C6*11.1</f>
        <v>11.1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</row>
    <row r="7">
      <c r="A7" s="3">
        <v>4.0</v>
      </c>
      <c r="B7" s="3" t="s">
        <v>27</v>
      </c>
      <c r="C7" s="3">
        <v>1.0</v>
      </c>
      <c r="D7" s="3">
        <v>0.0</v>
      </c>
      <c r="E7">
        <f t="shared" ref="E7:E8" si="1">C7*(20)</f>
        <v>20</v>
      </c>
      <c r="F7">
        <f>C7*(2547)</f>
        <v>2547</v>
      </c>
      <c r="G7">
        <f>C7*18*(7.7/2.5)</f>
        <v>55.44</v>
      </c>
      <c r="H7" s="3">
        <f>C7*500</f>
        <v>500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</row>
    <row r="8">
      <c r="A8" s="3">
        <v>5.0</v>
      </c>
      <c r="B8" s="3" t="s">
        <v>28</v>
      </c>
      <c r="C8" s="3">
        <v>1.0</v>
      </c>
      <c r="D8" s="3">
        <v>0.0</v>
      </c>
      <c r="E8">
        <f t="shared" si="1"/>
        <v>20</v>
      </c>
      <c r="F8" s="3">
        <v>0.0</v>
      </c>
      <c r="G8" s="3">
        <v>0.0</v>
      </c>
      <c r="H8" s="3">
        <v>0.0</v>
      </c>
      <c r="I8" s="5">
        <f>C8*(2547)</f>
        <v>2547</v>
      </c>
      <c r="J8" s="5">
        <f>C8*18*(7.7/2.5)</f>
        <v>55.44</v>
      </c>
      <c r="K8" s="5">
        <f>C8*500</f>
        <v>500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0.0</v>
      </c>
      <c r="U8" s="3">
        <v>0.0</v>
      </c>
      <c r="V8" s="3">
        <v>0.0</v>
      </c>
      <c r="W8" s="3">
        <v>0.0</v>
      </c>
      <c r="X8" s="3">
        <v>0.0</v>
      </c>
    </row>
    <row r="9">
      <c r="A9" s="3">
        <v>6.0</v>
      </c>
      <c r="B9" s="3" t="s">
        <v>29</v>
      </c>
      <c r="C9" s="3">
        <v>4.0</v>
      </c>
      <c r="D9" s="3">
        <v>0.0</v>
      </c>
      <c r="E9">
        <f>C9*80</f>
        <v>320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  <c r="T9" s="3">
        <v>0.0</v>
      </c>
      <c r="U9" s="3">
        <v>0.0</v>
      </c>
      <c r="V9" s="3">
        <v>0.0</v>
      </c>
      <c r="W9" s="3">
        <v>0.0</v>
      </c>
      <c r="X9" s="3">
        <v>0.0</v>
      </c>
    </row>
    <row r="10">
      <c r="A10" s="3">
        <v>7.0</v>
      </c>
      <c r="B10" s="3" t="s">
        <v>30</v>
      </c>
      <c r="C10" s="3">
        <v>1.0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460.0</v>
      </c>
      <c r="M10" s="3">
        <v>330.0</v>
      </c>
      <c r="N10" s="3">
        <v>750.0</v>
      </c>
      <c r="O10" s="3">
        <v>15.0</v>
      </c>
      <c r="P10" s="3">
        <v>20.0</v>
      </c>
      <c r="Q10" s="3">
        <v>45.0</v>
      </c>
      <c r="R10" s="3">
        <v>0.0</v>
      </c>
      <c r="S10" s="3">
        <v>0.0</v>
      </c>
      <c r="T10" s="3">
        <v>0.0</v>
      </c>
      <c r="U10" s="3">
        <v>0.0</v>
      </c>
      <c r="V10" s="3">
        <v>0.0</v>
      </c>
      <c r="W10" s="3">
        <v>0.0</v>
      </c>
      <c r="X10" s="3">
        <v>0.0</v>
      </c>
    </row>
    <row r="11">
      <c r="A11" s="3">
        <v>8.0</v>
      </c>
      <c r="B11" s="3" t="s">
        <v>31</v>
      </c>
      <c r="C11" s="3">
        <v>1.0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100.0</v>
      </c>
      <c r="S11">
        <f>3000/3.7</f>
        <v>810.8108108</v>
      </c>
      <c r="T11" s="3">
        <v>0.0</v>
      </c>
      <c r="U11" s="3">
        <v>0.0</v>
      </c>
      <c r="V11" s="3">
        <v>0.0</v>
      </c>
      <c r="W11" s="3">
        <v>0.0</v>
      </c>
      <c r="X11" s="3">
        <v>0.0</v>
      </c>
    </row>
    <row r="12">
      <c r="A12" s="3">
        <v>9.0</v>
      </c>
      <c r="B12" s="3" t="s">
        <v>32</v>
      </c>
      <c r="C12" s="3">
        <v>1.0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137.0</v>
      </c>
      <c r="U12" s="3">
        <v>50.0</v>
      </c>
      <c r="V12" s="3">
        <v>108.0</v>
      </c>
      <c r="W12" s="3">
        <v>24.0</v>
      </c>
      <c r="X12" s="3">
        <v>0.0</v>
      </c>
    </row>
    <row r="13">
      <c r="A13" s="3">
        <v>10.0</v>
      </c>
      <c r="B13" s="3" t="s">
        <v>33</v>
      </c>
      <c r="C13" s="3">
        <v>1.0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3">
        <v>0.0</v>
      </c>
      <c r="O13" s="3">
        <v>0.0</v>
      </c>
      <c r="P13" s="3">
        <v>0.0</v>
      </c>
      <c r="Q13" s="3">
        <v>0.0</v>
      </c>
      <c r="R13" s="3">
        <v>0.0</v>
      </c>
      <c r="S13" s="3">
        <v>0.0</v>
      </c>
      <c r="T13" s="3">
        <v>0.0</v>
      </c>
      <c r="U13" s="3">
        <v>0.0</v>
      </c>
      <c r="V13" s="3">
        <v>0.0</v>
      </c>
      <c r="W13" s="3">
        <v>0.0</v>
      </c>
      <c r="X13" s="3">
        <v>1000.0</v>
      </c>
    </row>
  </sheetData>
  <drawing r:id="rId1"/>
</worksheet>
</file>