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filterPrivacy="1" defaultThemeVersion="124226"/>
  <xr:revisionPtr revIDLastSave="0" documentId="13_ncr:1_{2C78E2D8-528B-6B40-A1D3-B620014BA3D9}" xr6:coauthVersionLast="45" xr6:coauthVersionMax="45" xr10:uidLastSave="{00000000-0000-0000-0000-000000000000}"/>
  <bookViews>
    <workbookView xWindow="0" yWindow="0" windowWidth="27320" windowHeight="15360" tabRatio="916" activeTab="1" xr2:uid="{00000000-000D-0000-FFFF-FFFF00000000}"/>
  </bookViews>
  <sheets>
    <sheet name="LIUPSYSTEM" sheetId="13" r:id="rId1"/>
    <sheet name="計算式" sheetId="14" r:id="rId2"/>
    <sheet name="EC-CUBEでECサイト構築手順をまとめてみた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4" l="1"/>
  <c r="D8" i="14"/>
  <c r="D17" i="14" l="1"/>
  <c r="G25" i="13" s="1"/>
  <c r="G16" i="13"/>
  <c r="D14" i="14" s="1"/>
  <c r="G22" i="13" s="1"/>
  <c r="D29" i="14" l="1"/>
  <c r="G28" i="13" s="1"/>
  <c r="G19" i="13"/>
</calcChain>
</file>

<file path=xl/sharedStrings.xml><?xml version="1.0" encoding="utf-8"?>
<sst xmlns="http://schemas.openxmlformats.org/spreadsheetml/2006/main" count="55" uniqueCount="49">
  <si>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</si>
  <si>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</si>
  <si>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</si>
  <si>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</si>
  <si>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</si>
  <si>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無料のオープンソースを入手</t>
    <rPh sb="0" eb="2">
      <t>ムリョウ</t>
    </rPh>
    <rPh sb="11" eb="12">
      <t>ニュウ</t>
    </rPh>
    <rPh sb="12" eb="13">
      <t>テ</t>
    </rPh>
    <phoneticPr fontId="1"/>
  </si>
  <si>
    <t>カスタマイズ</t>
    <phoneticPr fontId="1"/>
  </si>
  <si>
    <t>サーバ構築</t>
    <rPh sb="3" eb="5">
      <t>コウチク</t>
    </rPh>
    <phoneticPr fontId="1"/>
  </si>
  <si>
    <t>外注</t>
    <rPh sb="0" eb="2">
      <t>ガイチュウ</t>
    </rPh>
    <phoneticPr fontId="1"/>
  </si>
  <si>
    <t>サーバ、ドメイン、SSL費用：年間：</t>
    <rPh sb="12" eb="14">
      <t>ヒヨウ</t>
    </rPh>
    <rPh sb="15" eb="17">
      <t>ネンカン</t>
    </rPh>
    <phoneticPr fontId="1"/>
  </si>
  <si>
    <t>～</t>
    <phoneticPr fontId="1"/>
  </si>
  <si>
    <t>万</t>
    <rPh sb="0" eb="1">
      <t>マン</t>
    </rPh>
    <phoneticPr fontId="1"/>
  </si>
  <si>
    <t>個人(テンプレート、プラグイン)</t>
    <rPh sb="0" eb="2">
      <t>コジン</t>
    </rPh>
    <phoneticPr fontId="1"/>
  </si>
  <si>
    <t>決済サービス</t>
    <rPh sb="0" eb="2">
      <t>ケッサイ</t>
    </rPh>
    <phoneticPr fontId="1"/>
  </si>
  <si>
    <t>決済代行会社</t>
    <rPh sb="0" eb="2">
      <t>ケッサイ</t>
    </rPh>
    <rPh sb="2" eb="4">
      <t>ダイコウ</t>
    </rPh>
    <rPh sb="4" eb="6">
      <t>カイシャ</t>
    </rPh>
    <phoneticPr fontId="1"/>
  </si>
  <si>
    <t>開店ー商品登録</t>
    <rPh sb="0" eb="2">
      <t>カイテン</t>
    </rPh>
    <rPh sb="3" eb="5">
      <t>ショウヒン</t>
    </rPh>
    <rPh sb="5" eb="7">
      <t>トウロク</t>
    </rPh>
    <phoneticPr fontId="1"/>
  </si>
  <si>
    <t>　　月額利用料</t>
    <phoneticPr fontId="1"/>
  </si>
  <si>
    <t>　　初期費用</t>
    <phoneticPr fontId="1"/>
  </si>
  <si>
    <t>あなたの身長は？</t>
    <phoneticPr fontId="1"/>
  </si>
  <si>
    <t>あなたの体重は？</t>
    <phoneticPr fontId="1"/>
  </si>
  <si>
    <t>入力－－－必ず半角で入力して下さい</t>
    <phoneticPr fontId="1"/>
  </si>
  <si>
    <t>cm</t>
    <phoneticPr fontId="1"/>
  </si>
  <si>
    <t>kg</t>
    <phoneticPr fontId="1"/>
  </si>
  <si>
    <t>標準体重</t>
    <rPh sb="0" eb="2">
      <t>ヒョウジュン</t>
    </rPh>
    <rPh sb="2" eb="4">
      <t>タイジュウ</t>
    </rPh>
    <phoneticPr fontId="1"/>
  </si>
  <si>
    <t>BMI</t>
    <phoneticPr fontId="1"/>
  </si>
  <si>
    <t>kg</t>
    <phoneticPr fontId="1"/>
  </si>
  <si>
    <t>肥満度％=（実測体重-標準体重）÷標準体重×100</t>
    <phoneticPr fontId="1"/>
  </si>
  <si>
    <t>肥満度</t>
    <phoneticPr fontId="1"/>
  </si>
  <si>
    <t>肥満度</t>
    <rPh sb="0" eb="2">
      <t>ヒマン</t>
    </rPh>
    <rPh sb="2" eb="3">
      <t>ド</t>
    </rPh>
    <phoneticPr fontId="1"/>
  </si>
  <si>
    <r>
      <t>kg/m</t>
    </r>
    <r>
      <rPr>
        <b/>
        <vertAlign val="superscript"/>
        <sz val="18"/>
        <color theme="1"/>
        <rFont val="ＭＳ Ｐゴシック"/>
        <family val="3"/>
        <charset val="128"/>
        <scheme val="minor"/>
      </rPr>
      <t>2</t>
    </r>
    <phoneticPr fontId="1"/>
  </si>
  <si>
    <t>肥満判定</t>
    <rPh sb="0" eb="2">
      <t>ヒマン</t>
    </rPh>
    <rPh sb="2" eb="4">
      <t>ハンテイ</t>
    </rPh>
    <phoneticPr fontId="1"/>
  </si>
  <si>
    <t>BMIと肥満の判定</t>
  </si>
  <si>
    <t>≧25～30＞</t>
  </si>
  <si>
    <t>肥満1度</t>
  </si>
  <si>
    <t>≧30～35＞</t>
  </si>
  <si>
    <t>肥満2度</t>
  </si>
  <si>
    <t>≧35～40＞</t>
  </si>
  <si>
    <t>肥満3度</t>
  </si>
  <si>
    <t>≧40</t>
  </si>
  <si>
    <t>肥満4度</t>
  </si>
  <si>
    <t>≧18.5～25＞</t>
  </si>
  <si>
    <t>普通体重</t>
  </si>
  <si>
    <t>＜18.5</t>
  </si>
  <si>
    <t>低体重</t>
  </si>
  <si>
    <t>標準体重との差</t>
    <rPh sb="0" eb="2">
      <t>ヒョウジュン</t>
    </rPh>
    <rPh sb="2" eb="4">
      <t>タイジュウ</t>
    </rPh>
    <rPh sb="6" eb="7">
      <t>サ</t>
    </rPh>
    <phoneticPr fontId="1"/>
  </si>
  <si>
    <t>標準体重</t>
    <phoneticPr fontId="1"/>
  </si>
  <si>
    <t>体重タイプ</t>
    <rPh sb="0" eb="2">
      <t>タイジュウ</t>
    </rPh>
    <phoneticPr fontId="1"/>
  </si>
  <si>
    <t>標準体重＝22×(身長*身長)</t>
    <phoneticPr fontId="1"/>
  </si>
  <si>
    <t>BMI＝体重／(身長*身長)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</si>
</sst>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b/>
      <sz val="18"/>
      <color theme="1"/>
      <name val="ＭＳ Ｐゴシック"/>
      <family val="3"/>
      <charset val="128"/>
      <scheme val="minor"/>
    </font>
    <font>
      <b/>
      <vertAlign val="superscript"/>
      <sz val="18"/>
      <color theme="1"/>
      <name val="ＭＳ Ｐゴシック"/>
      <family val="3"/>
      <charset val="128"/>
      <scheme val="minor"/>
    </font>
    <font>
      <b/>
      <sz val="18"/>
      <color rgb="FF00B0F0"/>
      <name val="ＭＳ Ｐゴシック"/>
      <family val="3"/>
      <charset val="128"/>
      <scheme val="minor"/>
    </font>
    <font>
      <sz val="11"/>
      <color rgb="FF00B0F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3" fillId="2" borderId="0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3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0" fillId="2" borderId="13" xfId="0" applyFill="1" applyBorder="1"/>
    <xf numFmtId="0" fontId="6" fillId="2" borderId="0" xfId="0" applyFont="1" applyFill="1" applyAlignment="1">
      <alignment vertical="center"/>
    </xf>
    <xf numFmtId="0" fontId="6" fillId="2" borderId="0" xfId="0" applyFont="1" applyFill="1"/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K28"/>
  <sheetViews>
    <sheetView topLeftCell="A2" workbookViewId="0">
      <selection activeCell="G7" sqref="G7:I7"/>
    </sheetView>
  </sheetViews>
  <sheetFormatPr baseColWidth="10" defaultColWidth="9" defaultRowHeight="14"/>
  <cols>
    <col min="1" max="5" width="9" style="1"/>
    <col min="6" max="6" width="4.33203125" style="1" customWidth="1"/>
    <col min="7" max="16384" width="9" style="1"/>
  </cols>
  <sheetData>
    <row r="3" spans="2:11" ht="15" thickBot="1"/>
    <row r="4" spans="2:11" ht="22">
      <c r="B4" s="3"/>
      <c r="C4" s="4"/>
      <c r="D4" s="4"/>
      <c r="E4" s="4"/>
      <c r="F4" s="4"/>
      <c r="G4" s="4"/>
      <c r="H4" s="4"/>
      <c r="I4" s="4"/>
      <c r="J4" s="4"/>
      <c r="K4" s="5"/>
    </row>
    <row r="5" spans="2:11" ht="22">
      <c r="B5" s="6"/>
      <c r="C5" s="25" t="s">
        <v>20</v>
      </c>
      <c r="D5" s="25"/>
      <c r="E5" s="25"/>
      <c r="F5" s="25"/>
      <c r="G5" s="25"/>
      <c r="H5" s="25"/>
      <c r="I5" s="25"/>
      <c r="J5" s="25"/>
      <c r="K5" s="7"/>
    </row>
    <row r="6" spans="2:11" ht="23" thickBot="1">
      <c r="B6" s="6"/>
      <c r="C6" s="2"/>
      <c r="D6" s="2"/>
      <c r="E6" s="2"/>
      <c r="F6" s="2"/>
      <c r="G6" s="2"/>
      <c r="H6" s="2"/>
      <c r="I6" s="2"/>
      <c r="J6" s="2"/>
      <c r="K6" s="7"/>
    </row>
    <row r="7" spans="2:11" ht="23" thickBot="1">
      <c r="B7" s="6"/>
      <c r="C7" s="13" t="s">
        <v>18</v>
      </c>
      <c r="D7" s="13"/>
      <c r="E7" s="13"/>
      <c r="F7" s="14"/>
      <c r="G7" s="26">
        <v>163.9</v>
      </c>
      <c r="H7" s="27"/>
      <c r="I7" s="28"/>
      <c r="J7" s="2" t="s">
        <v>21</v>
      </c>
      <c r="K7" s="7"/>
    </row>
    <row r="8" spans="2:11" ht="23" thickBot="1">
      <c r="B8" s="6"/>
      <c r="C8" s="14"/>
      <c r="D8" s="14"/>
      <c r="E8" s="14"/>
      <c r="F8" s="14"/>
      <c r="G8" s="14"/>
      <c r="H8" s="14"/>
      <c r="I8" s="14"/>
      <c r="J8" s="2"/>
      <c r="K8" s="7"/>
    </row>
    <row r="9" spans="2:11" ht="23" thickBot="1">
      <c r="B9" s="6"/>
      <c r="C9" s="15" t="s">
        <v>19</v>
      </c>
      <c r="D9" s="15"/>
      <c r="E9" s="15"/>
      <c r="F9" s="14"/>
      <c r="G9" s="26">
        <v>65</v>
      </c>
      <c r="H9" s="27"/>
      <c r="I9" s="28"/>
      <c r="J9" s="2" t="s">
        <v>22</v>
      </c>
      <c r="K9" s="7"/>
    </row>
    <row r="10" spans="2:11" ht="22">
      <c r="B10" s="6"/>
      <c r="C10" s="14"/>
      <c r="D10" s="14"/>
      <c r="E10" s="14"/>
      <c r="F10" s="14"/>
      <c r="G10" s="14"/>
      <c r="H10" s="14"/>
      <c r="I10" s="14"/>
      <c r="J10" s="2"/>
      <c r="K10" s="7"/>
    </row>
    <row r="11" spans="2:11" ht="23" thickBot="1">
      <c r="B11" s="8"/>
      <c r="C11" s="16"/>
      <c r="D11" s="16"/>
      <c r="E11" s="16"/>
      <c r="F11" s="16"/>
      <c r="G11" s="16"/>
      <c r="H11" s="16"/>
      <c r="I11" s="16"/>
      <c r="J11" s="9"/>
      <c r="K11" s="10"/>
    </row>
    <row r="12" spans="2:11">
      <c r="C12" s="17"/>
      <c r="D12" s="17"/>
      <c r="E12" s="17"/>
      <c r="F12" s="17"/>
      <c r="G12" s="17"/>
      <c r="H12" s="17"/>
      <c r="I12" s="17"/>
    </row>
    <row r="13" spans="2:11">
      <c r="C13" s="17"/>
      <c r="D13" s="17"/>
      <c r="E13" s="17"/>
      <c r="F13" s="17"/>
      <c r="G13" s="17"/>
      <c r="H13" s="17"/>
      <c r="I13" s="17"/>
    </row>
    <row r="14" spans="2:11">
      <c r="C14" s="17"/>
      <c r="D14" s="17"/>
      <c r="E14" s="17"/>
      <c r="F14" s="17"/>
      <c r="G14" s="17"/>
      <c r="H14" s="17"/>
      <c r="I14" s="17"/>
    </row>
    <row r="15" spans="2:11" ht="15" thickBot="1">
      <c r="C15" s="17"/>
      <c r="D15" s="17"/>
      <c r="E15" s="17"/>
      <c r="F15" s="17"/>
      <c r="G15" s="17"/>
      <c r="H15" s="17"/>
      <c r="I15" s="17"/>
    </row>
    <row r="16" spans="2:11" ht="23" thickBot="1">
      <c r="C16" s="18" t="s">
        <v>45</v>
      </c>
      <c r="D16" s="18"/>
      <c r="E16" s="18"/>
      <c r="F16" s="14"/>
      <c r="G16" s="22">
        <f>計算式!D8</f>
        <v>59.1</v>
      </c>
      <c r="H16" s="23"/>
      <c r="I16" s="24"/>
      <c r="J16" s="2" t="s">
        <v>25</v>
      </c>
    </row>
    <row r="17" spans="3:10">
      <c r="C17" s="17"/>
      <c r="D17" s="17"/>
      <c r="E17" s="17"/>
      <c r="F17" s="17"/>
      <c r="G17" s="20"/>
      <c r="H17" s="20"/>
      <c r="I17" s="20"/>
    </row>
    <row r="18" spans="3:10" ht="15" thickBot="1">
      <c r="C18" s="17"/>
      <c r="D18" s="17"/>
      <c r="E18" s="17"/>
      <c r="F18" s="17"/>
      <c r="G18" s="20"/>
      <c r="H18" s="20"/>
      <c r="I18" s="20"/>
    </row>
    <row r="19" spans="3:10" ht="27" thickBot="1">
      <c r="C19" s="18" t="s">
        <v>24</v>
      </c>
      <c r="D19" s="18"/>
      <c r="E19" s="18"/>
      <c r="F19" s="14"/>
      <c r="G19" s="22">
        <f>計算式!D11</f>
        <v>24.2</v>
      </c>
      <c r="H19" s="23"/>
      <c r="I19" s="24"/>
      <c r="J19" s="2" t="s">
        <v>29</v>
      </c>
    </row>
    <row r="20" spans="3:10">
      <c r="C20" s="17"/>
      <c r="D20" s="17"/>
      <c r="E20" s="17"/>
      <c r="F20" s="17"/>
      <c r="G20" s="20"/>
      <c r="H20" s="20"/>
      <c r="I20" s="20"/>
    </row>
    <row r="21" spans="3:10" ht="15" thickBot="1">
      <c r="C21" s="17"/>
      <c r="D21" s="17"/>
      <c r="E21" s="17"/>
      <c r="F21" s="17"/>
      <c r="G21" s="20"/>
      <c r="H21" s="20"/>
      <c r="I21" s="20"/>
    </row>
    <row r="22" spans="3:10" ht="23" thickBot="1">
      <c r="C22" s="18" t="s">
        <v>28</v>
      </c>
      <c r="D22" s="18"/>
      <c r="E22" s="18"/>
      <c r="F22" s="14"/>
      <c r="G22" s="22">
        <f>計算式!D14</f>
        <v>9.99</v>
      </c>
      <c r="H22" s="23"/>
      <c r="I22" s="24"/>
      <c r="J22" s="2"/>
    </row>
    <row r="23" spans="3:10">
      <c r="G23" s="21"/>
      <c r="H23" s="21"/>
      <c r="I23" s="21"/>
    </row>
    <row r="24" spans="3:10" ht="15" thickBot="1">
      <c r="G24" s="21"/>
      <c r="H24" s="21"/>
      <c r="I24" s="21"/>
    </row>
    <row r="25" spans="3:10" ht="23" thickBot="1">
      <c r="C25" s="18" t="s">
        <v>46</v>
      </c>
      <c r="D25" s="18"/>
      <c r="E25" s="18"/>
      <c r="F25" s="14"/>
      <c r="G25" s="22" t="str">
        <f>計算式!D17</f>
        <v>普通体重</v>
      </c>
      <c r="H25" s="23"/>
      <c r="I25" s="24"/>
    </row>
    <row r="26" spans="3:10">
      <c r="G26" s="21"/>
      <c r="H26" s="21"/>
      <c r="I26" s="21"/>
    </row>
    <row r="27" spans="3:10" ht="15" thickBot="1">
      <c r="G27" s="21"/>
      <c r="H27" s="21"/>
      <c r="I27" s="21"/>
    </row>
    <row r="28" spans="3:10" ht="23" thickBot="1">
      <c r="C28" s="18" t="s">
        <v>44</v>
      </c>
      <c r="D28" s="18"/>
      <c r="E28" s="18"/>
      <c r="F28" s="14"/>
      <c r="G28" s="22">
        <f>計算式!D29</f>
        <v>5.8999999999999986</v>
      </c>
      <c r="H28" s="23"/>
      <c r="I28" s="24"/>
      <c r="J28" s="2" t="s">
        <v>25</v>
      </c>
    </row>
  </sheetData>
  <mergeCells count="8">
    <mergeCell ref="G25:I25"/>
    <mergeCell ref="G28:I28"/>
    <mergeCell ref="C5:J5"/>
    <mergeCell ref="G7:I7"/>
    <mergeCell ref="G9:I9"/>
    <mergeCell ref="G16:I16"/>
    <mergeCell ref="G19:I19"/>
    <mergeCell ref="G22:I2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5"/>
  <sheetViews>
    <sheetView tabSelected="1" workbookViewId="0">
      <selection activeCell="P6" sqref="P6"/>
    </sheetView>
  </sheetViews>
  <sheetFormatPr baseColWidth="10" defaultColWidth="9" defaultRowHeight="14"/>
  <cols>
    <col min="1" max="4" width="9" style="1"/>
    <col min="5" max="5" width="5.6640625" style="1" customWidth="1"/>
    <col min="6" max="16384" width="9" style="1"/>
  </cols>
  <sheetData>
    <row r="1" spans="1:1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>
      <c r="A7" s="11"/>
      <c r="B7" s="11"/>
      <c r="C7" s="11"/>
      <c r="D7" s="12" t="s">
        <v>23</v>
      </c>
      <c r="E7" s="11"/>
      <c r="F7" s="11" t="s">
        <v>47</v>
      </c>
      <c r="G7" s="11"/>
      <c r="H7" s="11"/>
      <c r="I7" s="11"/>
      <c r="J7" s="11"/>
      <c r="K7" s="11"/>
      <c r="L7" s="11"/>
      <c r="M7" s="11"/>
    </row>
    <row r="8" spans="1:13">
      <c r="A8" s="11"/>
      <c r="B8" s="11"/>
      <c r="C8" s="11"/>
      <c r="D8" s="12">
        <f>ROUNDUP( LIUPSYSTEM!G7*LIUPSYSTEM!G7*22/10000,2)</f>
        <v>59.1</v>
      </c>
      <c r="E8" s="11"/>
      <c r="F8" s="11"/>
      <c r="G8" s="11"/>
      <c r="H8" s="11"/>
      <c r="I8" s="11"/>
      <c r="J8" s="11"/>
      <c r="K8" s="11"/>
      <c r="L8" s="11"/>
      <c r="M8" s="11"/>
    </row>
    <row r="9" spans="1:13">
      <c r="A9" s="11"/>
      <c r="B9" s="11"/>
      <c r="C9" s="11"/>
      <c r="D9" s="12"/>
      <c r="E9" s="11"/>
      <c r="F9" s="11"/>
      <c r="G9" s="11"/>
      <c r="H9" s="11"/>
      <c r="I9" s="11"/>
      <c r="J9" s="11"/>
      <c r="K9" s="11"/>
      <c r="L9" s="11"/>
      <c r="M9" s="11"/>
    </row>
    <row r="10" spans="1:13">
      <c r="A10" s="11"/>
      <c r="B10" s="11"/>
      <c r="C10" s="11"/>
      <c r="D10" s="12" t="s">
        <v>24</v>
      </c>
      <c r="E10" s="11"/>
      <c r="F10" s="11" t="s">
        <v>48</v>
      </c>
      <c r="G10" s="11"/>
      <c r="H10" s="11"/>
      <c r="I10" s="11"/>
      <c r="J10" s="11"/>
      <c r="K10" s="11"/>
      <c r="L10" s="11"/>
      <c r="M10" s="11"/>
    </row>
    <row r="11" spans="1:13">
      <c r="A11" s="11"/>
      <c r="B11" s="11"/>
      <c r="C11" s="12"/>
      <c r="D11" s="12">
        <f>ROUND( LIUPSYSTEM!G9/LIUPSYSTEM!G7/LIUPSYSTEM!G7*10000,1)</f>
        <v>24.2</v>
      </c>
      <c r="E11" s="11"/>
      <c r="F11" s="11"/>
      <c r="G11" s="11"/>
      <c r="H11" s="11"/>
      <c r="I11" s="11"/>
      <c r="J11" s="11"/>
      <c r="K11" s="11"/>
      <c r="L11" s="11"/>
      <c r="M11" s="11"/>
    </row>
    <row r="12" spans="1:13">
      <c r="A12" s="11"/>
      <c r="B12" s="11"/>
      <c r="C12" s="11"/>
      <c r="D12" s="12"/>
      <c r="E12" s="11"/>
      <c r="F12" s="11"/>
      <c r="G12" s="11"/>
      <c r="H12" s="11"/>
      <c r="I12" s="11"/>
      <c r="J12" s="11"/>
      <c r="K12" s="11"/>
      <c r="L12" s="11"/>
      <c r="M12" s="11"/>
    </row>
    <row r="13" spans="1:13">
      <c r="A13" s="11"/>
      <c r="B13" s="11"/>
      <c r="C13" s="11"/>
      <c r="D13" s="12" t="s">
        <v>27</v>
      </c>
      <c r="E13" s="11"/>
      <c r="F13" s="11" t="s">
        <v>26</v>
      </c>
      <c r="G13" s="11"/>
      <c r="H13" s="11"/>
      <c r="I13" s="11"/>
      <c r="J13" s="11"/>
      <c r="K13" s="11"/>
      <c r="L13" s="11"/>
      <c r="M13" s="11"/>
    </row>
    <row r="14" spans="1:13">
      <c r="A14" s="11"/>
      <c r="B14" s="11"/>
      <c r="C14" s="11"/>
      <c r="D14" s="11">
        <f>ROUNDUP((LIUPSYSTEM!G9-LIUPSYSTEM!G16)/LIUPSYSTEM!G16*100,2)</f>
        <v>9.99</v>
      </c>
      <c r="E14" s="11"/>
      <c r="F14" s="11"/>
      <c r="G14" s="11"/>
      <c r="H14" s="11"/>
      <c r="I14" s="11"/>
      <c r="J14" s="11"/>
      <c r="K14" s="11"/>
      <c r="L14" s="11"/>
      <c r="M14" s="11"/>
    </row>
    <row r="1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>
      <c r="A16" s="11"/>
      <c r="B16" s="11"/>
      <c r="C16" s="11"/>
      <c r="D16" s="11" t="s">
        <v>30</v>
      </c>
      <c r="E16" s="11"/>
      <c r="F16" s="11"/>
      <c r="G16" s="11"/>
      <c r="H16" s="11"/>
      <c r="I16" s="11"/>
      <c r="J16" s="11"/>
      <c r="K16" s="11"/>
      <c r="L16" s="11"/>
      <c r="M16" s="11"/>
    </row>
    <row r="17" spans="1:13">
      <c r="A17" s="11"/>
      <c r="B17" s="11"/>
      <c r="C17" s="11"/>
      <c r="D17" s="11" t="str">
        <f>IF(AND(D11&gt;=25,D11&lt;30),"肥満１度",IF(AND(D11&gt;=30,D11&lt;35),"肥満２度",IF(AND(D11&gt;=35,D11&lt;40),"肥満３度",IF(40&lt;=D11,"肥満４度",IF(AND(D11&gt;=18.5,D11&lt;25),"普通体重","低体重")))))</f>
        <v>普通体重</v>
      </c>
      <c r="E17" s="11"/>
      <c r="F17" s="11"/>
      <c r="G17" s="11"/>
      <c r="H17" s="11"/>
      <c r="I17" s="11"/>
      <c r="J17" s="11"/>
      <c r="K17" s="11"/>
      <c r="L17" s="11"/>
      <c r="M17" s="11"/>
    </row>
    <row r="18" spans="1:1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>
      <c r="A20" s="11"/>
      <c r="B20" s="11"/>
      <c r="C20" s="11"/>
      <c r="D20" s="11" t="s">
        <v>31</v>
      </c>
      <c r="E20" s="11"/>
      <c r="F20" s="11"/>
      <c r="G20" s="11"/>
      <c r="H20" s="11"/>
      <c r="I20" s="11"/>
      <c r="J20" s="11"/>
      <c r="K20" s="11"/>
      <c r="L20" s="11"/>
      <c r="M20" s="11"/>
    </row>
    <row r="21" spans="1:13">
      <c r="A21" s="11"/>
      <c r="B21" s="11"/>
      <c r="C21" s="11"/>
      <c r="D21" s="11" t="s">
        <v>32</v>
      </c>
      <c r="E21" s="11"/>
      <c r="F21" s="11" t="s">
        <v>33</v>
      </c>
      <c r="G21" s="11"/>
      <c r="H21" s="11"/>
      <c r="I21" s="11"/>
      <c r="J21" s="11"/>
      <c r="K21" s="11"/>
      <c r="L21" s="11"/>
      <c r="M21" s="11"/>
    </row>
    <row r="22" spans="1:13">
      <c r="A22" s="11"/>
      <c r="B22" s="11"/>
      <c r="C22" s="11"/>
      <c r="D22" s="11" t="s">
        <v>34</v>
      </c>
      <c r="E22" s="11"/>
      <c r="F22" s="11" t="s">
        <v>35</v>
      </c>
      <c r="G22" s="11"/>
      <c r="H22" s="11"/>
      <c r="I22" s="11"/>
      <c r="J22" s="11"/>
      <c r="K22" s="11"/>
      <c r="L22" s="11"/>
      <c r="M22" s="11"/>
    </row>
    <row r="23" spans="1:13">
      <c r="A23" s="11"/>
      <c r="B23" s="11"/>
      <c r="C23" s="11"/>
      <c r="D23" s="11" t="s">
        <v>36</v>
      </c>
      <c r="E23" s="11"/>
      <c r="F23" s="11" t="s">
        <v>37</v>
      </c>
      <c r="G23" s="11"/>
      <c r="H23" s="11"/>
      <c r="I23" s="11"/>
      <c r="J23" s="11"/>
      <c r="K23" s="11"/>
      <c r="L23" s="11"/>
      <c r="M23" s="11"/>
    </row>
    <row r="24" spans="1:13">
      <c r="A24" s="11"/>
      <c r="B24" s="11"/>
      <c r="C24" s="11"/>
      <c r="D24" s="11" t="s">
        <v>38</v>
      </c>
      <c r="E24" s="11"/>
      <c r="F24" s="11" t="s">
        <v>39</v>
      </c>
      <c r="G24" s="11"/>
      <c r="H24" s="11"/>
      <c r="I24" s="11"/>
      <c r="J24" s="11"/>
      <c r="K24" s="11"/>
      <c r="L24" s="11"/>
      <c r="M24" s="11"/>
    </row>
    <row r="25" spans="1:13">
      <c r="A25" s="11"/>
      <c r="B25" s="11"/>
      <c r="C25" s="11"/>
      <c r="D25" s="11" t="s">
        <v>40</v>
      </c>
      <c r="E25" s="11"/>
      <c r="F25" s="11" t="s">
        <v>41</v>
      </c>
      <c r="G25" s="11"/>
      <c r="H25" s="11"/>
      <c r="I25" s="11"/>
      <c r="J25" s="11"/>
      <c r="K25" s="11"/>
      <c r="L25" s="11"/>
      <c r="M25" s="11"/>
    </row>
    <row r="26" spans="1:13">
      <c r="A26" s="11"/>
      <c r="B26" s="11"/>
      <c r="C26" s="11"/>
      <c r="D26" s="19" t="s">
        <v>42</v>
      </c>
      <c r="F26" s="19" t="s">
        <v>43</v>
      </c>
      <c r="H26" s="11"/>
      <c r="I26" s="11"/>
      <c r="J26" s="11"/>
      <c r="K26" s="11"/>
      <c r="L26" s="11"/>
      <c r="M26" s="11"/>
    </row>
    <row r="27" spans="1:1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>
      <c r="A28" s="11"/>
      <c r="B28" s="11"/>
      <c r="C28" s="11"/>
      <c r="D28" s="11" t="s">
        <v>44</v>
      </c>
      <c r="E28" s="11"/>
      <c r="F28" s="11"/>
      <c r="G28" s="11"/>
      <c r="H28" s="11"/>
      <c r="I28" s="11"/>
      <c r="J28" s="11"/>
      <c r="K28" s="11"/>
      <c r="L28" s="11"/>
      <c r="M28" s="11"/>
    </row>
    <row r="29" spans="1:13">
      <c r="A29" s="11"/>
      <c r="B29" s="11"/>
      <c r="C29" s="11"/>
      <c r="D29" s="11">
        <f>LIUPSYSTEM!G9-LIUPSYSTEM!G16</f>
        <v>5.8999999999999986</v>
      </c>
      <c r="E29" s="11"/>
      <c r="F29" s="11"/>
      <c r="G29" s="11"/>
      <c r="H29" s="11"/>
      <c r="I29" s="11"/>
      <c r="J29" s="11"/>
      <c r="K29" s="11"/>
      <c r="L29" s="11"/>
      <c r="M29" s="11"/>
    </row>
    <row r="30" spans="1:1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H21"/>
  <sheetViews>
    <sheetView workbookViewId="0">
      <selection activeCell="I8" sqref="I8"/>
    </sheetView>
  </sheetViews>
  <sheetFormatPr baseColWidth="10" defaultColWidth="8.83203125" defaultRowHeight="14"/>
  <cols>
    <col min="3" max="3" width="19" customWidth="1"/>
    <col min="4" max="4" width="30.1640625" bestFit="1" customWidth="1"/>
    <col min="6" max="6" width="3.83203125" customWidth="1"/>
    <col min="7" max="7" width="4.6640625" customWidth="1"/>
  </cols>
  <sheetData>
    <row r="3" spans="2:8">
      <c r="B3" t="s">
        <v>0</v>
      </c>
      <c r="C3" t="s">
        <v>7</v>
      </c>
    </row>
    <row r="4" spans="2:8">
      <c r="D4" t="s">
        <v>9</v>
      </c>
      <c r="E4">
        <v>5</v>
      </c>
      <c r="F4" t="s">
        <v>10</v>
      </c>
      <c r="G4">
        <v>10</v>
      </c>
      <c r="H4" t="s">
        <v>11</v>
      </c>
    </row>
    <row r="6" spans="2:8">
      <c r="B6" t="s">
        <v>1</v>
      </c>
      <c r="C6" t="s">
        <v>5</v>
      </c>
    </row>
    <row r="11" spans="2:8">
      <c r="B11" t="s">
        <v>2</v>
      </c>
      <c r="C11" t="s">
        <v>6</v>
      </c>
    </row>
    <row r="13" spans="2:8">
      <c r="D13" t="s">
        <v>8</v>
      </c>
      <c r="E13">
        <v>10</v>
      </c>
      <c r="F13" t="s">
        <v>10</v>
      </c>
      <c r="G13">
        <v>100</v>
      </c>
      <c r="H13" t="s">
        <v>11</v>
      </c>
    </row>
    <row r="14" spans="2:8">
      <c r="D14" t="s">
        <v>12</v>
      </c>
    </row>
    <row r="16" spans="2:8">
      <c r="B16" t="s">
        <v>3</v>
      </c>
      <c r="C16" t="s">
        <v>13</v>
      </c>
    </row>
    <row r="17" spans="2:8">
      <c r="D17" t="s">
        <v>14</v>
      </c>
      <c r="E17">
        <v>5</v>
      </c>
      <c r="G17">
        <v>50</v>
      </c>
      <c r="H17" t="s">
        <v>11</v>
      </c>
    </row>
    <row r="18" spans="2:8">
      <c r="D18" t="s">
        <v>16</v>
      </c>
    </row>
    <row r="19" spans="2:8">
      <c r="D19" t="s">
        <v>17</v>
      </c>
    </row>
    <row r="21" spans="2:8">
      <c r="B21" t="s">
        <v>4</v>
      </c>
      <c r="C21" t="s">
        <v>15</v>
      </c>
    </row>
  </sheetData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LIUPSYSTEM</vt:lpstr>
      <vt:lpstr>計算式</vt:lpstr>
      <vt:lpstr>EC-CUBEでECサイト構築手順をまとめてみた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2019-12-24T10:05:09Z</dcterms:modified>
</cp:coreProperties>
</file>