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kepes_8_buckeyemail_osu_edu/Documents/Franklinton/Analysis/Combined Datasets/"/>
    </mc:Choice>
  </mc:AlternateContent>
  <xr:revisionPtr revIDLastSave="139" documentId="8_{472E4C61-DC5E-4C16-9204-48AA91C25E09}" xr6:coauthVersionLast="47" xr6:coauthVersionMax="47" xr10:uidLastSave="{DC7C7533-033C-49AB-8D4C-13D8F3F14414}"/>
  <bookViews>
    <workbookView xWindow="-110" yWindow="-110" windowWidth="19420" windowHeight="10300" activeTab="1" xr2:uid="{EDD38BE6-BC35-4702-A94D-D6EFFD8F6080}"/>
  </bookViews>
  <sheets>
    <sheet name="Sheet1" sheetId="1" r:id="rId1"/>
    <sheet name="Additional Education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E3" i="2"/>
  <c r="E4" i="2" s="1"/>
  <c r="C4" i="2"/>
  <c r="D4" i="2"/>
  <c r="F4" i="2"/>
  <c r="G4" i="2"/>
  <c r="H2" i="2"/>
  <c r="E2" i="2"/>
  <c r="B4" i="2"/>
  <c r="E23" i="1"/>
  <c r="D23" i="1"/>
  <c r="C23" i="1"/>
  <c r="B23" i="1"/>
</calcChain>
</file>

<file path=xl/sharedStrings.xml><?xml version="1.0" encoding="utf-8"?>
<sst xmlns="http://schemas.openxmlformats.org/spreadsheetml/2006/main" count="112" uniqueCount="68">
  <si>
    <t>Table 1. Population of Franklinton (1970-2021)</t>
  </si>
  <si>
    <t>Total Population</t>
  </si>
  <si>
    <t>Area of Franklinton</t>
  </si>
  <si>
    <t>East Franklinton</t>
  </si>
  <si>
    <t>North of Broad</t>
  </si>
  <si>
    <t>West Franklinton</t>
  </si>
  <si>
    <t>Total Franklinton</t>
  </si>
  <si>
    <t>Table 2. Racial Makeup of Franklinton (2000-2019)</t>
  </si>
  <si>
    <t>White Population Density</t>
  </si>
  <si>
    <t>Black Population Density</t>
  </si>
  <si>
    <t>Latino Population Density</t>
  </si>
  <si>
    <t>White Population</t>
  </si>
  <si>
    <t>Black Population</t>
  </si>
  <si>
    <t>Latino Population</t>
  </si>
  <si>
    <t>Age 25 to 34</t>
  </si>
  <si>
    <t>Percent 25 to 34</t>
  </si>
  <si>
    <t>Median Age</t>
  </si>
  <si>
    <t>Median Gross Rent</t>
  </si>
  <si>
    <t>Percent Vacancy</t>
  </si>
  <si>
    <t>Percent Renters</t>
  </si>
  <si>
    <t>Median Home Value (inflated)</t>
  </si>
  <si>
    <t>Number of Renter-Occupied Units</t>
  </si>
  <si>
    <t>Households Living Alone</t>
  </si>
  <si>
    <t>Vacant Units</t>
  </si>
  <si>
    <t>Number of Households</t>
  </si>
  <si>
    <t>Number of Housing Units</t>
  </si>
  <si>
    <t>Tract</t>
  </si>
  <si>
    <t>83482 (2018)</t>
  </si>
  <si>
    <t>42 (East)</t>
  </si>
  <si>
    <t>N/A</t>
  </si>
  <si>
    <t>50.01 (West)</t>
  </si>
  <si>
    <t>50.02 (West)</t>
  </si>
  <si>
    <t>4301 (North)</t>
  </si>
  <si>
    <t>43.02 (North)</t>
  </si>
  <si>
    <t>Median HH Income</t>
  </si>
  <si>
    <t>White Median HH Income (inflated)</t>
  </si>
  <si>
    <t>Black Median HH Income (inflated)</t>
  </si>
  <si>
    <t>Percent Poverty</t>
  </si>
  <si>
    <t>Percent White Poverty</t>
  </si>
  <si>
    <t>Percent Black Poverty</t>
  </si>
  <si>
    <t>Number Living in Poverty</t>
  </si>
  <si>
    <t>White Poverty</t>
  </si>
  <si>
    <t>Black Poverty</t>
  </si>
  <si>
    <t>Percent Less than High School</t>
  </si>
  <si>
    <t>Percent HS or GED</t>
  </si>
  <si>
    <t>Percent Four-Year Degree</t>
  </si>
  <si>
    <t>Percent Graduate School or More</t>
  </si>
  <si>
    <t>Table 8. Franklinton Crime Data (2011-2019)</t>
  </si>
  <si>
    <t>Violent Crime Rate</t>
  </si>
  <si>
    <t>Property Crime Rate</t>
  </si>
  <si>
    <t>Violent Crime</t>
  </si>
  <si>
    <t>Property Crime</t>
  </si>
  <si>
    <t>Year</t>
  </si>
  <si>
    <t>Table 3. Franklinton Population by Age (2000-2021)</t>
  </si>
  <si>
    <t>Table 4. Franklinton Population by Housing Characteristics (2000-2021)</t>
  </si>
  <si>
    <t>Table 7. Franklinton Population by Education (2000-2019)</t>
  </si>
  <si>
    <t>Table 6. Franklinton Poverty Data (1970-2019)</t>
  </si>
  <si>
    <t>Table 5. Franklinton Household Income by Race (2000-2021)</t>
  </si>
  <si>
    <t>*</t>
  </si>
  <si>
    <t>Base</t>
  </si>
  <si>
    <t>Bach and Over</t>
  </si>
  <si>
    <t>EF</t>
  </si>
  <si>
    <t>North of Broad (S)</t>
  </si>
  <si>
    <t>North of Broad (N)</t>
  </si>
  <si>
    <t>West Franklinton (W)</t>
  </si>
  <si>
    <t>West Franklinton (E)</t>
  </si>
  <si>
    <t>North of Broad Total</t>
  </si>
  <si>
    <t>WF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</si>
</sst>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" fontId="2" fillId="0" borderId="0" xfId="0" applyNumberFormat="1" applyFont="1"/>
    <xf numFmtId="0" fontId="2" fillId="0" borderId="7" xfId="0" applyFont="1" applyBorder="1"/>
    <xf numFmtId="0" fontId="2" fillId="0" borderId="3" xfId="0" applyFont="1" applyBorder="1"/>
    <xf numFmtId="2" fontId="2" fillId="0" borderId="2" xfId="0" applyNumberFormat="1" applyFont="1" applyBorder="1"/>
    <xf numFmtId="0" fontId="2" fillId="0" borderId="8" xfId="0" applyFont="1" applyBorder="1"/>
    <xf numFmtId="0" fontId="3" fillId="0" borderId="2" xfId="0" applyFont="1" applyBorder="1"/>
    <xf numFmtId="0" fontId="2" fillId="0" borderId="9" xfId="0" applyFont="1" applyBorder="1"/>
    <xf numFmtId="0" fontId="2" fillId="0" borderId="10" xfId="0" applyFont="1" applyBorder="1"/>
    <xf numFmtId="2" fontId="2" fillId="0" borderId="6" xfId="0" applyNumberFormat="1" applyFont="1" applyBorder="1"/>
    <xf numFmtId="2" fontId="2" fillId="0" borderId="10" xfId="0" applyNumberFormat="1" applyFont="1" applyBorder="1"/>
    <xf numFmtId="2" fontId="2" fillId="0" borderId="7" xfId="0" applyNumberFormat="1" applyFont="1" applyBorder="1"/>
    <xf numFmtId="0" fontId="2" fillId="0" borderId="1" xfId="0" applyFont="1" applyBorder="1"/>
    <xf numFmtId="2" fontId="2" fillId="0" borderId="3" xfId="0" applyNumberFormat="1" applyFont="1" applyBorder="1"/>
    <xf numFmtId="2" fontId="2" fillId="0" borderId="1" xfId="0" applyNumberFormat="1" applyFont="1" applyBorder="1"/>
    <xf numFmtId="0" fontId="2" fillId="0" borderId="11" xfId="0" applyFont="1" applyBorder="1"/>
    <xf numFmtId="2" fontId="2" fillId="0" borderId="11" xfId="0" applyNumberFormat="1" applyFont="1" applyBorder="1"/>
    <xf numFmtId="2" fontId="2" fillId="0" borderId="8" xfId="0" applyNumberFormat="1" applyFont="1" applyBorder="1"/>
    <xf numFmtId="3" fontId="2" fillId="0" borderId="0" xfId="0" applyNumberFormat="1" applyFont="1"/>
    <xf numFmtId="2" fontId="2" fillId="0" borderId="0" xfId="1" applyNumberFormat="1" applyFont="1" applyFill="1" applyBorder="1"/>
    <xf numFmtId="0" fontId="2" fillId="0" borderId="0" xfId="0" applyFont="1" applyAlignment="1">
      <alignment horizontal="right"/>
    </xf>
    <xf numFmtId="2" fontId="2" fillId="0" borderId="2" xfId="1" applyNumberFormat="1" applyFont="1" applyFill="1" applyBorder="1"/>
    <xf numFmtId="3" fontId="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3FF5-1E9F-446F-AEA2-9EE928981A1F}">
  <dimension ref="A1:AN70"/>
  <sheetViews>
    <sheetView topLeftCell="A45" zoomScale="84" workbookViewId="0">
      <selection activeCell="E36" sqref="E36"/>
    </sheetView>
  </sheetViews>
  <sheetFormatPr defaultRowHeight="14.5" x14ac:dyDescent="0.35"/>
  <cols>
    <col min="1" max="1" width="17" style="1" customWidth="1"/>
    <col min="2" max="2" width="14.26953125" style="1" bestFit="1" customWidth="1"/>
    <col min="3" max="3" width="15.08984375" style="1" bestFit="1" customWidth="1"/>
    <col min="4" max="4" width="13.36328125" style="1" bestFit="1" customWidth="1"/>
    <col min="5" max="5" width="14.26953125" style="1" bestFit="1" customWidth="1"/>
    <col min="6" max="6" width="15.08984375" style="1" bestFit="1" customWidth="1"/>
    <col min="7" max="7" width="13.36328125" style="1" bestFit="1" customWidth="1"/>
    <col min="8" max="8" width="10.36328125" style="1" bestFit="1" customWidth="1"/>
    <col min="9" max="9" width="10.36328125" style="1" customWidth="1"/>
    <col min="10" max="12" width="8.7265625" style="1"/>
    <col min="13" max="13" width="15.453125" style="1" customWidth="1"/>
    <col min="14" max="14" width="9.36328125" style="1" bestFit="1" customWidth="1"/>
    <col min="15" max="15" width="9.08984375" style="1" bestFit="1" customWidth="1"/>
    <col min="16" max="17" width="11.1796875" style="1" customWidth="1"/>
    <col min="18" max="25" width="8.7265625" style="1"/>
    <col min="26" max="26" width="9.81640625" style="1" bestFit="1" customWidth="1"/>
    <col min="27" max="27" width="8.7265625" style="1"/>
    <col min="28" max="28" width="10" style="1" bestFit="1" customWidth="1"/>
    <col min="29" max="29" width="9.54296875" style="1" customWidth="1"/>
    <col min="30" max="33" width="8.7265625" style="1"/>
    <col min="34" max="34" width="9.7265625" style="1" customWidth="1"/>
    <col min="35" max="35" width="9.08984375" style="1" bestFit="1" customWidth="1"/>
    <col min="36" max="36" width="10.1796875" style="1" bestFit="1" customWidth="1"/>
    <col min="37" max="38" width="8.7265625" style="1"/>
    <col min="39" max="39" width="11.90625" style="1" bestFit="1" customWidth="1"/>
    <col min="40" max="40" width="13.6328125" style="1" customWidth="1"/>
    <col min="41" max="16384" width="8.7265625" style="1"/>
  </cols>
  <sheetData>
    <row r="1" spans="1:31" x14ac:dyDescent="0.35">
      <c r="A1" s="1" t="s">
        <v>0</v>
      </c>
    </row>
    <row r="2" spans="1:31" x14ac:dyDescent="0.35">
      <c r="B2" s="30" t="s">
        <v>1</v>
      </c>
      <c r="C2" s="31"/>
      <c r="D2" s="32"/>
      <c r="E2" s="31"/>
      <c r="F2" s="31"/>
      <c r="G2" s="31"/>
      <c r="H2" s="33"/>
    </row>
    <row r="3" spans="1:31" x14ac:dyDescent="0.35">
      <c r="A3" s="3" t="s">
        <v>2</v>
      </c>
      <c r="B3" s="4">
        <v>1970</v>
      </c>
      <c r="C3" s="4">
        <v>1980</v>
      </c>
      <c r="D3" s="5">
        <v>1990</v>
      </c>
      <c r="E3" s="5">
        <v>2000</v>
      </c>
      <c r="F3" s="5">
        <v>2010</v>
      </c>
      <c r="G3" s="5">
        <v>2019</v>
      </c>
      <c r="H3" s="6">
        <v>2021</v>
      </c>
    </row>
    <row r="4" spans="1:31" x14ac:dyDescent="0.35">
      <c r="A4" s="7" t="s">
        <v>3</v>
      </c>
      <c r="B4" s="8">
        <v>3284.5360000000001</v>
      </c>
      <c r="C4" s="8">
        <v>2861.2779300000002</v>
      </c>
      <c r="D4" s="8">
        <v>2606.6104700000001</v>
      </c>
      <c r="E4" s="1">
        <v>1432</v>
      </c>
      <c r="F4" s="1">
        <v>859</v>
      </c>
      <c r="G4" s="1">
        <v>428</v>
      </c>
      <c r="H4" s="7">
        <v>490</v>
      </c>
    </row>
    <row r="5" spans="1:31" x14ac:dyDescent="0.35">
      <c r="A5" s="9" t="s">
        <v>4</v>
      </c>
      <c r="B5" s="8">
        <v>5449.2139999999999</v>
      </c>
      <c r="C5" s="8">
        <v>3815.1308720000002</v>
      </c>
      <c r="D5" s="8">
        <v>4458.2875279999998</v>
      </c>
      <c r="E5" s="1">
        <v>4229</v>
      </c>
      <c r="F5" s="1">
        <v>6018</v>
      </c>
      <c r="G5" s="1">
        <v>5429</v>
      </c>
      <c r="H5" s="9">
        <v>4856</v>
      </c>
    </row>
    <row r="6" spans="1:31" x14ac:dyDescent="0.35">
      <c r="A6" s="10" t="s">
        <v>5</v>
      </c>
      <c r="B6" s="11">
        <v>6570.7610000000004</v>
      </c>
      <c r="C6" s="11">
        <v>5755.6318739999997</v>
      </c>
      <c r="D6" s="11">
        <v>4805.3016120000002</v>
      </c>
      <c r="E6" s="4">
        <v>6628</v>
      </c>
      <c r="F6" s="4">
        <v>5884</v>
      </c>
      <c r="G6" s="1">
        <v>5022</v>
      </c>
      <c r="H6" s="10">
        <v>5320</v>
      </c>
    </row>
    <row r="7" spans="1:31" x14ac:dyDescent="0.35">
      <c r="A7" s="7" t="s">
        <v>6</v>
      </c>
      <c r="B7" s="8">
        <v>15304.511</v>
      </c>
      <c r="C7" s="8">
        <v>12432.040676000001</v>
      </c>
      <c r="D7" s="8">
        <v>11870.19961</v>
      </c>
      <c r="E7" s="12">
        <v>12289</v>
      </c>
      <c r="F7" s="1">
        <v>12761</v>
      </c>
      <c r="G7" s="12">
        <v>10879</v>
      </c>
      <c r="H7" s="9">
        <v>10666</v>
      </c>
    </row>
    <row r="9" spans="1:31" x14ac:dyDescent="0.35">
      <c r="A9" s="1" t="s">
        <v>7</v>
      </c>
    </row>
    <row r="10" spans="1:31" x14ac:dyDescent="0.35">
      <c r="B10" s="30" t="s">
        <v>8</v>
      </c>
      <c r="C10" s="31"/>
      <c r="D10" s="32"/>
      <c r="E10" s="31"/>
      <c r="F10" s="31"/>
      <c r="G10" s="31"/>
      <c r="H10" s="31"/>
      <c r="I10" s="30" t="s">
        <v>9</v>
      </c>
      <c r="J10" s="31"/>
      <c r="K10" s="31"/>
      <c r="L10" s="31"/>
      <c r="M10" s="31"/>
      <c r="N10" s="31"/>
      <c r="O10" s="33"/>
      <c r="P10" s="30" t="s">
        <v>10</v>
      </c>
      <c r="Q10" s="31"/>
      <c r="R10" s="31"/>
      <c r="S10" s="33"/>
      <c r="T10" s="30" t="s">
        <v>11</v>
      </c>
      <c r="U10" s="31"/>
      <c r="V10" s="31"/>
      <c r="W10" s="31"/>
      <c r="X10" s="31" t="s">
        <v>12</v>
      </c>
      <c r="Y10" s="31"/>
      <c r="Z10" s="31"/>
      <c r="AA10" s="31"/>
      <c r="AB10" s="31" t="s">
        <v>13</v>
      </c>
      <c r="AC10" s="31"/>
      <c r="AD10" s="31"/>
      <c r="AE10" s="31"/>
    </row>
    <row r="11" spans="1:31" x14ac:dyDescent="0.35">
      <c r="A11" s="13" t="s">
        <v>2</v>
      </c>
      <c r="B11" s="14">
        <v>1970</v>
      </c>
      <c r="C11" s="5">
        <v>1980</v>
      </c>
      <c r="D11" s="5">
        <v>1990</v>
      </c>
      <c r="E11" s="5">
        <v>2000</v>
      </c>
      <c r="F11" s="5">
        <v>2010</v>
      </c>
      <c r="G11" s="5">
        <v>2019</v>
      </c>
      <c r="H11" s="6">
        <v>2021</v>
      </c>
      <c r="I11" s="14">
        <v>1970</v>
      </c>
      <c r="J11" s="5">
        <v>1980</v>
      </c>
      <c r="K11" s="5">
        <v>1990</v>
      </c>
      <c r="L11" s="5">
        <v>2000</v>
      </c>
      <c r="M11" s="5">
        <v>2010</v>
      </c>
      <c r="N11" s="5">
        <v>2019</v>
      </c>
      <c r="O11" s="6">
        <v>2021</v>
      </c>
      <c r="P11" s="4">
        <v>2000</v>
      </c>
      <c r="Q11" s="4">
        <v>2010</v>
      </c>
      <c r="R11" s="4">
        <v>2019</v>
      </c>
      <c r="S11" s="10">
        <v>2021</v>
      </c>
      <c r="T11" s="5">
        <v>2000</v>
      </c>
      <c r="U11" s="5">
        <v>2010</v>
      </c>
      <c r="V11" s="5">
        <v>2019</v>
      </c>
      <c r="W11" s="6">
        <v>2021</v>
      </c>
      <c r="X11" s="5">
        <v>2000</v>
      </c>
      <c r="Y11" s="5">
        <v>2010</v>
      </c>
      <c r="Z11" s="5">
        <v>2019</v>
      </c>
      <c r="AA11" s="6">
        <v>2021</v>
      </c>
      <c r="AB11" s="5">
        <v>2000</v>
      </c>
      <c r="AC11" s="5">
        <v>2010</v>
      </c>
      <c r="AD11" s="5">
        <v>2019</v>
      </c>
      <c r="AE11" s="6">
        <v>2021</v>
      </c>
    </row>
    <row r="12" spans="1:31" x14ac:dyDescent="0.35">
      <c r="A12" s="1" t="s">
        <v>3</v>
      </c>
      <c r="B12" s="23">
        <v>85.072016259999998</v>
      </c>
      <c r="C12" s="8">
        <v>86.75900661</v>
      </c>
      <c r="D12" s="8">
        <v>75.516051680000004</v>
      </c>
      <c r="E12" s="8">
        <v>42.458100559999998</v>
      </c>
      <c r="F12" s="8">
        <v>36.437718277066402</v>
      </c>
      <c r="G12" s="8">
        <v>51.635514018691602</v>
      </c>
      <c r="H12" s="16">
        <v>55.102040816326522</v>
      </c>
      <c r="I12" s="8">
        <v>11.124740299999999</v>
      </c>
      <c r="J12" s="8">
        <v>12.61644255</v>
      </c>
      <c r="K12" s="8">
        <v>20.59117208</v>
      </c>
      <c r="L12" s="8">
        <v>50.558659220000003</v>
      </c>
      <c r="M12" s="8">
        <v>57.159487776484298</v>
      </c>
      <c r="N12" s="8">
        <v>46.261682242990702</v>
      </c>
      <c r="O12" s="16">
        <v>32.448979591836732</v>
      </c>
      <c r="P12" s="8">
        <v>1.6061452510000001</v>
      </c>
      <c r="Q12" s="8">
        <v>0</v>
      </c>
      <c r="R12" s="8">
        <v>2.10280373831776</v>
      </c>
      <c r="S12" s="16">
        <v>5.5102040816326534</v>
      </c>
      <c r="T12" s="1">
        <v>608</v>
      </c>
      <c r="U12" s="1">
        <v>313</v>
      </c>
      <c r="V12" s="1">
        <v>221</v>
      </c>
      <c r="W12" s="7">
        <v>270</v>
      </c>
      <c r="X12" s="1">
        <v>724</v>
      </c>
      <c r="Y12" s="1">
        <v>491</v>
      </c>
      <c r="Z12" s="1">
        <v>198</v>
      </c>
      <c r="AA12" s="7">
        <v>159</v>
      </c>
      <c r="AB12" s="1">
        <v>23</v>
      </c>
      <c r="AC12" s="1">
        <v>0</v>
      </c>
      <c r="AD12" s="1">
        <v>9</v>
      </c>
      <c r="AE12" s="7">
        <v>27</v>
      </c>
    </row>
    <row r="13" spans="1:31" x14ac:dyDescent="0.35">
      <c r="A13" s="1" t="s">
        <v>4</v>
      </c>
      <c r="B13" s="17">
        <v>83.552637129999994</v>
      </c>
      <c r="C13" s="8">
        <v>87.612080669999997</v>
      </c>
      <c r="D13" s="8">
        <v>85.763341339999997</v>
      </c>
      <c r="E13" s="8">
        <v>81.957909670000006</v>
      </c>
      <c r="F13" s="8">
        <v>83.017613825191106</v>
      </c>
      <c r="G13" s="8">
        <v>84.140725732179007</v>
      </c>
      <c r="H13" s="18">
        <v>72.487644151565078</v>
      </c>
      <c r="I13" s="8">
        <v>13.08742692</v>
      </c>
      <c r="J13" s="8">
        <v>11.77929327</v>
      </c>
      <c r="K13" s="8">
        <v>9.2698196979999992</v>
      </c>
      <c r="L13" s="8">
        <v>9.4112083230000003</v>
      </c>
      <c r="M13" s="8">
        <v>9.4217347956131601</v>
      </c>
      <c r="N13" s="8">
        <v>7.3310001841959904</v>
      </c>
      <c r="O13" s="18">
        <v>7.8253706754530477</v>
      </c>
      <c r="P13" s="8">
        <v>2.1518089379999998</v>
      </c>
      <c r="Q13" s="8">
        <v>4.9850448654037898</v>
      </c>
      <c r="R13" s="8">
        <v>4.4943820224719104</v>
      </c>
      <c r="S13" s="18">
        <v>15.465403624382207</v>
      </c>
      <c r="T13" s="1">
        <v>3466</v>
      </c>
      <c r="U13" s="1">
        <v>4996</v>
      </c>
      <c r="V13" s="1">
        <v>4568</v>
      </c>
      <c r="W13" s="9">
        <v>3520</v>
      </c>
      <c r="X13" s="1">
        <v>398</v>
      </c>
      <c r="Y13" s="1">
        <v>567</v>
      </c>
      <c r="Z13" s="1">
        <v>398</v>
      </c>
      <c r="AA13" s="9">
        <v>380</v>
      </c>
      <c r="AB13" s="1">
        <v>91</v>
      </c>
      <c r="AC13" s="1">
        <v>300</v>
      </c>
      <c r="AD13" s="1">
        <v>244</v>
      </c>
      <c r="AE13" s="9">
        <v>751</v>
      </c>
    </row>
    <row r="14" spans="1:31" x14ac:dyDescent="0.35">
      <c r="A14" s="4" t="s">
        <v>5</v>
      </c>
      <c r="B14" s="21">
        <v>89.060445209999997</v>
      </c>
      <c r="C14" s="11">
        <v>91.312792520000002</v>
      </c>
      <c r="D14" s="8">
        <v>86.849739880000001</v>
      </c>
      <c r="E14" s="11">
        <v>86.572118290000006</v>
      </c>
      <c r="F14" s="11">
        <v>82.579877634262402</v>
      </c>
      <c r="G14" s="8">
        <v>67.283950617283907</v>
      </c>
      <c r="H14" s="20">
        <v>65.507518796992485</v>
      </c>
      <c r="I14" s="8">
        <v>8.0515179289999992</v>
      </c>
      <c r="J14" s="11">
        <v>8.1487469010000009</v>
      </c>
      <c r="K14" s="8">
        <v>10.78512141</v>
      </c>
      <c r="L14" s="11">
        <v>9.3089921540000002</v>
      </c>
      <c r="M14" s="11">
        <v>16.587355540448701</v>
      </c>
      <c r="N14" s="8">
        <v>22.023098367184399</v>
      </c>
      <c r="O14" s="20">
        <v>18.533834586466167</v>
      </c>
      <c r="P14" s="11">
        <v>1.2522631259999999</v>
      </c>
      <c r="Q14" s="11">
        <v>2.4133242692046202</v>
      </c>
      <c r="R14" s="8">
        <v>3.7833532457188399</v>
      </c>
      <c r="S14" s="20">
        <v>5.8082706766917287</v>
      </c>
      <c r="T14" s="4">
        <v>5738</v>
      </c>
      <c r="U14" s="4">
        <v>4859</v>
      </c>
      <c r="V14" s="1">
        <v>3379</v>
      </c>
      <c r="W14" s="10">
        <v>3485</v>
      </c>
      <c r="X14" s="4">
        <v>617</v>
      </c>
      <c r="Y14" s="4">
        <v>976</v>
      </c>
      <c r="Z14" s="1">
        <v>1106</v>
      </c>
      <c r="AA14" s="10">
        <v>986</v>
      </c>
      <c r="AB14" s="4">
        <v>83</v>
      </c>
      <c r="AC14" s="4">
        <v>142</v>
      </c>
      <c r="AD14" s="1">
        <v>190</v>
      </c>
      <c r="AE14" s="10">
        <v>309</v>
      </c>
    </row>
    <row r="15" spans="1:31" x14ac:dyDescent="0.35">
      <c r="A15" s="1" t="s">
        <v>6</v>
      </c>
      <c r="B15" s="23">
        <v>86.243408887745588</v>
      </c>
      <c r="C15" s="8">
        <v>89.129052307486177</v>
      </c>
      <c r="D15" s="24">
        <v>83.952906744758607</v>
      </c>
      <c r="E15" s="24">
        <v>79.843762714622841</v>
      </c>
      <c r="F15" s="8">
        <v>79.680275840451372</v>
      </c>
      <c r="G15" s="24">
        <v>75.080430186598036</v>
      </c>
      <c r="H15" s="18">
        <v>68.207387961747614</v>
      </c>
      <c r="I15" s="23">
        <v>10.504118687620924</v>
      </c>
      <c r="J15" s="8">
        <v>10.291140831527954</v>
      </c>
      <c r="K15" s="24">
        <v>12.369332647641972</v>
      </c>
      <c r="L15" s="24">
        <v>14.150866628692327</v>
      </c>
      <c r="M15" s="8">
        <v>15.939189718674085</v>
      </c>
      <c r="N15" s="24">
        <v>15.644820295983086</v>
      </c>
      <c r="O15" s="18">
        <v>14.297768610538158</v>
      </c>
      <c r="P15" s="23">
        <v>1.6030596468386362</v>
      </c>
      <c r="Q15" s="8">
        <v>3.4636783951101009</v>
      </c>
      <c r="R15" s="24">
        <v>4.0720654471918376</v>
      </c>
      <c r="S15" s="18">
        <v>10.191261953872118</v>
      </c>
      <c r="T15" s="22">
        <v>9812</v>
      </c>
      <c r="U15" s="1">
        <v>10168</v>
      </c>
      <c r="V15" s="12">
        <v>8168</v>
      </c>
      <c r="W15" s="9">
        <v>7275</v>
      </c>
      <c r="X15" s="22">
        <v>1739</v>
      </c>
      <c r="Y15" s="1">
        <v>2034</v>
      </c>
      <c r="Z15" s="12">
        <v>1702</v>
      </c>
      <c r="AA15" s="9">
        <v>1525</v>
      </c>
      <c r="AB15" s="22">
        <v>197</v>
      </c>
      <c r="AC15" s="1">
        <v>442</v>
      </c>
      <c r="AD15" s="12">
        <v>443</v>
      </c>
      <c r="AE15" s="9">
        <v>1087</v>
      </c>
    </row>
    <row r="17" spans="1:40" x14ac:dyDescent="0.35">
      <c r="A17" s="1" t="s">
        <v>53</v>
      </c>
    </row>
    <row r="18" spans="1:40" x14ac:dyDescent="0.35">
      <c r="B18" s="30" t="s">
        <v>14</v>
      </c>
      <c r="C18" s="31"/>
      <c r="D18" s="31"/>
      <c r="E18" s="33"/>
      <c r="F18" s="30" t="s">
        <v>15</v>
      </c>
      <c r="G18" s="31"/>
      <c r="H18" s="31"/>
      <c r="I18" s="33"/>
      <c r="J18" s="30" t="s">
        <v>16</v>
      </c>
      <c r="K18" s="31"/>
      <c r="L18" s="31"/>
      <c r="M18" s="31"/>
    </row>
    <row r="19" spans="1:40" x14ac:dyDescent="0.35">
      <c r="A19" s="13" t="s">
        <v>2</v>
      </c>
      <c r="B19" s="14">
        <v>2000</v>
      </c>
      <c r="C19" s="5">
        <v>2010</v>
      </c>
      <c r="D19" s="5">
        <v>2019</v>
      </c>
      <c r="E19" s="6">
        <v>2021</v>
      </c>
      <c r="F19" s="5">
        <v>2000</v>
      </c>
      <c r="G19" s="5">
        <v>2010</v>
      </c>
      <c r="H19" s="5">
        <v>2019</v>
      </c>
      <c r="I19" s="6">
        <v>2021</v>
      </c>
      <c r="J19" s="5">
        <v>2000</v>
      </c>
      <c r="K19" s="5">
        <v>2010</v>
      </c>
      <c r="L19" s="5">
        <v>2019</v>
      </c>
      <c r="M19" s="6">
        <v>2021</v>
      </c>
    </row>
    <row r="20" spans="1:40" x14ac:dyDescent="0.35">
      <c r="A20" s="1" t="s">
        <v>3</v>
      </c>
      <c r="B20" s="15">
        <v>198</v>
      </c>
      <c r="C20" s="1">
        <v>147</v>
      </c>
      <c r="D20" s="1">
        <v>21</v>
      </c>
      <c r="E20" s="7">
        <v>95</v>
      </c>
      <c r="F20" s="8">
        <v>13.83</v>
      </c>
      <c r="G20" s="8">
        <v>17.11</v>
      </c>
      <c r="H20" s="8">
        <v>4.91</v>
      </c>
      <c r="I20" s="16">
        <v>19.39</v>
      </c>
      <c r="J20" s="1">
        <v>31</v>
      </c>
      <c r="K20" s="1">
        <v>32.4</v>
      </c>
      <c r="L20" s="1">
        <v>41.9</v>
      </c>
      <c r="M20" s="7">
        <v>36.299999999999997</v>
      </c>
    </row>
    <row r="21" spans="1:40" x14ac:dyDescent="0.35">
      <c r="A21" s="1" t="s">
        <v>4</v>
      </c>
      <c r="B21" s="15">
        <v>1148</v>
      </c>
      <c r="C21" s="1">
        <v>1738</v>
      </c>
      <c r="D21" s="1">
        <v>1805</v>
      </c>
      <c r="E21" s="9">
        <v>1164</v>
      </c>
      <c r="F21" s="8">
        <v>27.15</v>
      </c>
      <c r="G21" s="8">
        <v>28.88</v>
      </c>
      <c r="H21" s="8">
        <v>33.25</v>
      </c>
      <c r="I21" s="18">
        <v>23.97</v>
      </c>
      <c r="J21" s="1">
        <v>31</v>
      </c>
      <c r="K21" s="1">
        <v>27.1</v>
      </c>
      <c r="L21" s="1">
        <v>30.4</v>
      </c>
      <c r="M21" s="9"/>
    </row>
    <row r="22" spans="1:40" x14ac:dyDescent="0.35">
      <c r="A22" s="4" t="s">
        <v>5</v>
      </c>
      <c r="B22" s="19">
        <v>1038</v>
      </c>
      <c r="C22" s="4">
        <v>1089</v>
      </c>
      <c r="D22" s="1">
        <v>865</v>
      </c>
      <c r="E22" s="10">
        <v>628</v>
      </c>
      <c r="F22" s="11">
        <v>15.66</v>
      </c>
      <c r="G22" s="11">
        <v>18.510000000000002</v>
      </c>
      <c r="H22" s="8">
        <v>17.22</v>
      </c>
      <c r="I22" s="20">
        <v>11.8</v>
      </c>
      <c r="J22" s="4">
        <v>29</v>
      </c>
      <c r="K22" s="4">
        <v>31.5</v>
      </c>
      <c r="L22" s="1">
        <v>31.5</v>
      </c>
      <c r="M22" s="10"/>
    </row>
    <row r="23" spans="1:40" x14ac:dyDescent="0.35">
      <c r="A23" s="1" t="s">
        <v>6</v>
      </c>
      <c r="B23" s="22">
        <f>SUM(B20:B22)</f>
        <v>2384</v>
      </c>
      <c r="C23" s="1">
        <f>SUM(C20:C22)</f>
        <v>2974</v>
      </c>
      <c r="D23" s="12">
        <f>SUM(D20:D22)</f>
        <v>2691</v>
      </c>
      <c r="E23" s="9">
        <f>SUM(E20:E22)</f>
        <v>1887</v>
      </c>
      <c r="F23" s="23">
        <v>19.399999999999999</v>
      </c>
      <c r="G23" s="8">
        <v>23.31</v>
      </c>
      <c r="H23" s="24">
        <v>24.74</v>
      </c>
      <c r="I23" s="18">
        <v>17.690000000000001</v>
      </c>
      <c r="J23" s="23"/>
      <c r="K23" s="8"/>
      <c r="L23" s="24"/>
      <c r="M23" s="18"/>
    </row>
    <row r="24" spans="1:40" x14ac:dyDescent="0.35">
      <c r="F24" s="8"/>
      <c r="G24" s="8"/>
      <c r="H24" s="8"/>
      <c r="I24" s="8"/>
      <c r="J24" s="8"/>
      <c r="K24" s="8"/>
      <c r="L24" s="8"/>
      <c r="M24" s="8"/>
    </row>
    <row r="25" spans="1:40" x14ac:dyDescent="0.35">
      <c r="A25" s="1" t="s">
        <v>54</v>
      </c>
    </row>
    <row r="26" spans="1:40" x14ac:dyDescent="0.35">
      <c r="B26" s="31" t="s">
        <v>17</v>
      </c>
      <c r="C26" s="31"/>
      <c r="D26" s="31"/>
      <c r="E26" s="33"/>
      <c r="F26" s="31" t="s">
        <v>18</v>
      </c>
      <c r="G26" s="31"/>
      <c r="H26" s="31"/>
      <c r="I26" s="33"/>
      <c r="J26" s="31" t="s">
        <v>19</v>
      </c>
      <c r="K26" s="31"/>
      <c r="L26" s="31"/>
      <c r="M26" s="33"/>
      <c r="N26" s="31" t="s">
        <v>20</v>
      </c>
      <c r="O26" s="31"/>
      <c r="P26" s="31"/>
      <c r="Q26" s="33"/>
      <c r="R26" s="31" t="s">
        <v>21</v>
      </c>
      <c r="S26" s="31"/>
      <c r="T26" s="31"/>
      <c r="U26" s="33"/>
      <c r="V26" s="31" t="s">
        <v>22</v>
      </c>
      <c r="W26" s="31"/>
      <c r="X26" s="31"/>
      <c r="Y26" s="33"/>
      <c r="Z26" s="31" t="s">
        <v>23</v>
      </c>
      <c r="AA26" s="31"/>
      <c r="AB26" s="31"/>
      <c r="AC26" s="33"/>
      <c r="AD26" s="30" t="s">
        <v>24</v>
      </c>
      <c r="AE26" s="31"/>
      <c r="AF26" s="31"/>
      <c r="AG26" s="33"/>
      <c r="AH26" s="31" t="s">
        <v>25</v>
      </c>
      <c r="AI26" s="31"/>
      <c r="AJ26" s="31"/>
      <c r="AK26" s="33"/>
      <c r="AM26" s="31" t="s">
        <v>20</v>
      </c>
      <c r="AN26" s="31"/>
    </row>
    <row r="27" spans="1:40" x14ac:dyDescent="0.35">
      <c r="A27" s="13" t="s">
        <v>2</v>
      </c>
      <c r="B27" s="5">
        <v>2000</v>
      </c>
      <c r="C27" s="5">
        <v>2010</v>
      </c>
      <c r="D27" s="5">
        <v>2019</v>
      </c>
      <c r="E27" s="6">
        <v>2021</v>
      </c>
      <c r="F27" s="5">
        <v>2000</v>
      </c>
      <c r="G27" s="5">
        <v>2010</v>
      </c>
      <c r="H27" s="5">
        <v>2019</v>
      </c>
      <c r="I27" s="6">
        <v>2021</v>
      </c>
      <c r="J27" s="5">
        <v>2000</v>
      </c>
      <c r="K27" s="5">
        <v>2010</v>
      </c>
      <c r="L27" s="5">
        <v>2019</v>
      </c>
      <c r="M27" s="6">
        <v>2021</v>
      </c>
      <c r="N27" s="5">
        <v>2000</v>
      </c>
      <c r="O27" s="5">
        <v>2010</v>
      </c>
      <c r="P27" s="5">
        <v>2019</v>
      </c>
      <c r="Q27" s="6">
        <v>2021</v>
      </c>
      <c r="R27" s="5">
        <v>2000</v>
      </c>
      <c r="S27" s="5">
        <v>2010</v>
      </c>
      <c r="T27" s="5">
        <v>2019</v>
      </c>
      <c r="U27" s="6">
        <v>2021</v>
      </c>
      <c r="V27" s="5">
        <v>2000</v>
      </c>
      <c r="W27" s="5">
        <v>2010</v>
      </c>
      <c r="X27" s="5">
        <v>2019</v>
      </c>
      <c r="Y27" s="6">
        <v>2021</v>
      </c>
      <c r="Z27" s="5">
        <v>2000</v>
      </c>
      <c r="AA27" s="5">
        <v>2010</v>
      </c>
      <c r="AB27" s="5">
        <v>2019</v>
      </c>
      <c r="AC27" s="6">
        <v>2021</v>
      </c>
      <c r="AD27" s="14">
        <v>2000</v>
      </c>
      <c r="AE27" s="5">
        <v>2010</v>
      </c>
      <c r="AF27" s="5">
        <v>2019</v>
      </c>
      <c r="AG27" s="6">
        <v>2021</v>
      </c>
      <c r="AH27" s="5">
        <v>2000</v>
      </c>
      <c r="AI27" s="5">
        <v>2010</v>
      </c>
      <c r="AJ27" s="5">
        <v>2019</v>
      </c>
      <c r="AK27" s="6">
        <v>2021</v>
      </c>
      <c r="AM27" s="5" t="s">
        <v>26</v>
      </c>
      <c r="AN27" s="5">
        <v>2021</v>
      </c>
    </row>
    <row r="28" spans="1:40" x14ac:dyDescent="0.35">
      <c r="A28" s="1" t="s">
        <v>3</v>
      </c>
      <c r="B28" s="1">
        <v>266.49599999999998</v>
      </c>
      <c r="C28" s="1">
        <v>315.29250000000002</v>
      </c>
      <c r="D28" s="1">
        <v>352.15019325000003</v>
      </c>
      <c r="E28" s="7">
        <v>828</v>
      </c>
      <c r="F28" s="8">
        <v>24.393530999999999</v>
      </c>
      <c r="G28" s="8">
        <v>20.7792207792208</v>
      </c>
      <c r="H28" s="8">
        <v>25.6</v>
      </c>
      <c r="I28" s="16">
        <v>38.148148148148145</v>
      </c>
      <c r="J28" s="8">
        <v>91.265597150000005</v>
      </c>
      <c r="K28" s="8">
        <v>97.089639115250307</v>
      </c>
      <c r="L28" s="8">
        <v>85.046728971962594</v>
      </c>
      <c r="M28" s="16">
        <v>93.113772455089816</v>
      </c>
      <c r="N28" s="8">
        <v>43585.47</v>
      </c>
      <c r="O28" s="8">
        <v>48692</v>
      </c>
      <c r="P28" s="8" t="s">
        <v>27</v>
      </c>
      <c r="Q28" s="16"/>
      <c r="R28" s="1">
        <v>512</v>
      </c>
      <c r="S28" s="1">
        <v>470</v>
      </c>
      <c r="T28" s="1">
        <v>234</v>
      </c>
      <c r="U28" s="7">
        <v>311</v>
      </c>
      <c r="V28" s="1">
        <v>280</v>
      </c>
      <c r="W28" s="1">
        <v>271</v>
      </c>
      <c r="X28" s="1">
        <v>171</v>
      </c>
      <c r="Y28" s="7">
        <v>242</v>
      </c>
      <c r="Z28" s="1">
        <v>181</v>
      </c>
      <c r="AA28" s="1">
        <v>128</v>
      </c>
      <c r="AB28" s="1">
        <v>96</v>
      </c>
      <c r="AC28" s="7">
        <v>206</v>
      </c>
      <c r="AD28" s="15">
        <v>561</v>
      </c>
      <c r="AE28" s="1">
        <v>488</v>
      </c>
      <c r="AF28" s="1">
        <v>279</v>
      </c>
      <c r="AG28" s="7">
        <v>334</v>
      </c>
      <c r="AH28" s="1">
        <v>742</v>
      </c>
      <c r="AI28" s="1">
        <v>616</v>
      </c>
      <c r="AJ28" s="1">
        <v>375</v>
      </c>
      <c r="AK28" s="7">
        <v>540</v>
      </c>
      <c r="AM28" s="8" t="s">
        <v>28</v>
      </c>
      <c r="AN28" s="8" t="s">
        <v>29</v>
      </c>
    </row>
    <row r="29" spans="1:40" x14ac:dyDescent="0.35">
      <c r="A29" s="1" t="s">
        <v>4</v>
      </c>
      <c r="B29" s="1">
        <v>1190.904</v>
      </c>
      <c r="C29" s="1">
        <v>1200.1875</v>
      </c>
      <c r="D29" s="1">
        <v>1340.4894187499999</v>
      </c>
      <c r="E29" s="9" t="s">
        <v>58</v>
      </c>
      <c r="F29" s="8">
        <v>19.130434780000002</v>
      </c>
      <c r="G29" s="8">
        <v>9.2553512209828206</v>
      </c>
      <c r="H29" s="8">
        <v>16.4991896272285</v>
      </c>
      <c r="I29" s="18">
        <v>18.210197710718003</v>
      </c>
      <c r="J29" s="8">
        <v>72.434017600000004</v>
      </c>
      <c r="K29" s="8">
        <v>80.990362246593506</v>
      </c>
      <c r="L29" s="8">
        <v>79.756861300423694</v>
      </c>
      <c r="M29" s="18">
        <v>83.650561249389938</v>
      </c>
      <c r="N29" s="8">
        <v>97148.08</v>
      </c>
      <c r="O29" s="8">
        <v>86425</v>
      </c>
      <c r="P29" s="8">
        <v>222656</v>
      </c>
      <c r="Q29" s="18"/>
      <c r="R29" s="1">
        <v>1482</v>
      </c>
      <c r="S29" s="1">
        <v>2469</v>
      </c>
      <c r="T29" s="1">
        <v>1966</v>
      </c>
      <c r="U29" s="9">
        <v>1714</v>
      </c>
      <c r="V29" s="1">
        <v>890</v>
      </c>
      <c r="W29" s="1">
        <v>1309</v>
      </c>
      <c r="X29" s="1">
        <v>847</v>
      </c>
      <c r="Y29" s="9">
        <v>911</v>
      </c>
      <c r="Z29" s="1">
        <v>484</v>
      </c>
      <c r="AA29" s="1">
        <v>307</v>
      </c>
      <c r="AB29" s="1">
        <v>509</v>
      </c>
      <c r="AC29" s="9">
        <v>525</v>
      </c>
      <c r="AD29" s="15">
        <v>2046</v>
      </c>
      <c r="AE29" s="1">
        <v>3010</v>
      </c>
      <c r="AF29" s="1">
        <v>2576</v>
      </c>
      <c r="AG29" s="9">
        <v>2049</v>
      </c>
      <c r="AH29" s="1">
        <v>2530</v>
      </c>
      <c r="AI29" s="1">
        <v>3317</v>
      </c>
      <c r="AJ29" s="1">
        <v>3085</v>
      </c>
      <c r="AK29" s="9">
        <v>2883</v>
      </c>
      <c r="AM29" s="8" t="s">
        <v>30</v>
      </c>
      <c r="AN29" s="8">
        <v>127400</v>
      </c>
    </row>
    <row r="30" spans="1:40" x14ac:dyDescent="0.35">
      <c r="A30" s="4" t="s">
        <v>5</v>
      </c>
      <c r="B30" s="4">
        <v>749.52</v>
      </c>
      <c r="C30" s="4">
        <v>790.17750000000001</v>
      </c>
      <c r="D30" s="1">
        <v>882.54924975000006</v>
      </c>
      <c r="E30" s="10" t="s">
        <v>58</v>
      </c>
      <c r="F30" s="11">
        <v>15.28322052</v>
      </c>
      <c r="G30" s="11">
        <v>26.156237854644399</v>
      </c>
      <c r="H30" s="8">
        <v>25.959933222036703</v>
      </c>
      <c r="I30" s="20">
        <v>21.161985378991922</v>
      </c>
      <c r="J30" s="11">
        <v>68.292682929999998</v>
      </c>
      <c r="K30" s="11">
        <v>70.754205100379806</v>
      </c>
      <c r="L30" s="8">
        <v>79.7347699958558</v>
      </c>
      <c r="M30" s="20">
        <v>66.25310173697271</v>
      </c>
      <c r="N30" s="11">
        <v>79862.899999999994</v>
      </c>
      <c r="O30" s="11">
        <v>84806</v>
      </c>
      <c r="P30" s="8">
        <v>69626</v>
      </c>
      <c r="Q30" s="20"/>
      <c r="R30" s="4">
        <v>1624</v>
      </c>
      <c r="S30" s="4">
        <v>1347</v>
      </c>
      <c r="T30" s="1">
        <v>1363</v>
      </c>
      <c r="U30" s="10">
        <v>1602</v>
      </c>
      <c r="V30" s="4">
        <v>779</v>
      </c>
      <c r="W30" s="4">
        <v>719</v>
      </c>
      <c r="X30" s="1">
        <v>625</v>
      </c>
      <c r="Y30" s="10">
        <v>634</v>
      </c>
      <c r="Z30" s="4">
        <v>429</v>
      </c>
      <c r="AA30" s="4">
        <v>673</v>
      </c>
      <c r="AB30" s="1">
        <v>622</v>
      </c>
      <c r="AC30" s="10">
        <v>550</v>
      </c>
      <c r="AD30" s="19">
        <v>2378</v>
      </c>
      <c r="AE30" s="4">
        <v>1900</v>
      </c>
      <c r="AF30" s="1">
        <v>1774</v>
      </c>
      <c r="AG30" s="10">
        <v>2418</v>
      </c>
      <c r="AH30" s="4">
        <v>2807</v>
      </c>
      <c r="AI30" s="4">
        <v>2573</v>
      </c>
      <c r="AJ30" s="1">
        <v>2396</v>
      </c>
      <c r="AK30" s="10">
        <v>2599</v>
      </c>
      <c r="AM30" s="11" t="s">
        <v>31</v>
      </c>
      <c r="AN30" s="11">
        <v>220900</v>
      </c>
    </row>
    <row r="31" spans="1:40" x14ac:dyDescent="0.35">
      <c r="A31" s="1" t="s">
        <v>6</v>
      </c>
      <c r="B31" s="22"/>
      <c r="D31" s="12"/>
      <c r="E31" s="9"/>
      <c r="F31" s="23">
        <v>17.996380983714428</v>
      </c>
      <c r="G31" s="8">
        <v>17.030433446049802</v>
      </c>
      <c r="H31" s="24">
        <v>20.952868852459016</v>
      </c>
      <c r="I31" s="18">
        <v>21.272002656924609</v>
      </c>
      <c r="J31" s="23">
        <v>59.516367823655202</v>
      </c>
      <c r="K31" s="8">
        <v>65.877651398708878</v>
      </c>
      <c r="L31" s="24">
        <v>60.84357923497268</v>
      </c>
      <c r="M31" s="18">
        <v>75.546761091439279</v>
      </c>
      <c r="N31" s="23"/>
      <c r="O31" s="8"/>
      <c r="P31" s="24"/>
      <c r="Q31" s="18"/>
      <c r="R31" s="22">
        <v>3618</v>
      </c>
      <c r="S31" s="1">
        <v>4286</v>
      </c>
      <c r="T31" s="12">
        <v>3563</v>
      </c>
      <c r="U31" s="9">
        <v>3627</v>
      </c>
      <c r="V31" s="22">
        <v>1949</v>
      </c>
      <c r="W31" s="1">
        <v>2299</v>
      </c>
      <c r="X31" s="12">
        <v>1643</v>
      </c>
      <c r="Y31" s="9">
        <v>1787</v>
      </c>
      <c r="Z31" s="22">
        <v>1094</v>
      </c>
      <c r="AA31" s="1">
        <v>1108</v>
      </c>
      <c r="AB31" s="12">
        <v>1227</v>
      </c>
      <c r="AC31" s="9">
        <v>1281</v>
      </c>
      <c r="AD31" s="22">
        <v>4985</v>
      </c>
      <c r="AE31" s="1">
        <v>5398</v>
      </c>
      <c r="AF31" s="12">
        <v>4629</v>
      </c>
      <c r="AG31" s="9">
        <v>4801</v>
      </c>
      <c r="AH31" s="22">
        <v>6079</v>
      </c>
      <c r="AI31" s="1">
        <v>6506</v>
      </c>
      <c r="AJ31" s="12">
        <v>5856</v>
      </c>
      <c r="AK31" s="9">
        <v>6022</v>
      </c>
      <c r="AM31" s="23" t="s">
        <v>32</v>
      </c>
      <c r="AN31" s="8">
        <v>344100</v>
      </c>
    </row>
    <row r="32" spans="1:40" x14ac:dyDescent="0.35">
      <c r="V32" s="8"/>
      <c r="W32" s="8"/>
      <c r="X32" s="8"/>
      <c r="Y32" s="8"/>
      <c r="AD32" s="8"/>
      <c r="AE32" s="8"/>
      <c r="AF32" s="8"/>
      <c r="AG32" s="8"/>
      <c r="AH32" s="8"/>
      <c r="AI32" s="8"/>
      <c r="AJ32" s="8"/>
      <c r="AK32" s="8"/>
      <c r="AM32" s="8" t="s">
        <v>33</v>
      </c>
      <c r="AN32" s="25">
        <v>93300</v>
      </c>
    </row>
    <row r="33" spans="1:37" x14ac:dyDescent="0.35">
      <c r="A33" s="1" t="s">
        <v>57</v>
      </c>
    </row>
    <row r="34" spans="1:37" x14ac:dyDescent="0.35">
      <c r="B34" s="30" t="s">
        <v>34</v>
      </c>
      <c r="C34" s="31"/>
      <c r="D34" s="31"/>
      <c r="E34" s="33"/>
      <c r="F34" s="31" t="s">
        <v>35</v>
      </c>
      <c r="G34" s="31"/>
      <c r="H34" s="31"/>
      <c r="I34" s="33"/>
      <c r="J34" s="31" t="s">
        <v>36</v>
      </c>
      <c r="K34" s="31"/>
      <c r="L34" s="31"/>
      <c r="M34" s="33"/>
    </row>
    <row r="35" spans="1:37" x14ac:dyDescent="0.35">
      <c r="A35" s="13" t="s">
        <v>2</v>
      </c>
      <c r="B35" s="14">
        <v>2000</v>
      </c>
      <c r="C35" s="5">
        <v>2010</v>
      </c>
      <c r="D35" s="5">
        <v>2019</v>
      </c>
      <c r="E35" s="6">
        <v>2021</v>
      </c>
      <c r="F35" s="5">
        <v>2000</v>
      </c>
      <c r="G35" s="5">
        <v>2010</v>
      </c>
      <c r="H35" s="5">
        <v>2019</v>
      </c>
      <c r="I35" s="6">
        <v>2021</v>
      </c>
      <c r="J35" s="5">
        <v>2000</v>
      </c>
      <c r="K35" s="5">
        <v>2010</v>
      </c>
      <c r="L35" s="5">
        <v>2019</v>
      </c>
      <c r="M35" s="6">
        <v>2021</v>
      </c>
    </row>
    <row r="36" spans="1:37" x14ac:dyDescent="0.35">
      <c r="A36" s="1" t="s">
        <v>3</v>
      </c>
      <c r="B36" s="17">
        <v>13750.76628</v>
      </c>
      <c r="C36" s="8">
        <v>9291.3975000000009</v>
      </c>
      <c r="D36" s="8">
        <v>15091.552799999999</v>
      </c>
      <c r="E36" s="16">
        <v>39219</v>
      </c>
      <c r="F36" s="1">
        <v>20773.57</v>
      </c>
      <c r="G36" s="29">
        <v>21585</v>
      </c>
      <c r="H36" s="26">
        <v>28620.5625</v>
      </c>
      <c r="I36" s="7"/>
      <c r="J36" s="1">
        <v>14489.41</v>
      </c>
      <c r="K36" s="1">
        <v>8680.2750000000015</v>
      </c>
      <c r="L36" s="1">
        <v>11836.906199999999</v>
      </c>
      <c r="M36" s="7"/>
    </row>
    <row r="37" spans="1:37" x14ac:dyDescent="0.35">
      <c r="A37" s="1" t="s">
        <v>4</v>
      </c>
      <c r="B37" s="17">
        <v>41622.569779999998</v>
      </c>
      <c r="C37" s="8">
        <v>42141.502500000002</v>
      </c>
      <c r="D37" s="8">
        <v>75829.691699999996</v>
      </c>
      <c r="E37" s="18"/>
      <c r="F37" s="1">
        <v>64570.2</v>
      </c>
      <c r="G37" s="29">
        <v>51965</v>
      </c>
      <c r="H37" s="26">
        <v>75801.769199999995</v>
      </c>
      <c r="I37" s="9"/>
      <c r="J37" s="1">
        <v>19004.5</v>
      </c>
      <c r="K37" s="1">
        <v>35918.692500000005</v>
      </c>
      <c r="L37" s="1">
        <v>36743.7762</v>
      </c>
      <c r="M37" s="9"/>
    </row>
    <row r="38" spans="1:37" x14ac:dyDescent="0.35">
      <c r="A38" s="4" t="s">
        <v>5</v>
      </c>
      <c r="B38" s="21">
        <v>26097.528279999999</v>
      </c>
      <c r="C38" s="11">
        <v>25054.725000000002</v>
      </c>
      <c r="D38" s="8">
        <v>30301.496999999999</v>
      </c>
      <c r="E38" s="20"/>
      <c r="F38" s="4">
        <v>38048.559999999998</v>
      </c>
      <c r="G38" s="28">
        <v>25840</v>
      </c>
      <c r="H38" s="26">
        <v>31933.287899999999</v>
      </c>
      <c r="I38" s="10"/>
      <c r="J38" s="4">
        <v>23394.639999999999</v>
      </c>
      <c r="K38" s="4">
        <v>15023.752500000001</v>
      </c>
      <c r="L38" s="1">
        <v>19575.906299999999</v>
      </c>
      <c r="M38" s="10"/>
    </row>
    <row r="39" spans="1:37" x14ac:dyDescent="0.35">
      <c r="A39" s="1" t="s">
        <v>6</v>
      </c>
      <c r="B39" s="23"/>
      <c r="C39" s="8"/>
      <c r="D39" s="24"/>
      <c r="E39" s="18"/>
      <c r="F39" s="22"/>
      <c r="G39" s="8"/>
      <c r="H39" s="24"/>
      <c r="I39" s="18"/>
      <c r="J39" s="22"/>
      <c r="K39" s="8"/>
      <c r="L39" s="24"/>
      <c r="M39" s="18"/>
    </row>
    <row r="40" spans="1:37" x14ac:dyDescent="0.35">
      <c r="B40" s="8"/>
      <c r="C40" s="8"/>
      <c r="D40" s="8"/>
      <c r="E40" s="8"/>
      <c r="G40" s="8"/>
      <c r="H40" s="8"/>
      <c r="I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AA40" s="8"/>
      <c r="AB40" s="8"/>
      <c r="AC40" s="8"/>
    </row>
    <row r="41" spans="1:37" x14ac:dyDescent="0.35">
      <c r="A41" s="1" t="s">
        <v>56</v>
      </c>
      <c r="B41" s="8"/>
      <c r="C41" s="8"/>
      <c r="D41" s="8"/>
      <c r="E41" s="8"/>
      <c r="G41" s="8"/>
      <c r="H41" s="8"/>
      <c r="I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AA41" s="8"/>
      <c r="AB41" s="8"/>
      <c r="AC41" s="8"/>
    </row>
    <row r="42" spans="1:37" x14ac:dyDescent="0.35">
      <c r="A42" s="9"/>
      <c r="B42" s="30" t="s">
        <v>37</v>
      </c>
      <c r="C42" s="31"/>
      <c r="D42" s="31"/>
      <c r="E42" s="31"/>
      <c r="F42" s="31"/>
      <c r="G42" s="33"/>
      <c r="H42" s="30" t="s">
        <v>38</v>
      </c>
      <c r="I42" s="31"/>
      <c r="J42" s="33"/>
      <c r="K42" s="30" t="s">
        <v>39</v>
      </c>
      <c r="L42" s="31"/>
      <c r="M42" s="33"/>
      <c r="N42" s="30" t="s">
        <v>40</v>
      </c>
      <c r="O42" s="31"/>
      <c r="P42" s="31"/>
      <c r="Q42" s="31"/>
      <c r="R42" s="31" t="s">
        <v>41</v>
      </c>
      <c r="S42" s="31"/>
      <c r="T42" s="31"/>
      <c r="U42" s="33"/>
      <c r="V42" s="30" t="s">
        <v>42</v>
      </c>
      <c r="W42" s="31"/>
      <c r="X42" s="31"/>
      <c r="Y42" s="33"/>
      <c r="AC42" s="8"/>
      <c r="AD42" s="8"/>
      <c r="AE42" s="8"/>
    </row>
    <row r="43" spans="1:37" x14ac:dyDescent="0.35">
      <c r="A43" s="3" t="s">
        <v>2</v>
      </c>
      <c r="B43" s="5">
        <v>1970</v>
      </c>
      <c r="C43" s="5">
        <v>1980</v>
      </c>
      <c r="D43" s="5">
        <v>1990</v>
      </c>
      <c r="E43" s="5">
        <v>2000</v>
      </c>
      <c r="F43" s="5">
        <v>2010</v>
      </c>
      <c r="G43" s="6">
        <v>2019</v>
      </c>
      <c r="H43" s="5">
        <v>2000</v>
      </c>
      <c r="I43" s="5">
        <v>2010</v>
      </c>
      <c r="J43" s="6">
        <v>2019</v>
      </c>
      <c r="K43" s="5">
        <v>2000</v>
      </c>
      <c r="L43" s="5">
        <v>2010</v>
      </c>
      <c r="M43" s="6">
        <v>2019</v>
      </c>
      <c r="N43" s="5">
        <v>2000</v>
      </c>
      <c r="O43" s="5">
        <v>2010</v>
      </c>
      <c r="P43" s="5">
        <v>2019</v>
      </c>
      <c r="Q43" s="6">
        <v>2021</v>
      </c>
      <c r="R43" s="5">
        <v>2000</v>
      </c>
      <c r="S43" s="5">
        <v>2010</v>
      </c>
      <c r="T43" s="5">
        <v>2019</v>
      </c>
      <c r="U43" s="6">
        <v>2021</v>
      </c>
      <c r="V43" s="5">
        <v>2000</v>
      </c>
      <c r="W43" s="5">
        <v>2010</v>
      </c>
      <c r="X43" s="5">
        <v>2019</v>
      </c>
      <c r="Y43" s="6">
        <v>2021</v>
      </c>
      <c r="AA43" s="8"/>
      <c r="AB43" s="8"/>
      <c r="AC43" s="8"/>
    </row>
    <row r="44" spans="1:37" x14ac:dyDescent="0.35">
      <c r="A44" s="9" t="s">
        <v>3</v>
      </c>
      <c r="B44" s="8">
        <v>51.7826375</v>
      </c>
      <c r="C44" s="8">
        <v>50.03</v>
      </c>
      <c r="D44" s="8">
        <v>51.510247710000002</v>
      </c>
      <c r="E44" s="8">
        <v>56.634078209999998</v>
      </c>
      <c r="F44" s="8">
        <v>74.505238649592599</v>
      </c>
      <c r="G44" s="18">
        <v>46.261682242990702</v>
      </c>
      <c r="H44" s="8">
        <v>55.56</v>
      </c>
      <c r="I44" s="8">
        <v>41.214057507987199</v>
      </c>
      <c r="J44" s="18">
        <v>28.054298642533901</v>
      </c>
      <c r="K44" s="8">
        <v>61.29</v>
      </c>
      <c r="L44" s="8">
        <v>92.871690427698596</v>
      </c>
      <c r="M44" s="18">
        <v>64.141414141414103</v>
      </c>
      <c r="N44" s="1">
        <v>811</v>
      </c>
      <c r="O44" s="1">
        <v>640</v>
      </c>
      <c r="P44" s="1">
        <v>198</v>
      </c>
      <c r="Q44" s="7"/>
      <c r="R44" s="1">
        <v>320</v>
      </c>
      <c r="S44" s="1">
        <v>129</v>
      </c>
      <c r="T44" s="1">
        <v>62</v>
      </c>
      <c r="U44" s="7"/>
      <c r="V44" s="1">
        <v>456</v>
      </c>
      <c r="W44" s="1">
        <v>456</v>
      </c>
      <c r="X44" s="1">
        <v>127</v>
      </c>
      <c r="Y44" s="7"/>
      <c r="AA44" s="8"/>
      <c r="AB44" s="8"/>
      <c r="AC44" s="8"/>
    </row>
    <row r="45" spans="1:37" x14ac:dyDescent="0.35">
      <c r="A45" s="9" t="s">
        <v>4</v>
      </c>
      <c r="B45" s="8">
        <v>41.215790210000002</v>
      </c>
      <c r="C45" s="8">
        <v>26.23</v>
      </c>
      <c r="D45" s="8">
        <v>32.132608320000003</v>
      </c>
      <c r="E45" s="8">
        <v>23.93000709</v>
      </c>
      <c r="F45" s="8">
        <v>29.9268860086407</v>
      </c>
      <c r="G45" s="18">
        <v>21.7903849696077</v>
      </c>
      <c r="H45" s="8">
        <v>20.73</v>
      </c>
      <c r="I45" s="8">
        <v>28.342674139311399</v>
      </c>
      <c r="J45" s="18">
        <v>19.680385288966701</v>
      </c>
      <c r="K45" s="8">
        <v>46.84</v>
      </c>
      <c r="L45" s="8">
        <v>7.9365079365079403</v>
      </c>
      <c r="M45" s="18">
        <v>24.874371859296499</v>
      </c>
      <c r="N45" s="1">
        <v>1012</v>
      </c>
      <c r="O45" s="1">
        <v>1801</v>
      </c>
      <c r="P45" s="1">
        <v>1183</v>
      </c>
      <c r="Q45" s="9"/>
      <c r="R45" s="1">
        <v>724</v>
      </c>
      <c r="S45" s="1">
        <v>1416</v>
      </c>
      <c r="T45" s="1">
        <v>899</v>
      </c>
      <c r="U45" s="9"/>
      <c r="V45" s="1">
        <v>163</v>
      </c>
      <c r="W45" s="1">
        <v>45</v>
      </c>
      <c r="X45" s="1">
        <v>99</v>
      </c>
      <c r="Y45" s="9"/>
      <c r="AA45" s="8"/>
      <c r="AB45" s="8"/>
      <c r="AC45" s="8"/>
    </row>
    <row r="46" spans="1:37" x14ac:dyDescent="0.35">
      <c r="A46" s="10" t="s">
        <v>5</v>
      </c>
      <c r="B46" s="21">
        <v>49.163092399999996</v>
      </c>
      <c r="C46" s="11">
        <v>40.29</v>
      </c>
      <c r="D46" s="11">
        <v>39.919678689999998</v>
      </c>
      <c r="E46" s="11">
        <v>31.2009656</v>
      </c>
      <c r="F46" s="11">
        <v>53.178110129163798</v>
      </c>
      <c r="G46" s="18">
        <v>40.919952210274801</v>
      </c>
      <c r="H46" s="11">
        <v>31.9</v>
      </c>
      <c r="I46" s="11">
        <v>52.747478905124503</v>
      </c>
      <c r="J46" s="18">
        <v>33.560224918614999</v>
      </c>
      <c r="K46" s="11">
        <v>52.75</v>
      </c>
      <c r="L46" s="11">
        <v>57.991803278688501</v>
      </c>
      <c r="M46" s="18">
        <v>68.444846292947602</v>
      </c>
      <c r="N46" s="4">
        <v>2068</v>
      </c>
      <c r="O46" s="4">
        <v>3129</v>
      </c>
      <c r="P46" s="1">
        <v>2055</v>
      </c>
      <c r="Q46" s="10"/>
      <c r="R46" s="4">
        <v>1733</v>
      </c>
      <c r="S46" s="4">
        <v>2563</v>
      </c>
      <c r="T46" s="1">
        <v>1134</v>
      </c>
      <c r="U46" s="10"/>
      <c r="V46" s="4">
        <v>278</v>
      </c>
      <c r="W46" s="4">
        <v>566</v>
      </c>
      <c r="X46" s="1">
        <v>757</v>
      </c>
      <c r="Y46" s="10"/>
      <c r="AA46" s="8"/>
      <c r="AB46" s="8"/>
      <c r="AC46" s="8"/>
    </row>
    <row r="47" spans="1:37" x14ac:dyDescent="0.35">
      <c r="A47" s="9" t="s">
        <v>6</v>
      </c>
      <c r="B47" s="23">
        <v>48.266985096847236</v>
      </c>
      <c r="C47" s="8">
        <v>38.755211475076564</v>
      </c>
      <c r="D47" s="8">
        <v>38.673912465968357</v>
      </c>
      <c r="E47" s="24">
        <v>31.662462364716415</v>
      </c>
      <c r="F47" s="8">
        <v>43.648616879554893</v>
      </c>
      <c r="G47" s="16">
        <v>31.583785274381839</v>
      </c>
      <c r="H47" s="24">
        <v>29.23465627960838</v>
      </c>
      <c r="I47" s="8">
        <v>40.401258851298188</v>
      </c>
      <c r="J47" s="16">
        <v>25.648873653281097</v>
      </c>
      <c r="K47" s="24">
        <v>55.404570722668311</v>
      </c>
      <c r="L47" s="8">
        <v>52.458210422812193</v>
      </c>
      <c r="M47" s="16">
        <v>57.755581668625148</v>
      </c>
      <c r="N47" s="12">
        <v>3891</v>
      </c>
      <c r="O47" s="8">
        <v>5570</v>
      </c>
      <c r="P47" s="24">
        <v>3436</v>
      </c>
      <c r="Q47" s="18"/>
      <c r="R47" s="22">
        <v>2777</v>
      </c>
      <c r="S47" s="1">
        <v>4108</v>
      </c>
      <c r="T47" s="12">
        <v>2095</v>
      </c>
      <c r="U47" s="9"/>
      <c r="V47" s="22">
        <v>897</v>
      </c>
      <c r="W47" s="1">
        <v>1067</v>
      </c>
      <c r="X47" s="12">
        <v>983</v>
      </c>
      <c r="Y47" s="9"/>
      <c r="AA47" s="8"/>
      <c r="AB47" s="8"/>
      <c r="AC47" s="8"/>
      <c r="AH47" s="8"/>
      <c r="AI47" s="8"/>
      <c r="AJ47" s="8"/>
      <c r="AK47" s="8"/>
    </row>
    <row r="48" spans="1:37" x14ac:dyDescent="0.35">
      <c r="B48" s="8"/>
      <c r="C48" s="8"/>
      <c r="D48" s="8"/>
      <c r="E48" s="8"/>
      <c r="G48" s="8"/>
      <c r="H48" s="8"/>
      <c r="I48" s="8"/>
      <c r="J48" s="8"/>
      <c r="K48" s="8"/>
      <c r="L48" s="8"/>
      <c r="M48" s="8"/>
      <c r="O48" s="8"/>
      <c r="P48" s="8"/>
      <c r="Q48" s="8"/>
      <c r="V48" s="8"/>
      <c r="W48" s="8"/>
      <c r="X48" s="8"/>
      <c r="Y48" s="8"/>
      <c r="AA48" s="8"/>
      <c r="AB48" s="8"/>
      <c r="AC48" s="8"/>
      <c r="AH48" s="8"/>
      <c r="AI48" s="8"/>
      <c r="AJ48" s="8"/>
      <c r="AK48" s="8"/>
    </row>
    <row r="49" spans="1:37" x14ac:dyDescent="0.35">
      <c r="B49" s="8"/>
      <c r="C49" s="8"/>
      <c r="D49" s="8"/>
      <c r="E49" s="8"/>
      <c r="G49" s="8"/>
      <c r="H49" s="8"/>
      <c r="I49" s="8"/>
      <c r="J49" s="8"/>
      <c r="K49" s="8"/>
      <c r="L49" s="8"/>
      <c r="M49" s="8"/>
      <c r="O49" s="8"/>
      <c r="P49" s="8"/>
      <c r="Q49" s="8"/>
      <c r="V49" s="8"/>
      <c r="W49" s="8"/>
      <c r="X49" s="8"/>
      <c r="Y49" s="8"/>
      <c r="AA49" s="8"/>
      <c r="AB49" s="8"/>
      <c r="AC49" s="8"/>
      <c r="AH49" s="8"/>
      <c r="AI49" s="8"/>
      <c r="AJ49" s="8"/>
      <c r="AK49" s="8"/>
    </row>
    <row r="50" spans="1:37" x14ac:dyDescent="0.35">
      <c r="A50" s="1" t="s">
        <v>55</v>
      </c>
    </row>
    <row r="51" spans="1:37" x14ac:dyDescent="0.35">
      <c r="B51" s="30" t="s">
        <v>43</v>
      </c>
      <c r="C51" s="31"/>
      <c r="D51" s="33"/>
      <c r="E51" s="30" t="s">
        <v>44</v>
      </c>
      <c r="F51" s="31"/>
      <c r="G51" s="33"/>
      <c r="H51" s="31" t="s">
        <v>45</v>
      </c>
      <c r="I51" s="31"/>
      <c r="J51" s="33"/>
      <c r="K51" s="30" t="s">
        <v>46</v>
      </c>
      <c r="L51" s="31"/>
      <c r="M51" s="33"/>
      <c r="N51" s="8"/>
    </row>
    <row r="52" spans="1:37" x14ac:dyDescent="0.35">
      <c r="A52" s="13" t="s">
        <v>2</v>
      </c>
      <c r="B52" s="14">
        <v>2000</v>
      </c>
      <c r="C52" s="5">
        <v>2010</v>
      </c>
      <c r="D52" s="6">
        <v>2019</v>
      </c>
      <c r="E52" s="5">
        <v>2000</v>
      </c>
      <c r="F52" s="5">
        <v>2010</v>
      </c>
      <c r="G52" s="6">
        <v>2019</v>
      </c>
      <c r="H52" s="5">
        <v>2000</v>
      </c>
      <c r="I52" s="5">
        <v>2010</v>
      </c>
      <c r="J52" s="6">
        <v>2019</v>
      </c>
      <c r="K52" s="5">
        <v>2000</v>
      </c>
      <c r="L52" s="5">
        <v>2010</v>
      </c>
      <c r="M52" s="6">
        <v>2019</v>
      </c>
    </row>
    <row r="53" spans="1:37" x14ac:dyDescent="0.35">
      <c r="A53" s="1" t="s">
        <v>3</v>
      </c>
      <c r="B53" s="17">
        <v>48.848484848484844</v>
      </c>
      <c r="C53" s="8">
        <v>35.008976660682201</v>
      </c>
      <c r="D53" s="18">
        <v>24.096385542168701</v>
      </c>
      <c r="E53" s="8">
        <v>27.636363636363637</v>
      </c>
      <c r="F53" s="8">
        <v>38.779174147217198</v>
      </c>
      <c r="G53" s="18">
        <v>39.759036144578303</v>
      </c>
      <c r="H53" s="8">
        <v>4.7272727272727275</v>
      </c>
      <c r="I53" s="8">
        <v>0</v>
      </c>
      <c r="J53" s="18">
        <v>8.7349397590361448</v>
      </c>
      <c r="K53" s="8">
        <v>0</v>
      </c>
      <c r="L53" s="8">
        <v>0</v>
      </c>
      <c r="M53" s="18">
        <v>3.9156626506024099</v>
      </c>
      <c r="N53" s="2"/>
      <c r="O53" s="8"/>
    </row>
    <row r="54" spans="1:37" x14ac:dyDescent="0.35">
      <c r="A54" s="1" t="s">
        <v>4</v>
      </c>
      <c r="B54" s="17">
        <v>27.86516853932584</v>
      </c>
      <c r="C54" s="8">
        <v>25.336438923395399</v>
      </c>
      <c r="D54" s="18">
        <v>10.166315296322299</v>
      </c>
      <c r="E54" s="8">
        <v>16.14232209737828</v>
      </c>
      <c r="F54" s="8">
        <v>13.586956521739101</v>
      </c>
      <c r="G54" s="18">
        <v>17.873038182244098</v>
      </c>
      <c r="H54" s="8">
        <v>21.04868913857678</v>
      </c>
      <c r="I54" s="8">
        <v>35.998964803312624</v>
      </c>
      <c r="J54" s="18">
        <v>40.243616772077772</v>
      </c>
      <c r="K54" s="8">
        <v>17.94007491</v>
      </c>
      <c r="L54" s="8">
        <v>10.429606625258799</v>
      </c>
      <c r="M54" s="18">
        <v>16.795502459592399</v>
      </c>
      <c r="N54" s="8"/>
      <c r="O54" s="8"/>
    </row>
    <row r="55" spans="1:37" x14ac:dyDescent="0.35">
      <c r="A55" s="4" t="s">
        <v>5</v>
      </c>
      <c r="B55" s="21">
        <v>55.619380619380621</v>
      </c>
      <c r="C55" s="11">
        <v>48.9553028299392</v>
      </c>
      <c r="D55" s="18">
        <v>30.6148867313916</v>
      </c>
      <c r="E55" s="11">
        <v>27.247752247752249</v>
      </c>
      <c r="F55" s="11">
        <v>28.0613594287226</v>
      </c>
      <c r="G55" s="18">
        <v>34.498381877022702</v>
      </c>
      <c r="H55" s="11">
        <v>3.5714285714285712</v>
      </c>
      <c r="I55" s="11">
        <v>3.8614123247818037</v>
      </c>
      <c r="J55" s="18">
        <v>8.1553398058252426</v>
      </c>
      <c r="K55" s="11">
        <v>0.64935064899999995</v>
      </c>
      <c r="L55" s="11">
        <v>1.08436921449352</v>
      </c>
      <c r="M55" s="18">
        <v>2.75080906148867</v>
      </c>
      <c r="N55" s="8"/>
      <c r="O55" s="8"/>
      <c r="P55" s="8"/>
    </row>
    <row r="56" spans="1:37" x14ac:dyDescent="0.35">
      <c r="A56" s="1" t="s">
        <v>6</v>
      </c>
      <c r="B56" s="23">
        <v>44.9926656887585</v>
      </c>
      <c r="C56" s="8">
        <v>36.881248475981465</v>
      </c>
      <c r="D56" s="16">
        <v>18.983227148615264</v>
      </c>
      <c r="E56" s="24">
        <v>23.336444859314575</v>
      </c>
      <c r="F56" s="8">
        <v>21.970251158254083</v>
      </c>
      <c r="G56" s="16">
        <v>25.497334546872967</v>
      </c>
      <c r="H56" s="24">
        <v>9.9213228430457399</v>
      </c>
      <c r="I56" s="8">
        <v>18.739331870275542</v>
      </c>
      <c r="J56" s="16">
        <v>25.991418541151994</v>
      </c>
      <c r="K56" s="24">
        <v>6.734231230830777</v>
      </c>
      <c r="L56" s="8">
        <v>5.4133138258961235</v>
      </c>
      <c r="M56" s="16">
        <v>10.596801456247562</v>
      </c>
      <c r="N56" s="8"/>
      <c r="O56" s="8"/>
    </row>
    <row r="57" spans="1:37" x14ac:dyDescent="0.3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37" x14ac:dyDescent="0.3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37" x14ac:dyDescent="0.35">
      <c r="A59" s="1" t="s">
        <v>47</v>
      </c>
    </row>
    <row r="60" spans="1:37" x14ac:dyDescent="0.35">
      <c r="B60" s="30" t="s">
        <v>48</v>
      </c>
      <c r="C60" s="31"/>
      <c r="D60" s="33"/>
      <c r="E60" s="30" t="s">
        <v>49</v>
      </c>
      <c r="F60" s="31"/>
      <c r="G60" s="33"/>
      <c r="H60" s="30" t="s">
        <v>50</v>
      </c>
      <c r="I60" s="31"/>
      <c r="J60" s="33"/>
      <c r="K60" s="30" t="s">
        <v>51</v>
      </c>
      <c r="L60" s="31"/>
      <c r="M60" s="33"/>
    </row>
    <row r="61" spans="1:37" x14ac:dyDescent="0.35">
      <c r="A61" s="27" t="s">
        <v>52</v>
      </c>
      <c r="B61" s="14" t="s">
        <v>3</v>
      </c>
      <c r="C61" s="5" t="s">
        <v>5</v>
      </c>
      <c r="D61" s="6" t="s">
        <v>4</v>
      </c>
      <c r="E61" s="14" t="s">
        <v>3</v>
      </c>
      <c r="F61" s="5" t="s">
        <v>5</v>
      </c>
      <c r="G61" s="6" t="s">
        <v>4</v>
      </c>
      <c r="H61" s="14" t="s">
        <v>3</v>
      </c>
      <c r="I61" s="5" t="s">
        <v>5</v>
      </c>
      <c r="J61" s="6" t="s">
        <v>4</v>
      </c>
      <c r="K61" s="14" t="s">
        <v>3</v>
      </c>
      <c r="L61" s="5" t="s">
        <v>5</v>
      </c>
      <c r="M61" s="6" t="s">
        <v>4</v>
      </c>
    </row>
    <row r="62" spans="1:37" x14ac:dyDescent="0.35">
      <c r="A62" s="1">
        <v>2011</v>
      </c>
      <c r="B62" s="17">
        <v>110.49724000000001</v>
      </c>
      <c r="C62" s="8">
        <v>41.356490000000001</v>
      </c>
      <c r="D62" s="18">
        <v>49.431539999999998</v>
      </c>
      <c r="E62" s="17">
        <v>14585.635</v>
      </c>
      <c r="F62" s="8">
        <v>10256.41</v>
      </c>
      <c r="G62" s="18">
        <v>6113.0330000000004</v>
      </c>
      <c r="H62" s="1">
        <v>1</v>
      </c>
      <c r="I62" s="1">
        <v>2</v>
      </c>
      <c r="J62" s="7">
        <v>3</v>
      </c>
      <c r="K62" s="1">
        <v>132</v>
      </c>
      <c r="L62" s="1">
        <v>496</v>
      </c>
      <c r="M62" s="7">
        <v>371</v>
      </c>
    </row>
    <row r="63" spans="1:37" x14ac:dyDescent="0.35">
      <c r="A63" s="1">
        <v>2012</v>
      </c>
      <c r="B63" s="17">
        <v>0</v>
      </c>
      <c r="C63" s="8">
        <v>19.638649999999998</v>
      </c>
      <c r="D63" s="18">
        <v>16.903310000000001</v>
      </c>
      <c r="E63" s="17">
        <v>20867.526000000002</v>
      </c>
      <c r="F63" s="8">
        <v>8523.1740000000009</v>
      </c>
      <c r="G63" s="18">
        <v>5206.22</v>
      </c>
      <c r="H63" s="1">
        <v>0</v>
      </c>
      <c r="I63" s="1">
        <v>1</v>
      </c>
      <c r="J63" s="9">
        <v>1</v>
      </c>
      <c r="K63" s="1">
        <v>178</v>
      </c>
      <c r="L63" s="1">
        <v>434</v>
      </c>
      <c r="M63" s="9">
        <v>308</v>
      </c>
    </row>
    <row r="64" spans="1:37" x14ac:dyDescent="0.35">
      <c r="A64" s="1">
        <v>2013</v>
      </c>
      <c r="B64" s="17">
        <v>373.1343</v>
      </c>
      <c r="C64" s="8">
        <v>196.07839999999999</v>
      </c>
      <c r="D64" s="18">
        <v>0</v>
      </c>
      <c r="E64" s="17">
        <v>43407.96</v>
      </c>
      <c r="F64" s="8">
        <v>8322.44</v>
      </c>
      <c r="G64" s="18">
        <v>4674.8320000000003</v>
      </c>
      <c r="H64" s="1">
        <v>3</v>
      </c>
      <c r="I64" s="1">
        <v>9</v>
      </c>
      <c r="J64" s="9">
        <v>0</v>
      </c>
      <c r="K64" s="1">
        <v>349</v>
      </c>
      <c r="L64" s="1">
        <v>382</v>
      </c>
      <c r="M64" s="9">
        <v>271</v>
      </c>
    </row>
    <row r="65" spans="1:13" x14ac:dyDescent="0.35">
      <c r="A65" s="1">
        <v>2014</v>
      </c>
      <c r="B65" s="17">
        <v>1011.56069</v>
      </c>
      <c r="C65" s="8">
        <v>87.546509999999998</v>
      </c>
      <c r="D65" s="18">
        <v>19.646370000000001</v>
      </c>
      <c r="E65" s="17">
        <v>71676.301000000007</v>
      </c>
      <c r="F65" s="8">
        <v>7988.6189999999997</v>
      </c>
      <c r="G65" s="18">
        <v>5402.75</v>
      </c>
      <c r="H65" s="1">
        <v>7</v>
      </c>
      <c r="I65" s="1">
        <v>4</v>
      </c>
      <c r="J65" s="9">
        <v>1</v>
      </c>
      <c r="K65" s="1">
        <v>496</v>
      </c>
      <c r="L65" s="1">
        <v>365</v>
      </c>
      <c r="M65" s="9">
        <v>275</v>
      </c>
    </row>
    <row r="66" spans="1:13" x14ac:dyDescent="0.35">
      <c r="A66" s="1">
        <v>2015</v>
      </c>
      <c r="B66" s="17">
        <v>169.49153000000001</v>
      </c>
      <c r="C66" s="8">
        <v>398.40636999999998</v>
      </c>
      <c r="D66" s="18">
        <v>19.615539999999999</v>
      </c>
      <c r="E66" s="17">
        <v>13728.814</v>
      </c>
      <c r="F66" s="8">
        <v>8410.8009999999995</v>
      </c>
      <c r="G66" s="18">
        <v>4786.1909999999998</v>
      </c>
      <c r="H66" s="1">
        <v>1</v>
      </c>
      <c r="I66" s="1">
        <v>18</v>
      </c>
      <c r="J66" s="9">
        <v>1</v>
      </c>
      <c r="K66" s="1">
        <v>81</v>
      </c>
      <c r="L66" s="1">
        <v>380</v>
      </c>
      <c r="M66" s="9">
        <v>244</v>
      </c>
    </row>
    <row r="67" spans="1:13" x14ac:dyDescent="0.35">
      <c r="A67" s="1">
        <v>2016</v>
      </c>
      <c r="B67" s="17">
        <v>0</v>
      </c>
      <c r="C67" s="8">
        <v>426.89434</v>
      </c>
      <c r="D67" s="18">
        <v>55.187640000000002</v>
      </c>
      <c r="E67" s="17">
        <v>16153.846</v>
      </c>
      <c r="F67" s="8">
        <v>7769.4769999999999</v>
      </c>
      <c r="G67" s="18">
        <v>5040.4709999999995</v>
      </c>
      <c r="H67" s="1">
        <v>0</v>
      </c>
      <c r="I67" s="1">
        <v>20</v>
      </c>
      <c r="J67" s="9">
        <v>3</v>
      </c>
      <c r="K67" s="1">
        <v>84</v>
      </c>
      <c r="L67" s="1">
        <v>364</v>
      </c>
      <c r="M67" s="9">
        <v>274</v>
      </c>
    </row>
    <row r="68" spans="1:13" x14ac:dyDescent="0.35">
      <c r="A68" s="1">
        <v>2017</v>
      </c>
      <c r="B68" s="17">
        <v>0</v>
      </c>
      <c r="C68" s="8">
        <v>524.80920000000003</v>
      </c>
      <c r="D68" s="18">
        <v>155.70259999999999</v>
      </c>
      <c r="E68" s="17">
        <v>18099.547999999999</v>
      </c>
      <c r="F68" s="8">
        <v>9947.5190000000002</v>
      </c>
      <c r="G68" s="18">
        <v>5936.1620000000003</v>
      </c>
      <c r="H68" s="1">
        <v>0</v>
      </c>
      <c r="I68" s="1">
        <v>22</v>
      </c>
      <c r="J68" s="9">
        <v>8</v>
      </c>
      <c r="K68" s="1">
        <v>80</v>
      </c>
      <c r="L68" s="1">
        <v>417</v>
      </c>
      <c r="M68" s="9">
        <v>305</v>
      </c>
    </row>
    <row r="69" spans="1:13" x14ac:dyDescent="0.35">
      <c r="A69" s="1">
        <v>2018</v>
      </c>
      <c r="B69" s="17">
        <v>0</v>
      </c>
      <c r="C69" s="8">
        <v>415.97340000000003</v>
      </c>
      <c r="D69" s="18">
        <v>262.1232</v>
      </c>
      <c r="E69" s="17">
        <v>17149.22</v>
      </c>
      <c r="F69" s="8">
        <v>7591.5140000000001</v>
      </c>
      <c r="G69" s="18">
        <v>4325.0330000000004</v>
      </c>
      <c r="H69" s="1">
        <v>0</v>
      </c>
      <c r="I69" s="1">
        <v>20</v>
      </c>
      <c r="J69" s="9">
        <v>14</v>
      </c>
      <c r="K69" s="1">
        <v>77</v>
      </c>
      <c r="L69" s="1">
        <v>365</v>
      </c>
      <c r="M69" s="9">
        <v>231</v>
      </c>
    </row>
    <row r="70" spans="1:13" x14ac:dyDescent="0.35">
      <c r="A70" s="1">
        <v>2019</v>
      </c>
      <c r="B70" s="17">
        <v>0</v>
      </c>
      <c r="C70" s="8">
        <v>219.03623999999999</v>
      </c>
      <c r="D70" s="18">
        <v>92.097989999999996</v>
      </c>
      <c r="E70" s="17">
        <v>18224.298999999999</v>
      </c>
      <c r="F70" s="8">
        <v>5416.1689999999999</v>
      </c>
      <c r="G70" s="18">
        <v>4052.3119999999999</v>
      </c>
      <c r="H70" s="1">
        <v>0</v>
      </c>
      <c r="I70" s="1">
        <v>11</v>
      </c>
      <c r="J70" s="9">
        <v>5</v>
      </c>
      <c r="K70" s="1">
        <v>78</v>
      </c>
      <c r="L70" s="1">
        <v>272</v>
      </c>
      <c r="M70" s="9">
        <v>220</v>
      </c>
    </row>
  </sheetData>
  <mergeCells count="37">
    <mergeCell ref="B42:G42"/>
    <mergeCell ref="R42:U42"/>
    <mergeCell ref="V42:Y42"/>
    <mergeCell ref="V26:Y26"/>
    <mergeCell ref="Z26:AC26"/>
    <mergeCell ref="B60:D60"/>
    <mergeCell ref="E60:G60"/>
    <mergeCell ref="H60:J60"/>
    <mergeCell ref="K60:M60"/>
    <mergeCell ref="B10:H10"/>
    <mergeCell ref="I10:O10"/>
    <mergeCell ref="B51:D51"/>
    <mergeCell ref="E51:G51"/>
    <mergeCell ref="H51:J51"/>
    <mergeCell ref="K51:M51"/>
    <mergeCell ref="H42:J42"/>
    <mergeCell ref="K42:M42"/>
    <mergeCell ref="N42:Q42"/>
    <mergeCell ref="B18:E18"/>
    <mergeCell ref="F18:I18"/>
    <mergeCell ref="J18:M18"/>
    <mergeCell ref="B2:H2"/>
    <mergeCell ref="AH26:AK26"/>
    <mergeCell ref="AM26:AN26"/>
    <mergeCell ref="B34:E34"/>
    <mergeCell ref="F34:I34"/>
    <mergeCell ref="J34:M34"/>
    <mergeCell ref="B26:E26"/>
    <mergeCell ref="F26:I26"/>
    <mergeCell ref="J26:M26"/>
    <mergeCell ref="N26:Q26"/>
    <mergeCell ref="R26:U26"/>
    <mergeCell ref="P10:S10"/>
    <mergeCell ref="T10:W10"/>
    <mergeCell ref="X10:AA10"/>
    <mergeCell ref="AB10:AE10"/>
    <mergeCell ref="AD26:A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5732-59BB-451A-8408-F8BBEF4E93B6}">
  <dimension ref="A1:H4"/>
  <sheetViews>
    <sheetView tabSelected="1" workbookViewId="0">
      <selection activeCell="G4" sqref="G4"/>
    </sheetView>
  </sheetViews>
  <sheetFormatPr defaultRowHeight="14.5" x14ac:dyDescent="0.35"/>
  <sheetData>
    <row r="1" spans="1:8" x14ac:dyDescent="0.35">
      <c r="B1" t="s">
        <v>61</v>
      </c>
      <c r="C1" t="s">
        <v>62</v>
      </c>
      <c r="D1" t="s">
        <v>63</v>
      </c>
      <c r="E1" t="s">
        <v>66</v>
      </c>
      <c r="F1" t="s">
        <v>64</v>
      </c>
      <c r="G1" t="s">
        <v>65</v>
      </c>
      <c r="H1" t="s">
        <v>67</v>
      </c>
    </row>
    <row r="2" spans="1:8" x14ac:dyDescent="0.35">
      <c r="A2" t="s">
        <v>59</v>
      </c>
      <c r="B2">
        <v>370</v>
      </c>
      <c r="C2">
        <v>1283</v>
      </c>
      <c r="D2">
        <v>2170</v>
      </c>
      <c r="E2">
        <f>SUM(C2:D2)</f>
        <v>3453</v>
      </c>
      <c r="F2">
        <v>1985</v>
      </c>
      <c r="G2">
        <v>1180</v>
      </c>
      <c r="H2">
        <f>SUM(F2:G2)</f>
        <v>3165</v>
      </c>
    </row>
    <row r="3" spans="1:8" x14ac:dyDescent="0.35">
      <c r="A3" t="s">
        <v>60</v>
      </c>
      <c r="B3">
        <v>138</v>
      </c>
      <c r="C3">
        <v>88</v>
      </c>
      <c r="D3">
        <v>1784</v>
      </c>
      <c r="E3">
        <f>SUM(C3:D3)</f>
        <v>1872</v>
      </c>
      <c r="F3">
        <v>120</v>
      </c>
      <c r="G3">
        <v>253</v>
      </c>
      <c r="H3">
        <f>SUM(F3:G3)</f>
        <v>373</v>
      </c>
    </row>
    <row r="4" spans="1:8" x14ac:dyDescent="0.35">
      <c r="B4" s="34">
        <f>B3/B2*100</f>
        <v>37.297297297297298</v>
      </c>
      <c r="C4" s="34">
        <f t="shared" ref="C4:H4" si="0">C3/C2*100</f>
        <v>6.8589243959469997</v>
      </c>
      <c r="D4" s="34">
        <f t="shared" si="0"/>
        <v>82.211981566820285</v>
      </c>
      <c r="E4" s="34">
        <f t="shared" si="0"/>
        <v>54.213727193744568</v>
      </c>
      <c r="F4" s="34">
        <f t="shared" si="0"/>
        <v>6.0453400503778338</v>
      </c>
      <c r="G4" s="34">
        <f t="shared" si="0"/>
        <v>21.440677966101696</v>
      </c>
      <c r="H4" s="34">
        <f t="shared" si="0"/>
        <v>11.785150078988941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Additional Education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Kepes, Jacob</dc:creator>
  <cp:lastModifiedBy>Kepes, Jacob</cp:lastModifiedBy>
  <dcterms:created xsi:type="dcterms:W3CDTF">2024-02-01T18:28:47Z</dcterms:created>
  <dcterms:modified xsi:type="dcterms:W3CDTF">2024-03-22T21:01:03Z</dcterms:modified>
</cp:coreProperties>
</file>