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Projects\2018\FlowImpair\TrailCamFlowImageDataPrj\"/>
    </mc:Choice>
  </mc:AlternateContent>
  <bookViews>
    <workbookView xWindow="0" yWindow="0" windowWidth="28800" windowHeight="13020" activeTab="1"/>
  </bookViews>
  <sheets>
    <sheet name="Deploy log" sheetId="1" r:id="rId1"/>
    <sheet name="Inventory"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4" i="1" l="1"/>
  <c r="L114" i="1" s="1"/>
  <c r="K132" i="1" l="1"/>
  <c r="L132" i="1" s="1"/>
  <c r="K133" i="1"/>
  <c r="L133" i="1" s="1"/>
  <c r="K134" i="1"/>
  <c r="L134" i="1" s="1"/>
  <c r="K135" i="1"/>
  <c r="L135" i="1" s="1"/>
  <c r="K130" i="1"/>
  <c r="L130" i="1" s="1"/>
  <c r="K129" i="1" l="1"/>
  <c r="L129" i="1" s="1"/>
  <c r="K128" i="1"/>
  <c r="L128" i="1" s="1"/>
  <c r="K127" i="1"/>
  <c r="L127" i="1" s="1"/>
  <c r="K125" i="1"/>
  <c r="L125" i="1"/>
  <c r="K124" i="1"/>
  <c r="L124" i="1" s="1"/>
  <c r="K126" i="1"/>
  <c r="L126" i="1" s="1"/>
  <c r="K123" i="1" l="1"/>
  <c r="L123" i="1" s="1"/>
  <c r="K122" i="1"/>
  <c r="L122" i="1" s="1"/>
  <c r="K121" i="1"/>
  <c r="L121" i="1" s="1"/>
  <c r="K120" i="1"/>
  <c r="L120" i="1" s="1"/>
  <c r="K119" i="1"/>
  <c r="L119" i="1" s="1"/>
  <c r="K118" i="1"/>
  <c r="L118" i="1" s="1"/>
  <c r="K117" i="1"/>
  <c r="L117" i="1" s="1"/>
  <c r="K116" i="1"/>
  <c r="L116" i="1"/>
  <c r="K115" i="1"/>
  <c r="L115" i="1" s="1"/>
  <c r="K113" i="1" l="1"/>
  <c r="L113" i="1" s="1"/>
  <c r="K111" i="1"/>
  <c r="L111" i="1" s="1"/>
  <c r="K110" i="1"/>
  <c r="L110" i="1" s="1"/>
  <c r="K112" i="1"/>
  <c r="L112" i="1" s="1"/>
  <c r="K109" i="1" l="1"/>
  <c r="L109" i="1" s="1"/>
  <c r="K108" i="1"/>
  <c r="L108" i="1" s="1"/>
  <c r="K107" i="1"/>
  <c r="L107" i="1" s="1"/>
  <c r="K106" i="1"/>
  <c r="L106" i="1" s="1"/>
  <c r="K105" i="1"/>
  <c r="L105" i="1" s="1"/>
  <c r="K104" i="1"/>
  <c r="L104" i="1" s="1"/>
  <c r="K101" i="1" l="1"/>
  <c r="L101" i="1" s="1"/>
  <c r="K103" i="1"/>
  <c r="L103" i="1" s="1"/>
  <c r="K102" i="1"/>
  <c r="L102" i="1"/>
  <c r="K99" i="1"/>
  <c r="L99" i="1"/>
  <c r="K100" i="1"/>
  <c r="L100" i="1"/>
  <c r="K98" i="1"/>
  <c r="L98" i="1" s="1"/>
  <c r="K97" i="1" l="1"/>
  <c r="L97" i="1" s="1"/>
  <c r="K96" i="1"/>
  <c r="L96" i="1" s="1"/>
  <c r="K95" i="1"/>
  <c r="L95" i="1" s="1"/>
  <c r="K94" i="1"/>
  <c r="L94" i="1" s="1"/>
  <c r="K93" i="1"/>
  <c r="L93" i="1" s="1"/>
  <c r="K92" i="1"/>
  <c r="L92" i="1"/>
  <c r="K91" i="1"/>
  <c r="L91" i="1" s="1"/>
  <c r="K90" i="1"/>
  <c r="L90" i="1" s="1"/>
  <c r="K85" i="1" l="1"/>
  <c r="L85" i="1" s="1"/>
  <c r="K87" i="1"/>
  <c r="L87" i="1" s="1"/>
  <c r="K86" i="1"/>
  <c r="L86" i="1"/>
  <c r="K89" i="1"/>
  <c r="L89" i="1" s="1"/>
  <c r="K88" i="1"/>
  <c r="L88" i="1" s="1"/>
  <c r="K84" i="1" l="1"/>
  <c r="L84" i="1" s="1"/>
  <c r="K83" i="1"/>
  <c r="L83" i="1" s="1"/>
  <c r="K82" i="1" l="1"/>
  <c r="L82" i="1" s="1"/>
  <c r="K81" i="1"/>
  <c r="L81" i="1" s="1"/>
  <c r="K80" i="1"/>
  <c r="L80" i="1" s="1"/>
  <c r="K78" i="1" l="1"/>
  <c r="L78" i="1" s="1"/>
  <c r="K77" i="1"/>
  <c r="L77" i="1" s="1"/>
  <c r="K74" i="1"/>
  <c r="L74" i="1" s="1"/>
  <c r="K75" i="1"/>
  <c r="L75" i="1" s="1"/>
  <c r="K79" i="1"/>
  <c r="L79" i="1" s="1"/>
  <c r="K76" i="1"/>
  <c r="L76" i="1" s="1"/>
  <c r="K73" i="1" l="1"/>
  <c r="L73" i="1" s="1"/>
  <c r="K72" i="1"/>
  <c r="L72" i="1" s="1"/>
  <c r="K71" i="1"/>
  <c r="L71" i="1" s="1"/>
  <c r="K70" i="1"/>
  <c r="L70" i="1" s="1"/>
  <c r="K69" i="1"/>
  <c r="L69" i="1" s="1"/>
  <c r="K68" i="1"/>
  <c r="L68" i="1" s="1"/>
  <c r="K55" i="1"/>
  <c r="L55" i="1" s="1"/>
  <c r="K54" i="1"/>
  <c r="L54" i="1" s="1"/>
  <c r="K53" i="1"/>
  <c r="L53" i="1"/>
  <c r="K62" i="1" l="1"/>
  <c r="L62" i="1" s="1"/>
  <c r="K64" i="1" l="1"/>
  <c r="L64" i="1" s="1"/>
  <c r="K56" i="1"/>
  <c r="L56" i="1" s="1"/>
  <c r="K65" i="1"/>
  <c r="L65" i="1" s="1"/>
  <c r="K63" i="1" l="1"/>
  <c r="L63" i="1" s="1"/>
  <c r="K57" i="1"/>
  <c r="L57" i="1" s="1"/>
  <c r="K58" i="1"/>
  <c r="L58" i="1" s="1"/>
  <c r="K59" i="1"/>
  <c r="L59" i="1" s="1"/>
  <c r="K60" i="1"/>
  <c r="L60" i="1" s="1"/>
  <c r="K50" i="1" l="1"/>
  <c r="L50" i="1" s="1"/>
  <c r="K52" i="1"/>
  <c r="L52" i="1" s="1"/>
  <c r="K51" i="1"/>
  <c r="L51" i="1" s="1"/>
  <c r="K67" i="1"/>
  <c r="L67" i="1" s="1"/>
  <c r="K66" i="1"/>
  <c r="L66" i="1" s="1"/>
  <c r="K43" i="1" l="1"/>
  <c r="L43" i="1" s="1"/>
  <c r="K44" i="1"/>
  <c r="L44" i="1" s="1"/>
  <c r="K38" i="1"/>
  <c r="L38" i="1" s="1"/>
  <c r="K45" i="1" l="1"/>
  <c r="L45" i="1" s="1"/>
  <c r="K36" i="1"/>
  <c r="L36" i="1" s="1"/>
  <c r="K46" i="1"/>
  <c r="L46" i="1" s="1"/>
  <c r="K61" i="1" l="1"/>
  <c r="L61" i="1" s="1"/>
  <c r="K47" i="1" l="1"/>
  <c r="L47" i="1" s="1"/>
  <c r="K39" i="1"/>
  <c r="L39" i="1" s="1"/>
  <c r="K48" i="1"/>
  <c r="L48" i="1" s="1"/>
  <c r="K49" i="1"/>
  <c r="L49" i="1" s="1"/>
  <c r="K42" i="1"/>
  <c r="L42" i="1" s="1"/>
  <c r="K40" i="1" l="1"/>
  <c r="L40" i="1" s="1"/>
  <c r="K41" i="1"/>
  <c r="L41" i="1" s="1"/>
  <c r="K37" i="1" l="1"/>
  <c r="L37" i="1" s="1"/>
  <c r="K34" i="1" l="1"/>
  <c r="L34" i="1" s="1"/>
  <c r="K33" i="1"/>
  <c r="L33" i="1" s="1"/>
  <c r="K32" i="1"/>
  <c r="L32" i="1" s="1"/>
  <c r="K31" i="1"/>
  <c r="L31" i="1" s="1"/>
  <c r="K30" i="1"/>
  <c r="L30" i="1" s="1"/>
  <c r="K35" i="1" l="1"/>
  <c r="L35" i="1" s="1"/>
  <c r="K29" i="1" l="1"/>
  <c r="L29" i="1" s="1"/>
  <c r="K28" i="1"/>
  <c r="L28" i="1" s="1"/>
  <c r="K26" i="1" l="1"/>
  <c r="L26" i="1" s="1"/>
  <c r="K20" i="1"/>
  <c r="L20" i="1" s="1"/>
  <c r="K19" i="1"/>
  <c r="L19" i="1" s="1"/>
  <c r="K18" i="1"/>
  <c r="L18" i="1" s="1"/>
  <c r="K23" i="1" l="1"/>
  <c r="L23" i="1" s="1"/>
  <c r="K16" i="1" l="1"/>
  <c r="L16" i="1" s="1"/>
  <c r="K24" i="1"/>
  <c r="L24" i="1" s="1"/>
  <c r="K15" i="1"/>
  <c r="L15" i="1" s="1"/>
  <c r="K27" i="1"/>
  <c r="L27" i="1" s="1"/>
  <c r="K14" i="1"/>
  <c r="L14" i="1" s="1"/>
  <c r="K11" i="1" l="1"/>
  <c r="L11" i="1" s="1"/>
  <c r="K10" i="1"/>
  <c r="L10" i="1" s="1"/>
  <c r="K9" i="1"/>
  <c r="L9" i="1" s="1"/>
  <c r="K22" i="1" l="1"/>
  <c r="L22" i="1" s="1"/>
  <c r="K21" i="1"/>
  <c r="L21" i="1" s="1"/>
  <c r="K17" i="1"/>
  <c r="L17" i="1" s="1"/>
  <c r="K25" i="1" l="1"/>
  <c r="L25" i="1" s="1"/>
  <c r="K12" i="1" l="1"/>
  <c r="L12" i="1" s="1"/>
  <c r="K8" i="1" l="1"/>
  <c r="L8" i="1" s="1"/>
  <c r="K7" i="1" l="1"/>
  <c r="L7" i="1" s="1"/>
  <c r="K6" i="1"/>
  <c r="L6" i="1" s="1"/>
  <c r="K5" i="1" l="1"/>
  <c r="L5" i="1" s="1"/>
  <c r="K4" i="1" l="1"/>
  <c r="L4" i="1" s="1"/>
  <c r="K2" i="1" l="1"/>
  <c r="L2" i="1" l="1"/>
  <c r="K3" i="1"/>
  <c r="L3" i="1" s="1"/>
</calcChain>
</file>

<file path=xl/comments1.xml><?xml version="1.0" encoding="utf-8"?>
<comments xmlns="http://schemas.openxmlformats.org/spreadsheetml/2006/main">
  <authors>
    <author>Melissa M. Czarnowski</author>
  </authors>
  <commentList>
    <comment ref="J1" authorId="0" shapeId="0">
      <text>
        <r>
          <rPr>
            <b/>
            <sz val="9"/>
            <color indexed="81"/>
            <rFont val="Tahoma"/>
            <family val="2"/>
          </rPr>
          <t>Melissa M. Czarnowski:</t>
        </r>
        <r>
          <rPr>
            <sz val="9"/>
            <color indexed="81"/>
            <rFont val="Tahoma"/>
            <family val="2"/>
          </rPr>
          <t xml:space="preserve">
If different from Deploy End Date</t>
        </r>
      </text>
    </comment>
  </commentList>
</comments>
</file>

<file path=xl/sharedStrings.xml><?xml version="1.0" encoding="utf-8"?>
<sst xmlns="http://schemas.openxmlformats.org/spreadsheetml/2006/main" count="1876" uniqueCount="177">
  <si>
    <t>Camera Model</t>
  </si>
  <si>
    <t>Moultrie M 550</t>
  </si>
  <si>
    <t>Serial Number</t>
  </si>
  <si>
    <t>Branch Brook</t>
  </si>
  <si>
    <t>Station ID</t>
  </si>
  <si>
    <t>Start Battery Amp</t>
  </si>
  <si>
    <t>Deploy Days</t>
  </si>
  <si>
    <t>Number Pictures</t>
  </si>
  <si>
    <t>Yes</t>
  </si>
  <si>
    <t>Burton Brook</t>
  </si>
  <si>
    <t>Motion Detect</t>
  </si>
  <si>
    <t>Battery Brand</t>
  </si>
  <si>
    <t>Rayovac</t>
  </si>
  <si>
    <t>Infostrip</t>
  </si>
  <si>
    <t>Off</t>
  </si>
  <si>
    <t>On</t>
  </si>
  <si>
    <t>Energizer</t>
  </si>
  <si>
    <t>Days Between</t>
  </si>
  <si>
    <t>Quality Setting</t>
  </si>
  <si>
    <t>Medium</t>
  </si>
  <si>
    <t>Low?</t>
  </si>
  <si>
    <t>Mill River</t>
  </si>
  <si>
    <t>Enhanced</t>
  </si>
  <si>
    <t>Fenton River</t>
  </si>
  <si>
    <t>Hop Brook</t>
  </si>
  <si>
    <t>Medium?</t>
  </si>
  <si>
    <t>USGS Gage</t>
  </si>
  <si>
    <t>No</t>
  </si>
  <si>
    <t>Deploy Start Date</t>
  </si>
  <si>
    <t>Deploy End Date</t>
  </si>
  <si>
    <t>Deploy Location</t>
  </si>
  <si>
    <t>End Battery Amp</t>
  </si>
  <si>
    <t>Time Lapse Settings</t>
  </si>
  <si>
    <t>9 am, 4 pm</t>
  </si>
  <si>
    <t>10 am, 10:30 am ,4 pm, 4:30 pm</t>
  </si>
  <si>
    <t>9 am, 3 pm</t>
  </si>
  <si>
    <t>10 am, 10:30 am, 4 pm, 4:30 pm</t>
  </si>
  <si>
    <t>Chidsey Brook</t>
  </si>
  <si>
    <t>Cobble Brook</t>
  </si>
  <si>
    <t>Womenshenuk Brook</t>
  </si>
  <si>
    <t>Bunnell Brook</t>
  </si>
  <si>
    <t>N/A</t>
  </si>
  <si>
    <t>Poland River</t>
  </si>
  <si>
    <t>Good</t>
  </si>
  <si>
    <t>9 am, 3 pm* Changed to hourly on 5/26/2017</t>
  </si>
  <si>
    <t>Camera Number</t>
  </si>
  <si>
    <t>Deployment Number</t>
  </si>
  <si>
    <t>Moultrie M 880</t>
  </si>
  <si>
    <t>Honeypot Brook</t>
  </si>
  <si>
    <t>Rocky Gutter Brook</t>
  </si>
  <si>
    <t>Ogden Brook</t>
  </si>
  <si>
    <t>Noon, 4 pm, 5pm</t>
  </si>
  <si>
    <t>10 am, 4 pm</t>
  </si>
  <si>
    <t>No, Gage Further US</t>
  </si>
  <si>
    <t>No, Gage Further DS</t>
  </si>
  <si>
    <t>Beacon Hill Brook</t>
  </si>
  <si>
    <t>Big Brook</t>
  </si>
  <si>
    <t xml:space="preserve">Hourly </t>
  </si>
  <si>
    <t>Trib to Hawleys Brook</t>
  </si>
  <si>
    <t>Duracell</t>
  </si>
  <si>
    <t>*see comments</t>
  </si>
  <si>
    <t>Comments</t>
  </si>
  <si>
    <t>Battery issue- Volts read -0.16,-0.07,-0.08,0.23,-0.10,0.47,0.29,0.03-one discolored battery. Stop taking pictures 7/4</t>
  </si>
  <si>
    <t>See comments</t>
  </si>
  <si>
    <t>Checked on 11/3/2017. Camera taken. Clear cut across stream.</t>
  </si>
  <si>
    <t>Camera Stolen While Deployed</t>
  </si>
  <si>
    <t>Stolen</t>
  </si>
  <si>
    <t>Field</t>
  </si>
  <si>
    <t>Unnamed tributary to Cobble Brook</t>
  </si>
  <si>
    <t>Discolored battery</t>
  </si>
  <si>
    <t>Battery issue- Volts read -0.28, 0.80, 0.0, 0.59, -0.28, 0.80, -0.27, -0.28 - One discolored battery</t>
  </si>
  <si>
    <t>Two cameras deployed at same site to test video and alternate settings</t>
  </si>
  <si>
    <t>Picture End Date</t>
  </si>
  <si>
    <t>Hourly from 10 am - 2 pm. Multi-shot, 3-triggered</t>
  </si>
  <si>
    <t>Video - HD</t>
  </si>
  <si>
    <t>Hourly from 10 am - 2 pm. Video length - 10 seconds</t>
  </si>
  <si>
    <t>Battery issue- 7 were 1.42, 1 was 0.35</t>
  </si>
  <si>
    <t>The timelapse settings on this trail camera malfunctioned after June 5, 2017. Pictures were still taken after that date, but not on the designated timelapse setting, and there were some days in which pictures weren’t taken at all. Test before redployment.</t>
  </si>
  <si>
    <t>Battery Type</t>
  </si>
  <si>
    <t>Alkaline</t>
  </si>
  <si>
    <t>Lithium</t>
  </si>
  <si>
    <t>Brown Brook</t>
  </si>
  <si>
    <t>Salmon Creek</t>
  </si>
  <si>
    <t>Hubbard River</t>
  </si>
  <si>
    <t>West Branch Salmon Brook</t>
  </si>
  <si>
    <t>Hourly from 5 am - 9 pm. Multi-shot, 3-triggered</t>
  </si>
  <si>
    <t>Pendleton Hill Brook</t>
  </si>
  <si>
    <t>Moultrie M 999i</t>
  </si>
  <si>
    <t>Spypoint Force</t>
  </si>
  <si>
    <t>1G703-00741</t>
  </si>
  <si>
    <t>Serial Number inside battery case</t>
  </si>
  <si>
    <t>Volts read 1.42, 0.70, 0.00, 0.00, 0.02, 1.18, 1.28, 1.26</t>
  </si>
  <si>
    <t>Mount Hope River</t>
  </si>
  <si>
    <t>Memory Used (GB)</t>
  </si>
  <si>
    <t>Volts read 0.00, 0.04, 1.56, 0.00, 0.00, 1.49, 0.01, 1.57</t>
  </si>
  <si>
    <t>Volts read 0.00, 1.57, 1.56, 0.02, 0.00, 0.00, 1.56, 0.00</t>
  </si>
  <si>
    <t>Volts read 0.04, 0.09, 1.35, 0.39, 1.39, 0.00, 1.22, 0.00</t>
  </si>
  <si>
    <t>Returned to Moultrie under warranty</t>
  </si>
  <si>
    <t>Bride Brook</t>
  </si>
  <si>
    <t>East Branch Eightmile</t>
  </si>
  <si>
    <t>Hourly from 5 am - 9 pm. Multi-shot, 3-burst</t>
  </si>
  <si>
    <t>Pulled for "opening day" fishing season and will redeploy</t>
  </si>
  <si>
    <t>Date Received</t>
  </si>
  <si>
    <t>7/1/2016 #</t>
  </si>
  <si>
    <t># estimated date receieved</t>
  </si>
  <si>
    <t>Timelapse settings malfunctioned on 6/2/17-11/22/17 deployment (1st deployment)</t>
  </si>
  <si>
    <t>Had battery issues on 6/2/17-11/28/17 deployment (1st deployment)</t>
  </si>
  <si>
    <t>Had battery issues on 1/3/18-3/22/18 deployment (1st deployment)</t>
  </si>
  <si>
    <t>Had battery issues on 12/28/17-4/2/18 deployment (3rd deployment). Was deployed at Bunnell Brook and stopped working. Moultrie sent a replacement camera which is #30</t>
  </si>
  <si>
    <t>Nonewaug River</t>
  </si>
  <si>
    <t>Comstock Brook</t>
  </si>
  <si>
    <t>NNT to Hawleys Brook</t>
  </si>
  <si>
    <t>Hourly from 5 am - 10 pm. Multi-shot, 3-burst</t>
  </si>
  <si>
    <t>Spruce Swamp Creek</t>
  </si>
  <si>
    <t>Volts read 0.00, 0.00, 0.00, 0.00, 0.16, 1.28, 1.59, 1.59</t>
  </si>
  <si>
    <t>Volts read 0.60, 0.58, 0.00, 0.54, 0.38, 0.43, 0.00, 0.52</t>
  </si>
  <si>
    <t>Volts read 0.00, 0.00, 0.00, 0.01, 0.00, 0.00, -0.35, 0.00</t>
  </si>
  <si>
    <t>Volts read 0.00, 1.38, 1.52, -0.07, 0.00, 0.38, -0.04, 1.43</t>
  </si>
  <si>
    <t>Had battery issues on 4/19/18-5/17/18 deployment (2nd deployment)</t>
  </si>
  <si>
    <t>Volts read 1.57,1.48,0.51,0.38,0.00,1.52,1.56,0.43</t>
  </si>
  <si>
    <t>Had battery issues on 12/28/17-4/2/18 deployment (1st deployment), and 4/2/18-5/10/18 deployment (2nd deployment), and 5-10 to 5-18 (3rd deployment)</t>
  </si>
  <si>
    <t>US/DS</t>
  </si>
  <si>
    <t>US</t>
  </si>
  <si>
    <t>DS</t>
  </si>
  <si>
    <t>Hourly 24/7. Multi-shot, 3-burst</t>
  </si>
  <si>
    <t>Returned to Moultrie under warranty 5/25/2018</t>
  </si>
  <si>
    <t>Had battery issues on 6/30/17-11/3/17 deployment (1st deployment), and 4/19/18-5/17/18 deployment (3rd deployment). Firmware upgrade to "M-888 (160810)" successful on 5/21/18, tested in lab from 5/21/18 to 5/31/18. Took hourly pictures entire time of test period.</t>
  </si>
  <si>
    <t>Upgrade firmware 5/30/18 M-999i (160503).</t>
  </si>
  <si>
    <t>Permission from Landowner #261 Cook Hill Rd</t>
  </si>
  <si>
    <t>Moultrie M 40</t>
  </si>
  <si>
    <t>Volts read 0.00, 1.57, 0.32, 0.0, 0.00, 0.31, -0.0, 1.45</t>
  </si>
  <si>
    <t>Had battery issues on 6/2/17-11/22/17 deployment (1st deployment). Had issues 2nd deployment Comstock Bk -ran batteries dead after 14 days. Firmware upgrade 6/19/18 from M888 160303 to 160810.</t>
  </si>
  <si>
    <t>Hourly 24/7. Multi-shot, 3-triggered</t>
  </si>
  <si>
    <t>Volts read 1.57,1.58,0.0,0.0,0.15,0.0,0.0,0.02</t>
  </si>
  <si>
    <t>Had battery issues on 5/17/18-6/20/18 deployment (3rd deployment). Upgraded firmware on 6/21/18- was M888 (160330) updated to M888 (160810)</t>
  </si>
  <si>
    <t>Returned to Moultrie under warranty 6/28/2018</t>
  </si>
  <si>
    <t>Moultrie M 999</t>
  </si>
  <si>
    <t>Volts read -0.09, 0.00, 0.00, 1.50, 0.00, 0.01, 0.00, 1.48</t>
  </si>
  <si>
    <t>Hourly 24/7</t>
  </si>
  <si>
    <t>?</t>
  </si>
  <si>
    <t>Hourly from 5 am - 10 pm</t>
  </si>
  <si>
    <t>Had battery issues on 5/8/18 to 7/3/18 deployment (1st deployment). Firmware upgrade to "M-888 (160810)" successful on 7/5/18, tested in lab from 7/5/18 to 7/11/18. Took hourly pictures entire time of test period.</t>
  </si>
  <si>
    <t>Had battery issues on 6/2/17-11/22/17 deployment (1st deployment), and 5/23/18-7/11/18 deployment (3rd deployment). Camera will not turn on 7/12/18</t>
  </si>
  <si>
    <t>Had battery issues on 12/28/17-4/2/18 deployment (1st deployment), and 5/23/18-7/11/18 deployment (3rd deployment). Camera will not turn on 7/12/18</t>
  </si>
  <si>
    <t>152 MG free</t>
  </si>
  <si>
    <t>Reused batteries since amps were ok</t>
  </si>
  <si>
    <t>Reused batteries since amps were ok. Volts read 0.34, 0.00, 0.42, 0.35, -0.00, 1.13, 0.00, 0.56</t>
  </si>
  <si>
    <t>Reused batteries since amps were ok. Volts read 1.59, 1.58, 0.00, 0.00, 0.49, 0.00, 0.00, 1.51</t>
  </si>
  <si>
    <t>Replacement from Moultrie for #7. Upgrade firmware 7/17/2018 from 151217 to  M-888 (160810).</t>
  </si>
  <si>
    <t>Replacement from Moultrie for #10. Upgrade firmware 7/17/2018 from 151217 to  M-888 (160810).</t>
  </si>
  <si>
    <t>Reused batteries since amps were ok. Volts read 1.01, 1.31, 1.32, 1.33, 1.31, 0.09, 0.00, 0.00</t>
  </si>
  <si>
    <t>Returned to Moultrie under warranty 7/19/2018</t>
  </si>
  <si>
    <t>7/31/2018*</t>
  </si>
  <si>
    <t>Reused batteries since amps were ok. Seems like the camera reset the date/time around July 31 (possibly reset the date to July 4…?)</t>
  </si>
  <si>
    <t>Reused batteries since amps were ok. Water got into camera where buttons are, could not check or reset settings, but was able to start it again.</t>
  </si>
  <si>
    <t>Replacement from Moultrie for #6. Upgrade firmware 8/6/2018 from 160330 to  M-888 (160810).</t>
  </si>
  <si>
    <t>Replacement from Moultrie for #19. Upgrade firmware 8/6/2018 from 160330 to  M-888 (160810).</t>
  </si>
  <si>
    <t xml:space="preserve">Had battery issues on 4/2/18-5/17/18 deployment (1st deplooyment). Firmware upgrade to "M-999i (160503)" successful on 5/21/18, tested in lab from 5/21/18 to 5/31/18.  Took hourly pictures entire time of test period. Had battery issues on 6/8/18-7/18/18 deployment (2nd deployment). Firmware is already up-to-date (160503). Upgraded firmware again from 7/19/18 to 7/30/18, but camera failed on 7/25/18. Took hourly pictures entire time of test period. </t>
  </si>
  <si>
    <t>Returned to Moultrie under Warranty 7/30/2018</t>
  </si>
  <si>
    <t>Reused batteries since amps were ok. Battery voltage reader broke in field, could not determine end battery amp.</t>
  </si>
  <si>
    <t>Battery voltage reader broke in field, could not determine start battery amp.</t>
  </si>
  <si>
    <t>Reused batteries since last picture was taken on 8/8. Battery voltage reader broke in field, could not determine start battery amp.</t>
  </si>
  <si>
    <t>Reused batteries since amps were ok. Forgot to write down end battery amp.</t>
  </si>
  <si>
    <t>Reused batteries since amps were ok. Forgot to write down battery amp when tested on 8/8.</t>
  </si>
  <si>
    <t>Bushnell</t>
  </si>
  <si>
    <t>Moultrie S-50i</t>
  </si>
  <si>
    <t>Replacement from Moultrie for #24. Upgrade firmware 8/14/2018 from 161221 to  S-50i (170808). Takes 12 AA bateries instead of 8</t>
  </si>
  <si>
    <t>Replacement from Moultrie for #18. Upgraded firmware 6/6/18 M-40 (170808) was 170127. Tested from 6/6 to 6/19 OK. Water got inside button chamber, buttons did not work while wet.</t>
  </si>
  <si>
    <t>Replacement from Moultrie for #14. Upgraded firmware 6/6/18 M-40 (170808) was 170127. Tested from 6/6 to 6/19 OK. Water got inside button chamber, buttons did not work while wet.</t>
  </si>
  <si>
    <t>Reused batteries from camera #31 since amps were ok</t>
  </si>
  <si>
    <t>Returned to Moultrie under Warranty 8/31/2018</t>
  </si>
  <si>
    <t>Hourly 9 am to 8 pm</t>
  </si>
  <si>
    <t>Reused batteries since amps were ok. Did not check "End Battery Amp" on 9/12 because it was raining, but last picture was taken on 9/12 so assumed that batteries were still good.</t>
  </si>
  <si>
    <t>Reused batteries since last picture was taken on 9/12. It was raining on 9/12 so we could not check the "End Battery Amp"</t>
  </si>
  <si>
    <t>Location as of 9/20/18</t>
  </si>
  <si>
    <t>Camera doesn't save time/date correctly in metadata</t>
  </si>
  <si>
    <t>Reused batteries since amps were ok, Branch fell into field of view.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</si>
</sst>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Times New Roman"/>
      <family val="1"/>
    </font>
    <font>
      <sz val="14"/>
      <color theme="1"/>
      <name val="Times New Roman"/>
      <family val="1"/>
    </font>
    <font>
      <sz val="14"/>
      <color rgb="FFFF0000"/>
      <name val="Times New Roman"/>
      <family val="1"/>
    </font>
    <font>
      <sz val="9"/>
      <color indexed="81"/>
      <name val="Tahoma"/>
      <family val="2"/>
    </font>
    <font>
      <b/>
      <sz val="9"/>
      <color indexed="81"/>
      <name val="Tahoma"/>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1" fontId="1" fillId="0" borderId="0" xfId="0" applyNumberFormat="1" applyFont="1"/>
    <xf numFmtId="0" fontId="2" fillId="0" borderId="0" xfId="0" applyFont="1"/>
    <xf numFmtId="1" fontId="2" fillId="0" borderId="0" xfId="0" applyNumberFormat="1" applyFont="1" applyAlignment="1">
      <alignment horizontal="right"/>
    </xf>
    <xf numFmtId="14" fontId="2" fillId="0" borderId="0" xfId="0" applyNumberFormat="1" applyFont="1"/>
    <xf numFmtId="1" fontId="2" fillId="0" borderId="0" xfId="0" applyNumberFormat="1" applyFont="1"/>
    <xf numFmtId="1" fontId="2" fillId="0" borderId="0" xfId="0" applyNumberFormat="1" applyFont="1" applyAlignment="1">
      <alignment vertical="center"/>
    </xf>
    <xf numFmtId="2" fontId="2" fillId="0" borderId="0" xfId="0" applyNumberFormat="1" applyFont="1"/>
    <xf numFmtId="0" fontId="3" fillId="0" borderId="0" xfId="0" applyFont="1"/>
    <xf numFmtId="1" fontId="3" fillId="0" borderId="0" xfId="0" applyNumberFormat="1" applyFont="1"/>
    <xf numFmtId="0" fontId="1" fillId="0" borderId="0" xfId="0" applyFont="1" applyAlignment="1">
      <alignment horizontal="center" vertical="center" wrapText="1"/>
    </xf>
    <xf numFmtId="1"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2" fillId="0" borderId="0" xfId="0" applyNumberFormat="1" applyFont="1" applyFill="1"/>
    <xf numFmtId="0" fontId="6" fillId="0" borderId="0" xfId="0" applyFont="1"/>
    <xf numFmtId="14" fontId="1" fillId="0" borderId="0" xfId="0" applyNumberFormat="1" applyFont="1"/>
    <xf numFmtId="14" fontId="2" fillId="0" borderId="0" xfId="0" applyNumberFormat="1" applyFont="1" applyAlignment="1">
      <alignment vertical="center"/>
    </xf>
    <xf numFmtId="14" fontId="0" fillId="0" borderId="0" xfId="0" applyNumberFormat="1"/>
    <xf numFmtId="0" fontId="3" fillId="0" borderId="0" xfId="0" applyFont="1" applyAlignment="1">
      <alignment wrapText="1"/>
    </xf>
    <xf numFmtId="0" fontId="2" fillId="0" borderId="0" xfId="0" applyFont="1" applyFill="1"/>
    <xf numFmtId="0" fontId="2" fillId="0" borderId="0" xfId="0" applyFont="1" applyAlignment="1">
      <alignment wrapText="1"/>
    </xf>
    <xf numFmtId="1" fontId="2" fillId="0" borderId="0" xfId="0" applyNumberFormat="1" applyFont="1" applyFill="1"/>
    <xf numFmtId="14" fontId="2" fillId="0" borderId="0" xfId="0" applyNumberFormat="1" applyFont="1" applyFill="1"/>
    <xf numFmtId="1" fontId="2" fillId="0" borderId="0" xfId="0" applyNumberFormat="1" applyFont="1" applyFill="1" applyAlignment="1">
      <alignment vertical="center"/>
    </xf>
    <xf numFmtId="0" fontId="2" fillId="0" borderId="0" xfId="0" applyFont="1" applyFill="1" applyAlignment="1">
      <alignment wrapText="1"/>
    </xf>
    <xf numFmtId="14" fontId="3" fillId="0" borderId="0" xfId="0" applyNumberFormat="1" applyFont="1"/>
    <xf numFmtId="1" fontId="1" fillId="0" borderId="0" xfId="0" applyNumberFormat="1" applyFont="1" applyAlignment="1">
      <alignment wrapText="1"/>
    </xf>
    <xf numFmtId="1" fontId="3" fillId="0" borderId="0" xfId="0" applyNumberFormat="1" applyFont="1" applyAlignment="1">
      <alignment wrapText="1"/>
    </xf>
    <xf numFmtId="0" fontId="3" fillId="0" borderId="0" xfId="0" applyFont="1" applyFill="1" applyAlignment="1">
      <alignment wrapText="1"/>
    </xf>
    <xf numFmtId="0" fontId="2" fillId="2" borderId="0" xfId="0" applyFont="1" applyFill="1"/>
    <xf numFmtId="1" fontId="2" fillId="2" borderId="0" xfId="0" applyNumberFormat="1" applyFont="1" applyFill="1"/>
    <xf numFmtId="14"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1"/>
  <sheetViews>
    <sheetView zoomScale="90" zoomScaleNormal="90" workbookViewId="0">
      <pane ySplit="1" topLeftCell="A125" activePane="bottomLeft" state="frozen"/>
      <selection pane="bottomLeft" activeCell="A149" sqref="A149"/>
    </sheetView>
  </sheetViews>
  <sheetFormatPr defaultRowHeight="18.75" x14ac:dyDescent="0.3"/>
  <cols>
    <col min="1" max="1" width="20.140625" style="3" bestFit="1" customWidth="1"/>
    <col min="2" max="2" width="23.140625" style="6" bestFit="1" customWidth="1"/>
    <col min="3" max="3" width="11" style="6" customWidth="1"/>
    <col min="4" max="4" width="15.5703125" style="6" customWidth="1"/>
    <col min="5" max="5" width="41.140625" style="3" bestFit="1" customWidth="1"/>
    <col min="6" max="7" width="9.7109375" style="3" customWidth="1"/>
    <col min="8" max="8" width="16.28515625" style="3" bestFit="1" customWidth="1"/>
    <col min="9" max="9" width="17.140625" style="3" customWidth="1"/>
    <col min="10" max="10" width="14.140625" style="3" customWidth="1"/>
    <col min="11" max="11" width="11.7109375" style="6" customWidth="1"/>
    <col min="12" max="12" width="13" style="6" bestFit="1" customWidth="1"/>
    <col min="13" max="13" width="12.140625" style="6" customWidth="1"/>
    <col min="14" max="14" width="10.7109375" style="6" customWidth="1"/>
    <col min="15" max="15" width="18.5703125" style="8" bestFit="1" customWidth="1"/>
    <col min="16" max="16" width="19.140625" style="8" customWidth="1"/>
    <col min="17" max="17" width="11.7109375" style="3" bestFit="1" customWidth="1"/>
    <col min="18" max="18" width="10.140625" style="3" customWidth="1"/>
    <col min="19" max="19" width="12.85546875" style="3" customWidth="1"/>
    <col min="20" max="20" width="61.28515625" style="3" bestFit="1" customWidth="1"/>
    <col min="21" max="21" width="11.85546875" style="3" customWidth="1"/>
    <col min="22" max="22" width="15.85546875" style="8" bestFit="1" customWidth="1"/>
    <col min="23" max="23" width="9.85546875" style="3" customWidth="1"/>
    <col min="24" max="24" width="52.5703125" style="21" customWidth="1"/>
    <col min="25" max="16384" width="9.140625" style="3"/>
  </cols>
  <sheetData>
    <row r="1" spans="1:24" s="11" customFormat="1" ht="39.950000000000003" customHeight="1" x14ac:dyDescent="0.25">
      <c r="A1" s="11" t="s">
        <v>0</v>
      </c>
      <c r="B1" s="12" t="s">
        <v>2</v>
      </c>
      <c r="C1" s="12" t="s">
        <v>45</v>
      </c>
      <c r="D1" s="12" t="s">
        <v>46</v>
      </c>
      <c r="E1" s="11" t="s">
        <v>30</v>
      </c>
      <c r="F1" s="11" t="s">
        <v>4</v>
      </c>
      <c r="G1" s="11" t="s">
        <v>121</v>
      </c>
      <c r="H1" s="11" t="s">
        <v>28</v>
      </c>
      <c r="I1" s="11" t="s">
        <v>29</v>
      </c>
      <c r="J1" s="11" t="s">
        <v>72</v>
      </c>
      <c r="K1" s="12" t="s">
        <v>17</v>
      </c>
      <c r="L1" s="12" t="s">
        <v>6</v>
      </c>
      <c r="M1" s="12" t="s">
        <v>11</v>
      </c>
      <c r="N1" s="12" t="s">
        <v>78</v>
      </c>
      <c r="O1" s="13" t="s">
        <v>5</v>
      </c>
      <c r="P1" s="13" t="s">
        <v>31</v>
      </c>
      <c r="Q1" s="11" t="s">
        <v>13</v>
      </c>
      <c r="R1" s="11" t="s">
        <v>10</v>
      </c>
      <c r="S1" s="11" t="s">
        <v>18</v>
      </c>
      <c r="T1" s="11" t="s">
        <v>32</v>
      </c>
      <c r="U1" s="11" t="s">
        <v>7</v>
      </c>
      <c r="V1" s="13" t="s">
        <v>93</v>
      </c>
      <c r="W1" s="11" t="s">
        <v>26</v>
      </c>
      <c r="X1" s="11" t="s">
        <v>61</v>
      </c>
    </row>
    <row r="2" spans="1:24" x14ac:dyDescent="0.3">
      <c r="A2" s="3" t="s">
        <v>1</v>
      </c>
      <c r="E2" s="3" t="s">
        <v>9</v>
      </c>
      <c r="F2" s="4">
        <v>14523</v>
      </c>
      <c r="G2" s="4"/>
      <c r="H2" s="5">
        <v>42585</v>
      </c>
      <c r="I2" s="5">
        <v>42606</v>
      </c>
      <c r="J2" s="5"/>
      <c r="K2" s="6">
        <f t="shared" ref="K2:K12" si="0">_xlfn.DAYS(I2,H2)</f>
        <v>21</v>
      </c>
      <c r="L2" s="6">
        <f>K2+1</f>
        <v>22</v>
      </c>
      <c r="M2" s="6" t="s">
        <v>12</v>
      </c>
      <c r="N2" s="6" t="s">
        <v>79</v>
      </c>
      <c r="O2" s="8">
        <v>1.59</v>
      </c>
      <c r="P2" s="8">
        <v>1.5</v>
      </c>
      <c r="Q2" s="3" t="s">
        <v>14</v>
      </c>
      <c r="R2" s="3" t="s">
        <v>8</v>
      </c>
      <c r="S2" s="3" t="s">
        <v>19</v>
      </c>
      <c r="T2" s="3" t="s">
        <v>33</v>
      </c>
      <c r="U2" s="3">
        <v>217</v>
      </c>
      <c r="V2" s="8" t="s">
        <v>41</v>
      </c>
      <c r="W2" s="3" t="s">
        <v>27</v>
      </c>
    </row>
    <row r="3" spans="1:24" x14ac:dyDescent="0.3">
      <c r="A3" s="3" t="s">
        <v>1</v>
      </c>
      <c r="B3" s="7">
        <v>127171412005269</v>
      </c>
      <c r="C3" s="7">
        <v>1</v>
      </c>
      <c r="D3" s="7">
        <v>1</v>
      </c>
      <c r="E3" s="3" t="s">
        <v>3</v>
      </c>
      <c r="F3" s="3">
        <v>19097</v>
      </c>
      <c r="H3" s="5">
        <v>42606</v>
      </c>
      <c r="I3" s="5">
        <v>42634</v>
      </c>
      <c r="J3" s="5"/>
      <c r="K3" s="6">
        <f t="shared" si="0"/>
        <v>28</v>
      </c>
      <c r="L3" s="6">
        <f>K3+1</f>
        <v>29</v>
      </c>
      <c r="M3" s="6" t="s">
        <v>16</v>
      </c>
      <c r="N3" s="6" t="s">
        <v>79</v>
      </c>
      <c r="O3" s="8">
        <v>1.59</v>
      </c>
      <c r="P3" s="8">
        <v>1.52</v>
      </c>
      <c r="Q3" s="3" t="s">
        <v>15</v>
      </c>
      <c r="R3" s="3" t="s">
        <v>8</v>
      </c>
      <c r="S3" s="3" t="s">
        <v>20</v>
      </c>
      <c r="T3" s="3" t="s">
        <v>34</v>
      </c>
      <c r="U3" s="3">
        <v>122</v>
      </c>
      <c r="V3" s="8" t="s">
        <v>41</v>
      </c>
      <c r="W3" s="3" t="s">
        <v>27</v>
      </c>
    </row>
    <row r="4" spans="1:24" x14ac:dyDescent="0.3">
      <c r="A4" s="3" t="s">
        <v>1</v>
      </c>
      <c r="B4" s="6">
        <v>127171507006545</v>
      </c>
      <c r="C4" s="6">
        <v>2</v>
      </c>
      <c r="D4" s="6">
        <v>1</v>
      </c>
      <c r="E4" s="3" t="s">
        <v>21</v>
      </c>
      <c r="F4" s="3">
        <v>15013</v>
      </c>
      <c r="H4" s="5">
        <v>42620</v>
      </c>
      <c r="I4" s="5">
        <v>42650</v>
      </c>
      <c r="J4" s="5"/>
      <c r="K4" s="6">
        <f t="shared" si="0"/>
        <v>30</v>
      </c>
      <c r="L4" s="6">
        <f>K4+1</f>
        <v>31</v>
      </c>
      <c r="M4" s="6" t="s">
        <v>16</v>
      </c>
      <c r="N4" s="6" t="s">
        <v>79</v>
      </c>
      <c r="O4" s="8">
        <v>1.59</v>
      </c>
      <c r="P4" s="8">
        <v>1.52</v>
      </c>
      <c r="Q4" s="3" t="s">
        <v>15</v>
      </c>
      <c r="R4" s="3" t="s">
        <v>8</v>
      </c>
      <c r="S4" s="3" t="s">
        <v>22</v>
      </c>
      <c r="T4" s="3" t="s">
        <v>35</v>
      </c>
      <c r="U4" s="3">
        <v>78</v>
      </c>
      <c r="V4" s="8" t="s">
        <v>41</v>
      </c>
      <c r="W4" s="3" t="s">
        <v>8</v>
      </c>
    </row>
    <row r="5" spans="1:24" x14ac:dyDescent="0.3">
      <c r="A5" s="3" t="s">
        <v>1</v>
      </c>
      <c r="B5" s="6">
        <v>127171412005404</v>
      </c>
      <c r="C5" s="6">
        <v>3</v>
      </c>
      <c r="D5" s="6">
        <v>1</v>
      </c>
      <c r="E5" s="3" t="s">
        <v>23</v>
      </c>
      <c r="F5" s="3">
        <v>15091</v>
      </c>
      <c r="H5" s="5">
        <v>42597</v>
      </c>
      <c r="I5" s="5">
        <v>42677</v>
      </c>
      <c r="J5" s="5"/>
      <c r="K5" s="6">
        <f t="shared" si="0"/>
        <v>80</v>
      </c>
      <c r="L5" s="6">
        <f>K5+1</f>
        <v>81</v>
      </c>
      <c r="M5" s="6" t="s">
        <v>16</v>
      </c>
      <c r="N5" s="6" t="s">
        <v>79</v>
      </c>
      <c r="O5" s="8">
        <v>1.59</v>
      </c>
      <c r="P5" s="8">
        <v>1.47</v>
      </c>
      <c r="Q5" s="3" t="s">
        <v>15</v>
      </c>
      <c r="R5" s="3" t="s">
        <v>8</v>
      </c>
      <c r="S5" s="3" t="s">
        <v>25</v>
      </c>
      <c r="T5" s="3" t="s">
        <v>36</v>
      </c>
      <c r="U5" s="3">
        <v>340</v>
      </c>
      <c r="V5" s="8" t="s">
        <v>41</v>
      </c>
      <c r="W5" s="3" t="s">
        <v>8</v>
      </c>
    </row>
    <row r="6" spans="1:24" x14ac:dyDescent="0.3">
      <c r="A6" s="3" t="s">
        <v>1</v>
      </c>
      <c r="B6" s="6">
        <v>127171412005251</v>
      </c>
      <c r="C6" s="6">
        <v>4</v>
      </c>
      <c r="D6" s="6">
        <v>1</v>
      </c>
      <c r="E6" s="3" t="s">
        <v>37</v>
      </c>
      <c r="F6" s="3">
        <v>16047</v>
      </c>
      <c r="H6" s="5">
        <v>42601</v>
      </c>
      <c r="I6" s="5">
        <v>42714</v>
      </c>
      <c r="J6" s="5"/>
      <c r="K6" s="6">
        <f t="shared" si="0"/>
        <v>113</v>
      </c>
      <c r="L6" s="6">
        <f t="shared" ref="L6:L9" si="1">K6+1</f>
        <v>114</v>
      </c>
      <c r="M6" s="6" t="s">
        <v>16</v>
      </c>
      <c r="N6" s="6" t="s">
        <v>79</v>
      </c>
      <c r="O6" s="8">
        <v>1.59</v>
      </c>
      <c r="P6" s="8">
        <v>1.46</v>
      </c>
      <c r="Q6" s="3" t="s">
        <v>15</v>
      </c>
      <c r="R6" s="3" t="s">
        <v>27</v>
      </c>
      <c r="S6" s="3" t="s">
        <v>22</v>
      </c>
      <c r="T6" s="3" t="s">
        <v>36</v>
      </c>
      <c r="U6" s="3">
        <v>455</v>
      </c>
      <c r="V6" s="8" t="s">
        <v>41</v>
      </c>
      <c r="W6" s="3" t="s">
        <v>27</v>
      </c>
    </row>
    <row r="7" spans="1:24" x14ac:dyDescent="0.3">
      <c r="A7" s="3" t="s">
        <v>1</v>
      </c>
      <c r="B7" s="6">
        <v>127171412005259</v>
      </c>
      <c r="C7" s="6">
        <v>5</v>
      </c>
      <c r="D7" s="6">
        <v>1</v>
      </c>
      <c r="E7" s="3" t="s">
        <v>37</v>
      </c>
      <c r="F7" s="3">
        <v>16046</v>
      </c>
      <c r="H7" s="5">
        <v>42601</v>
      </c>
      <c r="I7" s="5">
        <v>42714</v>
      </c>
      <c r="J7" s="5"/>
      <c r="K7" s="6">
        <f t="shared" si="0"/>
        <v>113</v>
      </c>
      <c r="L7" s="6">
        <f t="shared" si="1"/>
        <v>114</v>
      </c>
      <c r="M7" s="6" t="s">
        <v>16</v>
      </c>
      <c r="N7" s="6" t="s">
        <v>79</v>
      </c>
      <c r="O7" s="8">
        <v>1.59</v>
      </c>
      <c r="P7" s="8">
        <v>1.45</v>
      </c>
      <c r="Q7" s="3" t="s">
        <v>15</v>
      </c>
      <c r="R7" s="3" t="s">
        <v>8</v>
      </c>
      <c r="S7" s="3" t="s">
        <v>22</v>
      </c>
      <c r="T7" s="3" t="s">
        <v>36</v>
      </c>
      <c r="U7" s="3">
        <v>599</v>
      </c>
      <c r="V7" s="8" t="s">
        <v>41</v>
      </c>
      <c r="W7" s="3" t="s">
        <v>27</v>
      </c>
    </row>
    <row r="8" spans="1:24" x14ac:dyDescent="0.3">
      <c r="A8" s="3" t="s">
        <v>1</v>
      </c>
      <c r="B8" s="6">
        <v>127171507006545</v>
      </c>
      <c r="C8" s="6">
        <v>2</v>
      </c>
      <c r="D8" s="6">
        <v>2</v>
      </c>
      <c r="E8" s="3" t="s">
        <v>24</v>
      </c>
      <c r="F8" s="3">
        <v>19054</v>
      </c>
      <c r="H8" s="5">
        <v>42678</v>
      </c>
      <c r="I8" s="5">
        <v>42860</v>
      </c>
      <c r="J8" s="5"/>
      <c r="K8" s="6">
        <f t="shared" si="0"/>
        <v>182</v>
      </c>
      <c r="L8" s="6">
        <f t="shared" si="1"/>
        <v>183</v>
      </c>
      <c r="M8" s="6" t="s">
        <v>16</v>
      </c>
      <c r="N8" s="6" t="s">
        <v>79</v>
      </c>
      <c r="O8" s="8">
        <v>1.59</v>
      </c>
      <c r="P8" s="8">
        <v>1.44</v>
      </c>
      <c r="Q8" s="3" t="s">
        <v>15</v>
      </c>
      <c r="R8" s="3" t="s">
        <v>8</v>
      </c>
      <c r="S8" s="3" t="s">
        <v>22</v>
      </c>
      <c r="T8" s="3" t="s">
        <v>35</v>
      </c>
      <c r="U8" s="3">
        <v>419</v>
      </c>
      <c r="V8" s="8" t="s">
        <v>41</v>
      </c>
      <c r="W8" s="3" t="s">
        <v>27</v>
      </c>
    </row>
    <row r="9" spans="1:24" x14ac:dyDescent="0.3">
      <c r="A9" s="3" t="s">
        <v>1</v>
      </c>
      <c r="B9" s="6">
        <v>127171412005251</v>
      </c>
      <c r="C9" s="6">
        <v>4</v>
      </c>
      <c r="D9" s="6">
        <v>2</v>
      </c>
      <c r="E9" s="3" t="s">
        <v>38</v>
      </c>
      <c r="F9" s="3">
        <v>15244</v>
      </c>
      <c r="H9" s="5">
        <v>42853</v>
      </c>
      <c r="I9" s="5">
        <v>43054</v>
      </c>
      <c r="J9" s="5"/>
      <c r="K9" s="6">
        <f t="shared" si="0"/>
        <v>201</v>
      </c>
      <c r="L9" s="6">
        <f t="shared" si="1"/>
        <v>202</v>
      </c>
      <c r="M9" s="6" t="s">
        <v>16</v>
      </c>
      <c r="N9" s="6" t="s">
        <v>79</v>
      </c>
      <c r="O9" s="8">
        <v>1.58</v>
      </c>
      <c r="P9" s="8">
        <v>1.43</v>
      </c>
      <c r="Q9" s="3" t="s">
        <v>15</v>
      </c>
      <c r="R9" s="3" t="s">
        <v>8</v>
      </c>
      <c r="S9" s="3" t="s">
        <v>22</v>
      </c>
      <c r="T9" s="3" t="s">
        <v>35</v>
      </c>
      <c r="U9" s="3">
        <v>764</v>
      </c>
      <c r="V9" s="8" t="s">
        <v>41</v>
      </c>
      <c r="W9" s="3" t="s">
        <v>27</v>
      </c>
    </row>
    <row r="10" spans="1:24" x14ac:dyDescent="0.3">
      <c r="A10" s="3" t="s">
        <v>1</v>
      </c>
      <c r="B10" s="6">
        <v>127171412005259</v>
      </c>
      <c r="C10" s="6">
        <v>5</v>
      </c>
      <c r="D10" s="6">
        <v>2</v>
      </c>
      <c r="E10" s="3" t="s">
        <v>68</v>
      </c>
      <c r="F10" s="3">
        <v>19460</v>
      </c>
      <c r="H10" s="5">
        <v>42853</v>
      </c>
      <c r="I10" s="5">
        <v>43054</v>
      </c>
      <c r="J10" s="5"/>
      <c r="K10" s="6">
        <f t="shared" si="0"/>
        <v>201</v>
      </c>
      <c r="L10" s="6">
        <f t="shared" ref="L10:L11" si="2">K10+1</f>
        <v>202</v>
      </c>
      <c r="M10" s="6" t="s">
        <v>16</v>
      </c>
      <c r="N10" s="6" t="s">
        <v>79</v>
      </c>
      <c r="O10" s="8">
        <v>1.58</v>
      </c>
      <c r="P10" s="8">
        <v>1.44</v>
      </c>
      <c r="Q10" s="3" t="s">
        <v>15</v>
      </c>
      <c r="R10" s="3" t="s">
        <v>8</v>
      </c>
      <c r="S10" s="3" t="s">
        <v>22</v>
      </c>
      <c r="T10" s="3" t="s">
        <v>35</v>
      </c>
      <c r="U10" s="3">
        <v>575</v>
      </c>
      <c r="V10" s="8" t="s">
        <v>41</v>
      </c>
      <c r="W10" s="3" t="s">
        <v>27</v>
      </c>
    </row>
    <row r="11" spans="1:24" x14ac:dyDescent="0.3">
      <c r="A11" s="3" t="s">
        <v>1</v>
      </c>
      <c r="B11" s="6">
        <v>127171412005269</v>
      </c>
      <c r="C11" s="6">
        <v>1</v>
      </c>
      <c r="D11" s="6">
        <v>2</v>
      </c>
      <c r="E11" s="3" t="s">
        <v>39</v>
      </c>
      <c r="F11" s="3">
        <v>18513</v>
      </c>
      <c r="H11" s="5">
        <v>42853</v>
      </c>
      <c r="I11" s="5">
        <v>43054</v>
      </c>
      <c r="J11" s="5"/>
      <c r="K11" s="6">
        <f t="shared" si="0"/>
        <v>201</v>
      </c>
      <c r="L11" s="6">
        <f t="shared" si="2"/>
        <v>202</v>
      </c>
      <c r="M11" s="6" t="s">
        <v>16</v>
      </c>
      <c r="N11" s="6" t="s">
        <v>79</v>
      </c>
      <c r="O11" s="8">
        <v>1.57</v>
      </c>
      <c r="P11" s="8">
        <v>1.42</v>
      </c>
      <c r="Q11" s="3" t="s">
        <v>15</v>
      </c>
      <c r="R11" s="3" t="s">
        <v>8</v>
      </c>
      <c r="S11" s="3" t="s">
        <v>22</v>
      </c>
      <c r="T11" s="3" t="s">
        <v>35</v>
      </c>
      <c r="U11" s="3">
        <v>843</v>
      </c>
      <c r="V11" s="8" t="s">
        <v>41</v>
      </c>
      <c r="W11" s="3" t="s">
        <v>27</v>
      </c>
    </row>
    <row r="12" spans="1:24" x14ac:dyDescent="0.3">
      <c r="A12" s="3" t="s">
        <v>1</v>
      </c>
      <c r="B12" s="6">
        <v>127171412005404</v>
      </c>
      <c r="C12" s="6">
        <v>3</v>
      </c>
      <c r="D12" s="6">
        <v>2</v>
      </c>
      <c r="E12" s="3" t="s">
        <v>40</v>
      </c>
      <c r="F12" s="3">
        <v>19657</v>
      </c>
      <c r="H12" s="5">
        <v>42859</v>
      </c>
      <c r="I12" s="5">
        <v>42923</v>
      </c>
      <c r="J12" s="5"/>
      <c r="K12" s="6">
        <f t="shared" si="0"/>
        <v>64</v>
      </c>
      <c r="L12" s="6">
        <f t="shared" ref="L12" si="3">K12+1</f>
        <v>65</v>
      </c>
      <c r="M12" s="6" t="s">
        <v>16</v>
      </c>
      <c r="N12" s="6" t="s">
        <v>79</v>
      </c>
      <c r="O12" s="8" t="s">
        <v>41</v>
      </c>
      <c r="P12" s="8" t="s">
        <v>41</v>
      </c>
      <c r="Q12" s="3" t="s">
        <v>15</v>
      </c>
      <c r="R12" s="3" t="s">
        <v>8</v>
      </c>
      <c r="S12" s="3" t="s">
        <v>22</v>
      </c>
      <c r="T12" s="3" t="s">
        <v>44</v>
      </c>
      <c r="U12" s="3">
        <v>559</v>
      </c>
      <c r="V12" s="8" t="s">
        <v>41</v>
      </c>
      <c r="W12" s="3" t="s">
        <v>8</v>
      </c>
    </row>
    <row r="13" spans="1:24" ht="37.5" x14ac:dyDescent="0.3">
      <c r="A13" s="9" t="s">
        <v>1</v>
      </c>
      <c r="B13" s="10">
        <v>127171507006545</v>
      </c>
      <c r="C13" s="10">
        <v>2</v>
      </c>
      <c r="D13" s="6">
        <v>3</v>
      </c>
      <c r="E13" s="3" t="s">
        <v>42</v>
      </c>
      <c r="F13" s="3">
        <v>19711</v>
      </c>
      <c r="H13" s="5">
        <v>42881</v>
      </c>
      <c r="I13" s="3" t="s">
        <v>63</v>
      </c>
      <c r="M13" s="6" t="s">
        <v>16</v>
      </c>
      <c r="N13" s="6" t="s">
        <v>79</v>
      </c>
      <c r="O13" s="8" t="s">
        <v>43</v>
      </c>
      <c r="P13" s="8" t="s">
        <v>41</v>
      </c>
      <c r="Q13" s="3" t="s">
        <v>15</v>
      </c>
      <c r="R13" s="3" t="s">
        <v>8</v>
      </c>
      <c r="S13" s="3" t="s">
        <v>22</v>
      </c>
      <c r="T13" s="3" t="s">
        <v>35</v>
      </c>
      <c r="U13" s="3" t="s">
        <v>41</v>
      </c>
      <c r="V13" s="8" t="s">
        <v>41</v>
      </c>
      <c r="W13" s="3" t="s">
        <v>27</v>
      </c>
      <c r="X13" s="21" t="s">
        <v>64</v>
      </c>
    </row>
    <row r="14" spans="1:24" x14ac:dyDescent="0.3">
      <c r="A14" s="3" t="s">
        <v>47</v>
      </c>
      <c r="B14" s="6">
        <v>130671607002069</v>
      </c>
      <c r="C14" s="6">
        <v>6</v>
      </c>
      <c r="D14" s="6">
        <v>1</v>
      </c>
      <c r="E14" s="3" t="s">
        <v>50</v>
      </c>
      <c r="F14" s="3">
        <v>16322</v>
      </c>
      <c r="H14" s="5">
        <v>42888</v>
      </c>
      <c r="I14" s="5">
        <v>43061</v>
      </c>
      <c r="J14" s="5">
        <v>42928</v>
      </c>
      <c r="K14" s="6">
        <f t="shared" ref="K14:K28" si="4">_xlfn.DAYS(I14,H14)</f>
        <v>173</v>
      </c>
      <c r="L14" s="6">
        <f>K14+1</f>
        <v>174</v>
      </c>
      <c r="M14" s="6" t="s">
        <v>16</v>
      </c>
      <c r="N14" s="6" t="s">
        <v>79</v>
      </c>
      <c r="O14" s="8">
        <v>1.6</v>
      </c>
      <c r="P14" s="8">
        <v>1.05</v>
      </c>
      <c r="Q14" s="3" t="s">
        <v>15</v>
      </c>
      <c r="R14" s="3" t="s">
        <v>8</v>
      </c>
      <c r="S14" s="3" t="s">
        <v>22</v>
      </c>
      <c r="T14" s="3" t="s">
        <v>51</v>
      </c>
      <c r="U14" s="3">
        <v>339</v>
      </c>
      <c r="V14" s="8" t="s">
        <v>41</v>
      </c>
      <c r="W14" s="3" t="s">
        <v>27</v>
      </c>
      <c r="X14" s="21" t="s">
        <v>69</v>
      </c>
    </row>
    <row r="15" spans="1:24" ht="56.25" x14ac:dyDescent="0.3">
      <c r="A15" s="3" t="s">
        <v>47</v>
      </c>
      <c r="B15" s="6">
        <v>130671607002070</v>
      </c>
      <c r="C15" s="6">
        <v>7</v>
      </c>
      <c r="D15" s="6">
        <v>1</v>
      </c>
      <c r="E15" s="3" t="s">
        <v>50</v>
      </c>
      <c r="F15" s="3">
        <v>19707</v>
      </c>
      <c r="H15" s="5">
        <v>42888</v>
      </c>
      <c r="I15" s="5">
        <v>43061</v>
      </c>
      <c r="J15" s="5">
        <v>42917</v>
      </c>
      <c r="K15" s="6">
        <f t="shared" si="4"/>
        <v>173</v>
      </c>
      <c r="L15" s="6">
        <f>K15+1</f>
        <v>174</v>
      </c>
      <c r="M15" s="6" t="s">
        <v>16</v>
      </c>
      <c r="N15" s="6" t="s">
        <v>79</v>
      </c>
      <c r="O15" s="8">
        <v>1.6</v>
      </c>
      <c r="P15" s="8" t="s">
        <v>60</v>
      </c>
      <c r="Q15" s="3" t="s">
        <v>15</v>
      </c>
      <c r="R15" s="3" t="s">
        <v>8</v>
      </c>
      <c r="S15" s="3" t="s">
        <v>22</v>
      </c>
      <c r="T15" s="3" t="s">
        <v>52</v>
      </c>
      <c r="U15" s="3">
        <v>90</v>
      </c>
      <c r="V15" s="8" t="s">
        <v>41</v>
      </c>
      <c r="W15" s="3" t="s">
        <v>27</v>
      </c>
      <c r="X15" s="21" t="s">
        <v>70</v>
      </c>
    </row>
    <row r="16" spans="1:24" ht="112.5" x14ac:dyDescent="0.3">
      <c r="A16" s="3" t="s">
        <v>47</v>
      </c>
      <c r="B16" s="6">
        <v>130671512008810</v>
      </c>
      <c r="C16" s="6">
        <v>8</v>
      </c>
      <c r="D16" s="6">
        <v>1</v>
      </c>
      <c r="E16" s="3" t="s">
        <v>49</v>
      </c>
      <c r="F16" s="3">
        <v>19708</v>
      </c>
      <c r="H16" s="5">
        <v>42888</v>
      </c>
      <c r="I16" s="5">
        <v>43061</v>
      </c>
      <c r="J16" s="5"/>
      <c r="K16" s="6">
        <f t="shared" si="4"/>
        <v>173</v>
      </c>
      <c r="L16" s="6">
        <f>K16+1</f>
        <v>174</v>
      </c>
      <c r="M16" s="6" t="s">
        <v>16</v>
      </c>
      <c r="N16" s="6" t="s">
        <v>79</v>
      </c>
      <c r="O16" s="8">
        <v>1.6</v>
      </c>
      <c r="P16" s="8">
        <v>1.42</v>
      </c>
      <c r="Q16" s="3" t="s">
        <v>15</v>
      </c>
      <c r="R16" s="3" t="s">
        <v>8</v>
      </c>
      <c r="S16" s="3" t="s">
        <v>22</v>
      </c>
      <c r="T16" s="3" t="s">
        <v>33</v>
      </c>
      <c r="U16" s="3">
        <v>198</v>
      </c>
      <c r="V16" s="8" t="s">
        <v>41</v>
      </c>
      <c r="W16" s="3" t="s">
        <v>27</v>
      </c>
      <c r="X16" s="21" t="s">
        <v>77</v>
      </c>
    </row>
    <row r="17" spans="1:24" x14ac:dyDescent="0.3">
      <c r="A17" s="3" t="s">
        <v>47</v>
      </c>
      <c r="B17" s="6">
        <v>130671607001066</v>
      </c>
      <c r="C17" s="6">
        <v>9</v>
      </c>
      <c r="D17" s="6">
        <v>1</v>
      </c>
      <c r="E17" s="3" t="s">
        <v>42</v>
      </c>
      <c r="F17" s="3">
        <v>19709</v>
      </c>
      <c r="H17" s="5">
        <v>42888</v>
      </c>
      <c r="I17" s="5">
        <v>43042</v>
      </c>
      <c r="J17" s="5">
        <v>43038</v>
      </c>
      <c r="K17" s="6">
        <f t="shared" si="4"/>
        <v>154</v>
      </c>
      <c r="L17" s="6">
        <f t="shared" ref="L17:L20" si="5">K17+1</f>
        <v>155</v>
      </c>
      <c r="M17" s="6" t="s">
        <v>16</v>
      </c>
      <c r="N17" s="6" t="s">
        <v>79</v>
      </c>
      <c r="O17" s="8">
        <v>1.6</v>
      </c>
      <c r="P17" s="8">
        <v>1.1499999999999999</v>
      </c>
      <c r="Q17" s="3" t="s">
        <v>15</v>
      </c>
      <c r="R17" s="3" t="s">
        <v>8</v>
      </c>
      <c r="S17" s="3" t="s">
        <v>22</v>
      </c>
      <c r="T17" s="3" t="s">
        <v>33</v>
      </c>
      <c r="U17" s="3">
        <v>446</v>
      </c>
      <c r="V17" s="8" t="s">
        <v>41</v>
      </c>
      <c r="W17" s="3" t="s">
        <v>27</v>
      </c>
    </row>
    <row r="18" spans="1:24" x14ac:dyDescent="0.3">
      <c r="A18" s="3" t="s">
        <v>47</v>
      </c>
      <c r="B18" s="6">
        <v>130671607013135</v>
      </c>
      <c r="C18" s="6">
        <v>10</v>
      </c>
      <c r="D18" s="6">
        <v>1</v>
      </c>
      <c r="E18" s="3" t="s">
        <v>48</v>
      </c>
      <c r="F18" s="3">
        <v>15193</v>
      </c>
      <c r="H18" s="5">
        <v>42888</v>
      </c>
      <c r="I18" s="5">
        <v>43067</v>
      </c>
      <c r="J18" s="5"/>
      <c r="K18" s="6">
        <f t="shared" si="4"/>
        <v>179</v>
      </c>
      <c r="L18" s="6">
        <f t="shared" si="5"/>
        <v>180</v>
      </c>
      <c r="M18" s="6" t="s">
        <v>16</v>
      </c>
      <c r="N18" s="6" t="s">
        <v>79</v>
      </c>
      <c r="O18" s="8">
        <v>1.6</v>
      </c>
      <c r="P18" s="8">
        <v>1.1000000000000001</v>
      </c>
      <c r="Q18" s="3" t="s">
        <v>15</v>
      </c>
      <c r="R18" s="3" t="s">
        <v>8</v>
      </c>
      <c r="S18" s="3" t="s">
        <v>22</v>
      </c>
      <c r="T18" s="3" t="s">
        <v>33</v>
      </c>
      <c r="U18" s="3">
        <v>3427</v>
      </c>
      <c r="V18" s="8">
        <v>4.9000000000000004</v>
      </c>
      <c r="W18" s="3" t="s">
        <v>53</v>
      </c>
    </row>
    <row r="19" spans="1:24" x14ac:dyDescent="0.3">
      <c r="A19" s="3" t="s">
        <v>47</v>
      </c>
      <c r="B19" s="6">
        <v>130671607001062</v>
      </c>
      <c r="C19" s="6">
        <v>11</v>
      </c>
      <c r="D19" s="6">
        <v>1</v>
      </c>
      <c r="E19" s="3" t="s">
        <v>48</v>
      </c>
      <c r="F19" s="3">
        <v>15192</v>
      </c>
      <c r="H19" s="5">
        <v>42888</v>
      </c>
      <c r="I19" s="5">
        <v>43067</v>
      </c>
      <c r="J19" s="5"/>
      <c r="K19" s="6">
        <f t="shared" si="4"/>
        <v>179</v>
      </c>
      <c r="L19" s="6">
        <f t="shared" si="5"/>
        <v>180</v>
      </c>
      <c r="M19" s="6" t="s">
        <v>16</v>
      </c>
      <c r="N19" s="6" t="s">
        <v>79</v>
      </c>
      <c r="O19" s="8">
        <v>1.6</v>
      </c>
      <c r="P19" s="8">
        <v>1.34</v>
      </c>
      <c r="Q19" s="3" t="s">
        <v>15</v>
      </c>
      <c r="R19" s="3" t="s">
        <v>8</v>
      </c>
      <c r="S19" s="3" t="s">
        <v>22</v>
      </c>
      <c r="T19" s="3" t="s">
        <v>52</v>
      </c>
      <c r="U19" s="3">
        <v>4552</v>
      </c>
      <c r="V19" s="8">
        <v>6.7</v>
      </c>
      <c r="W19" s="3" t="s">
        <v>8</v>
      </c>
    </row>
    <row r="20" spans="1:24" x14ac:dyDescent="0.3">
      <c r="A20" s="3" t="s">
        <v>47</v>
      </c>
      <c r="B20" s="6">
        <v>130671607002294</v>
      </c>
      <c r="C20" s="6">
        <v>12</v>
      </c>
      <c r="D20" s="6">
        <v>1</v>
      </c>
      <c r="E20" s="3" t="s">
        <v>21</v>
      </c>
      <c r="F20" s="3">
        <v>19141</v>
      </c>
      <c r="H20" s="5">
        <v>42888</v>
      </c>
      <c r="I20" s="5">
        <v>43067</v>
      </c>
      <c r="J20" s="5">
        <v>43020</v>
      </c>
      <c r="K20" s="6">
        <f t="shared" si="4"/>
        <v>179</v>
      </c>
      <c r="L20" s="6">
        <f t="shared" si="5"/>
        <v>180</v>
      </c>
      <c r="M20" s="6" t="s">
        <v>16</v>
      </c>
      <c r="N20" s="6" t="s">
        <v>79</v>
      </c>
      <c r="O20" s="8">
        <v>1.6</v>
      </c>
      <c r="P20" s="8" t="s">
        <v>60</v>
      </c>
      <c r="Q20" s="3" t="s">
        <v>15</v>
      </c>
      <c r="R20" s="3" t="s">
        <v>8</v>
      </c>
      <c r="S20" s="3" t="s">
        <v>22</v>
      </c>
      <c r="T20" s="3" t="s">
        <v>35</v>
      </c>
      <c r="U20" s="3">
        <v>665</v>
      </c>
      <c r="V20" s="8">
        <v>1</v>
      </c>
      <c r="W20" s="3" t="s">
        <v>54</v>
      </c>
      <c r="X20" s="21" t="s">
        <v>76</v>
      </c>
    </row>
    <row r="21" spans="1:24" ht="56.25" x14ac:dyDescent="0.3">
      <c r="A21" s="3" t="s">
        <v>47</v>
      </c>
      <c r="B21" s="6">
        <v>130671607012901</v>
      </c>
      <c r="C21" s="6">
        <v>13</v>
      </c>
      <c r="D21" s="6">
        <v>1</v>
      </c>
      <c r="E21" s="3" t="s">
        <v>55</v>
      </c>
      <c r="F21" s="3">
        <v>19599</v>
      </c>
      <c r="H21" s="5">
        <v>42916</v>
      </c>
      <c r="I21" s="5">
        <v>43042</v>
      </c>
      <c r="J21" s="5">
        <v>42920</v>
      </c>
      <c r="K21" s="6">
        <f t="shared" si="4"/>
        <v>126</v>
      </c>
      <c r="L21" s="6">
        <f t="shared" ref="L21:L22" si="6">K21+1</f>
        <v>127</v>
      </c>
      <c r="M21" s="6" t="s">
        <v>16</v>
      </c>
      <c r="N21" s="6" t="s">
        <v>79</v>
      </c>
      <c r="O21" s="8">
        <v>1.6</v>
      </c>
      <c r="P21" s="8" t="s">
        <v>60</v>
      </c>
      <c r="Q21" s="3" t="s">
        <v>15</v>
      </c>
      <c r="R21" s="3" t="s">
        <v>8</v>
      </c>
      <c r="S21" s="3" t="s">
        <v>22</v>
      </c>
      <c r="T21" s="3" t="s">
        <v>35</v>
      </c>
      <c r="U21" s="3">
        <v>163</v>
      </c>
      <c r="V21" s="8" t="s">
        <v>41</v>
      </c>
      <c r="W21" s="3" t="s">
        <v>27</v>
      </c>
      <c r="X21" s="21" t="s">
        <v>62</v>
      </c>
    </row>
    <row r="22" spans="1:24" x14ac:dyDescent="0.3">
      <c r="A22" s="3" t="s">
        <v>47</v>
      </c>
      <c r="B22" s="6">
        <v>130671607012902</v>
      </c>
      <c r="C22" s="6">
        <v>14</v>
      </c>
      <c r="D22" s="6">
        <v>1</v>
      </c>
      <c r="E22" s="3" t="s">
        <v>55</v>
      </c>
      <c r="F22" s="3">
        <v>19600</v>
      </c>
      <c r="H22" s="5">
        <v>42916</v>
      </c>
      <c r="I22" s="5">
        <v>43042</v>
      </c>
      <c r="J22" s="5"/>
      <c r="K22" s="6">
        <f t="shared" si="4"/>
        <v>126</v>
      </c>
      <c r="L22" s="6">
        <f t="shared" si="6"/>
        <v>127</v>
      </c>
      <c r="M22" s="6" t="s">
        <v>16</v>
      </c>
      <c r="N22" s="6" t="s">
        <v>79</v>
      </c>
      <c r="O22" s="8">
        <v>1.6</v>
      </c>
      <c r="P22" s="8">
        <v>1.45</v>
      </c>
      <c r="Q22" s="3" t="s">
        <v>15</v>
      </c>
      <c r="R22" s="3" t="s">
        <v>8</v>
      </c>
      <c r="S22" s="3" t="s">
        <v>22</v>
      </c>
      <c r="T22" s="3" t="s">
        <v>35</v>
      </c>
      <c r="U22" s="3">
        <v>411</v>
      </c>
      <c r="V22" s="8" t="s">
        <v>41</v>
      </c>
      <c r="W22" s="3" t="s">
        <v>27</v>
      </c>
    </row>
    <row r="23" spans="1:24" x14ac:dyDescent="0.3">
      <c r="A23" s="3" t="s">
        <v>47</v>
      </c>
      <c r="B23" s="6">
        <v>130671607012759</v>
      </c>
      <c r="C23" s="6">
        <v>15</v>
      </c>
      <c r="D23" s="6">
        <v>1</v>
      </c>
      <c r="E23" s="3" t="s">
        <v>37</v>
      </c>
      <c r="F23" s="3">
        <v>16046</v>
      </c>
      <c r="H23" s="5">
        <v>42916</v>
      </c>
      <c r="I23" s="5">
        <v>43065</v>
      </c>
      <c r="J23" s="5"/>
      <c r="K23" s="6">
        <f t="shared" si="4"/>
        <v>149</v>
      </c>
      <c r="L23" s="6">
        <f t="shared" ref="L23" si="7">K23+1</f>
        <v>150</v>
      </c>
      <c r="M23" s="6" t="s">
        <v>16</v>
      </c>
      <c r="N23" s="6" t="s">
        <v>79</v>
      </c>
      <c r="O23" s="8">
        <v>1.6</v>
      </c>
      <c r="P23" s="8">
        <v>1.37</v>
      </c>
      <c r="Q23" s="3" t="s">
        <v>15</v>
      </c>
      <c r="R23" s="3" t="s">
        <v>8</v>
      </c>
      <c r="S23" s="3" t="s">
        <v>22</v>
      </c>
      <c r="T23" s="3" t="s">
        <v>35</v>
      </c>
      <c r="U23" s="3">
        <v>1292</v>
      </c>
      <c r="V23" s="8" t="s">
        <v>41</v>
      </c>
      <c r="W23" s="3" t="s">
        <v>27</v>
      </c>
    </row>
    <row r="24" spans="1:24" x14ac:dyDescent="0.3">
      <c r="A24" s="3" t="s">
        <v>47</v>
      </c>
      <c r="B24" s="6">
        <v>130671607013136</v>
      </c>
      <c r="C24" s="6">
        <v>16</v>
      </c>
      <c r="D24" s="6">
        <v>1</v>
      </c>
      <c r="E24" s="3" t="s">
        <v>56</v>
      </c>
      <c r="F24" s="3">
        <v>19661</v>
      </c>
      <c r="H24" s="5">
        <v>42916</v>
      </c>
      <c r="I24" s="5">
        <v>43061</v>
      </c>
      <c r="J24" s="5"/>
      <c r="K24" s="6">
        <f t="shared" si="4"/>
        <v>145</v>
      </c>
      <c r="L24" s="6">
        <f>K24+1</f>
        <v>146</v>
      </c>
      <c r="M24" s="6" t="s">
        <v>16</v>
      </c>
      <c r="N24" s="6" t="s">
        <v>79</v>
      </c>
      <c r="O24" s="8">
        <v>1.6</v>
      </c>
      <c r="P24" s="8">
        <v>1.46</v>
      </c>
      <c r="Q24" s="3" t="s">
        <v>15</v>
      </c>
      <c r="R24" s="3" t="s">
        <v>8</v>
      </c>
      <c r="S24" s="3" t="s">
        <v>22</v>
      </c>
      <c r="T24" s="3" t="s">
        <v>35</v>
      </c>
      <c r="U24" s="3">
        <v>389</v>
      </c>
      <c r="V24" s="8" t="s">
        <v>41</v>
      </c>
      <c r="W24" s="3" t="s">
        <v>27</v>
      </c>
    </row>
    <row r="25" spans="1:24" x14ac:dyDescent="0.3">
      <c r="A25" s="3" t="s">
        <v>1</v>
      </c>
      <c r="B25" s="6">
        <v>127171412005404</v>
      </c>
      <c r="C25" s="6">
        <v>3</v>
      </c>
      <c r="D25" s="6">
        <v>3</v>
      </c>
      <c r="E25" s="3" t="s">
        <v>40</v>
      </c>
      <c r="F25" s="3">
        <v>19657</v>
      </c>
      <c r="H25" s="5">
        <v>42923</v>
      </c>
      <c r="I25" s="5">
        <v>43028</v>
      </c>
      <c r="J25" s="5"/>
      <c r="K25" s="6">
        <f t="shared" si="4"/>
        <v>105</v>
      </c>
      <c r="L25" s="6">
        <f t="shared" ref="L25:L26" si="8">K25+1</f>
        <v>106</v>
      </c>
      <c r="M25" s="6" t="s">
        <v>16</v>
      </c>
      <c r="N25" s="6" t="s">
        <v>79</v>
      </c>
      <c r="O25" s="8" t="s">
        <v>41</v>
      </c>
      <c r="P25" s="8">
        <v>1.43</v>
      </c>
      <c r="Q25" s="3" t="s">
        <v>15</v>
      </c>
      <c r="R25" s="3" t="s">
        <v>8</v>
      </c>
      <c r="S25" s="3" t="s">
        <v>22</v>
      </c>
      <c r="T25" s="3" t="s">
        <v>57</v>
      </c>
      <c r="U25" s="3">
        <v>1270</v>
      </c>
      <c r="V25" s="8" t="s">
        <v>41</v>
      </c>
      <c r="W25" s="3" t="s">
        <v>8</v>
      </c>
    </row>
    <row r="26" spans="1:24" x14ac:dyDescent="0.3">
      <c r="A26" s="3" t="s">
        <v>47</v>
      </c>
      <c r="B26" s="6">
        <v>130671607012760</v>
      </c>
      <c r="C26" s="6">
        <v>17</v>
      </c>
      <c r="D26" s="6">
        <v>1</v>
      </c>
      <c r="E26" s="3" t="s">
        <v>58</v>
      </c>
      <c r="F26" s="3">
        <v>18536</v>
      </c>
      <c r="H26" s="5">
        <v>42958</v>
      </c>
      <c r="I26" s="5">
        <v>43067</v>
      </c>
      <c r="J26" s="5"/>
      <c r="K26" s="6">
        <f t="shared" si="4"/>
        <v>109</v>
      </c>
      <c r="L26" s="6">
        <f t="shared" si="8"/>
        <v>110</v>
      </c>
      <c r="M26" s="6" t="s">
        <v>16</v>
      </c>
      <c r="N26" s="6" t="s">
        <v>79</v>
      </c>
      <c r="O26" s="8" t="s">
        <v>43</v>
      </c>
      <c r="P26" s="8">
        <v>1.44</v>
      </c>
      <c r="Q26" s="3" t="s">
        <v>15</v>
      </c>
      <c r="R26" s="3" t="s">
        <v>8</v>
      </c>
      <c r="S26" s="3" t="s">
        <v>22</v>
      </c>
      <c r="T26" s="3" t="s">
        <v>35</v>
      </c>
      <c r="U26" s="3">
        <v>512</v>
      </c>
      <c r="V26" s="8">
        <v>0.8</v>
      </c>
      <c r="W26" s="3" t="s">
        <v>27</v>
      </c>
    </row>
    <row r="27" spans="1:24" x14ac:dyDescent="0.3">
      <c r="A27" s="3" t="s">
        <v>1</v>
      </c>
      <c r="B27" s="6">
        <v>127171412005404</v>
      </c>
      <c r="C27" s="6">
        <v>3</v>
      </c>
      <c r="D27" s="6">
        <v>4</v>
      </c>
      <c r="E27" s="3" t="s">
        <v>40</v>
      </c>
      <c r="F27" s="3">
        <v>19657</v>
      </c>
      <c r="H27" s="5">
        <v>43028</v>
      </c>
      <c r="I27" s="5">
        <v>43061</v>
      </c>
      <c r="J27" s="5"/>
      <c r="K27" s="6">
        <f t="shared" si="4"/>
        <v>33</v>
      </c>
      <c r="L27" s="6">
        <f t="shared" ref="L27:L34" si="9">K27+1</f>
        <v>34</v>
      </c>
      <c r="M27" s="6" t="s">
        <v>59</v>
      </c>
      <c r="N27" s="6" t="s">
        <v>79</v>
      </c>
      <c r="O27" s="8">
        <v>1.6</v>
      </c>
      <c r="P27" s="8">
        <v>1.5</v>
      </c>
      <c r="Q27" s="3" t="s">
        <v>15</v>
      </c>
      <c r="R27" s="3" t="s">
        <v>8</v>
      </c>
      <c r="S27" s="3" t="s">
        <v>22</v>
      </c>
      <c r="T27" s="3" t="s">
        <v>57</v>
      </c>
      <c r="U27" s="3">
        <v>401</v>
      </c>
      <c r="V27" s="8" t="s">
        <v>41</v>
      </c>
      <c r="W27" s="3" t="s">
        <v>8</v>
      </c>
    </row>
    <row r="28" spans="1:24" ht="37.5" x14ac:dyDescent="0.3">
      <c r="A28" s="3" t="s">
        <v>47</v>
      </c>
      <c r="B28" s="6">
        <v>130671607001066</v>
      </c>
      <c r="C28" s="6">
        <v>9</v>
      </c>
      <c r="D28" s="6">
        <v>2</v>
      </c>
      <c r="E28" s="3" t="s">
        <v>40</v>
      </c>
      <c r="F28" s="3">
        <v>19657</v>
      </c>
      <c r="H28" s="5">
        <v>43061</v>
      </c>
      <c r="I28" s="5">
        <v>43097</v>
      </c>
      <c r="J28" s="5"/>
      <c r="K28" s="6">
        <f t="shared" si="4"/>
        <v>36</v>
      </c>
      <c r="L28" s="6">
        <f t="shared" si="9"/>
        <v>37</v>
      </c>
      <c r="M28" s="6" t="s">
        <v>16</v>
      </c>
      <c r="N28" s="6" t="s">
        <v>79</v>
      </c>
      <c r="O28" s="8">
        <v>1.59</v>
      </c>
      <c r="P28" s="8">
        <v>1</v>
      </c>
      <c r="Q28" s="3" t="s">
        <v>15</v>
      </c>
      <c r="R28" s="3" t="s">
        <v>8</v>
      </c>
      <c r="S28" s="3" t="s">
        <v>22</v>
      </c>
      <c r="T28" s="3" t="s">
        <v>73</v>
      </c>
      <c r="W28" s="3" t="s">
        <v>8</v>
      </c>
      <c r="X28" s="21" t="s">
        <v>71</v>
      </c>
    </row>
    <row r="29" spans="1:24" ht="37.5" x14ac:dyDescent="0.3">
      <c r="A29" s="3" t="s">
        <v>47</v>
      </c>
      <c r="B29" s="6">
        <v>130671607012901</v>
      </c>
      <c r="C29" s="6">
        <v>13</v>
      </c>
      <c r="D29" s="6">
        <v>2</v>
      </c>
      <c r="E29" s="3" t="s">
        <v>40</v>
      </c>
      <c r="F29" s="3">
        <v>19657</v>
      </c>
      <c r="H29" s="5">
        <v>43061</v>
      </c>
      <c r="I29" s="5">
        <v>43097</v>
      </c>
      <c r="J29" s="5"/>
      <c r="K29" s="6">
        <f t="shared" ref="K29:K41" si="10">_xlfn.DAYS(I29,H29)</f>
        <v>36</v>
      </c>
      <c r="L29" s="6">
        <f t="shared" si="9"/>
        <v>37</v>
      </c>
      <c r="M29" s="6" t="s">
        <v>59</v>
      </c>
      <c r="N29" s="6" t="s">
        <v>79</v>
      </c>
      <c r="O29" s="8">
        <v>1.6</v>
      </c>
      <c r="P29" s="8">
        <v>1.02</v>
      </c>
      <c r="Q29" s="3" t="s">
        <v>15</v>
      </c>
      <c r="R29" s="3" t="s">
        <v>8</v>
      </c>
      <c r="S29" s="3" t="s">
        <v>74</v>
      </c>
      <c r="T29" s="3" t="s">
        <v>75</v>
      </c>
      <c r="W29" s="3" t="s">
        <v>8</v>
      </c>
      <c r="X29" s="21" t="s">
        <v>71</v>
      </c>
    </row>
    <row r="30" spans="1:24" ht="37.5" x14ac:dyDescent="0.3">
      <c r="A30" s="3" t="s">
        <v>47</v>
      </c>
      <c r="B30" s="6">
        <v>130671607001066</v>
      </c>
      <c r="C30" s="6">
        <v>9</v>
      </c>
      <c r="D30" s="6">
        <v>3</v>
      </c>
      <c r="E30" s="3" t="s">
        <v>40</v>
      </c>
      <c r="F30" s="3">
        <v>19657</v>
      </c>
      <c r="H30" s="5">
        <v>43097</v>
      </c>
      <c r="I30" s="5">
        <v>43192</v>
      </c>
      <c r="J30" s="5">
        <v>43109</v>
      </c>
      <c r="K30" s="6">
        <f t="shared" si="10"/>
        <v>95</v>
      </c>
      <c r="L30" s="6">
        <f t="shared" si="9"/>
        <v>96</v>
      </c>
      <c r="M30" s="6" t="s">
        <v>16</v>
      </c>
      <c r="N30" s="6" t="s">
        <v>80</v>
      </c>
      <c r="O30" s="8">
        <v>1.73</v>
      </c>
      <c r="P30" s="14" t="s">
        <v>60</v>
      </c>
      <c r="Q30" s="3" t="s">
        <v>15</v>
      </c>
      <c r="R30" s="3" t="s">
        <v>8</v>
      </c>
      <c r="S30" s="3" t="s">
        <v>22</v>
      </c>
      <c r="T30" s="3" t="s">
        <v>85</v>
      </c>
      <c r="U30" s="3">
        <v>203</v>
      </c>
      <c r="V30" s="8">
        <v>0.3</v>
      </c>
      <c r="W30" s="3" t="s">
        <v>8</v>
      </c>
      <c r="X30" s="21" t="s">
        <v>94</v>
      </c>
    </row>
    <row r="31" spans="1:24" x14ac:dyDescent="0.3">
      <c r="A31" s="3" t="s">
        <v>47</v>
      </c>
      <c r="B31" s="6">
        <v>130671607012760</v>
      </c>
      <c r="C31" s="6">
        <v>17</v>
      </c>
      <c r="D31" s="6">
        <v>2</v>
      </c>
      <c r="E31" s="3" t="s">
        <v>81</v>
      </c>
      <c r="F31" s="3">
        <v>16139</v>
      </c>
      <c r="H31" s="5">
        <v>43097</v>
      </c>
      <c r="I31" s="5">
        <v>43192</v>
      </c>
      <c r="J31" s="5"/>
      <c r="K31" s="6">
        <f t="shared" si="10"/>
        <v>95</v>
      </c>
      <c r="L31" s="6">
        <f t="shared" si="9"/>
        <v>96</v>
      </c>
      <c r="M31" s="6" t="s">
        <v>16</v>
      </c>
      <c r="N31" s="6" t="s">
        <v>80</v>
      </c>
      <c r="O31" s="8">
        <v>1.64</v>
      </c>
      <c r="P31" s="14">
        <v>1.71</v>
      </c>
      <c r="Q31" s="3" t="s">
        <v>15</v>
      </c>
      <c r="R31" s="3" t="s">
        <v>8</v>
      </c>
      <c r="S31" s="3" t="s">
        <v>22</v>
      </c>
      <c r="T31" s="3" t="s">
        <v>85</v>
      </c>
      <c r="U31" s="3">
        <v>1561</v>
      </c>
      <c r="V31" s="8">
        <v>2.2999999999999998</v>
      </c>
      <c r="W31" s="3" t="s">
        <v>27</v>
      </c>
    </row>
    <row r="32" spans="1:24" ht="37.5" x14ac:dyDescent="0.3">
      <c r="A32" s="3" t="s">
        <v>47</v>
      </c>
      <c r="B32" s="6">
        <v>130671607002243</v>
      </c>
      <c r="C32" s="6">
        <v>18</v>
      </c>
      <c r="D32" s="6">
        <v>1</v>
      </c>
      <c r="E32" s="3" t="s">
        <v>82</v>
      </c>
      <c r="F32" s="3">
        <v>14434</v>
      </c>
      <c r="H32" s="5">
        <v>43097</v>
      </c>
      <c r="I32" s="5">
        <v>43192</v>
      </c>
      <c r="J32" s="5">
        <v>43109</v>
      </c>
      <c r="K32" s="6">
        <f t="shared" si="10"/>
        <v>95</v>
      </c>
      <c r="L32" s="6">
        <f t="shared" si="9"/>
        <v>96</v>
      </c>
      <c r="M32" s="6" t="s">
        <v>16</v>
      </c>
      <c r="N32" s="6" t="s">
        <v>80</v>
      </c>
      <c r="O32" s="8">
        <v>1.61</v>
      </c>
      <c r="P32" s="8" t="s">
        <v>60</v>
      </c>
      <c r="Q32" s="3" t="s">
        <v>15</v>
      </c>
      <c r="R32" s="3" t="s">
        <v>8</v>
      </c>
      <c r="S32" s="3" t="s">
        <v>22</v>
      </c>
      <c r="T32" s="3" t="s">
        <v>85</v>
      </c>
      <c r="U32" s="3">
        <v>332</v>
      </c>
      <c r="V32" s="8">
        <v>0.5</v>
      </c>
      <c r="W32" s="3" t="s">
        <v>8</v>
      </c>
      <c r="X32" s="21" t="s">
        <v>95</v>
      </c>
    </row>
    <row r="33" spans="1:24" ht="37.5" x14ac:dyDescent="0.3">
      <c r="A33" s="3" t="s">
        <v>47</v>
      </c>
      <c r="B33" s="6">
        <v>130671607001065</v>
      </c>
      <c r="C33" s="6">
        <v>19</v>
      </c>
      <c r="D33" s="6">
        <v>1</v>
      </c>
      <c r="E33" s="3" t="s">
        <v>83</v>
      </c>
      <c r="F33" s="3">
        <v>15240</v>
      </c>
      <c r="H33" s="5">
        <v>43097</v>
      </c>
      <c r="I33" s="5">
        <v>43192</v>
      </c>
      <c r="J33" s="5">
        <v>43097</v>
      </c>
      <c r="K33" s="6">
        <f t="shared" si="10"/>
        <v>95</v>
      </c>
      <c r="L33" s="6">
        <f t="shared" si="9"/>
        <v>96</v>
      </c>
      <c r="M33" s="6" t="s">
        <v>16</v>
      </c>
      <c r="N33" s="6" t="s">
        <v>80</v>
      </c>
      <c r="O33" s="8">
        <v>1.61</v>
      </c>
      <c r="P33" s="14" t="s">
        <v>60</v>
      </c>
      <c r="Q33" s="3" t="s">
        <v>15</v>
      </c>
      <c r="R33" s="3" t="s">
        <v>8</v>
      </c>
      <c r="S33" s="3" t="s">
        <v>22</v>
      </c>
      <c r="T33" s="3" t="s">
        <v>85</v>
      </c>
      <c r="U33" s="3">
        <v>3</v>
      </c>
      <c r="V33" s="8">
        <v>0</v>
      </c>
      <c r="W33" s="3" t="s">
        <v>8</v>
      </c>
      <c r="X33" s="21" t="s">
        <v>96</v>
      </c>
    </row>
    <row r="34" spans="1:24" x14ac:dyDescent="0.3">
      <c r="A34" s="3" t="s">
        <v>47</v>
      </c>
      <c r="B34" s="6">
        <v>130671607002244</v>
      </c>
      <c r="C34" s="6">
        <v>20</v>
      </c>
      <c r="D34" s="6">
        <v>1</v>
      </c>
      <c r="E34" s="3" t="s">
        <v>84</v>
      </c>
      <c r="F34" s="3">
        <v>15499</v>
      </c>
      <c r="H34" s="5">
        <v>43097</v>
      </c>
      <c r="I34" s="5">
        <v>43192</v>
      </c>
      <c r="J34" s="5">
        <v>43191</v>
      </c>
      <c r="K34" s="6">
        <f t="shared" si="10"/>
        <v>95</v>
      </c>
      <c r="L34" s="6">
        <f t="shared" si="9"/>
        <v>96</v>
      </c>
      <c r="M34" s="6" t="s">
        <v>16</v>
      </c>
      <c r="N34" s="6" t="s">
        <v>80</v>
      </c>
      <c r="O34" s="8">
        <v>1.67</v>
      </c>
      <c r="P34" s="8">
        <v>1.7</v>
      </c>
      <c r="Q34" s="3" t="s">
        <v>15</v>
      </c>
      <c r="R34" s="3" t="s">
        <v>8</v>
      </c>
      <c r="S34" s="3" t="s">
        <v>22</v>
      </c>
      <c r="T34" s="3" t="s">
        <v>85</v>
      </c>
      <c r="U34" s="3">
        <v>1634</v>
      </c>
      <c r="V34" s="8">
        <v>2.4</v>
      </c>
      <c r="W34" s="3" t="s">
        <v>27</v>
      </c>
    </row>
    <row r="35" spans="1:24" ht="37.5" x14ac:dyDescent="0.3">
      <c r="A35" s="3" t="s">
        <v>47</v>
      </c>
      <c r="B35" s="6">
        <v>130671607002293</v>
      </c>
      <c r="C35" s="6">
        <v>21</v>
      </c>
      <c r="D35" s="6">
        <v>1</v>
      </c>
      <c r="E35" s="3" t="s">
        <v>86</v>
      </c>
      <c r="F35" s="3">
        <v>15796</v>
      </c>
      <c r="H35" s="5">
        <v>43103</v>
      </c>
      <c r="I35" s="5">
        <v>43181</v>
      </c>
      <c r="J35" s="5">
        <v>43156</v>
      </c>
      <c r="K35" s="6">
        <f t="shared" si="10"/>
        <v>78</v>
      </c>
      <c r="L35" s="6">
        <f t="shared" ref="L35:L41" si="11">K35+1</f>
        <v>79</v>
      </c>
      <c r="M35" s="6" t="s">
        <v>16</v>
      </c>
      <c r="N35" s="6" t="s">
        <v>80</v>
      </c>
      <c r="O35" s="8">
        <v>1.64</v>
      </c>
      <c r="P35" s="8" t="s">
        <v>60</v>
      </c>
      <c r="Q35" s="3" t="s">
        <v>15</v>
      </c>
      <c r="R35" s="3" t="s">
        <v>8</v>
      </c>
      <c r="S35" s="3" t="s">
        <v>22</v>
      </c>
      <c r="T35" s="3" t="s">
        <v>85</v>
      </c>
      <c r="U35" s="3">
        <v>937</v>
      </c>
      <c r="V35" s="8">
        <v>1.4</v>
      </c>
      <c r="W35" s="3" t="s">
        <v>8</v>
      </c>
      <c r="X35" s="21" t="s">
        <v>91</v>
      </c>
    </row>
    <row r="36" spans="1:24" x14ac:dyDescent="0.3">
      <c r="A36" s="3" t="s">
        <v>47</v>
      </c>
      <c r="B36" s="6">
        <v>130671607002293</v>
      </c>
      <c r="C36" s="6">
        <v>21</v>
      </c>
      <c r="D36" s="6">
        <v>2</v>
      </c>
      <c r="E36" s="3" t="s">
        <v>86</v>
      </c>
      <c r="F36" s="3">
        <v>15796</v>
      </c>
      <c r="G36" s="3" t="s">
        <v>122</v>
      </c>
      <c r="H36" s="5">
        <v>43181</v>
      </c>
      <c r="I36" s="5">
        <v>43243</v>
      </c>
      <c r="J36" s="5"/>
      <c r="K36" s="6">
        <f t="shared" si="10"/>
        <v>62</v>
      </c>
      <c r="L36" s="6">
        <f t="shared" si="11"/>
        <v>63</v>
      </c>
      <c r="M36" s="6" t="s">
        <v>16</v>
      </c>
      <c r="N36" s="6" t="s">
        <v>80</v>
      </c>
      <c r="O36" s="8">
        <v>1.53</v>
      </c>
      <c r="P36" s="8">
        <v>1.74</v>
      </c>
      <c r="Q36" s="3" t="s">
        <v>15</v>
      </c>
      <c r="R36" s="3" t="s">
        <v>8</v>
      </c>
      <c r="S36" s="3" t="s">
        <v>22</v>
      </c>
      <c r="T36" s="3" t="s">
        <v>85</v>
      </c>
      <c r="U36" s="3">
        <v>1043</v>
      </c>
      <c r="V36" s="8">
        <v>1.5</v>
      </c>
      <c r="W36" s="3" t="s">
        <v>8</v>
      </c>
    </row>
    <row r="37" spans="1:24" ht="37.5" x14ac:dyDescent="0.3">
      <c r="A37" s="3" t="s">
        <v>1</v>
      </c>
      <c r="B37" s="7">
        <v>127171412005269</v>
      </c>
      <c r="C37" s="6">
        <v>1</v>
      </c>
      <c r="D37" s="6">
        <v>3</v>
      </c>
      <c r="E37" s="3" t="s">
        <v>92</v>
      </c>
      <c r="F37" s="3">
        <v>18421</v>
      </c>
      <c r="G37" s="3" t="s">
        <v>123</v>
      </c>
      <c r="H37" s="5">
        <v>43181</v>
      </c>
      <c r="I37" s="5">
        <v>43201</v>
      </c>
      <c r="J37" s="5"/>
      <c r="K37" s="6">
        <f t="shared" si="10"/>
        <v>20</v>
      </c>
      <c r="L37" s="6">
        <f t="shared" si="11"/>
        <v>21</v>
      </c>
      <c r="M37" s="6" t="s">
        <v>16</v>
      </c>
      <c r="N37" s="6" t="s">
        <v>80</v>
      </c>
      <c r="O37" s="8">
        <v>1.73</v>
      </c>
      <c r="P37" s="14">
        <v>1.75</v>
      </c>
      <c r="Q37" s="3" t="s">
        <v>15</v>
      </c>
      <c r="R37" s="3" t="s">
        <v>8</v>
      </c>
      <c r="S37" s="3" t="s">
        <v>22</v>
      </c>
      <c r="T37" s="3" t="s">
        <v>85</v>
      </c>
      <c r="U37" s="3">
        <v>324</v>
      </c>
      <c r="V37" s="8">
        <v>0.3</v>
      </c>
      <c r="W37" s="3" t="s">
        <v>27</v>
      </c>
      <c r="X37" s="21" t="s">
        <v>101</v>
      </c>
    </row>
    <row r="38" spans="1:24" x14ac:dyDescent="0.3">
      <c r="A38" s="3" t="s">
        <v>47</v>
      </c>
      <c r="B38" s="6">
        <v>130671607002069</v>
      </c>
      <c r="C38" s="6">
        <v>6</v>
      </c>
      <c r="D38" s="6">
        <v>2</v>
      </c>
      <c r="E38" s="3" t="s">
        <v>92</v>
      </c>
      <c r="F38" s="3">
        <v>15801</v>
      </c>
      <c r="G38" s="3" t="s">
        <v>123</v>
      </c>
      <c r="H38" s="5">
        <v>43181</v>
      </c>
      <c r="I38" s="5">
        <v>43243</v>
      </c>
      <c r="K38" s="6">
        <f t="shared" si="10"/>
        <v>62</v>
      </c>
      <c r="L38" s="6">
        <f t="shared" si="11"/>
        <v>63</v>
      </c>
      <c r="M38" s="6" t="s">
        <v>16</v>
      </c>
      <c r="N38" s="6" t="s">
        <v>80</v>
      </c>
      <c r="O38" s="8">
        <v>1.76</v>
      </c>
      <c r="P38" s="8">
        <v>1.74</v>
      </c>
      <c r="Q38" s="3" t="s">
        <v>15</v>
      </c>
      <c r="R38" s="3" t="s">
        <v>8</v>
      </c>
      <c r="S38" s="3" t="s">
        <v>22</v>
      </c>
      <c r="T38" s="3" t="s">
        <v>85</v>
      </c>
      <c r="U38" s="3">
        <v>1028</v>
      </c>
      <c r="V38" s="8">
        <v>1.5</v>
      </c>
      <c r="W38" s="3" t="s">
        <v>8</v>
      </c>
    </row>
    <row r="39" spans="1:24" s="20" customFormat="1" x14ac:dyDescent="0.3">
      <c r="A39" s="20" t="s">
        <v>47</v>
      </c>
      <c r="B39" s="22">
        <v>130671607013135</v>
      </c>
      <c r="C39" s="22">
        <v>10</v>
      </c>
      <c r="D39" s="22">
        <v>2</v>
      </c>
      <c r="E39" s="20" t="s">
        <v>40</v>
      </c>
      <c r="F39" s="20">
        <v>19657</v>
      </c>
      <c r="G39" s="20" t="s">
        <v>122</v>
      </c>
      <c r="H39" s="23">
        <v>43192</v>
      </c>
      <c r="I39" s="23">
        <v>43237</v>
      </c>
      <c r="J39" s="23"/>
      <c r="K39" s="22">
        <f t="shared" ref="K39" si="12">_xlfn.DAYS(I39,H39)</f>
        <v>45</v>
      </c>
      <c r="L39" s="22">
        <f t="shared" ref="L39" si="13">K39+1</f>
        <v>46</v>
      </c>
      <c r="M39" s="22" t="s">
        <v>16</v>
      </c>
      <c r="N39" s="22" t="s">
        <v>80</v>
      </c>
      <c r="O39" s="14">
        <v>1.78</v>
      </c>
      <c r="P39" s="14">
        <v>1.72</v>
      </c>
      <c r="Q39" s="20" t="s">
        <v>15</v>
      </c>
      <c r="R39" s="20" t="s">
        <v>8</v>
      </c>
      <c r="S39" s="20" t="s">
        <v>22</v>
      </c>
      <c r="T39" s="20" t="s">
        <v>85</v>
      </c>
      <c r="U39" s="20">
        <v>723</v>
      </c>
      <c r="V39" s="14">
        <v>1.1000000000000001</v>
      </c>
      <c r="W39" s="20" t="s">
        <v>8</v>
      </c>
      <c r="X39" s="25"/>
    </row>
    <row r="40" spans="1:24" x14ac:dyDescent="0.3">
      <c r="A40" s="3" t="s">
        <v>47</v>
      </c>
      <c r="B40" s="6">
        <v>130671607012760</v>
      </c>
      <c r="C40" s="6">
        <v>17</v>
      </c>
      <c r="D40" s="6">
        <v>3</v>
      </c>
      <c r="E40" s="3" t="s">
        <v>81</v>
      </c>
      <c r="F40" s="3">
        <v>16139</v>
      </c>
      <c r="G40" s="3" t="s">
        <v>122</v>
      </c>
      <c r="H40" s="5">
        <v>43192</v>
      </c>
      <c r="I40" s="5">
        <v>43230</v>
      </c>
      <c r="J40" s="5"/>
      <c r="K40" s="6">
        <f t="shared" ref="K40" si="14">_xlfn.DAYS(I40,H40)</f>
        <v>38</v>
      </c>
      <c r="L40" s="6">
        <f t="shared" ref="L40" si="15">K40+1</f>
        <v>39</v>
      </c>
      <c r="M40" s="6" t="s">
        <v>16</v>
      </c>
      <c r="N40" s="6" t="s">
        <v>80</v>
      </c>
      <c r="O40" s="8">
        <v>1.76</v>
      </c>
      <c r="P40" s="8">
        <v>1.75</v>
      </c>
      <c r="Q40" s="3" t="s">
        <v>15</v>
      </c>
      <c r="R40" s="3" t="s">
        <v>8</v>
      </c>
      <c r="S40" s="3" t="s">
        <v>22</v>
      </c>
      <c r="T40" s="3" t="s">
        <v>85</v>
      </c>
      <c r="U40" s="3">
        <v>615</v>
      </c>
      <c r="V40" s="8">
        <v>0.9</v>
      </c>
      <c r="W40" s="3" t="s">
        <v>27</v>
      </c>
    </row>
    <row r="41" spans="1:24" ht="37.5" x14ac:dyDescent="0.3">
      <c r="A41" s="3" t="s">
        <v>47</v>
      </c>
      <c r="B41" s="6">
        <v>130671607002243</v>
      </c>
      <c r="C41" s="6">
        <v>18</v>
      </c>
      <c r="D41" s="6">
        <v>2</v>
      </c>
      <c r="E41" s="3" t="s">
        <v>82</v>
      </c>
      <c r="F41" s="3">
        <v>14434</v>
      </c>
      <c r="G41" s="3" t="s">
        <v>122</v>
      </c>
      <c r="H41" s="5">
        <v>43192</v>
      </c>
      <c r="I41" s="5">
        <v>43230</v>
      </c>
      <c r="J41" s="5">
        <v>43196</v>
      </c>
      <c r="K41" s="6">
        <f t="shared" si="10"/>
        <v>38</v>
      </c>
      <c r="L41" s="6">
        <f t="shared" si="11"/>
        <v>39</v>
      </c>
      <c r="M41" s="6" t="s">
        <v>16</v>
      </c>
      <c r="N41" s="6" t="s">
        <v>80</v>
      </c>
      <c r="O41" s="8">
        <v>1.76</v>
      </c>
      <c r="P41" s="8" t="s">
        <v>60</v>
      </c>
      <c r="Q41" s="3" t="s">
        <v>15</v>
      </c>
      <c r="R41" s="3" t="s">
        <v>8</v>
      </c>
      <c r="S41" s="3" t="s">
        <v>22</v>
      </c>
      <c r="T41" s="3" t="s">
        <v>85</v>
      </c>
      <c r="U41" s="3">
        <v>145</v>
      </c>
      <c r="V41" s="8">
        <v>0.2</v>
      </c>
      <c r="W41" s="3" t="s">
        <v>8</v>
      </c>
      <c r="X41" s="21" t="s">
        <v>114</v>
      </c>
    </row>
    <row r="42" spans="1:24" ht="37.5" x14ac:dyDescent="0.3">
      <c r="A42" s="3" t="s">
        <v>87</v>
      </c>
      <c r="B42" s="6">
        <v>130351607003587</v>
      </c>
      <c r="C42" s="6">
        <v>24</v>
      </c>
      <c r="D42" s="6">
        <v>1</v>
      </c>
      <c r="E42" s="3" t="s">
        <v>83</v>
      </c>
      <c r="F42" s="3">
        <v>15240</v>
      </c>
      <c r="G42" s="3" t="s">
        <v>122</v>
      </c>
      <c r="H42" s="5">
        <v>43192</v>
      </c>
      <c r="I42" s="5">
        <v>43237</v>
      </c>
      <c r="J42" s="5">
        <v>43192</v>
      </c>
      <c r="K42" s="6">
        <f t="shared" ref="K42" si="16">_xlfn.DAYS(I42,H42)</f>
        <v>45</v>
      </c>
      <c r="L42" s="6">
        <f t="shared" ref="L42" si="17">K42+1</f>
        <v>46</v>
      </c>
      <c r="M42" s="6" t="s">
        <v>16</v>
      </c>
      <c r="N42" s="6" t="s">
        <v>80</v>
      </c>
      <c r="O42" s="8">
        <v>1.78</v>
      </c>
      <c r="P42" s="8" t="s">
        <v>60</v>
      </c>
      <c r="Q42" s="3" t="s">
        <v>15</v>
      </c>
      <c r="R42" s="3" t="s">
        <v>8</v>
      </c>
      <c r="S42" s="3" t="s">
        <v>22</v>
      </c>
      <c r="T42" s="3" t="s">
        <v>85</v>
      </c>
      <c r="U42" s="3">
        <v>5</v>
      </c>
      <c r="V42" s="8">
        <v>0</v>
      </c>
      <c r="W42" s="3" t="s">
        <v>8</v>
      </c>
      <c r="X42" s="21" t="s">
        <v>115</v>
      </c>
    </row>
    <row r="43" spans="1:24" x14ac:dyDescent="0.3">
      <c r="A43" s="3" t="s">
        <v>47</v>
      </c>
      <c r="B43" s="6">
        <v>130671607012759</v>
      </c>
      <c r="C43" s="6">
        <v>15</v>
      </c>
      <c r="D43" s="6">
        <v>2</v>
      </c>
      <c r="E43" s="3" t="s">
        <v>50</v>
      </c>
      <c r="F43" s="3">
        <v>19707</v>
      </c>
      <c r="G43" s="3" t="s">
        <v>122</v>
      </c>
      <c r="H43" s="5">
        <v>43199</v>
      </c>
      <c r="I43" s="5">
        <v>43243</v>
      </c>
      <c r="K43" s="6">
        <f t="shared" ref="K43:K44" si="18">_xlfn.DAYS(I43,H43)</f>
        <v>44</v>
      </c>
      <c r="L43" s="6">
        <f t="shared" ref="L43:L44" si="19">K43+1</f>
        <v>45</v>
      </c>
      <c r="M43" s="6" t="s">
        <v>16</v>
      </c>
      <c r="N43" s="6" t="s">
        <v>80</v>
      </c>
      <c r="O43" s="8">
        <v>1.79</v>
      </c>
      <c r="P43" s="8">
        <v>1.74</v>
      </c>
      <c r="Q43" s="3" t="s">
        <v>15</v>
      </c>
      <c r="R43" s="3" t="s">
        <v>8</v>
      </c>
      <c r="S43" s="3" t="s">
        <v>22</v>
      </c>
      <c r="T43" s="3" t="s">
        <v>100</v>
      </c>
      <c r="U43" s="3">
        <v>780</v>
      </c>
      <c r="V43" s="8">
        <v>1.1000000000000001</v>
      </c>
      <c r="W43" s="3" t="s">
        <v>27</v>
      </c>
    </row>
    <row r="44" spans="1:24" x14ac:dyDescent="0.3">
      <c r="A44" s="3" t="s">
        <v>47</v>
      </c>
      <c r="B44" s="6">
        <v>130671607013136</v>
      </c>
      <c r="C44" s="6">
        <v>16</v>
      </c>
      <c r="D44" s="6">
        <v>2</v>
      </c>
      <c r="E44" s="3" t="s">
        <v>50</v>
      </c>
      <c r="F44" s="3">
        <v>16322</v>
      </c>
      <c r="G44" s="3" t="s">
        <v>122</v>
      </c>
      <c r="H44" s="5">
        <v>43199</v>
      </c>
      <c r="I44" s="5">
        <v>43243</v>
      </c>
      <c r="K44" s="6">
        <f t="shared" si="18"/>
        <v>44</v>
      </c>
      <c r="L44" s="6">
        <f t="shared" si="19"/>
        <v>45</v>
      </c>
      <c r="M44" s="6" t="s">
        <v>16</v>
      </c>
      <c r="N44" s="6" t="s">
        <v>80</v>
      </c>
      <c r="O44" s="8">
        <v>1.78</v>
      </c>
      <c r="P44" s="8">
        <v>1.74</v>
      </c>
      <c r="Q44" s="3" t="s">
        <v>15</v>
      </c>
      <c r="R44" s="3" t="s">
        <v>8</v>
      </c>
      <c r="S44" s="3" t="s">
        <v>22</v>
      </c>
      <c r="T44" s="3" t="s">
        <v>100</v>
      </c>
      <c r="U44" s="3">
        <v>775</v>
      </c>
      <c r="V44" s="8">
        <v>1.1000000000000001</v>
      </c>
      <c r="W44" s="3" t="s">
        <v>27</v>
      </c>
    </row>
    <row r="45" spans="1:24" x14ac:dyDescent="0.3">
      <c r="A45" s="3" t="s">
        <v>47</v>
      </c>
      <c r="B45" s="6">
        <v>130671607001065</v>
      </c>
      <c r="C45" s="6">
        <v>19</v>
      </c>
      <c r="D45" s="6">
        <v>2</v>
      </c>
      <c r="E45" s="3" t="s">
        <v>98</v>
      </c>
      <c r="F45" s="3">
        <v>17534</v>
      </c>
      <c r="G45" s="3" t="s">
        <v>122</v>
      </c>
      <c r="H45" s="5">
        <v>43199</v>
      </c>
      <c r="I45" s="5">
        <v>43243</v>
      </c>
      <c r="K45" s="6">
        <f t="shared" ref="K45" si="20">_xlfn.DAYS(I45,H45)</f>
        <v>44</v>
      </c>
      <c r="L45" s="6">
        <f t="shared" ref="L45" si="21">K45+1</f>
        <v>45</v>
      </c>
      <c r="M45" s="6" t="s">
        <v>16</v>
      </c>
      <c r="N45" s="6" t="s">
        <v>80</v>
      </c>
      <c r="O45" s="8">
        <v>1.78</v>
      </c>
      <c r="P45" s="8">
        <v>1.74</v>
      </c>
      <c r="Q45" s="3" t="s">
        <v>15</v>
      </c>
      <c r="R45" s="3" t="s">
        <v>8</v>
      </c>
      <c r="S45" s="3" t="s">
        <v>22</v>
      </c>
      <c r="T45" s="3" t="s">
        <v>100</v>
      </c>
      <c r="U45" s="3">
        <v>975</v>
      </c>
      <c r="V45" s="8">
        <v>1.4</v>
      </c>
      <c r="W45" s="3" t="s">
        <v>27</v>
      </c>
    </row>
    <row r="46" spans="1:24" x14ac:dyDescent="0.3">
      <c r="A46" s="3" t="s">
        <v>47</v>
      </c>
      <c r="B46" s="6">
        <v>130671607002244</v>
      </c>
      <c r="C46" s="6">
        <v>20</v>
      </c>
      <c r="D46" s="6">
        <v>2</v>
      </c>
      <c r="E46" s="3" t="s">
        <v>99</v>
      </c>
      <c r="F46" s="3">
        <v>18720</v>
      </c>
      <c r="G46" s="3" t="s">
        <v>122</v>
      </c>
      <c r="H46" s="5">
        <v>43199</v>
      </c>
      <c r="I46" s="5">
        <v>43243</v>
      </c>
      <c r="K46" s="6">
        <f t="shared" ref="K46" si="22">_xlfn.DAYS(I46,H46)</f>
        <v>44</v>
      </c>
      <c r="L46" s="6">
        <f t="shared" ref="L46" si="23">K46+1</f>
        <v>45</v>
      </c>
      <c r="M46" s="6" t="s">
        <v>16</v>
      </c>
      <c r="N46" s="6" t="s">
        <v>80</v>
      </c>
      <c r="O46" s="8">
        <v>1.78</v>
      </c>
      <c r="P46" s="8">
        <v>1.74</v>
      </c>
      <c r="Q46" s="3" t="s">
        <v>15</v>
      </c>
      <c r="R46" s="3" t="s">
        <v>8</v>
      </c>
      <c r="S46" s="3" t="s">
        <v>22</v>
      </c>
      <c r="T46" s="3" t="s">
        <v>100</v>
      </c>
      <c r="U46" s="3">
        <v>778</v>
      </c>
      <c r="V46" s="8">
        <v>1.1000000000000001</v>
      </c>
      <c r="W46" s="3" t="s">
        <v>8</v>
      </c>
    </row>
    <row r="47" spans="1:24" s="20" customFormat="1" x14ac:dyDescent="0.3">
      <c r="A47" s="20" t="s">
        <v>1</v>
      </c>
      <c r="B47" s="24">
        <v>127171412005269</v>
      </c>
      <c r="C47" s="22">
        <v>1</v>
      </c>
      <c r="D47" s="22">
        <v>4</v>
      </c>
      <c r="E47" s="20" t="s">
        <v>3</v>
      </c>
      <c r="F47" s="20">
        <v>19097</v>
      </c>
      <c r="G47" s="20" t="s">
        <v>123</v>
      </c>
      <c r="H47" s="23">
        <v>43209</v>
      </c>
      <c r="I47" s="23">
        <v>43237</v>
      </c>
      <c r="J47" s="23"/>
      <c r="K47" s="22">
        <f t="shared" ref="K47" si="24">_xlfn.DAYS(I47,H47)</f>
        <v>28</v>
      </c>
      <c r="L47" s="22">
        <f t="shared" ref="L47" si="25">K47+1</f>
        <v>29</v>
      </c>
      <c r="M47" s="22" t="s">
        <v>16</v>
      </c>
      <c r="N47" s="22" t="s">
        <v>80</v>
      </c>
      <c r="O47" s="14">
        <v>1.78</v>
      </c>
      <c r="P47" s="14">
        <v>1.74</v>
      </c>
      <c r="Q47" s="20" t="s">
        <v>15</v>
      </c>
      <c r="R47" s="20" t="s">
        <v>8</v>
      </c>
      <c r="S47" s="20" t="s">
        <v>22</v>
      </c>
      <c r="T47" s="20" t="s">
        <v>112</v>
      </c>
      <c r="U47" s="20">
        <v>479</v>
      </c>
      <c r="V47" s="14">
        <v>0.4</v>
      </c>
      <c r="W47" s="20" t="s">
        <v>27</v>
      </c>
      <c r="X47" s="25"/>
    </row>
    <row r="48" spans="1:24" ht="37.5" x14ac:dyDescent="0.3">
      <c r="A48" s="3" t="s">
        <v>47</v>
      </c>
      <c r="B48" s="6">
        <v>130671607012901</v>
      </c>
      <c r="C48" s="6">
        <v>13</v>
      </c>
      <c r="D48" s="6">
        <v>3</v>
      </c>
      <c r="E48" s="3" t="s">
        <v>109</v>
      </c>
      <c r="F48" s="3">
        <v>20050</v>
      </c>
      <c r="G48" s="3" t="s">
        <v>122</v>
      </c>
      <c r="H48" s="5">
        <v>43209</v>
      </c>
      <c r="I48" s="5">
        <v>43237</v>
      </c>
      <c r="J48" s="5">
        <v>43210</v>
      </c>
      <c r="K48" s="6">
        <f t="shared" ref="K48:K50" si="26">_xlfn.DAYS(I48,H48)</f>
        <v>28</v>
      </c>
      <c r="L48" s="6">
        <f t="shared" ref="L48:L50" si="27">K48+1</f>
        <v>29</v>
      </c>
      <c r="M48" s="6" t="s">
        <v>16</v>
      </c>
      <c r="N48" s="6" t="s">
        <v>80</v>
      </c>
      <c r="O48" s="8">
        <v>1.8</v>
      </c>
      <c r="P48" s="8" t="s">
        <v>60</v>
      </c>
      <c r="Q48" s="3" t="s">
        <v>15</v>
      </c>
      <c r="R48" s="3" t="s">
        <v>8</v>
      </c>
      <c r="S48" s="3" t="s">
        <v>22</v>
      </c>
      <c r="T48" s="3" t="s">
        <v>112</v>
      </c>
      <c r="U48" s="3">
        <v>27</v>
      </c>
      <c r="V48" s="8">
        <v>0</v>
      </c>
      <c r="W48" s="3" t="s">
        <v>27</v>
      </c>
      <c r="X48" s="21" t="s">
        <v>116</v>
      </c>
    </row>
    <row r="49" spans="1:24" ht="37.5" x14ac:dyDescent="0.3">
      <c r="A49" s="3" t="s">
        <v>47</v>
      </c>
      <c r="B49" s="6">
        <v>130671607012902</v>
      </c>
      <c r="C49" s="6">
        <v>14</v>
      </c>
      <c r="D49" s="6">
        <v>2</v>
      </c>
      <c r="E49" s="3" t="s">
        <v>109</v>
      </c>
      <c r="F49" s="3">
        <v>16274</v>
      </c>
      <c r="G49" s="3" t="s">
        <v>122</v>
      </c>
      <c r="H49" s="5">
        <v>43209</v>
      </c>
      <c r="I49" s="5">
        <v>43237</v>
      </c>
      <c r="J49" s="5">
        <v>43227</v>
      </c>
      <c r="K49" s="6">
        <f t="shared" si="26"/>
        <v>28</v>
      </c>
      <c r="L49" s="6">
        <f t="shared" si="27"/>
        <v>29</v>
      </c>
      <c r="M49" s="6" t="s">
        <v>16</v>
      </c>
      <c r="N49" s="6" t="s">
        <v>80</v>
      </c>
      <c r="O49" s="8">
        <v>1.82</v>
      </c>
      <c r="P49" s="8" t="s">
        <v>60</v>
      </c>
      <c r="Q49" s="3" t="s">
        <v>15</v>
      </c>
      <c r="R49" s="3" t="s">
        <v>8</v>
      </c>
      <c r="S49" s="3" t="s">
        <v>22</v>
      </c>
      <c r="T49" s="3" t="s">
        <v>112</v>
      </c>
      <c r="U49" s="3">
        <v>322</v>
      </c>
      <c r="V49" s="8">
        <v>0.5</v>
      </c>
      <c r="W49" s="3" t="s">
        <v>27</v>
      </c>
      <c r="X49" s="21" t="s">
        <v>117</v>
      </c>
    </row>
    <row r="50" spans="1:24" ht="37.5" x14ac:dyDescent="0.3">
      <c r="A50" s="3" t="s">
        <v>47</v>
      </c>
      <c r="B50" s="6">
        <v>130671607002070</v>
      </c>
      <c r="C50" s="6">
        <v>7</v>
      </c>
      <c r="D50" s="6">
        <v>2</v>
      </c>
      <c r="E50" s="3" t="s">
        <v>110</v>
      </c>
      <c r="F50" s="3">
        <v>19022</v>
      </c>
      <c r="G50" s="3" t="s">
        <v>123</v>
      </c>
      <c r="H50" s="5">
        <v>43209</v>
      </c>
      <c r="I50" s="5">
        <v>43259</v>
      </c>
      <c r="J50" s="5">
        <v>43223</v>
      </c>
      <c r="K50" s="6">
        <f t="shared" si="26"/>
        <v>50</v>
      </c>
      <c r="L50" s="6">
        <f t="shared" si="27"/>
        <v>51</v>
      </c>
      <c r="M50" s="6" t="s">
        <v>16</v>
      </c>
      <c r="N50" s="6" t="s">
        <v>80</v>
      </c>
      <c r="O50" s="8">
        <v>1.8</v>
      </c>
      <c r="P50" s="8" t="s">
        <v>60</v>
      </c>
      <c r="Q50" s="3" t="s">
        <v>15</v>
      </c>
      <c r="R50" s="3" t="s">
        <v>27</v>
      </c>
      <c r="S50" s="3" t="s">
        <v>22</v>
      </c>
      <c r="T50" s="3" t="s">
        <v>112</v>
      </c>
      <c r="U50" s="3">
        <v>247</v>
      </c>
      <c r="V50" s="8">
        <v>0.37</v>
      </c>
      <c r="W50" s="3" t="s">
        <v>27</v>
      </c>
      <c r="X50" s="21" t="s">
        <v>130</v>
      </c>
    </row>
    <row r="51" spans="1:24" x14ac:dyDescent="0.3">
      <c r="A51" s="3" t="s">
        <v>47</v>
      </c>
      <c r="B51" s="6">
        <v>130671607002294</v>
      </c>
      <c r="C51" s="6">
        <v>12</v>
      </c>
      <c r="D51" s="6">
        <v>2</v>
      </c>
      <c r="E51" s="3" t="s">
        <v>111</v>
      </c>
      <c r="F51" s="3">
        <v>18536</v>
      </c>
      <c r="G51" s="3" t="s">
        <v>123</v>
      </c>
      <c r="H51" s="5">
        <v>43209</v>
      </c>
      <c r="I51" s="5">
        <v>43259</v>
      </c>
      <c r="J51" s="5"/>
      <c r="K51" s="6">
        <f t="shared" ref="K51:K55" si="28">_xlfn.DAYS(I51,H51)</f>
        <v>50</v>
      </c>
      <c r="L51" s="6">
        <f t="shared" ref="L51:L55" si="29">K51+1</f>
        <v>51</v>
      </c>
      <c r="M51" s="6" t="s">
        <v>16</v>
      </c>
      <c r="N51" s="6" t="s">
        <v>80</v>
      </c>
      <c r="O51" s="8">
        <v>1.79</v>
      </c>
      <c r="P51" s="8">
        <v>1.75</v>
      </c>
      <c r="Q51" s="3" t="s">
        <v>15</v>
      </c>
      <c r="R51" s="3" t="s">
        <v>8</v>
      </c>
      <c r="S51" s="3" t="s">
        <v>22</v>
      </c>
      <c r="T51" s="3" t="s">
        <v>112</v>
      </c>
      <c r="U51" s="3">
        <v>982</v>
      </c>
      <c r="V51" s="8">
        <v>1.32</v>
      </c>
      <c r="W51" s="3" t="s">
        <v>27</v>
      </c>
    </row>
    <row r="52" spans="1:24" x14ac:dyDescent="0.3">
      <c r="A52" s="3" t="s">
        <v>47</v>
      </c>
      <c r="B52" s="6">
        <v>130671607001062</v>
      </c>
      <c r="C52" s="6">
        <v>11</v>
      </c>
      <c r="D52" s="6">
        <v>2</v>
      </c>
      <c r="E52" s="3" t="s">
        <v>111</v>
      </c>
      <c r="F52" s="3">
        <v>19013</v>
      </c>
      <c r="G52" s="3" t="s">
        <v>123</v>
      </c>
      <c r="H52" s="5">
        <v>43209</v>
      </c>
      <c r="I52" s="5">
        <v>43259</v>
      </c>
      <c r="J52" s="5"/>
      <c r="K52" s="6">
        <f t="shared" si="28"/>
        <v>50</v>
      </c>
      <c r="L52" s="6">
        <f t="shared" si="29"/>
        <v>51</v>
      </c>
      <c r="M52" s="6" t="s">
        <v>16</v>
      </c>
      <c r="N52" s="6" t="s">
        <v>80</v>
      </c>
      <c r="O52" s="8">
        <v>1.8</v>
      </c>
      <c r="P52" s="8">
        <v>1.77</v>
      </c>
      <c r="Q52" s="3" t="s">
        <v>15</v>
      </c>
      <c r="R52" s="3" t="s">
        <v>8</v>
      </c>
      <c r="S52" s="3" t="s">
        <v>22</v>
      </c>
      <c r="T52" s="3" t="s">
        <v>112</v>
      </c>
      <c r="U52" s="3">
        <v>873</v>
      </c>
      <c r="V52" s="8">
        <v>1.25</v>
      </c>
      <c r="W52" s="3" t="s">
        <v>27</v>
      </c>
    </row>
    <row r="53" spans="1:24" x14ac:dyDescent="0.3">
      <c r="A53" s="3" t="s">
        <v>1</v>
      </c>
      <c r="B53" s="6">
        <v>127171412005404</v>
      </c>
      <c r="C53" s="6">
        <v>3</v>
      </c>
      <c r="D53" s="6">
        <v>5</v>
      </c>
      <c r="E53" s="3" t="s">
        <v>92</v>
      </c>
      <c r="F53" s="3">
        <v>18421</v>
      </c>
      <c r="G53" s="3" t="s">
        <v>123</v>
      </c>
      <c r="H53" s="5">
        <v>43228</v>
      </c>
      <c r="I53" s="5">
        <v>43292</v>
      </c>
      <c r="K53" s="6">
        <f t="shared" si="28"/>
        <v>64</v>
      </c>
      <c r="L53" s="6">
        <f t="shared" si="29"/>
        <v>65</v>
      </c>
      <c r="M53" s="6" t="s">
        <v>16</v>
      </c>
      <c r="N53" s="6" t="s">
        <v>80</v>
      </c>
      <c r="O53" s="8">
        <v>1.82</v>
      </c>
      <c r="P53" s="8">
        <v>1.77</v>
      </c>
      <c r="Q53" s="3" t="s">
        <v>15</v>
      </c>
      <c r="R53" s="3" t="s">
        <v>8</v>
      </c>
      <c r="S53" s="3" t="s">
        <v>22</v>
      </c>
      <c r="T53" s="3" t="s">
        <v>112</v>
      </c>
      <c r="U53" s="3">
        <v>1120</v>
      </c>
      <c r="V53" s="8">
        <v>0.9</v>
      </c>
      <c r="W53" s="3" t="s">
        <v>27</v>
      </c>
    </row>
    <row r="54" spans="1:24" x14ac:dyDescent="0.3">
      <c r="A54" s="3" t="s">
        <v>1</v>
      </c>
      <c r="B54" s="6">
        <v>127171412005251</v>
      </c>
      <c r="C54" s="6">
        <v>4</v>
      </c>
      <c r="D54" s="6">
        <v>3</v>
      </c>
      <c r="E54" s="3" t="s">
        <v>92</v>
      </c>
      <c r="F54" s="20">
        <v>18421</v>
      </c>
      <c r="G54" s="20" t="s">
        <v>122</v>
      </c>
      <c r="H54" s="5">
        <v>43228</v>
      </c>
      <c r="I54" s="5">
        <v>43292</v>
      </c>
      <c r="K54" s="6">
        <f t="shared" si="28"/>
        <v>64</v>
      </c>
      <c r="L54" s="6">
        <f t="shared" si="29"/>
        <v>65</v>
      </c>
      <c r="M54" s="6" t="s">
        <v>16</v>
      </c>
      <c r="N54" s="6" t="s">
        <v>80</v>
      </c>
      <c r="O54" s="8">
        <v>1.81</v>
      </c>
      <c r="P54" s="8">
        <v>1.8</v>
      </c>
      <c r="Q54" s="3" t="s">
        <v>15</v>
      </c>
      <c r="R54" s="3" t="s">
        <v>8</v>
      </c>
      <c r="S54" s="3" t="s">
        <v>22</v>
      </c>
      <c r="T54" s="3" t="s">
        <v>112</v>
      </c>
      <c r="U54" s="3">
        <v>1098</v>
      </c>
      <c r="V54" s="8">
        <v>0.8</v>
      </c>
      <c r="W54" s="3" t="s">
        <v>27</v>
      </c>
    </row>
    <row r="55" spans="1:24" x14ac:dyDescent="0.3">
      <c r="A55" s="3" t="s">
        <v>1</v>
      </c>
      <c r="B55" s="6">
        <v>127171412005259</v>
      </c>
      <c r="C55" s="6">
        <v>5</v>
      </c>
      <c r="D55" s="6">
        <v>3</v>
      </c>
      <c r="E55" s="3" t="s">
        <v>92</v>
      </c>
      <c r="F55" s="20">
        <v>18421</v>
      </c>
      <c r="G55" s="20" t="s">
        <v>123</v>
      </c>
      <c r="H55" s="5">
        <v>43228</v>
      </c>
      <c r="I55" s="5">
        <v>43292</v>
      </c>
      <c r="K55" s="6">
        <f t="shared" si="28"/>
        <v>64</v>
      </c>
      <c r="L55" s="6">
        <f t="shared" si="29"/>
        <v>65</v>
      </c>
      <c r="M55" s="6" t="s">
        <v>16</v>
      </c>
      <c r="N55" s="6" t="s">
        <v>80</v>
      </c>
      <c r="O55" s="8">
        <v>1.8</v>
      </c>
      <c r="P55" s="8">
        <v>1.79</v>
      </c>
      <c r="Q55" s="3" t="s">
        <v>15</v>
      </c>
      <c r="R55" s="3" t="s">
        <v>8</v>
      </c>
      <c r="S55" s="3" t="s">
        <v>22</v>
      </c>
      <c r="T55" s="3" t="s">
        <v>112</v>
      </c>
      <c r="U55" s="3">
        <v>1146</v>
      </c>
      <c r="V55" s="8">
        <v>0.9</v>
      </c>
      <c r="W55" s="3" t="s">
        <v>27</v>
      </c>
    </row>
    <row r="56" spans="1:24" ht="37.5" x14ac:dyDescent="0.3">
      <c r="A56" s="3" t="s">
        <v>47</v>
      </c>
      <c r="B56" s="6">
        <v>130671604005306</v>
      </c>
      <c r="C56" s="6">
        <v>30</v>
      </c>
      <c r="D56" s="6">
        <v>1</v>
      </c>
      <c r="E56" s="3" t="s">
        <v>84</v>
      </c>
      <c r="F56" s="3">
        <v>15499</v>
      </c>
      <c r="G56" s="3" t="s">
        <v>122</v>
      </c>
      <c r="H56" s="5">
        <v>43228</v>
      </c>
      <c r="I56" s="5">
        <v>43284</v>
      </c>
      <c r="J56" s="5">
        <v>43234</v>
      </c>
      <c r="K56" s="6">
        <f t="shared" ref="K56" si="30">_xlfn.DAYS(I56,H56)</f>
        <v>56</v>
      </c>
      <c r="L56" s="6">
        <f t="shared" ref="L56" si="31">K56+1</f>
        <v>57</v>
      </c>
      <c r="M56" s="6" t="s">
        <v>16</v>
      </c>
      <c r="N56" s="6" t="s">
        <v>80</v>
      </c>
      <c r="O56" s="8">
        <v>1.82</v>
      </c>
      <c r="P56" s="8" t="s">
        <v>60</v>
      </c>
      <c r="Q56" s="3" t="s">
        <v>15</v>
      </c>
      <c r="R56" s="3" t="s">
        <v>8</v>
      </c>
      <c r="S56" s="3" t="s">
        <v>22</v>
      </c>
      <c r="T56" s="3" t="s">
        <v>112</v>
      </c>
      <c r="U56" s="3">
        <v>107</v>
      </c>
      <c r="V56" s="8">
        <v>0.1</v>
      </c>
      <c r="W56" s="3" t="s">
        <v>27</v>
      </c>
      <c r="X56" s="21" t="s">
        <v>137</v>
      </c>
    </row>
    <row r="57" spans="1:24" x14ac:dyDescent="0.3">
      <c r="A57" s="3" t="s">
        <v>87</v>
      </c>
      <c r="B57" s="6">
        <v>130351602002079</v>
      </c>
      <c r="C57" s="6">
        <v>22</v>
      </c>
      <c r="D57" s="6">
        <v>1</v>
      </c>
      <c r="E57" s="3" t="s">
        <v>38</v>
      </c>
      <c r="F57" s="3">
        <v>15244</v>
      </c>
      <c r="G57" s="3" t="s">
        <v>123</v>
      </c>
      <c r="H57" s="5">
        <v>43230</v>
      </c>
      <c r="I57" s="5">
        <v>43271</v>
      </c>
      <c r="K57" s="6">
        <f t="shared" ref="K57:K60" si="32">_xlfn.DAYS(I57,H57)</f>
        <v>41</v>
      </c>
      <c r="L57" s="6">
        <f t="shared" ref="L57:L60" si="33">K57+1</f>
        <v>42</v>
      </c>
      <c r="M57" s="6" t="s">
        <v>16</v>
      </c>
      <c r="N57" s="6" t="s">
        <v>80</v>
      </c>
      <c r="O57" s="8">
        <v>1.81</v>
      </c>
      <c r="P57" s="8">
        <v>1.74</v>
      </c>
      <c r="Q57" s="3" t="s">
        <v>15</v>
      </c>
      <c r="R57" s="3" t="s">
        <v>8</v>
      </c>
      <c r="S57" s="3" t="s">
        <v>22</v>
      </c>
      <c r="T57" s="3" t="s">
        <v>112</v>
      </c>
      <c r="U57" s="3">
        <v>770</v>
      </c>
      <c r="V57" s="8">
        <v>2.5</v>
      </c>
      <c r="W57" s="3" t="s">
        <v>27</v>
      </c>
    </row>
    <row r="58" spans="1:24" x14ac:dyDescent="0.3">
      <c r="A58" s="3" t="s">
        <v>87</v>
      </c>
      <c r="B58" s="6">
        <v>130351602002080</v>
      </c>
      <c r="C58" s="6">
        <v>23</v>
      </c>
      <c r="D58" s="6">
        <v>1</v>
      </c>
      <c r="E58" s="3" t="s">
        <v>9</v>
      </c>
      <c r="F58" s="3">
        <v>14523</v>
      </c>
      <c r="G58" s="3" t="s">
        <v>123</v>
      </c>
      <c r="H58" s="5">
        <v>43230</v>
      </c>
      <c r="I58" s="5">
        <v>43271</v>
      </c>
      <c r="K58" s="6">
        <f t="shared" si="32"/>
        <v>41</v>
      </c>
      <c r="L58" s="6">
        <f t="shared" si="33"/>
        <v>42</v>
      </c>
      <c r="M58" s="6" t="s">
        <v>16</v>
      </c>
      <c r="N58" s="6" t="s">
        <v>80</v>
      </c>
      <c r="O58" s="8">
        <v>1.81</v>
      </c>
      <c r="P58" s="8">
        <v>1.76</v>
      </c>
      <c r="Q58" s="3" t="s">
        <v>15</v>
      </c>
      <c r="R58" s="3" t="s">
        <v>8</v>
      </c>
      <c r="S58" s="3" t="s">
        <v>22</v>
      </c>
      <c r="T58" s="3" t="s">
        <v>112</v>
      </c>
      <c r="U58" s="3">
        <v>724</v>
      </c>
      <c r="V58" s="8">
        <v>2.6</v>
      </c>
      <c r="W58" s="3" t="s">
        <v>27</v>
      </c>
    </row>
    <row r="59" spans="1:24" x14ac:dyDescent="0.3">
      <c r="A59" s="3" t="s">
        <v>87</v>
      </c>
      <c r="B59" s="6">
        <v>130351602002513</v>
      </c>
      <c r="C59" s="6">
        <v>25</v>
      </c>
      <c r="D59" s="6">
        <v>1</v>
      </c>
      <c r="E59" s="3" t="s">
        <v>113</v>
      </c>
      <c r="F59" s="3">
        <v>15100</v>
      </c>
      <c r="G59" s="3" t="s">
        <v>122</v>
      </c>
      <c r="H59" s="5">
        <v>43230</v>
      </c>
      <c r="I59" s="5">
        <v>43271</v>
      </c>
      <c r="K59" s="6">
        <f t="shared" si="32"/>
        <v>41</v>
      </c>
      <c r="L59" s="6">
        <f t="shared" si="33"/>
        <v>42</v>
      </c>
      <c r="M59" s="6" t="s">
        <v>16</v>
      </c>
      <c r="N59" s="6" t="s">
        <v>80</v>
      </c>
      <c r="O59" s="8">
        <v>1.8</v>
      </c>
      <c r="P59" s="8">
        <v>1.75</v>
      </c>
      <c r="Q59" s="3" t="s">
        <v>15</v>
      </c>
      <c r="R59" s="3" t="s">
        <v>8</v>
      </c>
      <c r="S59" s="3" t="s">
        <v>22</v>
      </c>
      <c r="T59" s="3" t="s">
        <v>112</v>
      </c>
      <c r="U59" s="3">
        <v>751</v>
      </c>
      <c r="V59" s="8">
        <v>2.8</v>
      </c>
      <c r="W59" s="3" t="s">
        <v>27</v>
      </c>
    </row>
    <row r="60" spans="1:24" x14ac:dyDescent="0.3">
      <c r="A60" s="3" t="s">
        <v>47</v>
      </c>
      <c r="B60" s="6">
        <v>130671607012760</v>
      </c>
      <c r="C60" s="6">
        <v>17</v>
      </c>
      <c r="D60" s="6">
        <v>4</v>
      </c>
      <c r="E60" s="3" t="s">
        <v>81</v>
      </c>
      <c r="F60" s="3">
        <v>16139</v>
      </c>
      <c r="G60" s="3" t="s">
        <v>122</v>
      </c>
      <c r="H60" s="5">
        <v>43230</v>
      </c>
      <c r="I60" s="5">
        <v>43271</v>
      </c>
      <c r="K60" s="6">
        <f t="shared" si="32"/>
        <v>41</v>
      </c>
      <c r="L60" s="6">
        <f t="shared" si="33"/>
        <v>42</v>
      </c>
      <c r="M60" s="6" t="s">
        <v>16</v>
      </c>
      <c r="N60" s="6" t="s">
        <v>80</v>
      </c>
      <c r="O60" s="8">
        <v>1.75</v>
      </c>
      <c r="P60" s="8">
        <v>1.75</v>
      </c>
      <c r="Q60" s="3" t="s">
        <v>15</v>
      </c>
      <c r="R60" s="3" t="s">
        <v>8</v>
      </c>
      <c r="S60" s="3" t="s">
        <v>22</v>
      </c>
      <c r="T60" s="3" t="s">
        <v>112</v>
      </c>
      <c r="U60" s="3">
        <v>751</v>
      </c>
      <c r="V60" s="8">
        <v>1</v>
      </c>
      <c r="W60" s="3" t="s">
        <v>27</v>
      </c>
      <c r="X60" s="21" t="s">
        <v>145</v>
      </c>
    </row>
    <row r="61" spans="1:24" ht="37.5" x14ac:dyDescent="0.3">
      <c r="A61" s="3" t="s">
        <v>47</v>
      </c>
      <c r="B61" s="6">
        <v>130671607002243</v>
      </c>
      <c r="C61" s="6">
        <v>18</v>
      </c>
      <c r="D61" s="6">
        <v>3</v>
      </c>
      <c r="E61" s="3" t="s">
        <v>82</v>
      </c>
      <c r="F61" s="3">
        <v>14434</v>
      </c>
      <c r="G61" s="3" t="s">
        <v>122</v>
      </c>
      <c r="H61" s="5">
        <v>43230</v>
      </c>
      <c r="I61" s="5">
        <v>43238</v>
      </c>
      <c r="J61" s="5">
        <v>43236</v>
      </c>
      <c r="K61" s="6">
        <f t="shared" ref="K61:K62" si="34">_xlfn.DAYS(I61,H61)</f>
        <v>8</v>
      </c>
      <c r="L61" s="6">
        <f t="shared" ref="L61:L62" si="35">K61+1</f>
        <v>9</v>
      </c>
      <c r="M61" s="6" t="s">
        <v>16</v>
      </c>
      <c r="N61" s="6" t="s">
        <v>80</v>
      </c>
      <c r="O61" s="8">
        <v>1.77</v>
      </c>
      <c r="P61" s="8" t="s">
        <v>60</v>
      </c>
      <c r="Q61" s="3" t="s">
        <v>15</v>
      </c>
      <c r="R61" s="3" t="s">
        <v>8</v>
      </c>
      <c r="S61" s="3" t="s">
        <v>22</v>
      </c>
      <c r="T61" s="3" t="s">
        <v>112</v>
      </c>
      <c r="W61" s="3" t="s">
        <v>8</v>
      </c>
      <c r="X61" s="21" t="s">
        <v>119</v>
      </c>
    </row>
    <row r="62" spans="1:24" x14ac:dyDescent="0.3">
      <c r="A62" s="3" t="s">
        <v>87</v>
      </c>
      <c r="B62" s="6">
        <v>130351602002514</v>
      </c>
      <c r="C62" s="6">
        <v>26</v>
      </c>
      <c r="D62" s="6">
        <v>1</v>
      </c>
      <c r="E62" s="3" t="s">
        <v>83</v>
      </c>
      <c r="F62" s="3">
        <v>15240</v>
      </c>
      <c r="G62" s="3" t="s">
        <v>122</v>
      </c>
      <c r="H62" s="5">
        <v>43237</v>
      </c>
      <c r="I62" s="5">
        <v>43284</v>
      </c>
      <c r="K62" s="6">
        <f t="shared" si="34"/>
        <v>47</v>
      </c>
      <c r="L62" s="6">
        <f t="shared" si="35"/>
        <v>48</v>
      </c>
      <c r="M62" s="6" t="s">
        <v>16</v>
      </c>
      <c r="N62" s="6" t="s">
        <v>80</v>
      </c>
      <c r="O62" s="8">
        <v>1.84</v>
      </c>
      <c r="P62" s="8">
        <v>1.75</v>
      </c>
      <c r="Q62" s="3" t="s">
        <v>15</v>
      </c>
      <c r="R62" s="3" t="s">
        <v>8</v>
      </c>
      <c r="S62" s="3" t="s">
        <v>22</v>
      </c>
      <c r="T62" s="3" t="s">
        <v>112</v>
      </c>
      <c r="U62" s="3">
        <v>809</v>
      </c>
      <c r="V62" s="8">
        <v>3</v>
      </c>
      <c r="W62" s="3" t="s">
        <v>8</v>
      </c>
    </row>
    <row r="63" spans="1:24" x14ac:dyDescent="0.3">
      <c r="A63" s="3" t="s">
        <v>47</v>
      </c>
      <c r="B63" s="6">
        <v>130671607013135</v>
      </c>
      <c r="C63" s="6">
        <v>10</v>
      </c>
      <c r="D63" s="6">
        <v>3</v>
      </c>
      <c r="E63" s="3" t="s">
        <v>40</v>
      </c>
      <c r="F63" s="3">
        <v>19657</v>
      </c>
      <c r="G63" s="3" t="s">
        <v>122</v>
      </c>
      <c r="H63" s="5">
        <v>43237</v>
      </c>
      <c r="I63" s="5">
        <v>43271</v>
      </c>
      <c r="J63" s="23">
        <v>43246</v>
      </c>
      <c r="K63" s="6">
        <f t="shared" ref="K63:K64" si="36">_xlfn.DAYS(I63,H63)</f>
        <v>34</v>
      </c>
      <c r="L63" s="6">
        <f t="shared" ref="L63:L64" si="37">K63+1</f>
        <v>35</v>
      </c>
      <c r="M63" s="6" t="s">
        <v>16</v>
      </c>
      <c r="N63" s="6" t="s">
        <v>80</v>
      </c>
      <c r="O63" s="8">
        <v>1.72</v>
      </c>
      <c r="P63" s="8" t="s">
        <v>60</v>
      </c>
      <c r="Q63" s="3" t="s">
        <v>15</v>
      </c>
      <c r="R63" s="3" t="s">
        <v>8</v>
      </c>
      <c r="S63" s="3" t="s">
        <v>22</v>
      </c>
      <c r="T63" s="3" t="s">
        <v>112</v>
      </c>
      <c r="U63" s="3">
        <v>166</v>
      </c>
      <c r="V63" s="8">
        <v>0.2</v>
      </c>
      <c r="W63" s="3" t="s">
        <v>8</v>
      </c>
      <c r="X63" s="25" t="s">
        <v>133</v>
      </c>
    </row>
    <row r="64" spans="1:24" x14ac:dyDescent="0.3">
      <c r="A64" s="3" t="s">
        <v>88</v>
      </c>
      <c r="B64" s="3" t="s">
        <v>89</v>
      </c>
      <c r="C64" s="6">
        <v>29</v>
      </c>
      <c r="D64" s="6">
        <v>1</v>
      </c>
      <c r="E64" s="3" t="s">
        <v>42</v>
      </c>
      <c r="F64" s="3">
        <v>19711</v>
      </c>
      <c r="G64" s="3" t="s">
        <v>122</v>
      </c>
      <c r="H64" s="5">
        <v>43237</v>
      </c>
      <c r="I64" s="5">
        <v>43284</v>
      </c>
      <c r="J64" s="5">
        <v>43242</v>
      </c>
      <c r="K64" s="6">
        <f t="shared" si="36"/>
        <v>47</v>
      </c>
      <c r="L64" s="6">
        <f t="shared" si="37"/>
        <v>48</v>
      </c>
      <c r="M64" s="6" t="s">
        <v>16</v>
      </c>
      <c r="N64" s="6" t="s">
        <v>80</v>
      </c>
      <c r="O64" s="8">
        <v>1.76</v>
      </c>
      <c r="P64" s="8">
        <v>1.75</v>
      </c>
      <c r="Q64" s="3" t="s">
        <v>15</v>
      </c>
      <c r="R64" s="3" t="s">
        <v>139</v>
      </c>
      <c r="S64" s="3" t="s">
        <v>139</v>
      </c>
      <c r="T64" s="3" t="s">
        <v>140</v>
      </c>
      <c r="U64" s="3">
        <v>87</v>
      </c>
      <c r="V64" s="8">
        <v>0.1</v>
      </c>
      <c r="W64" s="3" t="s">
        <v>27</v>
      </c>
    </row>
    <row r="65" spans="1:24" x14ac:dyDescent="0.3">
      <c r="A65" s="3" t="s">
        <v>1</v>
      </c>
      <c r="B65" s="7">
        <v>127171412005269</v>
      </c>
      <c r="C65" s="6">
        <v>1</v>
      </c>
      <c r="D65" s="6">
        <v>5</v>
      </c>
      <c r="E65" s="3" t="s">
        <v>3</v>
      </c>
      <c r="F65" s="3">
        <v>19097</v>
      </c>
      <c r="G65" s="3" t="s">
        <v>123</v>
      </c>
      <c r="H65" s="5">
        <v>43237</v>
      </c>
      <c r="I65" s="5">
        <v>43284</v>
      </c>
      <c r="K65" s="6">
        <f t="shared" ref="K65" si="38">_xlfn.DAYS(I65,H65)</f>
        <v>47</v>
      </c>
      <c r="L65" s="6">
        <f t="shared" ref="L65" si="39">K65+1</f>
        <v>48</v>
      </c>
      <c r="M65" s="6" t="s">
        <v>16</v>
      </c>
      <c r="N65" s="6" t="s">
        <v>80</v>
      </c>
      <c r="O65" s="8">
        <v>1.74</v>
      </c>
      <c r="P65" s="8">
        <v>1.78</v>
      </c>
      <c r="Q65" s="3" t="s">
        <v>15</v>
      </c>
      <c r="R65" s="3" t="s">
        <v>8</v>
      </c>
      <c r="S65" s="3" t="s">
        <v>22</v>
      </c>
      <c r="T65" s="3" t="s">
        <v>112</v>
      </c>
      <c r="U65" s="3">
        <v>808</v>
      </c>
      <c r="V65" s="8">
        <v>0.6</v>
      </c>
      <c r="W65" s="3" t="s">
        <v>27</v>
      </c>
    </row>
    <row r="66" spans="1:24" x14ac:dyDescent="0.3">
      <c r="A66" s="3" t="s">
        <v>47</v>
      </c>
      <c r="B66" s="6">
        <v>130671512008810</v>
      </c>
      <c r="C66" s="6">
        <v>8</v>
      </c>
      <c r="D66" s="6">
        <v>2</v>
      </c>
      <c r="E66" s="3" t="s">
        <v>109</v>
      </c>
      <c r="F66" s="3">
        <v>20050</v>
      </c>
      <c r="G66" s="3" t="s">
        <v>123</v>
      </c>
      <c r="H66" s="5">
        <v>43237</v>
      </c>
      <c r="I66" s="5">
        <v>43259</v>
      </c>
      <c r="J66" s="5"/>
      <c r="K66" s="6">
        <f t="shared" ref="K66" si="40">_xlfn.DAYS(I66,H66)</f>
        <v>22</v>
      </c>
      <c r="L66" s="6">
        <f t="shared" ref="L66" si="41">K66+1</f>
        <v>23</v>
      </c>
      <c r="M66" s="6" t="s">
        <v>16</v>
      </c>
      <c r="N66" s="6" t="s">
        <v>80</v>
      </c>
      <c r="O66" s="8">
        <v>1.81</v>
      </c>
      <c r="P66" s="8">
        <v>1.74</v>
      </c>
      <c r="Q66" s="3" t="s">
        <v>15</v>
      </c>
      <c r="R66" s="3" t="s">
        <v>8</v>
      </c>
      <c r="S66" s="3" t="s">
        <v>22</v>
      </c>
      <c r="T66" s="3" t="s">
        <v>112</v>
      </c>
      <c r="U66" s="3">
        <v>390</v>
      </c>
      <c r="V66" s="8">
        <v>0.56200000000000006</v>
      </c>
      <c r="W66" s="3" t="s">
        <v>27</v>
      </c>
    </row>
    <row r="67" spans="1:24" x14ac:dyDescent="0.3">
      <c r="A67" s="3" t="s">
        <v>87</v>
      </c>
      <c r="B67" s="6">
        <v>130351602003207</v>
      </c>
      <c r="C67" s="6">
        <v>27</v>
      </c>
      <c r="D67" s="6">
        <v>1</v>
      </c>
      <c r="E67" s="3" t="s">
        <v>109</v>
      </c>
      <c r="F67" s="3">
        <v>16274</v>
      </c>
      <c r="G67" s="3" t="s">
        <v>122</v>
      </c>
      <c r="H67" s="5">
        <v>43237</v>
      </c>
      <c r="I67" s="5">
        <v>43259</v>
      </c>
      <c r="J67" s="5"/>
      <c r="K67" s="6">
        <f t="shared" ref="K67:K74" si="42">_xlfn.DAYS(I67,H67)</f>
        <v>22</v>
      </c>
      <c r="L67" s="6">
        <f t="shared" ref="L67:L74" si="43">K67+1</f>
        <v>23</v>
      </c>
      <c r="M67" s="6" t="s">
        <v>16</v>
      </c>
      <c r="N67" s="6" t="s">
        <v>80</v>
      </c>
      <c r="O67" s="8">
        <v>1.84</v>
      </c>
      <c r="P67" s="8">
        <v>1.75</v>
      </c>
      <c r="Q67" s="3" t="s">
        <v>15</v>
      </c>
      <c r="R67" s="3" t="s">
        <v>8</v>
      </c>
      <c r="S67" s="3" t="s">
        <v>22</v>
      </c>
      <c r="T67" s="3" t="s">
        <v>112</v>
      </c>
      <c r="U67" s="3">
        <v>405</v>
      </c>
      <c r="V67" s="8">
        <v>1.4</v>
      </c>
      <c r="W67" s="3" t="s">
        <v>27</v>
      </c>
    </row>
    <row r="68" spans="1:24" x14ac:dyDescent="0.3">
      <c r="A68" s="3" t="s">
        <v>47</v>
      </c>
      <c r="B68" s="6">
        <v>130671607002244</v>
      </c>
      <c r="C68" s="6">
        <v>20</v>
      </c>
      <c r="D68" s="6">
        <v>3</v>
      </c>
      <c r="E68" s="3" t="s">
        <v>99</v>
      </c>
      <c r="F68" s="3">
        <v>18720</v>
      </c>
      <c r="G68" s="3" t="s">
        <v>122</v>
      </c>
      <c r="H68" s="5">
        <v>43243</v>
      </c>
      <c r="I68" s="5">
        <v>43292</v>
      </c>
      <c r="K68" s="6">
        <f t="shared" si="42"/>
        <v>49</v>
      </c>
      <c r="L68" s="6">
        <f t="shared" si="43"/>
        <v>50</v>
      </c>
      <c r="M68" s="6" t="s">
        <v>16</v>
      </c>
      <c r="N68" s="6" t="s">
        <v>80</v>
      </c>
      <c r="O68" s="8">
        <v>1.74</v>
      </c>
      <c r="P68" s="8">
        <v>1.77</v>
      </c>
      <c r="Q68" s="3" t="s">
        <v>15</v>
      </c>
      <c r="R68" s="3" t="s">
        <v>8</v>
      </c>
      <c r="S68" s="3" t="s">
        <v>22</v>
      </c>
      <c r="T68" s="3" t="s">
        <v>124</v>
      </c>
      <c r="U68" s="3">
        <v>1222</v>
      </c>
      <c r="V68" s="8">
        <v>1.8</v>
      </c>
      <c r="W68" s="3" t="s">
        <v>8</v>
      </c>
      <c r="X68" s="21" t="s">
        <v>145</v>
      </c>
    </row>
    <row r="69" spans="1:24" ht="56.25" x14ac:dyDescent="0.3">
      <c r="A69" s="3" t="s">
        <v>47</v>
      </c>
      <c r="B69" s="6">
        <v>130671607001065</v>
      </c>
      <c r="C69" s="6">
        <v>19</v>
      </c>
      <c r="D69" s="6">
        <v>3</v>
      </c>
      <c r="E69" s="3" t="s">
        <v>98</v>
      </c>
      <c r="F69" s="3">
        <v>17534</v>
      </c>
      <c r="G69" s="3" t="s">
        <v>122</v>
      </c>
      <c r="H69" s="5">
        <v>43243</v>
      </c>
      <c r="I69" s="5">
        <v>43292</v>
      </c>
      <c r="J69" s="5">
        <v>43246</v>
      </c>
      <c r="K69" s="6">
        <f t="shared" si="42"/>
        <v>49</v>
      </c>
      <c r="L69" s="6">
        <f t="shared" si="43"/>
        <v>50</v>
      </c>
      <c r="M69" s="6" t="s">
        <v>16</v>
      </c>
      <c r="N69" s="6" t="s">
        <v>80</v>
      </c>
      <c r="O69" s="8">
        <v>1.74</v>
      </c>
      <c r="P69" s="8" t="s">
        <v>60</v>
      </c>
      <c r="Q69" s="3" t="s">
        <v>15</v>
      </c>
      <c r="R69" s="3" t="s">
        <v>8</v>
      </c>
      <c r="S69" s="3" t="s">
        <v>22</v>
      </c>
      <c r="T69" s="3" t="s">
        <v>124</v>
      </c>
      <c r="U69" s="3">
        <v>63</v>
      </c>
      <c r="V69" s="8">
        <v>0.1</v>
      </c>
      <c r="W69" s="3" t="s">
        <v>27</v>
      </c>
      <c r="X69" s="21" t="s">
        <v>146</v>
      </c>
    </row>
    <row r="70" spans="1:24" x14ac:dyDescent="0.3">
      <c r="A70" s="3" t="s">
        <v>47</v>
      </c>
      <c r="B70" s="6">
        <v>130671607002293</v>
      </c>
      <c r="C70" s="6">
        <v>21</v>
      </c>
      <c r="D70" s="6">
        <v>3</v>
      </c>
      <c r="E70" s="3" t="s">
        <v>86</v>
      </c>
      <c r="F70" s="3">
        <v>15796</v>
      </c>
      <c r="G70" s="3" t="s">
        <v>122</v>
      </c>
      <c r="H70" s="5">
        <v>43243</v>
      </c>
      <c r="I70" s="5">
        <v>43292</v>
      </c>
      <c r="K70" s="6">
        <f t="shared" si="42"/>
        <v>49</v>
      </c>
      <c r="L70" s="6">
        <f t="shared" si="43"/>
        <v>50</v>
      </c>
      <c r="M70" s="6" t="s">
        <v>16</v>
      </c>
      <c r="N70" s="6" t="s">
        <v>80</v>
      </c>
      <c r="O70" s="8">
        <v>1.74</v>
      </c>
      <c r="P70" s="8">
        <v>1.76</v>
      </c>
      <c r="Q70" s="3" t="s">
        <v>15</v>
      </c>
      <c r="R70" s="3" t="s">
        <v>8</v>
      </c>
      <c r="S70" s="3" t="s">
        <v>22</v>
      </c>
      <c r="T70" s="3" t="s">
        <v>124</v>
      </c>
      <c r="U70" s="3">
        <v>1178</v>
      </c>
      <c r="V70" s="8">
        <v>1.72</v>
      </c>
      <c r="W70" s="3" t="s">
        <v>8</v>
      </c>
      <c r="X70" s="21" t="s">
        <v>145</v>
      </c>
    </row>
    <row r="71" spans="1:24" ht="56.25" x14ac:dyDescent="0.3">
      <c r="A71" s="3" t="s">
        <v>47</v>
      </c>
      <c r="B71" s="6">
        <v>130671607002069</v>
      </c>
      <c r="C71" s="6">
        <v>6</v>
      </c>
      <c r="D71" s="6">
        <v>3</v>
      </c>
      <c r="E71" s="3" t="s">
        <v>92</v>
      </c>
      <c r="F71" s="3">
        <v>15801</v>
      </c>
      <c r="G71" s="3" t="s">
        <v>123</v>
      </c>
      <c r="H71" s="5">
        <v>43243</v>
      </c>
      <c r="I71" s="5">
        <v>43292</v>
      </c>
      <c r="J71" s="5">
        <v>43272</v>
      </c>
      <c r="K71" s="6">
        <f t="shared" si="42"/>
        <v>49</v>
      </c>
      <c r="L71" s="6">
        <f t="shared" si="43"/>
        <v>50</v>
      </c>
      <c r="M71" s="6" t="s">
        <v>16</v>
      </c>
      <c r="N71" s="6" t="s">
        <v>80</v>
      </c>
      <c r="O71" s="8">
        <v>1.74</v>
      </c>
      <c r="P71" s="8" t="s">
        <v>60</v>
      </c>
      <c r="Q71" s="3" t="s">
        <v>15</v>
      </c>
      <c r="R71" s="3" t="s">
        <v>8</v>
      </c>
      <c r="S71" s="3" t="s">
        <v>22</v>
      </c>
      <c r="T71" s="3" t="s">
        <v>124</v>
      </c>
      <c r="U71" s="3">
        <v>722</v>
      </c>
      <c r="V71" s="8">
        <v>1.1000000000000001</v>
      </c>
      <c r="W71" s="3" t="s">
        <v>8</v>
      </c>
      <c r="X71" s="21" t="s">
        <v>147</v>
      </c>
    </row>
    <row r="72" spans="1:24" x14ac:dyDescent="0.3">
      <c r="A72" s="3" t="s">
        <v>47</v>
      </c>
      <c r="B72" s="6">
        <v>130671607012759</v>
      </c>
      <c r="C72" s="6">
        <v>15</v>
      </c>
      <c r="D72" s="6">
        <v>3</v>
      </c>
      <c r="E72" s="3" t="s">
        <v>50</v>
      </c>
      <c r="F72" s="3">
        <v>19707</v>
      </c>
      <c r="G72" s="3" t="s">
        <v>122</v>
      </c>
      <c r="H72" s="5">
        <v>43243</v>
      </c>
      <c r="I72" s="5">
        <v>43292</v>
      </c>
      <c r="K72" s="6">
        <f t="shared" si="42"/>
        <v>49</v>
      </c>
      <c r="L72" s="6">
        <f t="shared" si="43"/>
        <v>50</v>
      </c>
      <c r="M72" s="6" t="s">
        <v>16</v>
      </c>
      <c r="N72" s="6" t="s">
        <v>80</v>
      </c>
      <c r="O72" s="8">
        <v>1.74</v>
      </c>
      <c r="P72" s="8">
        <v>1.75</v>
      </c>
      <c r="Q72" s="3" t="s">
        <v>15</v>
      </c>
      <c r="R72" s="3" t="s">
        <v>8</v>
      </c>
      <c r="S72" s="3" t="s">
        <v>22</v>
      </c>
      <c r="T72" s="3" t="s">
        <v>124</v>
      </c>
      <c r="U72" s="3">
        <v>1172</v>
      </c>
      <c r="V72" s="8" t="s">
        <v>144</v>
      </c>
      <c r="W72" s="3" t="s">
        <v>27</v>
      </c>
      <c r="X72" s="21" t="s">
        <v>145</v>
      </c>
    </row>
    <row r="73" spans="1:24" x14ac:dyDescent="0.3">
      <c r="A73" s="3" t="s">
        <v>47</v>
      </c>
      <c r="B73" s="6">
        <v>130671607013136</v>
      </c>
      <c r="C73" s="6">
        <v>16</v>
      </c>
      <c r="D73" s="6">
        <v>3</v>
      </c>
      <c r="E73" s="3" t="s">
        <v>50</v>
      </c>
      <c r="F73" s="3">
        <v>16322</v>
      </c>
      <c r="G73" s="3" t="s">
        <v>122</v>
      </c>
      <c r="H73" s="5">
        <v>43243</v>
      </c>
      <c r="I73" s="5">
        <v>43292</v>
      </c>
      <c r="K73" s="6">
        <f t="shared" si="42"/>
        <v>49</v>
      </c>
      <c r="L73" s="6">
        <f t="shared" si="43"/>
        <v>50</v>
      </c>
      <c r="M73" s="6" t="s">
        <v>16</v>
      </c>
      <c r="N73" s="6" t="s">
        <v>80</v>
      </c>
      <c r="O73" s="8">
        <v>1.74</v>
      </c>
      <c r="P73" s="8">
        <v>1.74</v>
      </c>
      <c r="Q73" s="3" t="s">
        <v>15</v>
      </c>
      <c r="R73" s="3" t="s">
        <v>8</v>
      </c>
      <c r="S73" s="3" t="s">
        <v>22</v>
      </c>
      <c r="T73" s="3" t="s">
        <v>124</v>
      </c>
      <c r="U73" s="3">
        <v>1174</v>
      </c>
      <c r="V73" s="8">
        <v>1.7</v>
      </c>
      <c r="W73" s="3" t="s">
        <v>27</v>
      </c>
      <c r="X73" s="21" t="s">
        <v>145</v>
      </c>
    </row>
    <row r="74" spans="1:24" ht="37.5" x14ac:dyDescent="0.3">
      <c r="A74" s="3" t="s">
        <v>47</v>
      </c>
      <c r="B74" s="6">
        <v>130671607012901</v>
      </c>
      <c r="C74" s="6">
        <v>13</v>
      </c>
      <c r="D74" s="6">
        <v>4</v>
      </c>
      <c r="E74" s="3" t="s">
        <v>21</v>
      </c>
      <c r="F74" s="3">
        <v>19141</v>
      </c>
      <c r="G74" s="3" t="s">
        <v>123</v>
      </c>
      <c r="H74" s="5">
        <v>43252</v>
      </c>
      <c r="I74" s="5">
        <v>43299</v>
      </c>
      <c r="K74" s="6">
        <f t="shared" si="42"/>
        <v>47</v>
      </c>
      <c r="L74" s="6">
        <f t="shared" si="43"/>
        <v>48</v>
      </c>
      <c r="M74" s="6" t="s">
        <v>16</v>
      </c>
      <c r="N74" s="6" t="s">
        <v>80</v>
      </c>
      <c r="O74" s="8">
        <v>1.8</v>
      </c>
      <c r="P74" s="8">
        <v>1.85</v>
      </c>
      <c r="Q74" s="3" t="s">
        <v>15</v>
      </c>
      <c r="R74" s="3" t="s">
        <v>8</v>
      </c>
      <c r="S74" s="3" t="s">
        <v>22</v>
      </c>
      <c r="T74" s="3" t="s">
        <v>124</v>
      </c>
      <c r="U74" s="3">
        <v>1171</v>
      </c>
      <c r="V74" s="8">
        <v>1.7</v>
      </c>
      <c r="W74" s="3" t="s">
        <v>27</v>
      </c>
      <c r="X74" s="21" t="s">
        <v>128</v>
      </c>
    </row>
    <row r="75" spans="1:24" x14ac:dyDescent="0.3">
      <c r="A75" s="3" t="s">
        <v>47</v>
      </c>
      <c r="B75" s="6">
        <v>130671512008810</v>
      </c>
      <c r="C75" s="6">
        <v>8</v>
      </c>
      <c r="D75" s="6">
        <v>3</v>
      </c>
      <c r="E75" s="3" t="s">
        <v>109</v>
      </c>
      <c r="F75" s="3">
        <v>20050</v>
      </c>
      <c r="G75" s="3" t="s">
        <v>123</v>
      </c>
      <c r="H75" s="5">
        <v>43259</v>
      </c>
      <c r="I75" s="5">
        <v>43299</v>
      </c>
      <c r="K75" s="6">
        <f t="shared" ref="K75" si="44">_xlfn.DAYS(I75,H75)</f>
        <v>40</v>
      </c>
      <c r="L75" s="6">
        <f t="shared" ref="L75" si="45">K75+1</f>
        <v>41</v>
      </c>
      <c r="M75" s="6" t="s">
        <v>16</v>
      </c>
      <c r="N75" s="6" t="s">
        <v>80</v>
      </c>
      <c r="O75" s="8">
        <v>1.74</v>
      </c>
      <c r="P75" s="8">
        <v>1.75</v>
      </c>
      <c r="Q75" s="3" t="s">
        <v>15</v>
      </c>
      <c r="R75" s="3" t="s">
        <v>8</v>
      </c>
      <c r="S75" s="3" t="s">
        <v>22</v>
      </c>
      <c r="T75" s="3" t="s">
        <v>124</v>
      </c>
      <c r="U75" s="3">
        <v>961</v>
      </c>
      <c r="V75" s="8">
        <v>1.4</v>
      </c>
      <c r="W75" s="3" t="s">
        <v>27</v>
      </c>
      <c r="X75" s="21" t="s">
        <v>145</v>
      </c>
    </row>
    <row r="76" spans="1:24" x14ac:dyDescent="0.3">
      <c r="A76" s="3" t="s">
        <v>87</v>
      </c>
      <c r="B76" s="6">
        <v>130351602003207</v>
      </c>
      <c r="C76" s="6">
        <v>27</v>
      </c>
      <c r="D76" s="6">
        <v>2</v>
      </c>
      <c r="E76" s="3" t="s">
        <v>109</v>
      </c>
      <c r="F76" s="3">
        <v>16274</v>
      </c>
      <c r="G76" s="3" t="s">
        <v>122</v>
      </c>
      <c r="H76" s="5">
        <v>43259</v>
      </c>
      <c r="I76" s="5">
        <v>43299</v>
      </c>
      <c r="K76" s="6">
        <f t="shared" ref="K76:K78" si="46">_xlfn.DAYS(I76,H76)</f>
        <v>40</v>
      </c>
      <c r="L76" s="6">
        <f t="shared" ref="L76:L78" si="47">K76+1</f>
        <v>41</v>
      </c>
      <c r="M76" s="6" t="s">
        <v>16</v>
      </c>
      <c r="N76" s="6" t="s">
        <v>80</v>
      </c>
      <c r="O76" s="8">
        <v>1.75</v>
      </c>
      <c r="P76" s="8">
        <v>1.74</v>
      </c>
      <c r="Q76" s="3" t="s">
        <v>15</v>
      </c>
      <c r="R76" s="3" t="s">
        <v>8</v>
      </c>
      <c r="S76" s="3" t="s">
        <v>22</v>
      </c>
      <c r="T76" s="3" t="s">
        <v>124</v>
      </c>
      <c r="U76" s="3">
        <v>961</v>
      </c>
      <c r="V76" s="8">
        <v>3</v>
      </c>
      <c r="W76" s="3" t="s">
        <v>27</v>
      </c>
      <c r="X76" s="21" t="s">
        <v>145</v>
      </c>
    </row>
    <row r="77" spans="1:24" x14ac:dyDescent="0.3">
      <c r="A77" s="3" t="s">
        <v>47</v>
      </c>
      <c r="B77" s="6">
        <v>130671607002294</v>
      </c>
      <c r="C77" s="6">
        <v>12</v>
      </c>
      <c r="D77" s="6">
        <v>3</v>
      </c>
      <c r="E77" s="3" t="s">
        <v>111</v>
      </c>
      <c r="F77" s="3">
        <v>18536</v>
      </c>
      <c r="G77" s="3" t="s">
        <v>123</v>
      </c>
      <c r="H77" s="5">
        <v>43259</v>
      </c>
      <c r="I77" s="5">
        <v>43299</v>
      </c>
      <c r="K77" s="6">
        <f t="shared" si="46"/>
        <v>40</v>
      </c>
      <c r="L77" s="6">
        <f t="shared" si="47"/>
        <v>41</v>
      </c>
      <c r="M77" s="6" t="s">
        <v>16</v>
      </c>
      <c r="N77" s="6" t="s">
        <v>80</v>
      </c>
      <c r="O77" s="8">
        <v>1.75</v>
      </c>
      <c r="P77" s="8">
        <v>1.77</v>
      </c>
      <c r="Q77" s="3" t="s">
        <v>15</v>
      </c>
      <c r="R77" s="3" t="s">
        <v>8</v>
      </c>
      <c r="S77" s="3" t="s">
        <v>22</v>
      </c>
      <c r="T77" s="3" t="s">
        <v>124</v>
      </c>
      <c r="U77" s="3">
        <v>963</v>
      </c>
      <c r="V77" s="8">
        <v>1.4</v>
      </c>
      <c r="W77" s="3" t="s">
        <v>27</v>
      </c>
      <c r="X77" s="21" t="s">
        <v>145</v>
      </c>
    </row>
    <row r="78" spans="1:24" x14ac:dyDescent="0.3">
      <c r="A78" s="3" t="s">
        <v>47</v>
      </c>
      <c r="B78" s="6">
        <v>130671607001062</v>
      </c>
      <c r="C78" s="6">
        <v>11</v>
      </c>
      <c r="D78" s="6">
        <v>3</v>
      </c>
      <c r="E78" s="3" t="s">
        <v>111</v>
      </c>
      <c r="F78" s="3">
        <v>19013</v>
      </c>
      <c r="G78" s="3" t="s">
        <v>123</v>
      </c>
      <c r="H78" s="5">
        <v>43259</v>
      </c>
      <c r="I78" s="5">
        <v>43299</v>
      </c>
      <c r="K78" s="6">
        <f t="shared" si="46"/>
        <v>40</v>
      </c>
      <c r="L78" s="6">
        <f t="shared" si="47"/>
        <v>41</v>
      </c>
      <c r="M78" s="6" t="s">
        <v>16</v>
      </c>
      <c r="N78" s="6" t="s">
        <v>80</v>
      </c>
      <c r="O78" s="8">
        <v>1.77</v>
      </c>
      <c r="P78" s="8">
        <v>1.76</v>
      </c>
      <c r="Q78" s="3" t="s">
        <v>15</v>
      </c>
      <c r="R78" s="3" t="s">
        <v>8</v>
      </c>
      <c r="S78" s="3" t="s">
        <v>22</v>
      </c>
      <c r="T78" s="3" t="s">
        <v>124</v>
      </c>
      <c r="U78" s="3">
        <v>983</v>
      </c>
      <c r="V78" s="8">
        <v>1.4</v>
      </c>
      <c r="W78" s="3" t="s">
        <v>27</v>
      </c>
      <c r="X78" s="21" t="s">
        <v>145</v>
      </c>
    </row>
    <row r="79" spans="1:24" ht="56.25" x14ac:dyDescent="0.3">
      <c r="A79" s="3" t="s">
        <v>87</v>
      </c>
      <c r="B79" s="6">
        <v>130351607003587</v>
      </c>
      <c r="C79" s="6">
        <v>24</v>
      </c>
      <c r="D79" s="6">
        <v>2</v>
      </c>
      <c r="E79" s="3" t="s">
        <v>110</v>
      </c>
      <c r="F79" s="3">
        <v>19022</v>
      </c>
      <c r="G79" s="3" t="s">
        <v>123</v>
      </c>
      <c r="H79" s="5">
        <v>43259</v>
      </c>
      <c r="I79" s="5">
        <v>43299</v>
      </c>
      <c r="J79" s="5">
        <v>43277</v>
      </c>
      <c r="K79" s="6">
        <f t="shared" ref="K79:K85" si="48">_xlfn.DAYS(I79,H79)</f>
        <v>40</v>
      </c>
      <c r="L79" s="6">
        <f t="shared" ref="L79:L85" si="49">K79+1</f>
        <v>41</v>
      </c>
      <c r="M79" s="6" t="s">
        <v>16</v>
      </c>
      <c r="N79" s="6" t="s">
        <v>80</v>
      </c>
      <c r="O79" s="8">
        <v>1.84</v>
      </c>
      <c r="P79" s="8" t="s">
        <v>60</v>
      </c>
      <c r="Q79" s="3" t="s">
        <v>15</v>
      </c>
      <c r="R79" s="3" t="s">
        <v>8</v>
      </c>
      <c r="S79" s="3" t="s">
        <v>22</v>
      </c>
      <c r="T79" s="3" t="s">
        <v>124</v>
      </c>
      <c r="U79" s="3">
        <v>442</v>
      </c>
      <c r="V79" s="8">
        <v>1.4</v>
      </c>
      <c r="W79" s="3" t="s">
        <v>27</v>
      </c>
      <c r="X79" s="21" t="s">
        <v>150</v>
      </c>
    </row>
    <row r="80" spans="1:24" x14ac:dyDescent="0.3">
      <c r="A80" s="3" t="s">
        <v>87</v>
      </c>
      <c r="B80" s="6">
        <v>130351602002079</v>
      </c>
      <c r="C80" s="6">
        <v>22</v>
      </c>
      <c r="D80" s="6">
        <v>2</v>
      </c>
      <c r="E80" s="3" t="s">
        <v>38</v>
      </c>
      <c r="F80" s="3">
        <v>15244</v>
      </c>
      <c r="G80" s="3" t="s">
        <v>123</v>
      </c>
      <c r="H80" s="5">
        <v>43271</v>
      </c>
      <c r="I80" s="5">
        <v>43305</v>
      </c>
      <c r="K80" s="6">
        <f t="shared" si="48"/>
        <v>34</v>
      </c>
      <c r="L80" s="6">
        <f t="shared" si="49"/>
        <v>35</v>
      </c>
      <c r="M80" s="6" t="s">
        <v>16</v>
      </c>
      <c r="N80" s="6" t="s">
        <v>80</v>
      </c>
      <c r="O80" s="8">
        <v>1.74</v>
      </c>
      <c r="P80" s="8">
        <v>1.74</v>
      </c>
      <c r="Q80" s="3" t="s">
        <v>15</v>
      </c>
      <c r="R80" s="3" t="s">
        <v>8</v>
      </c>
      <c r="S80" s="3" t="s">
        <v>22</v>
      </c>
      <c r="T80" s="3" t="s">
        <v>132</v>
      </c>
      <c r="U80" s="3">
        <v>816</v>
      </c>
      <c r="V80" s="8">
        <v>2.4</v>
      </c>
      <c r="W80" s="3" t="s">
        <v>27</v>
      </c>
      <c r="X80" s="21" t="s">
        <v>145</v>
      </c>
    </row>
    <row r="81" spans="1:24" x14ac:dyDescent="0.3">
      <c r="A81" s="3" t="s">
        <v>87</v>
      </c>
      <c r="B81" s="6">
        <v>130351602002080</v>
      </c>
      <c r="C81" s="6">
        <v>23</v>
      </c>
      <c r="D81" s="6">
        <v>2</v>
      </c>
      <c r="E81" s="3" t="s">
        <v>9</v>
      </c>
      <c r="F81" s="3">
        <v>14523</v>
      </c>
      <c r="G81" s="3" t="s">
        <v>123</v>
      </c>
      <c r="H81" s="5">
        <v>43271</v>
      </c>
      <c r="I81" s="5">
        <v>43305</v>
      </c>
      <c r="K81" s="6">
        <f t="shared" si="48"/>
        <v>34</v>
      </c>
      <c r="L81" s="6">
        <f t="shared" si="49"/>
        <v>35</v>
      </c>
      <c r="M81" s="6" t="s">
        <v>16</v>
      </c>
      <c r="N81" s="6" t="s">
        <v>80</v>
      </c>
      <c r="O81" s="8">
        <v>1.76</v>
      </c>
      <c r="P81" s="8">
        <v>1.77</v>
      </c>
      <c r="Q81" s="3" t="s">
        <v>15</v>
      </c>
      <c r="R81" s="3" t="s">
        <v>8</v>
      </c>
      <c r="S81" s="3" t="s">
        <v>22</v>
      </c>
      <c r="T81" s="3" t="s">
        <v>132</v>
      </c>
      <c r="U81" s="3">
        <v>816</v>
      </c>
      <c r="V81" s="8">
        <v>2.4</v>
      </c>
      <c r="W81" s="3" t="s">
        <v>27</v>
      </c>
      <c r="X81" s="21" t="s">
        <v>145</v>
      </c>
    </row>
    <row r="82" spans="1:24" x14ac:dyDescent="0.3">
      <c r="A82" s="3" t="s">
        <v>87</v>
      </c>
      <c r="B82" s="6">
        <v>130351602002513</v>
      </c>
      <c r="C82" s="6">
        <v>25</v>
      </c>
      <c r="D82" s="6">
        <v>2</v>
      </c>
      <c r="E82" s="3" t="s">
        <v>113</v>
      </c>
      <c r="F82" s="3">
        <v>15100</v>
      </c>
      <c r="G82" s="3" t="s">
        <v>122</v>
      </c>
      <c r="H82" s="5">
        <v>43271</v>
      </c>
      <c r="I82" s="5">
        <v>43305</v>
      </c>
      <c r="K82" s="6">
        <f t="shared" si="48"/>
        <v>34</v>
      </c>
      <c r="L82" s="6">
        <f t="shared" si="49"/>
        <v>35</v>
      </c>
      <c r="M82" s="6" t="s">
        <v>16</v>
      </c>
      <c r="N82" s="6" t="s">
        <v>80</v>
      </c>
      <c r="O82" s="8">
        <v>1.75</v>
      </c>
      <c r="P82" s="8">
        <v>1.78</v>
      </c>
      <c r="Q82" s="3" t="s">
        <v>15</v>
      </c>
      <c r="R82" s="3" t="s">
        <v>8</v>
      </c>
      <c r="S82" s="3" t="s">
        <v>22</v>
      </c>
      <c r="T82" s="3" t="s">
        <v>132</v>
      </c>
      <c r="U82" s="3">
        <v>817</v>
      </c>
      <c r="V82" s="8">
        <v>2.6</v>
      </c>
      <c r="W82" s="3" t="s">
        <v>27</v>
      </c>
      <c r="X82" s="21" t="s">
        <v>145</v>
      </c>
    </row>
    <row r="83" spans="1:24" x14ac:dyDescent="0.3">
      <c r="A83" s="3" t="s">
        <v>47</v>
      </c>
      <c r="B83" s="6">
        <v>130671607012760</v>
      </c>
      <c r="C83" s="6">
        <v>17</v>
      </c>
      <c r="D83" s="6">
        <v>5</v>
      </c>
      <c r="E83" s="3" t="s">
        <v>81</v>
      </c>
      <c r="F83" s="3">
        <v>16139</v>
      </c>
      <c r="G83" s="3" t="s">
        <v>122</v>
      </c>
      <c r="H83" s="5">
        <v>43271</v>
      </c>
      <c r="I83" s="5">
        <v>43305</v>
      </c>
      <c r="K83" s="6">
        <f t="shared" si="48"/>
        <v>34</v>
      </c>
      <c r="L83" s="6">
        <f t="shared" si="49"/>
        <v>35</v>
      </c>
      <c r="M83" s="6" t="s">
        <v>16</v>
      </c>
      <c r="N83" s="6" t="s">
        <v>80</v>
      </c>
      <c r="O83" s="8">
        <v>1.75</v>
      </c>
      <c r="P83" s="8">
        <v>1.74</v>
      </c>
      <c r="Q83" s="3" t="s">
        <v>15</v>
      </c>
      <c r="R83" s="3" t="s">
        <v>8</v>
      </c>
      <c r="S83" s="3" t="s">
        <v>22</v>
      </c>
      <c r="T83" s="3" t="s">
        <v>132</v>
      </c>
      <c r="U83" s="3">
        <v>831</v>
      </c>
      <c r="V83" s="8">
        <v>1.2</v>
      </c>
      <c r="W83" s="3" t="s">
        <v>27</v>
      </c>
      <c r="X83" s="21" t="s">
        <v>145</v>
      </c>
    </row>
    <row r="84" spans="1:24" x14ac:dyDescent="0.3">
      <c r="A84" s="3" t="s">
        <v>129</v>
      </c>
      <c r="B84" s="6">
        <v>131811610008337</v>
      </c>
      <c r="C84" s="6">
        <v>32</v>
      </c>
      <c r="D84" s="6">
        <v>1</v>
      </c>
      <c r="E84" s="3" t="s">
        <v>40</v>
      </c>
      <c r="F84" s="3">
        <v>19657</v>
      </c>
      <c r="G84" s="3" t="s">
        <v>122</v>
      </c>
      <c r="H84" s="5">
        <v>43271</v>
      </c>
      <c r="I84" s="5">
        <v>43305</v>
      </c>
      <c r="K84" s="6">
        <f t="shared" si="48"/>
        <v>34</v>
      </c>
      <c r="L84" s="6">
        <f t="shared" si="49"/>
        <v>35</v>
      </c>
      <c r="M84" s="6" t="s">
        <v>16</v>
      </c>
      <c r="N84" s="6" t="s">
        <v>80</v>
      </c>
      <c r="O84" s="8">
        <v>1.75</v>
      </c>
      <c r="P84" s="8">
        <v>1.74</v>
      </c>
      <c r="Q84" s="3" t="s">
        <v>15</v>
      </c>
      <c r="R84" s="3" t="s">
        <v>8</v>
      </c>
      <c r="S84" s="3" t="s">
        <v>22</v>
      </c>
      <c r="T84" s="3" t="s">
        <v>132</v>
      </c>
      <c r="U84" s="3">
        <v>898</v>
      </c>
      <c r="V84" s="8">
        <v>2.5</v>
      </c>
      <c r="W84" s="3" t="s">
        <v>8</v>
      </c>
    </row>
    <row r="85" spans="1:24" x14ac:dyDescent="0.3">
      <c r="A85" s="3" t="s">
        <v>136</v>
      </c>
      <c r="B85" s="6">
        <v>130351602003208</v>
      </c>
      <c r="C85" s="6">
        <v>28</v>
      </c>
      <c r="D85" s="6">
        <v>1</v>
      </c>
      <c r="E85" s="3" t="s">
        <v>37</v>
      </c>
      <c r="F85" s="3">
        <v>16046</v>
      </c>
      <c r="G85" s="3" t="s">
        <v>122</v>
      </c>
      <c r="H85" s="5">
        <v>43280</v>
      </c>
      <c r="I85" s="5">
        <v>43313</v>
      </c>
      <c r="K85" s="6">
        <f t="shared" si="48"/>
        <v>33</v>
      </c>
      <c r="L85" s="6">
        <f t="shared" si="49"/>
        <v>34</v>
      </c>
      <c r="M85" s="6" t="s">
        <v>16</v>
      </c>
      <c r="N85" s="6" t="s">
        <v>80</v>
      </c>
      <c r="O85" s="8">
        <v>1.8</v>
      </c>
      <c r="P85" s="8">
        <v>1.73</v>
      </c>
      <c r="Q85" s="3" t="s">
        <v>15</v>
      </c>
      <c r="R85" s="3" t="s">
        <v>8</v>
      </c>
      <c r="S85" s="3" t="s">
        <v>22</v>
      </c>
      <c r="T85" s="3" t="s">
        <v>132</v>
      </c>
      <c r="U85" s="3">
        <v>790</v>
      </c>
      <c r="V85" s="8">
        <v>2.2000000000000002</v>
      </c>
      <c r="W85" s="3" t="s">
        <v>27</v>
      </c>
    </row>
    <row r="86" spans="1:24" x14ac:dyDescent="0.3">
      <c r="A86" s="3" t="s">
        <v>1</v>
      </c>
      <c r="B86" s="7">
        <v>127171412005269</v>
      </c>
      <c r="C86" s="6">
        <v>1</v>
      </c>
      <c r="D86" s="6">
        <v>6</v>
      </c>
      <c r="E86" s="3" t="s">
        <v>3</v>
      </c>
      <c r="F86" s="3">
        <v>19097</v>
      </c>
      <c r="G86" s="3" t="s">
        <v>123</v>
      </c>
      <c r="H86" s="5">
        <v>43284</v>
      </c>
      <c r="I86" s="5">
        <v>43313</v>
      </c>
      <c r="K86" s="6">
        <f t="shared" ref="K86:K87" si="50">_xlfn.DAYS(I86,H86)</f>
        <v>29</v>
      </c>
      <c r="L86" s="6">
        <f t="shared" ref="L86:L87" si="51">K86+1</f>
        <v>30</v>
      </c>
      <c r="M86" s="6" t="s">
        <v>16</v>
      </c>
      <c r="N86" s="6" t="s">
        <v>80</v>
      </c>
      <c r="O86" s="8">
        <v>1.78</v>
      </c>
      <c r="P86" s="8">
        <v>1.73</v>
      </c>
      <c r="Q86" s="3" t="s">
        <v>15</v>
      </c>
      <c r="R86" s="3" t="s">
        <v>8</v>
      </c>
      <c r="S86" s="3" t="s">
        <v>22</v>
      </c>
      <c r="T86" s="3" t="s">
        <v>132</v>
      </c>
      <c r="U86" s="3">
        <v>696</v>
      </c>
      <c r="V86" s="8">
        <v>0.5</v>
      </c>
      <c r="W86" s="3" t="s">
        <v>27</v>
      </c>
      <c r="X86" s="21" t="s">
        <v>145</v>
      </c>
    </row>
    <row r="87" spans="1:24" x14ac:dyDescent="0.3">
      <c r="A87" s="3" t="s">
        <v>129</v>
      </c>
      <c r="B87" s="6">
        <v>131811610008338</v>
      </c>
      <c r="C87" s="6">
        <v>31</v>
      </c>
      <c r="D87" s="6">
        <v>1</v>
      </c>
      <c r="E87" s="3" t="s">
        <v>84</v>
      </c>
      <c r="F87" s="3">
        <v>15499</v>
      </c>
      <c r="G87" s="3" t="s">
        <v>122</v>
      </c>
      <c r="H87" s="5">
        <v>43284</v>
      </c>
      <c r="I87" s="5">
        <v>43313</v>
      </c>
      <c r="K87" s="6">
        <f t="shared" si="50"/>
        <v>29</v>
      </c>
      <c r="L87" s="6">
        <f t="shared" si="51"/>
        <v>30</v>
      </c>
      <c r="M87" s="6" t="s">
        <v>16</v>
      </c>
      <c r="N87" s="6" t="s">
        <v>80</v>
      </c>
      <c r="O87" s="8">
        <v>1.75</v>
      </c>
      <c r="P87" s="8">
        <v>1.72</v>
      </c>
      <c r="Q87" s="3" t="s">
        <v>15</v>
      </c>
      <c r="R87" s="3" t="s">
        <v>8</v>
      </c>
      <c r="S87" s="3" t="s">
        <v>22</v>
      </c>
      <c r="T87" s="3" t="s">
        <v>132</v>
      </c>
      <c r="U87" s="3">
        <v>745</v>
      </c>
      <c r="V87" s="8">
        <v>2</v>
      </c>
      <c r="W87" s="3" t="s">
        <v>27</v>
      </c>
    </row>
    <row r="88" spans="1:24" ht="56.25" x14ac:dyDescent="0.3">
      <c r="A88" s="3" t="s">
        <v>88</v>
      </c>
      <c r="B88" s="3" t="s">
        <v>89</v>
      </c>
      <c r="C88" s="6">
        <v>29</v>
      </c>
      <c r="D88" s="6">
        <v>2</v>
      </c>
      <c r="E88" s="3" t="s">
        <v>42</v>
      </c>
      <c r="F88" s="3">
        <v>19711</v>
      </c>
      <c r="G88" s="3" t="s">
        <v>122</v>
      </c>
      <c r="H88" s="5">
        <v>43284</v>
      </c>
      <c r="I88" s="5">
        <v>43313</v>
      </c>
      <c r="J88" s="5" t="s">
        <v>152</v>
      </c>
      <c r="K88" s="6">
        <f t="shared" ref="K88" si="52">_xlfn.DAYS(I88,H88)</f>
        <v>29</v>
      </c>
      <c r="L88" s="6">
        <f t="shared" ref="L88" si="53">K88+1</f>
        <v>30</v>
      </c>
      <c r="M88" s="6" t="s">
        <v>16</v>
      </c>
      <c r="N88" s="6" t="s">
        <v>80</v>
      </c>
      <c r="O88" s="8">
        <v>1.75</v>
      </c>
      <c r="P88" s="8">
        <v>1.72</v>
      </c>
      <c r="Q88" s="3" t="s">
        <v>15</v>
      </c>
      <c r="R88" s="3" t="s">
        <v>27</v>
      </c>
      <c r="S88" s="3" t="s">
        <v>139</v>
      </c>
      <c r="T88" s="3" t="s">
        <v>138</v>
      </c>
      <c r="U88" s="3">
        <v>696</v>
      </c>
      <c r="W88" s="3" t="s">
        <v>27</v>
      </c>
      <c r="X88" s="21" t="s">
        <v>153</v>
      </c>
    </row>
    <row r="89" spans="1:24" x14ac:dyDescent="0.3">
      <c r="A89" s="3" t="s">
        <v>87</v>
      </c>
      <c r="B89" s="6">
        <v>130351602002514</v>
      </c>
      <c r="C89" s="6">
        <v>26</v>
      </c>
      <c r="D89" s="6">
        <v>2</v>
      </c>
      <c r="E89" s="3" t="s">
        <v>83</v>
      </c>
      <c r="F89" s="3">
        <v>15240</v>
      </c>
      <c r="G89" s="3" t="s">
        <v>122</v>
      </c>
      <c r="H89" s="5">
        <v>43284</v>
      </c>
      <c r="I89" s="5">
        <v>43313</v>
      </c>
      <c r="K89" s="6">
        <f t="shared" ref="K89:K99" si="54">_xlfn.DAYS(I89,H89)</f>
        <v>29</v>
      </c>
      <c r="L89" s="6">
        <f t="shared" ref="L89:L99" si="55">K89+1</f>
        <v>30</v>
      </c>
      <c r="M89" s="6" t="s">
        <v>16</v>
      </c>
      <c r="N89" s="6" t="s">
        <v>80</v>
      </c>
      <c r="O89" s="8">
        <v>1.75</v>
      </c>
      <c r="P89" s="8">
        <v>1.72</v>
      </c>
      <c r="Q89" s="3" t="s">
        <v>15</v>
      </c>
      <c r="R89" s="3" t="s">
        <v>8</v>
      </c>
      <c r="S89" s="3" t="s">
        <v>22</v>
      </c>
      <c r="T89" s="3" t="s">
        <v>132</v>
      </c>
      <c r="U89" s="3">
        <v>696</v>
      </c>
      <c r="V89" s="8">
        <v>2.2000000000000002</v>
      </c>
      <c r="W89" s="3" t="s">
        <v>8</v>
      </c>
      <c r="X89" s="21" t="s">
        <v>145</v>
      </c>
    </row>
    <row r="90" spans="1:24" x14ac:dyDescent="0.3">
      <c r="A90" s="3" t="s">
        <v>1</v>
      </c>
      <c r="B90" s="6">
        <v>127171412005404</v>
      </c>
      <c r="C90" s="6">
        <v>3</v>
      </c>
      <c r="D90" s="6">
        <v>6</v>
      </c>
      <c r="E90" s="3" t="s">
        <v>92</v>
      </c>
      <c r="F90" s="3">
        <v>18421</v>
      </c>
      <c r="G90" s="3" t="s">
        <v>123</v>
      </c>
      <c r="H90" s="5">
        <v>43292</v>
      </c>
      <c r="I90" s="5">
        <v>43320</v>
      </c>
      <c r="K90" s="6">
        <f t="shared" si="54"/>
        <v>28</v>
      </c>
      <c r="L90" s="6">
        <f t="shared" si="55"/>
        <v>29</v>
      </c>
      <c r="M90" s="6" t="s">
        <v>16</v>
      </c>
      <c r="N90" s="6" t="s">
        <v>80</v>
      </c>
      <c r="O90" s="8">
        <v>1.77</v>
      </c>
      <c r="P90" s="8">
        <v>1.77</v>
      </c>
      <c r="Q90" s="3" t="s">
        <v>15</v>
      </c>
      <c r="R90" s="3" t="s">
        <v>8</v>
      </c>
      <c r="S90" s="3" t="s">
        <v>22</v>
      </c>
      <c r="T90" s="3" t="s">
        <v>132</v>
      </c>
      <c r="U90" s="3">
        <v>672</v>
      </c>
      <c r="V90" s="8">
        <v>0.5</v>
      </c>
      <c r="W90" s="3" t="s">
        <v>27</v>
      </c>
      <c r="X90" s="21" t="s">
        <v>145</v>
      </c>
    </row>
    <row r="91" spans="1:24" x14ac:dyDescent="0.3">
      <c r="A91" s="3" t="s">
        <v>1</v>
      </c>
      <c r="B91" s="6">
        <v>127171412005251</v>
      </c>
      <c r="C91" s="6">
        <v>4</v>
      </c>
      <c r="D91" s="6">
        <v>4</v>
      </c>
      <c r="E91" s="3" t="s">
        <v>92</v>
      </c>
      <c r="F91" s="20">
        <v>18421</v>
      </c>
      <c r="G91" s="20" t="s">
        <v>122</v>
      </c>
      <c r="H91" s="5">
        <v>43292</v>
      </c>
      <c r="I91" s="5">
        <v>43320</v>
      </c>
      <c r="K91" s="6">
        <f t="shared" si="54"/>
        <v>28</v>
      </c>
      <c r="L91" s="6">
        <f t="shared" si="55"/>
        <v>29</v>
      </c>
      <c r="M91" s="6" t="s">
        <v>16</v>
      </c>
      <c r="N91" s="6" t="s">
        <v>80</v>
      </c>
      <c r="O91" s="8">
        <v>1.8</v>
      </c>
      <c r="P91" s="8">
        <v>1.77</v>
      </c>
      <c r="Q91" s="3" t="s">
        <v>15</v>
      </c>
      <c r="R91" s="3" t="s">
        <v>8</v>
      </c>
      <c r="S91" s="3" t="s">
        <v>22</v>
      </c>
      <c r="T91" s="3" t="s">
        <v>132</v>
      </c>
      <c r="U91" s="3">
        <v>672</v>
      </c>
      <c r="V91" s="8">
        <v>0.5</v>
      </c>
      <c r="W91" s="3" t="s">
        <v>27</v>
      </c>
      <c r="X91" s="21" t="s">
        <v>145</v>
      </c>
    </row>
    <row r="92" spans="1:24" x14ac:dyDescent="0.3">
      <c r="A92" s="3" t="s">
        <v>1</v>
      </c>
      <c r="B92" s="6">
        <v>127171412005259</v>
      </c>
      <c r="C92" s="6">
        <v>5</v>
      </c>
      <c r="D92" s="6">
        <v>4</v>
      </c>
      <c r="E92" s="3" t="s">
        <v>92</v>
      </c>
      <c r="F92" s="20">
        <v>18421</v>
      </c>
      <c r="G92" s="20" t="s">
        <v>123</v>
      </c>
      <c r="H92" s="5">
        <v>43292</v>
      </c>
      <c r="I92" s="5">
        <v>43320</v>
      </c>
      <c r="K92" s="6">
        <f t="shared" si="54"/>
        <v>28</v>
      </c>
      <c r="L92" s="6">
        <f t="shared" si="55"/>
        <v>29</v>
      </c>
      <c r="M92" s="6" t="s">
        <v>16</v>
      </c>
      <c r="N92" s="6" t="s">
        <v>80</v>
      </c>
      <c r="O92" s="8">
        <v>1.79</v>
      </c>
      <c r="P92" s="8">
        <v>1.77</v>
      </c>
      <c r="Q92" s="3" t="s">
        <v>15</v>
      </c>
      <c r="R92" s="3" t="s">
        <v>8</v>
      </c>
      <c r="S92" s="3" t="s">
        <v>22</v>
      </c>
      <c r="T92" s="3" t="s">
        <v>132</v>
      </c>
      <c r="U92" s="3">
        <v>672</v>
      </c>
      <c r="V92" s="8">
        <v>0.5</v>
      </c>
      <c r="W92" s="3" t="s">
        <v>27</v>
      </c>
      <c r="X92" s="21" t="s">
        <v>145</v>
      </c>
    </row>
    <row r="93" spans="1:24" ht="56.25" x14ac:dyDescent="0.3">
      <c r="A93" s="3" t="s">
        <v>47</v>
      </c>
      <c r="B93" s="6">
        <v>130671607002244</v>
      </c>
      <c r="C93" s="6">
        <v>20</v>
      </c>
      <c r="D93" s="6">
        <v>4</v>
      </c>
      <c r="E93" s="3" t="s">
        <v>99</v>
      </c>
      <c r="F93" s="3">
        <v>18720</v>
      </c>
      <c r="G93" s="3" t="s">
        <v>123</v>
      </c>
      <c r="H93" s="5">
        <v>43292</v>
      </c>
      <c r="I93" s="5">
        <v>43320</v>
      </c>
      <c r="K93" s="6">
        <f t="shared" si="54"/>
        <v>28</v>
      </c>
      <c r="L93" s="6">
        <f t="shared" si="55"/>
        <v>29</v>
      </c>
      <c r="M93" s="6" t="s">
        <v>16</v>
      </c>
      <c r="N93" s="6" t="s">
        <v>80</v>
      </c>
      <c r="O93" s="8">
        <v>1.77</v>
      </c>
      <c r="P93" s="8" t="s">
        <v>60</v>
      </c>
      <c r="Q93" s="3" t="s">
        <v>15</v>
      </c>
      <c r="R93" s="3" t="s">
        <v>8</v>
      </c>
      <c r="S93" s="3" t="s">
        <v>22</v>
      </c>
      <c r="T93" s="3" t="s">
        <v>132</v>
      </c>
      <c r="U93" s="3">
        <v>672</v>
      </c>
      <c r="V93" s="8">
        <v>1</v>
      </c>
      <c r="W93" s="3" t="s">
        <v>8</v>
      </c>
      <c r="X93" s="21" t="s">
        <v>159</v>
      </c>
    </row>
    <row r="94" spans="1:24" ht="37.5" x14ac:dyDescent="0.3">
      <c r="A94" s="3" t="s">
        <v>47</v>
      </c>
      <c r="B94" s="6">
        <v>130671607002293</v>
      </c>
      <c r="C94" s="6">
        <v>21</v>
      </c>
      <c r="D94" s="6">
        <v>4</v>
      </c>
      <c r="E94" s="3" t="s">
        <v>86</v>
      </c>
      <c r="F94" s="3">
        <v>15796</v>
      </c>
      <c r="G94" s="3" t="s">
        <v>122</v>
      </c>
      <c r="H94" s="5">
        <v>43292</v>
      </c>
      <c r="I94" s="5">
        <v>43320</v>
      </c>
      <c r="K94" s="6">
        <f t="shared" si="54"/>
        <v>28</v>
      </c>
      <c r="L94" s="6">
        <f t="shared" si="55"/>
        <v>29</v>
      </c>
      <c r="M94" s="6" t="s">
        <v>16</v>
      </c>
      <c r="N94" s="6" t="s">
        <v>80</v>
      </c>
      <c r="O94" s="8">
        <v>1.76</v>
      </c>
      <c r="P94" s="8" t="s">
        <v>60</v>
      </c>
      <c r="Q94" s="3" t="s">
        <v>15</v>
      </c>
      <c r="R94" s="3" t="s">
        <v>8</v>
      </c>
      <c r="S94" s="3" t="s">
        <v>22</v>
      </c>
      <c r="T94" s="3" t="s">
        <v>132</v>
      </c>
      <c r="U94" s="3">
        <v>672</v>
      </c>
      <c r="V94" s="8">
        <v>1</v>
      </c>
      <c r="W94" s="3" t="s">
        <v>8</v>
      </c>
      <c r="X94" s="21" t="s">
        <v>162</v>
      </c>
    </row>
    <row r="95" spans="1:24" x14ac:dyDescent="0.3">
      <c r="A95" s="3" t="s">
        <v>47</v>
      </c>
      <c r="B95" s="6">
        <v>130671604005306</v>
      </c>
      <c r="C95" s="6">
        <v>30</v>
      </c>
      <c r="D95" s="6">
        <v>2</v>
      </c>
      <c r="E95" s="3" t="s">
        <v>92</v>
      </c>
      <c r="F95" s="3">
        <v>15801</v>
      </c>
      <c r="G95" s="3" t="s">
        <v>123</v>
      </c>
      <c r="H95" s="5">
        <v>43292</v>
      </c>
      <c r="I95" s="5">
        <v>43320</v>
      </c>
      <c r="K95" s="6">
        <f t="shared" si="54"/>
        <v>28</v>
      </c>
      <c r="L95" s="6">
        <f t="shared" si="55"/>
        <v>29</v>
      </c>
      <c r="M95" s="6" t="s">
        <v>16</v>
      </c>
      <c r="N95" s="6" t="s">
        <v>80</v>
      </c>
      <c r="O95" s="8">
        <v>1.84</v>
      </c>
      <c r="P95" s="8">
        <v>1.76</v>
      </c>
      <c r="Q95" s="3" t="s">
        <v>15</v>
      </c>
      <c r="R95" s="3" t="s">
        <v>8</v>
      </c>
      <c r="S95" s="3" t="s">
        <v>22</v>
      </c>
      <c r="T95" s="3" t="s">
        <v>132</v>
      </c>
      <c r="U95" s="3">
        <v>672</v>
      </c>
      <c r="V95" s="8">
        <v>1</v>
      </c>
      <c r="W95" s="3" t="s">
        <v>8</v>
      </c>
    </row>
    <row r="96" spans="1:24" x14ac:dyDescent="0.3">
      <c r="A96" s="3" t="s">
        <v>47</v>
      </c>
      <c r="B96" s="6">
        <v>130671607012759</v>
      </c>
      <c r="C96" s="6">
        <v>15</v>
      </c>
      <c r="D96" s="6">
        <v>4</v>
      </c>
      <c r="E96" s="3" t="s">
        <v>50</v>
      </c>
      <c r="F96" s="3">
        <v>19707</v>
      </c>
      <c r="G96" s="3" t="s">
        <v>123</v>
      </c>
      <c r="H96" s="5">
        <v>43292</v>
      </c>
      <c r="I96" s="5">
        <v>43320</v>
      </c>
      <c r="K96" s="6">
        <f t="shared" si="54"/>
        <v>28</v>
      </c>
      <c r="L96" s="6">
        <f t="shared" si="55"/>
        <v>29</v>
      </c>
      <c r="M96" s="6" t="s">
        <v>16</v>
      </c>
      <c r="N96" s="6" t="s">
        <v>80</v>
      </c>
      <c r="O96" s="8">
        <v>1.75</v>
      </c>
      <c r="P96" s="8">
        <v>1.72</v>
      </c>
      <c r="Q96" s="3" t="s">
        <v>15</v>
      </c>
      <c r="R96" s="3" t="s">
        <v>8</v>
      </c>
      <c r="S96" s="3" t="s">
        <v>22</v>
      </c>
      <c r="T96" s="3" t="s">
        <v>132</v>
      </c>
      <c r="U96" s="3">
        <v>672</v>
      </c>
      <c r="W96" s="3" t="s">
        <v>27</v>
      </c>
      <c r="X96" s="21" t="s">
        <v>145</v>
      </c>
    </row>
    <row r="97" spans="1:24" x14ac:dyDescent="0.3">
      <c r="A97" s="3" t="s">
        <v>47</v>
      </c>
      <c r="B97" s="6">
        <v>130671607013136</v>
      </c>
      <c r="C97" s="6">
        <v>16</v>
      </c>
      <c r="D97" s="6">
        <v>4</v>
      </c>
      <c r="E97" s="3" t="s">
        <v>50</v>
      </c>
      <c r="F97" s="3">
        <v>16322</v>
      </c>
      <c r="G97" s="3" t="s">
        <v>122</v>
      </c>
      <c r="H97" s="5">
        <v>43292</v>
      </c>
      <c r="I97" s="5">
        <v>43320</v>
      </c>
      <c r="K97" s="6">
        <f t="shared" si="54"/>
        <v>28</v>
      </c>
      <c r="L97" s="6">
        <f t="shared" si="55"/>
        <v>29</v>
      </c>
      <c r="M97" s="6" t="s">
        <v>16</v>
      </c>
      <c r="N97" s="6" t="s">
        <v>80</v>
      </c>
      <c r="O97" s="8">
        <v>1.74</v>
      </c>
      <c r="P97" s="8">
        <v>1.74</v>
      </c>
      <c r="Q97" s="3" t="s">
        <v>15</v>
      </c>
      <c r="R97" s="3" t="s">
        <v>8</v>
      </c>
      <c r="S97" s="3" t="s">
        <v>22</v>
      </c>
      <c r="T97" s="3" t="s">
        <v>132</v>
      </c>
      <c r="U97" s="3">
        <v>672</v>
      </c>
      <c r="V97" s="8">
        <v>1</v>
      </c>
      <c r="W97" s="3" t="s">
        <v>27</v>
      </c>
      <c r="X97" s="21" t="s">
        <v>145</v>
      </c>
    </row>
    <row r="98" spans="1:24" x14ac:dyDescent="0.3">
      <c r="A98" s="3" t="s">
        <v>87</v>
      </c>
      <c r="B98" s="6">
        <v>130351602003207</v>
      </c>
      <c r="C98" s="6">
        <v>27</v>
      </c>
      <c r="D98" s="6">
        <v>3</v>
      </c>
      <c r="E98" s="3" t="s">
        <v>109</v>
      </c>
      <c r="F98" s="3">
        <v>16274</v>
      </c>
      <c r="G98" s="3" t="s">
        <v>122</v>
      </c>
      <c r="H98" s="5">
        <v>43299</v>
      </c>
      <c r="I98" s="5">
        <v>43327</v>
      </c>
      <c r="K98" s="6">
        <f t="shared" si="54"/>
        <v>28</v>
      </c>
      <c r="L98" s="6">
        <f t="shared" si="55"/>
        <v>29</v>
      </c>
      <c r="M98" s="6" t="s">
        <v>16</v>
      </c>
      <c r="N98" s="6" t="s">
        <v>80</v>
      </c>
      <c r="O98" s="8">
        <v>1.74</v>
      </c>
      <c r="P98" s="8">
        <v>1.71</v>
      </c>
      <c r="Q98" s="3" t="s">
        <v>15</v>
      </c>
      <c r="R98" s="3" t="s">
        <v>8</v>
      </c>
      <c r="S98" s="3" t="s">
        <v>22</v>
      </c>
      <c r="T98" s="3" t="s">
        <v>132</v>
      </c>
      <c r="U98" s="3">
        <v>672</v>
      </c>
      <c r="V98" s="8">
        <v>1.9</v>
      </c>
      <c r="W98" s="3" t="s">
        <v>27</v>
      </c>
      <c r="X98" s="21" t="s">
        <v>145</v>
      </c>
    </row>
    <row r="99" spans="1:24" x14ac:dyDescent="0.3">
      <c r="A99" s="3" t="s">
        <v>47</v>
      </c>
      <c r="B99" s="6">
        <v>130671512009170</v>
      </c>
      <c r="C99" s="6">
        <v>34</v>
      </c>
      <c r="D99" s="6">
        <v>1</v>
      </c>
      <c r="E99" s="3" t="s">
        <v>110</v>
      </c>
      <c r="F99" s="3">
        <v>19022</v>
      </c>
      <c r="G99" s="3" t="s">
        <v>123</v>
      </c>
      <c r="H99" s="5">
        <v>43299</v>
      </c>
      <c r="I99" s="5">
        <v>43327</v>
      </c>
      <c r="K99" s="6">
        <f t="shared" si="54"/>
        <v>28</v>
      </c>
      <c r="L99" s="6">
        <f t="shared" si="55"/>
        <v>29</v>
      </c>
      <c r="M99" s="6" t="s">
        <v>16</v>
      </c>
      <c r="N99" s="6" t="s">
        <v>80</v>
      </c>
      <c r="O99" s="8">
        <v>1.86</v>
      </c>
      <c r="P99" s="8">
        <v>1.73</v>
      </c>
      <c r="Q99" s="3" t="s">
        <v>15</v>
      </c>
      <c r="R99" s="3" t="s">
        <v>8</v>
      </c>
      <c r="S99" s="3" t="s">
        <v>22</v>
      </c>
      <c r="T99" s="3" t="s">
        <v>132</v>
      </c>
      <c r="U99" s="3">
        <v>694</v>
      </c>
      <c r="V99" s="8">
        <v>1</v>
      </c>
      <c r="W99" s="3" t="s">
        <v>27</v>
      </c>
    </row>
    <row r="100" spans="1:24" x14ac:dyDescent="0.3">
      <c r="A100" s="3" t="s">
        <v>47</v>
      </c>
      <c r="B100" s="6">
        <v>130671512008810</v>
      </c>
      <c r="C100" s="6">
        <v>8</v>
      </c>
      <c r="D100" s="6">
        <v>4</v>
      </c>
      <c r="E100" s="3" t="s">
        <v>109</v>
      </c>
      <c r="F100" s="3">
        <v>20050</v>
      </c>
      <c r="G100" s="3" t="s">
        <v>123</v>
      </c>
      <c r="H100" s="5">
        <v>43299</v>
      </c>
      <c r="I100" s="5">
        <v>43327</v>
      </c>
      <c r="K100" s="6">
        <f t="shared" ref="K100:K101" si="56">_xlfn.DAYS(I100,H100)</f>
        <v>28</v>
      </c>
      <c r="L100" s="6">
        <f t="shared" ref="L100:L101" si="57">K100+1</f>
        <v>29</v>
      </c>
      <c r="M100" s="6" t="s">
        <v>16</v>
      </c>
      <c r="N100" s="6" t="s">
        <v>80</v>
      </c>
      <c r="O100" s="8">
        <v>1.75</v>
      </c>
      <c r="P100" s="8">
        <v>1.71</v>
      </c>
      <c r="Q100" s="3" t="s">
        <v>15</v>
      </c>
      <c r="R100" s="3" t="s">
        <v>8</v>
      </c>
      <c r="S100" s="3" t="s">
        <v>22</v>
      </c>
      <c r="T100" s="3" t="s">
        <v>132</v>
      </c>
      <c r="U100" s="3">
        <v>676</v>
      </c>
      <c r="V100" s="8">
        <v>1</v>
      </c>
      <c r="W100" s="3" t="s">
        <v>27</v>
      </c>
      <c r="X100" s="21" t="s">
        <v>145</v>
      </c>
    </row>
    <row r="101" spans="1:24" x14ac:dyDescent="0.3">
      <c r="A101" s="3" t="s">
        <v>47</v>
      </c>
      <c r="B101" s="6">
        <v>130671607012901</v>
      </c>
      <c r="C101" s="6">
        <v>13</v>
      </c>
      <c r="D101" s="6">
        <v>5</v>
      </c>
      <c r="E101" s="3" t="s">
        <v>21</v>
      </c>
      <c r="F101" s="3">
        <v>19141</v>
      </c>
      <c r="G101" s="3" t="s">
        <v>123</v>
      </c>
      <c r="H101" s="5">
        <v>43299</v>
      </c>
      <c r="I101" s="5">
        <v>43327</v>
      </c>
      <c r="K101" s="6">
        <f t="shared" si="56"/>
        <v>28</v>
      </c>
      <c r="L101" s="6">
        <f t="shared" si="57"/>
        <v>29</v>
      </c>
      <c r="M101" s="6" t="s">
        <v>16</v>
      </c>
      <c r="N101" s="6" t="s">
        <v>80</v>
      </c>
      <c r="O101" s="8">
        <v>1.85</v>
      </c>
      <c r="P101" s="8" t="s">
        <v>41</v>
      </c>
      <c r="Q101" s="3" t="s">
        <v>15</v>
      </c>
      <c r="R101" s="3" t="s">
        <v>8</v>
      </c>
      <c r="S101" s="3" t="s">
        <v>22</v>
      </c>
      <c r="T101" s="3" t="s">
        <v>132</v>
      </c>
      <c r="U101" s="3">
        <v>672</v>
      </c>
      <c r="V101" s="8">
        <v>1</v>
      </c>
      <c r="W101" s="3" t="s">
        <v>27</v>
      </c>
      <c r="X101" s="21" t="s">
        <v>145</v>
      </c>
    </row>
    <row r="102" spans="1:24" x14ac:dyDescent="0.3">
      <c r="A102" s="3" t="s">
        <v>47</v>
      </c>
      <c r="B102" s="6">
        <v>130671607002294</v>
      </c>
      <c r="C102" s="6">
        <v>12</v>
      </c>
      <c r="D102" s="6">
        <v>4</v>
      </c>
      <c r="E102" s="3" t="s">
        <v>111</v>
      </c>
      <c r="F102" s="3">
        <v>18536</v>
      </c>
      <c r="G102" s="3" t="s">
        <v>123</v>
      </c>
      <c r="H102" s="5">
        <v>43299</v>
      </c>
      <c r="I102" s="5">
        <v>43327</v>
      </c>
      <c r="K102" s="6">
        <f t="shared" ref="K102:K111" si="58">_xlfn.DAYS(I102,H102)</f>
        <v>28</v>
      </c>
      <c r="L102" s="6">
        <f t="shared" ref="L102:L111" si="59">K102+1</f>
        <v>29</v>
      </c>
      <c r="M102" s="6" t="s">
        <v>16</v>
      </c>
      <c r="N102" s="6" t="s">
        <v>80</v>
      </c>
      <c r="O102" s="8">
        <v>1.77</v>
      </c>
      <c r="P102" s="8">
        <v>1.72</v>
      </c>
      <c r="Q102" s="3" t="s">
        <v>15</v>
      </c>
      <c r="R102" s="3" t="s">
        <v>8</v>
      </c>
      <c r="S102" s="3" t="s">
        <v>22</v>
      </c>
      <c r="T102" s="3" t="s">
        <v>132</v>
      </c>
      <c r="U102" s="3">
        <v>673</v>
      </c>
      <c r="V102" s="8">
        <v>1</v>
      </c>
      <c r="W102" s="3" t="s">
        <v>27</v>
      </c>
      <c r="X102" s="21" t="s">
        <v>145</v>
      </c>
    </row>
    <row r="103" spans="1:24" x14ac:dyDescent="0.3">
      <c r="A103" s="3" t="s">
        <v>47</v>
      </c>
      <c r="B103" s="6">
        <v>130671607001062</v>
      </c>
      <c r="C103" s="6">
        <v>11</v>
      </c>
      <c r="D103" s="6">
        <v>4</v>
      </c>
      <c r="E103" s="3" t="s">
        <v>111</v>
      </c>
      <c r="F103" s="3">
        <v>19013</v>
      </c>
      <c r="G103" s="3" t="s">
        <v>123</v>
      </c>
      <c r="H103" s="5">
        <v>43299</v>
      </c>
      <c r="I103" s="5">
        <v>43327</v>
      </c>
      <c r="K103" s="6">
        <f t="shared" si="58"/>
        <v>28</v>
      </c>
      <c r="L103" s="6">
        <f t="shared" si="59"/>
        <v>29</v>
      </c>
      <c r="M103" s="6" t="s">
        <v>16</v>
      </c>
      <c r="N103" s="6" t="s">
        <v>80</v>
      </c>
      <c r="O103" s="8">
        <v>1.76</v>
      </c>
      <c r="P103" s="8">
        <v>1.71</v>
      </c>
      <c r="Q103" s="3" t="s">
        <v>15</v>
      </c>
      <c r="R103" s="3" t="s">
        <v>8</v>
      </c>
      <c r="S103" s="3" t="s">
        <v>22</v>
      </c>
      <c r="T103" s="3" t="s">
        <v>132</v>
      </c>
      <c r="U103" s="3">
        <v>672</v>
      </c>
      <c r="V103" s="8">
        <v>1</v>
      </c>
      <c r="W103" s="3" t="s">
        <v>27</v>
      </c>
      <c r="X103" s="21" t="s">
        <v>145</v>
      </c>
    </row>
    <row r="104" spans="1:24" x14ac:dyDescent="0.3">
      <c r="A104" s="3" t="s">
        <v>87</v>
      </c>
      <c r="B104" s="6">
        <v>130351602002079</v>
      </c>
      <c r="C104" s="6">
        <v>22</v>
      </c>
      <c r="D104" s="6">
        <v>3</v>
      </c>
      <c r="E104" s="3" t="s">
        <v>38</v>
      </c>
      <c r="F104" s="3">
        <v>15244</v>
      </c>
      <c r="G104" s="3" t="s">
        <v>123</v>
      </c>
      <c r="H104" s="5">
        <v>43305</v>
      </c>
      <c r="I104" s="5">
        <v>43333</v>
      </c>
      <c r="K104" s="6">
        <f t="shared" si="58"/>
        <v>28</v>
      </c>
      <c r="L104" s="6">
        <f t="shared" si="59"/>
        <v>29</v>
      </c>
      <c r="M104" s="6" t="s">
        <v>16</v>
      </c>
      <c r="N104" s="6" t="s">
        <v>80</v>
      </c>
      <c r="O104" s="8">
        <v>1.74</v>
      </c>
      <c r="P104" s="8">
        <v>1.7</v>
      </c>
      <c r="Q104" s="3" t="s">
        <v>15</v>
      </c>
      <c r="R104" s="3" t="s">
        <v>8</v>
      </c>
      <c r="S104" s="3" t="s">
        <v>22</v>
      </c>
      <c r="T104" s="3" t="s">
        <v>132</v>
      </c>
      <c r="U104" s="3">
        <v>672</v>
      </c>
      <c r="V104" s="8">
        <v>1.7</v>
      </c>
      <c r="W104" s="3" t="s">
        <v>27</v>
      </c>
      <c r="X104" s="21" t="s">
        <v>145</v>
      </c>
    </row>
    <row r="105" spans="1:24" x14ac:dyDescent="0.3">
      <c r="A105" s="3" t="s">
        <v>87</v>
      </c>
      <c r="B105" s="6">
        <v>130351602002080</v>
      </c>
      <c r="C105" s="6">
        <v>23</v>
      </c>
      <c r="D105" s="6">
        <v>3</v>
      </c>
      <c r="E105" s="3" t="s">
        <v>9</v>
      </c>
      <c r="F105" s="3">
        <v>14523</v>
      </c>
      <c r="G105" s="3" t="s">
        <v>123</v>
      </c>
      <c r="H105" s="5">
        <v>43305</v>
      </c>
      <c r="I105" s="5">
        <v>43333</v>
      </c>
      <c r="K105" s="6">
        <f t="shared" si="58"/>
        <v>28</v>
      </c>
      <c r="L105" s="6">
        <f t="shared" si="59"/>
        <v>29</v>
      </c>
      <c r="M105" s="6" t="s">
        <v>16</v>
      </c>
      <c r="N105" s="6" t="s">
        <v>80</v>
      </c>
      <c r="O105" s="8">
        <v>1.77</v>
      </c>
      <c r="P105" s="8">
        <v>1.7</v>
      </c>
      <c r="Q105" s="3" t="s">
        <v>15</v>
      </c>
      <c r="R105" s="3" t="s">
        <v>8</v>
      </c>
      <c r="S105" s="3" t="s">
        <v>22</v>
      </c>
      <c r="T105" s="3" t="s">
        <v>132</v>
      </c>
      <c r="U105" s="3">
        <v>672</v>
      </c>
      <c r="V105" s="8">
        <v>1.8</v>
      </c>
      <c r="W105" s="3" t="s">
        <v>27</v>
      </c>
      <c r="X105" s="21" t="s">
        <v>145</v>
      </c>
    </row>
    <row r="106" spans="1:24" x14ac:dyDescent="0.3">
      <c r="A106" s="3" t="s">
        <v>87</v>
      </c>
      <c r="B106" s="6">
        <v>130351602002513</v>
      </c>
      <c r="C106" s="6">
        <v>25</v>
      </c>
      <c r="D106" s="6">
        <v>3</v>
      </c>
      <c r="E106" s="3" t="s">
        <v>113</v>
      </c>
      <c r="F106" s="3">
        <v>15100</v>
      </c>
      <c r="G106" s="3" t="s">
        <v>122</v>
      </c>
      <c r="H106" s="5">
        <v>43305</v>
      </c>
      <c r="I106" s="5">
        <v>43333</v>
      </c>
      <c r="K106" s="6">
        <f t="shared" si="58"/>
        <v>28</v>
      </c>
      <c r="L106" s="6">
        <f t="shared" si="59"/>
        <v>29</v>
      </c>
      <c r="M106" s="6" t="s">
        <v>16</v>
      </c>
      <c r="N106" s="6" t="s">
        <v>80</v>
      </c>
      <c r="O106" s="8">
        <v>1.78</v>
      </c>
      <c r="P106" s="8">
        <v>1.7</v>
      </c>
      <c r="Q106" s="3" t="s">
        <v>15</v>
      </c>
      <c r="R106" s="3" t="s">
        <v>8</v>
      </c>
      <c r="S106" s="3" t="s">
        <v>22</v>
      </c>
      <c r="T106" s="3" t="s">
        <v>132</v>
      </c>
      <c r="U106" s="3">
        <v>673</v>
      </c>
      <c r="V106" s="8">
        <v>2</v>
      </c>
      <c r="W106" s="3" t="s">
        <v>27</v>
      </c>
      <c r="X106" s="21" t="s">
        <v>145</v>
      </c>
    </row>
    <row r="107" spans="1:24" x14ac:dyDescent="0.3">
      <c r="A107" s="3" t="s">
        <v>47</v>
      </c>
      <c r="B107" s="6">
        <v>130671607012760</v>
      </c>
      <c r="C107" s="6">
        <v>17</v>
      </c>
      <c r="D107" s="6">
        <v>6</v>
      </c>
      <c r="E107" s="3" t="s">
        <v>81</v>
      </c>
      <c r="F107" s="3">
        <v>16139</v>
      </c>
      <c r="G107" s="3" t="s">
        <v>122</v>
      </c>
      <c r="H107" s="5">
        <v>43305</v>
      </c>
      <c r="I107" s="5">
        <v>43333</v>
      </c>
      <c r="K107" s="6">
        <f t="shared" si="58"/>
        <v>28</v>
      </c>
      <c r="L107" s="6">
        <f t="shared" si="59"/>
        <v>29</v>
      </c>
      <c r="M107" s="6" t="s">
        <v>16</v>
      </c>
      <c r="N107" s="6" t="s">
        <v>80</v>
      </c>
      <c r="O107" s="8">
        <v>1.74</v>
      </c>
      <c r="P107" s="8">
        <v>1.7</v>
      </c>
      <c r="Q107" s="3" t="s">
        <v>15</v>
      </c>
      <c r="R107" s="3" t="s">
        <v>8</v>
      </c>
      <c r="S107" s="3" t="s">
        <v>22</v>
      </c>
      <c r="T107" s="3" t="s">
        <v>132</v>
      </c>
      <c r="U107" s="3">
        <v>691</v>
      </c>
      <c r="V107" s="8">
        <v>1</v>
      </c>
      <c r="W107" s="3" t="s">
        <v>27</v>
      </c>
      <c r="X107" s="21" t="s">
        <v>145</v>
      </c>
    </row>
    <row r="108" spans="1:24" x14ac:dyDescent="0.3">
      <c r="A108" s="3" t="s">
        <v>129</v>
      </c>
      <c r="B108" s="6">
        <v>131811610008337</v>
      </c>
      <c r="C108" s="6">
        <v>32</v>
      </c>
      <c r="D108" s="6">
        <v>2</v>
      </c>
      <c r="E108" s="3" t="s">
        <v>40</v>
      </c>
      <c r="F108" s="3">
        <v>19657</v>
      </c>
      <c r="G108" s="3" t="s">
        <v>122</v>
      </c>
      <c r="H108" s="5">
        <v>43305</v>
      </c>
      <c r="I108" s="5">
        <v>43333</v>
      </c>
      <c r="K108" s="6">
        <f t="shared" si="58"/>
        <v>28</v>
      </c>
      <c r="L108" s="6">
        <f t="shared" si="59"/>
        <v>29</v>
      </c>
      <c r="M108" s="6" t="s">
        <v>16</v>
      </c>
      <c r="N108" s="6" t="s">
        <v>80</v>
      </c>
      <c r="O108" s="8">
        <v>1.74</v>
      </c>
      <c r="P108" s="8">
        <v>1.68</v>
      </c>
      <c r="Q108" s="3" t="s">
        <v>15</v>
      </c>
      <c r="R108" s="3" t="s">
        <v>8</v>
      </c>
      <c r="S108" s="3" t="s">
        <v>22</v>
      </c>
      <c r="T108" s="3" t="s">
        <v>132</v>
      </c>
      <c r="U108" s="3">
        <v>662</v>
      </c>
      <c r="V108" s="8">
        <v>1.7</v>
      </c>
      <c r="W108" s="3" t="s">
        <v>8</v>
      </c>
      <c r="X108" s="21" t="s">
        <v>145</v>
      </c>
    </row>
    <row r="109" spans="1:24" x14ac:dyDescent="0.3">
      <c r="A109" s="3" t="s">
        <v>47</v>
      </c>
      <c r="B109" s="6">
        <v>130671512009169</v>
      </c>
      <c r="C109" s="6">
        <v>33</v>
      </c>
      <c r="D109" s="6">
        <v>1</v>
      </c>
      <c r="E109" s="3" t="s">
        <v>82</v>
      </c>
      <c r="F109" s="3">
        <v>14434</v>
      </c>
      <c r="G109" s="3" t="s">
        <v>122</v>
      </c>
      <c r="H109" s="5">
        <v>43305</v>
      </c>
      <c r="I109" s="5">
        <v>43333</v>
      </c>
      <c r="K109" s="6">
        <f t="shared" si="58"/>
        <v>28</v>
      </c>
      <c r="L109" s="6">
        <f t="shared" si="59"/>
        <v>29</v>
      </c>
      <c r="M109" s="6" t="s">
        <v>16</v>
      </c>
      <c r="N109" s="6" t="s">
        <v>80</v>
      </c>
      <c r="O109" s="8">
        <v>1.81</v>
      </c>
      <c r="P109" s="8">
        <v>1.7</v>
      </c>
      <c r="Q109" s="3" t="s">
        <v>15</v>
      </c>
      <c r="R109" s="3" t="s">
        <v>8</v>
      </c>
      <c r="S109" s="3" t="s">
        <v>22</v>
      </c>
      <c r="T109" s="3" t="s">
        <v>132</v>
      </c>
      <c r="U109" s="3">
        <v>674</v>
      </c>
      <c r="V109" s="8">
        <v>1</v>
      </c>
      <c r="W109" s="3" t="s">
        <v>8</v>
      </c>
    </row>
    <row r="110" spans="1:24" x14ac:dyDescent="0.3">
      <c r="A110" s="3" t="s">
        <v>88</v>
      </c>
      <c r="B110" s="3" t="s">
        <v>89</v>
      </c>
      <c r="C110" s="6">
        <v>29</v>
      </c>
      <c r="D110" s="6">
        <v>3</v>
      </c>
      <c r="E110" s="3" t="s">
        <v>42</v>
      </c>
      <c r="F110" s="3">
        <v>19711</v>
      </c>
      <c r="G110" s="3" t="s">
        <v>122</v>
      </c>
      <c r="H110" s="5">
        <v>43313</v>
      </c>
      <c r="I110" s="5">
        <v>43341</v>
      </c>
      <c r="K110" s="6">
        <f t="shared" si="58"/>
        <v>28</v>
      </c>
      <c r="L110" s="6">
        <f t="shared" si="59"/>
        <v>29</v>
      </c>
      <c r="M110" s="6" t="s">
        <v>16</v>
      </c>
      <c r="N110" s="6" t="s">
        <v>80</v>
      </c>
      <c r="O110" s="8">
        <v>1.72</v>
      </c>
      <c r="P110" s="8">
        <v>1.73</v>
      </c>
      <c r="Q110" s="3" t="s">
        <v>15</v>
      </c>
      <c r="R110" s="3" t="s">
        <v>27</v>
      </c>
      <c r="S110" s="3" t="s">
        <v>139</v>
      </c>
      <c r="T110" s="3" t="s">
        <v>138</v>
      </c>
      <c r="U110" s="3">
        <v>20</v>
      </c>
      <c r="V110" s="8">
        <v>0</v>
      </c>
      <c r="W110" s="3" t="s">
        <v>27</v>
      </c>
      <c r="X110" s="21" t="s">
        <v>145</v>
      </c>
    </row>
    <row r="111" spans="1:24" x14ac:dyDescent="0.3">
      <c r="A111" s="3" t="s">
        <v>87</v>
      </c>
      <c r="B111" s="6">
        <v>130351602002514</v>
      </c>
      <c r="C111" s="6">
        <v>26</v>
      </c>
      <c r="D111" s="6">
        <v>3</v>
      </c>
      <c r="E111" s="3" t="s">
        <v>83</v>
      </c>
      <c r="F111" s="3">
        <v>15240</v>
      </c>
      <c r="G111" s="3" t="s">
        <v>122</v>
      </c>
      <c r="H111" s="5">
        <v>43313</v>
      </c>
      <c r="I111" s="5">
        <v>43341</v>
      </c>
      <c r="K111" s="6">
        <f t="shared" si="58"/>
        <v>28</v>
      </c>
      <c r="L111" s="6">
        <f t="shared" si="59"/>
        <v>29</v>
      </c>
      <c r="M111" s="6" t="s">
        <v>16</v>
      </c>
      <c r="N111" s="6" t="s">
        <v>80</v>
      </c>
      <c r="O111" s="8">
        <v>1.72</v>
      </c>
      <c r="P111" s="8">
        <v>1.71</v>
      </c>
      <c r="Q111" s="3" t="s">
        <v>15</v>
      </c>
      <c r="R111" s="3" t="s">
        <v>8</v>
      </c>
      <c r="S111" s="3" t="s">
        <v>22</v>
      </c>
      <c r="T111" s="3" t="s">
        <v>138</v>
      </c>
      <c r="U111" s="3">
        <v>673</v>
      </c>
      <c r="V111" s="8">
        <v>2</v>
      </c>
      <c r="W111" s="3" t="s">
        <v>8</v>
      </c>
      <c r="X111" s="21" t="s">
        <v>145</v>
      </c>
    </row>
    <row r="112" spans="1:24" x14ac:dyDescent="0.3">
      <c r="A112" s="3" t="s">
        <v>1</v>
      </c>
      <c r="B112" s="7">
        <v>127171412005269</v>
      </c>
      <c r="C112" s="6">
        <v>1</v>
      </c>
      <c r="D112" s="6">
        <v>7</v>
      </c>
      <c r="E112" s="3" t="s">
        <v>3</v>
      </c>
      <c r="F112" s="3">
        <v>19097</v>
      </c>
      <c r="G112" s="3" t="s">
        <v>123</v>
      </c>
      <c r="H112" s="5">
        <v>43313</v>
      </c>
      <c r="I112" s="5">
        <v>43341</v>
      </c>
      <c r="K112" s="6">
        <f t="shared" ref="K112:K114" si="60">_xlfn.DAYS(I112,H112)</f>
        <v>28</v>
      </c>
      <c r="L112" s="6">
        <f t="shared" ref="L112:L114" si="61">K112+1</f>
        <v>29</v>
      </c>
      <c r="M112" s="6" t="s">
        <v>16</v>
      </c>
      <c r="N112" s="6" t="s">
        <v>80</v>
      </c>
      <c r="O112" s="8">
        <v>1.73</v>
      </c>
      <c r="P112" s="8">
        <v>1.73</v>
      </c>
      <c r="Q112" s="3" t="s">
        <v>15</v>
      </c>
      <c r="R112" s="3" t="s">
        <v>8</v>
      </c>
      <c r="S112" s="3" t="s">
        <v>22</v>
      </c>
      <c r="T112" s="3" t="s">
        <v>138</v>
      </c>
      <c r="U112" s="3">
        <v>672</v>
      </c>
      <c r="V112" s="8">
        <v>0.5</v>
      </c>
      <c r="W112" s="3" t="s">
        <v>27</v>
      </c>
      <c r="X112" s="21" t="s">
        <v>145</v>
      </c>
    </row>
    <row r="113" spans="1:24" ht="75" x14ac:dyDescent="0.3">
      <c r="A113" s="3" t="s">
        <v>129</v>
      </c>
      <c r="B113" s="6">
        <v>131811610008338</v>
      </c>
      <c r="C113" s="6">
        <v>31</v>
      </c>
      <c r="D113" s="6">
        <v>2</v>
      </c>
      <c r="E113" s="3" t="s">
        <v>84</v>
      </c>
      <c r="F113" s="3">
        <v>15499</v>
      </c>
      <c r="G113" s="3" t="s">
        <v>122</v>
      </c>
      <c r="H113" s="5">
        <v>43313</v>
      </c>
      <c r="I113" s="5">
        <v>43341</v>
      </c>
      <c r="K113" s="6">
        <f t="shared" si="60"/>
        <v>28</v>
      </c>
      <c r="L113" s="6">
        <f t="shared" si="61"/>
        <v>29</v>
      </c>
      <c r="M113" s="6" t="s">
        <v>16</v>
      </c>
      <c r="N113" s="6" t="s">
        <v>80</v>
      </c>
      <c r="O113" s="8">
        <v>1.72</v>
      </c>
      <c r="P113" s="8">
        <v>1.72</v>
      </c>
      <c r="Q113" s="3" t="s">
        <v>15</v>
      </c>
      <c r="R113" s="3" t="s">
        <v>8</v>
      </c>
      <c r="S113" s="3" t="s">
        <v>22</v>
      </c>
      <c r="T113" s="3" t="s">
        <v>132</v>
      </c>
      <c r="U113" s="3">
        <v>745</v>
      </c>
      <c r="V113" s="8">
        <v>1.8</v>
      </c>
      <c r="W113" s="3" t="s">
        <v>27</v>
      </c>
      <c r="X113" s="21" t="s">
        <v>154</v>
      </c>
    </row>
    <row r="114" spans="1:24" ht="37.5" x14ac:dyDescent="0.3">
      <c r="A114" s="20" t="s">
        <v>136</v>
      </c>
      <c r="B114" s="22">
        <v>130351602003208</v>
      </c>
      <c r="C114" s="22">
        <v>28</v>
      </c>
      <c r="D114" s="22">
        <v>2</v>
      </c>
      <c r="E114" s="20" t="s">
        <v>37</v>
      </c>
      <c r="F114" s="20">
        <v>16046</v>
      </c>
      <c r="G114" s="20" t="s">
        <v>122</v>
      </c>
      <c r="H114" s="23">
        <v>43313</v>
      </c>
      <c r="I114" s="5">
        <v>43365</v>
      </c>
      <c r="K114" s="6">
        <f t="shared" si="60"/>
        <v>52</v>
      </c>
      <c r="L114" s="6">
        <f t="shared" si="61"/>
        <v>53</v>
      </c>
      <c r="M114" s="6" t="s">
        <v>16</v>
      </c>
      <c r="N114" s="6" t="s">
        <v>80</v>
      </c>
      <c r="O114" s="8">
        <v>1.73</v>
      </c>
      <c r="P114" s="8">
        <v>1.71</v>
      </c>
      <c r="Q114" s="3" t="s">
        <v>15</v>
      </c>
      <c r="R114" s="3" t="s">
        <v>8</v>
      </c>
      <c r="S114" s="3" t="s">
        <v>22</v>
      </c>
      <c r="T114" s="3" t="s">
        <v>138</v>
      </c>
      <c r="W114" s="3" t="s">
        <v>27</v>
      </c>
      <c r="X114" s="21" t="s">
        <v>176</v>
      </c>
    </row>
    <row r="115" spans="1:24" x14ac:dyDescent="0.3">
      <c r="A115" s="3" t="s">
        <v>1</v>
      </c>
      <c r="B115" s="6">
        <v>127171412005404</v>
      </c>
      <c r="C115" s="6">
        <v>3</v>
      </c>
      <c r="D115" s="6">
        <v>7</v>
      </c>
      <c r="E115" s="3" t="s">
        <v>92</v>
      </c>
      <c r="F115" s="3">
        <v>18421</v>
      </c>
      <c r="G115" s="3" t="s">
        <v>123</v>
      </c>
      <c r="H115" s="5">
        <v>43320</v>
      </c>
      <c r="I115" s="5">
        <v>43348</v>
      </c>
      <c r="K115" s="6">
        <f t="shared" ref="K115:K125" si="62">_xlfn.DAYS(I115,H115)</f>
        <v>28</v>
      </c>
      <c r="L115" s="6">
        <f t="shared" ref="L115:L125" si="63">K115+1</f>
        <v>29</v>
      </c>
      <c r="M115" s="6" t="s">
        <v>16</v>
      </c>
      <c r="N115" s="6" t="s">
        <v>80</v>
      </c>
      <c r="O115" s="8">
        <v>1.77</v>
      </c>
      <c r="P115" s="8">
        <v>1.71</v>
      </c>
      <c r="Q115" s="3" t="s">
        <v>15</v>
      </c>
      <c r="R115" s="3" t="s">
        <v>8</v>
      </c>
      <c r="S115" s="3" t="s">
        <v>22</v>
      </c>
      <c r="T115" s="3" t="s">
        <v>132</v>
      </c>
      <c r="U115" s="3">
        <v>672</v>
      </c>
      <c r="V115" s="8">
        <v>0.5</v>
      </c>
      <c r="W115" s="3" t="s">
        <v>27</v>
      </c>
      <c r="X115" s="21" t="s">
        <v>145</v>
      </c>
    </row>
    <row r="116" spans="1:24" x14ac:dyDescent="0.3">
      <c r="A116" s="3" t="s">
        <v>1</v>
      </c>
      <c r="B116" s="6">
        <v>127171412005251</v>
      </c>
      <c r="C116" s="6">
        <v>4</v>
      </c>
      <c r="D116" s="6">
        <v>5</v>
      </c>
      <c r="E116" s="3" t="s">
        <v>92</v>
      </c>
      <c r="F116" s="20">
        <v>18421</v>
      </c>
      <c r="G116" s="20" t="s">
        <v>122</v>
      </c>
      <c r="H116" s="5">
        <v>43320</v>
      </c>
      <c r="I116" s="5">
        <v>43348</v>
      </c>
      <c r="K116" s="6">
        <f t="shared" si="62"/>
        <v>28</v>
      </c>
      <c r="L116" s="6">
        <f t="shared" si="63"/>
        <v>29</v>
      </c>
      <c r="M116" s="6" t="s">
        <v>16</v>
      </c>
      <c r="N116" s="6" t="s">
        <v>80</v>
      </c>
      <c r="O116" s="8">
        <v>1.77</v>
      </c>
      <c r="P116" s="8">
        <v>1.72</v>
      </c>
      <c r="Q116" s="3" t="s">
        <v>15</v>
      </c>
      <c r="R116" s="3" t="s">
        <v>8</v>
      </c>
      <c r="S116" s="3" t="s">
        <v>22</v>
      </c>
      <c r="T116" s="3" t="s">
        <v>132</v>
      </c>
      <c r="U116" s="3">
        <v>672</v>
      </c>
      <c r="V116" s="8">
        <v>0.5</v>
      </c>
      <c r="W116" s="3" t="s">
        <v>27</v>
      </c>
      <c r="X116" s="21" t="s">
        <v>145</v>
      </c>
    </row>
    <row r="117" spans="1:24" x14ac:dyDescent="0.3">
      <c r="A117" s="3" t="s">
        <v>1</v>
      </c>
      <c r="B117" s="6">
        <v>127171412005259</v>
      </c>
      <c r="C117" s="6">
        <v>5</v>
      </c>
      <c r="D117" s="6">
        <v>5</v>
      </c>
      <c r="E117" s="3" t="s">
        <v>92</v>
      </c>
      <c r="F117" s="20">
        <v>18421</v>
      </c>
      <c r="G117" s="20" t="s">
        <v>123</v>
      </c>
      <c r="H117" s="5">
        <v>43320</v>
      </c>
      <c r="I117" s="5">
        <v>43348</v>
      </c>
      <c r="K117" s="6">
        <f t="shared" si="62"/>
        <v>28</v>
      </c>
      <c r="L117" s="6">
        <f t="shared" si="63"/>
        <v>29</v>
      </c>
      <c r="M117" s="6" t="s">
        <v>16</v>
      </c>
      <c r="N117" s="6" t="s">
        <v>80</v>
      </c>
      <c r="O117" s="8">
        <v>1.77</v>
      </c>
      <c r="P117" s="8">
        <v>1.72</v>
      </c>
      <c r="Q117" s="3" t="s">
        <v>15</v>
      </c>
      <c r="R117" s="3" t="s">
        <v>8</v>
      </c>
      <c r="S117" s="3" t="s">
        <v>22</v>
      </c>
      <c r="T117" s="3" t="s">
        <v>132</v>
      </c>
      <c r="U117" s="3">
        <v>672</v>
      </c>
      <c r="V117" s="8">
        <v>0.5</v>
      </c>
      <c r="W117" s="3" t="s">
        <v>27</v>
      </c>
      <c r="X117" s="21" t="s">
        <v>145</v>
      </c>
    </row>
    <row r="118" spans="1:24" ht="56.25" x14ac:dyDescent="0.3">
      <c r="A118" s="3" t="s">
        <v>47</v>
      </c>
      <c r="B118" s="6">
        <v>130671607002244</v>
      </c>
      <c r="C118" s="6">
        <v>20</v>
      </c>
      <c r="D118" s="6">
        <v>5</v>
      </c>
      <c r="E118" s="3" t="s">
        <v>99</v>
      </c>
      <c r="F118" s="3">
        <v>18720</v>
      </c>
      <c r="G118" s="3" t="s">
        <v>123</v>
      </c>
      <c r="H118" s="5">
        <v>43320</v>
      </c>
      <c r="I118" s="5">
        <v>43348</v>
      </c>
      <c r="K118" s="6">
        <f t="shared" si="62"/>
        <v>28</v>
      </c>
      <c r="L118" s="6">
        <f t="shared" si="63"/>
        <v>29</v>
      </c>
      <c r="M118" s="6" t="s">
        <v>16</v>
      </c>
      <c r="N118" s="6" t="s">
        <v>80</v>
      </c>
      <c r="O118" s="8" t="s">
        <v>60</v>
      </c>
      <c r="P118" s="8">
        <v>1.71</v>
      </c>
      <c r="Q118" s="3" t="s">
        <v>15</v>
      </c>
      <c r="R118" s="3" t="s">
        <v>8</v>
      </c>
      <c r="S118" s="3" t="s">
        <v>22</v>
      </c>
      <c r="T118" s="3" t="s">
        <v>138</v>
      </c>
      <c r="U118" s="3">
        <v>681</v>
      </c>
      <c r="V118" s="8">
        <v>1</v>
      </c>
      <c r="W118" s="3" t="s">
        <v>8</v>
      </c>
      <c r="X118" s="21" t="s">
        <v>161</v>
      </c>
    </row>
    <row r="119" spans="1:24" ht="37.5" x14ac:dyDescent="0.3">
      <c r="A119" s="3" t="s">
        <v>47</v>
      </c>
      <c r="B119" s="6">
        <v>130671607002293</v>
      </c>
      <c r="C119" s="6">
        <v>21</v>
      </c>
      <c r="D119" s="6">
        <v>5</v>
      </c>
      <c r="E119" s="3" t="s">
        <v>86</v>
      </c>
      <c r="F119" s="3">
        <v>15796</v>
      </c>
      <c r="G119" s="3" t="s">
        <v>122</v>
      </c>
      <c r="H119" s="5">
        <v>43320</v>
      </c>
      <c r="I119" s="5">
        <v>43348</v>
      </c>
      <c r="K119" s="6">
        <f t="shared" si="62"/>
        <v>28</v>
      </c>
      <c r="L119" s="6">
        <f t="shared" si="63"/>
        <v>29</v>
      </c>
      <c r="M119" s="6" t="s">
        <v>16</v>
      </c>
      <c r="N119" s="6" t="s">
        <v>80</v>
      </c>
      <c r="O119" s="8" t="s">
        <v>60</v>
      </c>
      <c r="P119" s="8">
        <v>1.71</v>
      </c>
      <c r="Q119" s="3" t="s">
        <v>15</v>
      </c>
      <c r="R119" s="3" t="s">
        <v>8</v>
      </c>
      <c r="S119" s="3" t="s">
        <v>22</v>
      </c>
      <c r="T119" s="3" t="s">
        <v>132</v>
      </c>
      <c r="U119" s="3">
        <v>671</v>
      </c>
      <c r="V119" s="8">
        <v>1</v>
      </c>
      <c r="W119" s="3" t="s">
        <v>8</v>
      </c>
      <c r="X119" s="21" t="s">
        <v>163</v>
      </c>
    </row>
    <row r="120" spans="1:24" x14ac:dyDescent="0.3">
      <c r="A120" s="3" t="s">
        <v>47</v>
      </c>
      <c r="B120" s="6">
        <v>130671604005306</v>
      </c>
      <c r="C120" s="6">
        <v>30</v>
      </c>
      <c r="D120" s="6">
        <v>3</v>
      </c>
      <c r="E120" s="3" t="s">
        <v>92</v>
      </c>
      <c r="F120" s="3">
        <v>15801</v>
      </c>
      <c r="G120" s="3" t="s">
        <v>123</v>
      </c>
      <c r="H120" s="5">
        <v>43320</v>
      </c>
      <c r="I120" s="5">
        <v>43348</v>
      </c>
      <c r="K120" s="6">
        <f t="shared" si="62"/>
        <v>28</v>
      </c>
      <c r="L120" s="6">
        <f t="shared" si="63"/>
        <v>29</v>
      </c>
      <c r="M120" s="6" t="s">
        <v>16</v>
      </c>
      <c r="N120" s="6" t="s">
        <v>80</v>
      </c>
      <c r="O120" s="8">
        <v>1.76</v>
      </c>
      <c r="P120" s="8">
        <v>1.72</v>
      </c>
      <c r="Q120" s="3" t="s">
        <v>15</v>
      </c>
      <c r="R120" s="3" t="s">
        <v>8</v>
      </c>
      <c r="S120" s="3" t="s">
        <v>22</v>
      </c>
      <c r="T120" s="3" t="s">
        <v>132</v>
      </c>
      <c r="U120" s="3">
        <v>688</v>
      </c>
      <c r="V120" s="8">
        <v>1</v>
      </c>
      <c r="W120" s="3" t="s">
        <v>8</v>
      </c>
      <c r="X120" s="21" t="s">
        <v>145</v>
      </c>
    </row>
    <row r="121" spans="1:24" x14ac:dyDescent="0.3">
      <c r="A121" s="3" t="s">
        <v>47</v>
      </c>
      <c r="B121" s="6">
        <v>130671607012759</v>
      </c>
      <c r="C121" s="6">
        <v>15</v>
      </c>
      <c r="D121" s="6">
        <v>5</v>
      </c>
      <c r="E121" s="3" t="s">
        <v>50</v>
      </c>
      <c r="F121" s="3">
        <v>19707</v>
      </c>
      <c r="G121" s="3" t="s">
        <v>123</v>
      </c>
      <c r="H121" s="5">
        <v>43320</v>
      </c>
      <c r="I121" s="5">
        <v>43348</v>
      </c>
      <c r="K121" s="6">
        <f t="shared" si="62"/>
        <v>28</v>
      </c>
      <c r="L121" s="6">
        <f t="shared" si="63"/>
        <v>29</v>
      </c>
      <c r="M121" s="6" t="s">
        <v>16</v>
      </c>
      <c r="N121" s="6" t="s">
        <v>80</v>
      </c>
      <c r="O121" s="8">
        <v>1.72</v>
      </c>
      <c r="P121" s="8">
        <v>1.7</v>
      </c>
      <c r="Q121" s="3" t="s">
        <v>15</v>
      </c>
      <c r="R121" s="3" t="s">
        <v>8</v>
      </c>
      <c r="S121" s="3" t="s">
        <v>22</v>
      </c>
      <c r="T121" s="3" t="s">
        <v>138</v>
      </c>
      <c r="U121" s="3">
        <v>691</v>
      </c>
      <c r="V121" s="8">
        <v>1</v>
      </c>
      <c r="W121" s="3" t="s">
        <v>27</v>
      </c>
      <c r="X121" s="21" t="s">
        <v>145</v>
      </c>
    </row>
    <row r="122" spans="1:24" x14ac:dyDescent="0.3">
      <c r="A122" s="3" t="s">
        <v>47</v>
      </c>
      <c r="B122" s="6">
        <v>130671607013136</v>
      </c>
      <c r="C122" s="6">
        <v>16</v>
      </c>
      <c r="D122" s="6">
        <v>5</v>
      </c>
      <c r="E122" s="3" t="s">
        <v>50</v>
      </c>
      <c r="F122" s="3">
        <v>16322</v>
      </c>
      <c r="G122" s="3" t="s">
        <v>122</v>
      </c>
      <c r="H122" s="5">
        <v>43320</v>
      </c>
      <c r="I122" s="5">
        <v>43348</v>
      </c>
      <c r="K122" s="6">
        <f t="shared" si="62"/>
        <v>28</v>
      </c>
      <c r="L122" s="6">
        <f t="shared" si="63"/>
        <v>29</v>
      </c>
      <c r="M122" s="6" t="s">
        <v>16</v>
      </c>
      <c r="N122" s="6" t="s">
        <v>80</v>
      </c>
      <c r="O122" s="8">
        <v>1.74</v>
      </c>
      <c r="P122" s="8">
        <v>1.71</v>
      </c>
      <c r="Q122" s="3" t="s">
        <v>15</v>
      </c>
      <c r="R122" s="3" t="s">
        <v>8</v>
      </c>
      <c r="S122" s="3" t="s">
        <v>22</v>
      </c>
      <c r="T122" s="3" t="s">
        <v>132</v>
      </c>
      <c r="U122" s="3">
        <v>693</v>
      </c>
      <c r="V122" s="8">
        <v>1</v>
      </c>
      <c r="W122" s="3" t="s">
        <v>27</v>
      </c>
      <c r="X122" s="21" t="s">
        <v>145</v>
      </c>
    </row>
    <row r="123" spans="1:24" ht="37.5" x14ac:dyDescent="0.3">
      <c r="A123" s="3" t="s">
        <v>164</v>
      </c>
      <c r="B123" s="6" t="s">
        <v>139</v>
      </c>
      <c r="C123" s="6" t="s">
        <v>139</v>
      </c>
      <c r="D123" s="6">
        <v>1</v>
      </c>
      <c r="E123" s="3" t="s">
        <v>98</v>
      </c>
      <c r="F123" s="3">
        <v>17534</v>
      </c>
      <c r="G123" s="3" t="s">
        <v>122</v>
      </c>
      <c r="H123" s="5">
        <v>43320</v>
      </c>
      <c r="I123" s="5">
        <v>43348</v>
      </c>
      <c r="K123" s="6">
        <f t="shared" si="62"/>
        <v>28</v>
      </c>
      <c r="L123" s="6">
        <f t="shared" si="63"/>
        <v>29</v>
      </c>
      <c r="M123" s="6" t="s">
        <v>16</v>
      </c>
      <c r="N123" s="6" t="s">
        <v>80</v>
      </c>
      <c r="O123" s="8" t="s">
        <v>60</v>
      </c>
      <c r="P123" s="8">
        <v>1.73</v>
      </c>
      <c r="Q123" s="3" t="s">
        <v>15</v>
      </c>
      <c r="R123" s="3" t="s">
        <v>8</v>
      </c>
      <c r="S123" s="3" t="s">
        <v>139</v>
      </c>
      <c r="T123" s="3" t="s">
        <v>138</v>
      </c>
      <c r="U123" s="3">
        <v>257</v>
      </c>
      <c r="V123" s="8">
        <v>0.6</v>
      </c>
      <c r="W123" s="3" t="s">
        <v>27</v>
      </c>
      <c r="X123" s="21" t="s">
        <v>160</v>
      </c>
    </row>
    <row r="124" spans="1:24" x14ac:dyDescent="0.3">
      <c r="A124" s="3" t="s">
        <v>87</v>
      </c>
      <c r="B124" s="6">
        <v>130351602003207</v>
      </c>
      <c r="C124" s="6">
        <v>27</v>
      </c>
      <c r="D124" s="6">
        <v>4</v>
      </c>
      <c r="E124" s="3" t="s">
        <v>109</v>
      </c>
      <c r="F124" s="3">
        <v>16274</v>
      </c>
      <c r="G124" s="3" t="s">
        <v>122</v>
      </c>
      <c r="H124" s="5">
        <v>43327</v>
      </c>
      <c r="I124" s="5">
        <v>43355</v>
      </c>
      <c r="K124" s="6">
        <f t="shared" si="62"/>
        <v>28</v>
      </c>
      <c r="L124" s="6">
        <f t="shared" si="63"/>
        <v>29</v>
      </c>
      <c r="M124" s="6" t="s">
        <v>16</v>
      </c>
      <c r="N124" s="6" t="s">
        <v>80</v>
      </c>
      <c r="O124" s="8">
        <v>1.71</v>
      </c>
      <c r="P124" s="8">
        <v>1.71</v>
      </c>
      <c r="Q124" s="3" t="s">
        <v>15</v>
      </c>
      <c r="R124" s="3" t="s">
        <v>8</v>
      </c>
      <c r="S124" s="3" t="s">
        <v>22</v>
      </c>
      <c r="T124" s="3" t="s">
        <v>138</v>
      </c>
      <c r="U124" s="3">
        <v>674</v>
      </c>
      <c r="V124" s="8">
        <v>1.9</v>
      </c>
      <c r="W124" s="3" t="s">
        <v>27</v>
      </c>
      <c r="X124" s="21" t="s">
        <v>145</v>
      </c>
    </row>
    <row r="125" spans="1:24" ht="75" x14ac:dyDescent="0.3">
      <c r="A125" s="3" t="s">
        <v>47</v>
      </c>
      <c r="B125" s="6">
        <v>130671512008810</v>
      </c>
      <c r="C125" s="6">
        <v>8</v>
      </c>
      <c r="D125" s="6">
        <v>5</v>
      </c>
      <c r="E125" s="3" t="s">
        <v>109</v>
      </c>
      <c r="F125" s="3">
        <v>20050</v>
      </c>
      <c r="G125" s="3" t="s">
        <v>123</v>
      </c>
      <c r="H125" s="5">
        <v>43327</v>
      </c>
      <c r="I125" s="5">
        <v>43355</v>
      </c>
      <c r="K125" s="6">
        <f t="shared" si="62"/>
        <v>28</v>
      </c>
      <c r="L125" s="6">
        <f t="shared" si="63"/>
        <v>29</v>
      </c>
      <c r="M125" s="6" t="s">
        <v>16</v>
      </c>
      <c r="N125" s="6" t="s">
        <v>80</v>
      </c>
      <c r="O125" s="8">
        <v>1.71</v>
      </c>
      <c r="P125" s="8" t="s">
        <v>60</v>
      </c>
      <c r="Q125" s="3" t="s">
        <v>15</v>
      </c>
      <c r="R125" s="3" t="s">
        <v>8</v>
      </c>
      <c r="S125" s="3" t="s">
        <v>22</v>
      </c>
      <c r="T125" s="3" t="s">
        <v>138</v>
      </c>
      <c r="U125" s="3">
        <v>674</v>
      </c>
      <c r="V125" s="8">
        <v>1</v>
      </c>
      <c r="W125" s="3" t="s">
        <v>27</v>
      </c>
      <c r="X125" s="21" t="s">
        <v>172</v>
      </c>
    </row>
    <row r="126" spans="1:24" x14ac:dyDescent="0.3">
      <c r="A126" s="3" t="s">
        <v>47</v>
      </c>
      <c r="B126" s="6">
        <v>130671512009170</v>
      </c>
      <c r="C126" s="6">
        <v>34</v>
      </c>
      <c r="D126" s="6">
        <v>2</v>
      </c>
      <c r="E126" s="3" t="s">
        <v>110</v>
      </c>
      <c r="F126" s="3">
        <v>19022</v>
      </c>
      <c r="G126" s="3" t="s">
        <v>122</v>
      </c>
      <c r="H126" s="5">
        <v>43327</v>
      </c>
      <c r="I126" s="5">
        <v>43355</v>
      </c>
      <c r="K126" s="6">
        <f t="shared" ref="K126:K130" si="64">_xlfn.DAYS(I126,H126)</f>
        <v>28</v>
      </c>
      <c r="L126" s="6">
        <f t="shared" ref="L126:L130" si="65">K126+1</f>
        <v>29</v>
      </c>
      <c r="M126" s="6" t="s">
        <v>16</v>
      </c>
      <c r="N126" s="6" t="s">
        <v>80</v>
      </c>
      <c r="O126" s="8">
        <v>1.73</v>
      </c>
      <c r="P126" s="8">
        <v>1.72</v>
      </c>
      <c r="Q126" s="3" t="s">
        <v>15</v>
      </c>
      <c r="R126" s="3" t="s">
        <v>8</v>
      </c>
      <c r="S126" s="3" t="s">
        <v>22</v>
      </c>
      <c r="T126" s="3" t="s">
        <v>138</v>
      </c>
      <c r="U126" s="3">
        <v>672</v>
      </c>
      <c r="V126" s="8">
        <v>1</v>
      </c>
      <c r="W126" s="3" t="s">
        <v>27</v>
      </c>
      <c r="X126" s="21" t="s">
        <v>145</v>
      </c>
    </row>
    <row r="127" spans="1:24" x14ac:dyDescent="0.3">
      <c r="A127" s="3" t="s">
        <v>47</v>
      </c>
      <c r="B127" s="6">
        <v>130671607002294</v>
      </c>
      <c r="C127" s="6">
        <v>12</v>
      </c>
      <c r="D127" s="6">
        <v>5</v>
      </c>
      <c r="E127" s="3" t="s">
        <v>111</v>
      </c>
      <c r="F127" s="3">
        <v>18536</v>
      </c>
      <c r="G127" s="3" t="s">
        <v>123</v>
      </c>
      <c r="H127" s="5">
        <v>43327</v>
      </c>
      <c r="I127" s="5">
        <v>43355</v>
      </c>
      <c r="K127" s="6">
        <f t="shared" si="64"/>
        <v>28</v>
      </c>
      <c r="L127" s="6">
        <f t="shared" si="65"/>
        <v>29</v>
      </c>
      <c r="M127" s="6" t="s">
        <v>16</v>
      </c>
      <c r="N127" s="6" t="s">
        <v>80</v>
      </c>
      <c r="O127" s="8">
        <v>1.72</v>
      </c>
      <c r="P127" s="8">
        <v>1.7</v>
      </c>
      <c r="Q127" s="3" t="s">
        <v>15</v>
      </c>
      <c r="R127" s="3" t="s">
        <v>8</v>
      </c>
      <c r="S127" s="3" t="s">
        <v>22</v>
      </c>
      <c r="T127" s="3" t="s">
        <v>132</v>
      </c>
      <c r="U127" s="3">
        <v>672</v>
      </c>
      <c r="V127" s="8">
        <v>1</v>
      </c>
      <c r="W127" s="3" t="s">
        <v>27</v>
      </c>
      <c r="X127" s="21" t="s">
        <v>145</v>
      </c>
    </row>
    <row r="128" spans="1:24" x14ac:dyDescent="0.3">
      <c r="A128" s="3" t="s">
        <v>47</v>
      </c>
      <c r="B128" s="6">
        <v>130671607001062</v>
      </c>
      <c r="C128" s="6">
        <v>11</v>
      </c>
      <c r="D128" s="6">
        <v>5</v>
      </c>
      <c r="E128" s="3" t="s">
        <v>111</v>
      </c>
      <c r="F128" s="3">
        <v>19013</v>
      </c>
      <c r="G128" s="3" t="s">
        <v>123</v>
      </c>
      <c r="H128" s="5">
        <v>43327</v>
      </c>
      <c r="I128" s="5">
        <v>43355</v>
      </c>
      <c r="K128" s="6">
        <f t="shared" si="64"/>
        <v>28</v>
      </c>
      <c r="L128" s="6">
        <f t="shared" si="65"/>
        <v>29</v>
      </c>
      <c r="M128" s="6" t="s">
        <v>16</v>
      </c>
      <c r="N128" s="6" t="s">
        <v>80</v>
      </c>
      <c r="O128" s="8">
        <v>1.71</v>
      </c>
      <c r="P128" s="8">
        <v>1.71</v>
      </c>
      <c r="Q128" s="3" t="s">
        <v>15</v>
      </c>
      <c r="R128" s="3" t="s">
        <v>8</v>
      </c>
      <c r="S128" s="3" t="s">
        <v>22</v>
      </c>
      <c r="T128" s="3" t="s">
        <v>138</v>
      </c>
      <c r="U128" s="3">
        <v>688</v>
      </c>
      <c r="V128" s="8">
        <v>1</v>
      </c>
      <c r="W128" s="3" t="s">
        <v>27</v>
      </c>
      <c r="X128" s="21" t="s">
        <v>145</v>
      </c>
    </row>
    <row r="129" spans="1:24" x14ac:dyDescent="0.3">
      <c r="A129" s="3" t="s">
        <v>47</v>
      </c>
      <c r="B129" s="6">
        <v>130671607012901</v>
      </c>
      <c r="C129" s="6">
        <v>13</v>
      </c>
      <c r="D129" s="6">
        <v>6</v>
      </c>
      <c r="E129" s="3" t="s">
        <v>21</v>
      </c>
      <c r="F129" s="3">
        <v>19141</v>
      </c>
      <c r="G129" s="3" t="s">
        <v>123</v>
      </c>
      <c r="H129" s="5">
        <v>43327</v>
      </c>
      <c r="I129" s="5">
        <v>43355</v>
      </c>
      <c r="K129" s="6">
        <f t="shared" si="64"/>
        <v>28</v>
      </c>
      <c r="L129" s="6">
        <f t="shared" si="65"/>
        <v>29</v>
      </c>
      <c r="M129" s="6" t="s">
        <v>16</v>
      </c>
      <c r="N129" s="6" t="s">
        <v>80</v>
      </c>
      <c r="O129" s="8" t="s">
        <v>41</v>
      </c>
      <c r="P129" s="8">
        <v>1.71</v>
      </c>
      <c r="Q129" s="3" t="s">
        <v>15</v>
      </c>
      <c r="R129" s="3" t="s">
        <v>8</v>
      </c>
      <c r="S129" s="3" t="s">
        <v>22</v>
      </c>
      <c r="T129" s="3" t="s">
        <v>138</v>
      </c>
      <c r="U129" s="3">
        <v>692</v>
      </c>
      <c r="V129" s="8">
        <v>1.01</v>
      </c>
      <c r="W129" s="3" t="s">
        <v>27</v>
      </c>
      <c r="X129" s="21" t="s">
        <v>145</v>
      </c>
    </row>
    <row r="130" spans="1:24" x14ac:dyDescent="0.3">
      <c r="A130" s="3" t="s">
        <v>87</v>
      </c>
      <c r="B130" s="6">
        <v>130351602002079</v>
      </c>
      <c r="C130" s="6">
        <v>22</v>
      </c>
      <c r="D130" s="6">
        <v>4</v>
      </c>
      <c r="E130" s="3" t="s">
        <v>38</v>
      </c>
      <c r="F130" s="3">
        <v>15244</v>
      </c>
      <c r="G130" s="3" t="s">
        <v>123</v>
      </c>
      <c r="H130" s="5">
        <v>43333</v>
      </c>
      <c r="I130" s="5">
        <v>43362</v>
      </c>
      <c r="K130" s="6">
        <f t="shared" si="64"/>
        <v>29</v>
      </c>
      <c r="L130" s="6">
        <f t="shared" si="65"/>
        <v>30</v>
      </c>
      <c r="M130" s="6" t="s">
        <v>16</v>
      </c>
      <c r="N130" s="6" t="s">
        <v>80</v>
      </c>
      <c r="O130" s="8">
        <v>1.7</v>
      </c>
      <c r="P130" s="8">
        <v>1.7</v>
      </c>
      <c r="Q130" s="3" t="s">
        <v>15</v>
      </c>
      <c r="R130" s="3" t="s">
        <v>8</v>
      </c>
      <c r="S130" s="3" t="s">
        <v>22</v>
      </c>
      <c r="T130" s="3" t="s">
        <v>138</v>
      </c>
      <c r="U130" s="3">
        <v>696</v>
      </c>
      <c r="V130" s="8">
        <v>1.75</v>
      </c>
      <c r="W130" s="3" t="s">
        <v>27</v>
      </c>
      <c r="X130" s="21" t="s">
        <v>145</v>
      </c>
    </row>
    <row r="131" spans="1:24" x14ac:dyDescent="0.3">
      <c r="A131" s="30" t="s">
        <v>87</v>
      </c>
      <c r="B131" s="31">
        <v>130351602002080</v>
      </c>
      <c r="C131" s="31">
        <v>23</v>
      </c>
      <c r="D131" s="31">
        <v>4</v>
      </c>
      <c r="E131" s="30" t="s">
        <v>9</v>
      </c>
      <c r="F131" s="30">
        <v>14523</v>
      </c>
      <c r="G131" s="30" t="s">
        <v>123</v>
      </c>
      <c r="H131" s="32">
        <v>43333</v>
      </c>
      <c r="M131" s="6" t="s">
        <v>16</v>
      </c>
      <c r="N131" s="6" t="s">
        <v>80</v>
      </c>
      <c r="O131" s="8">
        <v>1.7</v>
      </c>
      <c r="Q131" s="3" t="s">
        <v>15</v>
      </c>
      <c r="R131" s="3" t="s">
        <v>8</v>
      </c>
      <c r="S131" s="3" t="s">
        <v>22</v>
      </c>
      <c r="T131" s="3" t="s">
        <v>138</v>
      </c>
      <c r="W131" s="3" t="s">
        <v>27</v>
      </c>
      <c r="X131" s="21" t="s">
        <v>145</v>
      </c>
    </row>
    <row r="132" spans="1:24" x14ac:dyDescent="0.3">
      <c r="A132" s="3" t="s">
        <v>47</v>
      </c>
      <c r="B132" s="6">
        <v>130671604005590</v>
      </c>
      <c r="C132" s="6">
        <v>36</v>
      </c>
      <c r="D132" s="6">
        <v>1</v>
      </c>
      <c r="E132" s="3" t="s">
        <v>9</v>
      </c>
      <c r="F132" s="3">
        <v>14523</v>
      </c>
      <c r="G132" s="3" t="s">
        <v>122</v>
      </c>
      <c r="H132" s="5">
        <v>43333</v>
      </c>
      <c r="I132" s="5">
        <v>43362</v>
      </c>
      <c r="K132" s="6">
        <f t="shared" ref="K132:K135" si="66">_xlfn.DAYS(I132,H132)</f>
        <v>29</v>
      </c>
      <c r="L132" s="6">
        <f t="shared" ref="L132:L135" si="67">K132+1</f>
        <v>30</v>
      </c>
      <c r="M132" s="6" t="s">
        <v>16</v>
      </c>
      <c r="N132" s="6" t="s">
        <v>80</v>
      </c>
      <c r="O132" s="8">
        <v>1.79</v>
      </c>
      <c r="P132" s="8">
        <v>1.72</v>
      </c>
      <c r="Q132" s="3" t="s">
        <v>15</v>
      </c>
      <c r="R132" s="3" t="s">
        <v>8</v>
      </c>
      <c r="S132" s="3" t="s">
        <v>22</v>
      </c>
      <c r="T132" s="3" t="s">
        <v>138</v>
      </c>
      <c r="U132" s="3">
        <v>696</v>
      </c>
      <c r="V132" s="8">
        <v>0.3</v>
      </c>
      <c r="W132" s="3" t="s">
        <v>27</v>
      </c>
    </row>
    <row r="133" spans="1:24" x14ac:dyDescent="0.3">
      <c r="A133" s="3" t="s">
        <v>87</v>
      </c>
      <c r="B133" s="6">
        <v>130351602002513</v>
      </c>
      <c r="C133" s="6">
        <v>25</v>
      </c>
      <c r="D133" s="6">
        <v>4</v>
      </c>
      <c r="E133" s="3" t="s">
        <v>113</v>
      </c>
      <c r="F133" s="3">
        <v>15100</v>
      </c>
      <c r="G133" s="3" t="s">
        <v>122</v>
      </c>
      <c r="H133" s="5">
        <v>43333</v>
      </c>
      <c r="I133" s="5">
        <v>43362</v>
      </c>
      <c r="K133" s="6">
        <f t="shared" si="66"/>
        <v>29</v>
      </c>
      <c r="L133" s="6">
        <f t="shared" si="67"/>
        <v>30</v>
      </c>
      <c r="M133" s="6" t="s">
        <v>16</v>
      </c>
      <c r="N133" s="6" t="s">
        <v>80</v>
      </c>
      <c r="O133" s="8">
        <v>1.7</v>
      </c>
      <c r="P133" s="8">
        <v>1.7</v>
      </c>
      <c r="Q133" s="3" t="s">
        <v>15</v>
      </c>
      <c r="R133" s="3" t="s">
        <v>8</v>
      </c>
      <c r="S133" s="3" t="s">
        <v>22</v>
      </c>
      <c r="T133" s="3" t="s">
        <v>138</v>
      </c>
      <c r="U133" s="3">
        <v>695</v>
      </c>
      <c r="V133" s="8">
        <v>2.0099999999999998</v>
      </c>
      <c r="W133" s="3" t="s">
        <v>27</v>
      </c>
      <c r="X133" s="21" t="s">
        <v>145</v>
      </c>
    </row>
    <row r="134" spans="1:24" x14ac:dyDescent="0.3">
      <c r="A134" s="3" t="s">
        <v>47</v>
      </c>
      <c r="B134" s="6">
        <v>130671607012760</v>
      </c>
      <c r="C134" s="6">
        <v>17</v>
      </c>
      <c r="D134" s="6">
        <v>7</v>
      </c>
      <c r="E134" s="3" t="s">
        <v>81</v>
      </c>
      <c r="F134" s="3">
        <v>16139</v>
      </c>
      <c r="G134" s="3" t="s">
        <v>122</v>
      </c>
      <c r="H134" s="5">
        <v>43333</v>
      </c>
      <c r="I134" s="5">
        <v>43362</v>
      </c>
      <c r="K134" s="6">
        <f t="shared" si="66"/>
        <v>29</v>
      </c>
      <c r="L134" s="6">
        <f t="shared" si="67"/>
        <v>30</v>
      </c>
      <c r="M134" s="6" t="s">
        <v>16</v>
      </c>
      <c r="N134" s="6" t="s">
        <v>80</v>
      </c>
      <c r="O134" s="8">
        <v>1.7</v>
      </c>
      <c r="P134" s="8">
        <v>1.7</v>
      </c>
      <c r="Q134" s="3" t="s">
        <v>15</v>
      </c>
      <c r="R134" s="3" t="s">
        <v>8</v>
      </c>
      <c r="S134" s="3" t="s">
        <v>22</v>
      </c>
      <c r="T134" s="3" t="s">
        <v>138</v>
      </c>
      <c r="U134" s="3">
        <v>696</v>
      </c>
      <c r="V134" s="8">
        <v>1.02</v>
      </c>
      <c r="W134" s="3" t="s">
        <v>27</v>
      </c>
      <c r="X134" s="21" t="s">
        <v>145</v>
      </c>
    </row>
    <row r="135" spans="1:24" x14ac:dyDescent="0.3">
      <c r="A135" s="3" t="s">
        <v>47</v>
      </c>
      <c r="B135" s="6">
        <v>130671604005589</v>
      </c>
      <c r="C135" s="6">
        <v>35</v>
      </c>
      <c r="D135" s="6">
        <v>1</v>
      </c>
      <c r="E135" s="3" t="s">
        <v>40</v>
      </c>
      <c r="F135" s="3">
        <v>19657</v>
      </c>
      <c r="G135" s="3" t="s">
        <v>122</v>
      </c>
      <c r="H135" s="5">
        <v>43333</v>
      </c>
      <c r="I135" s="5">
        <v>43362</v>
      </c>
      <c r="K135" s="6">
        <f t="shared" si="66"/>
        <v>29</v>
      </c>
      <c r="L135" s="6">
        <f t="shared" si="67"/>
        <v>30</v>
      </c>
      <c r="M135" s="6" t="s">
        <v>16</v>
      </c>
      <c r="N135" s="6" t="s">
        <v>80</v>
      </c>
      <c r="O135" s="8">
        <v>1.68</v>
      </c>
      <c r="P135" s="8">
        <v>1.71</v>
      </c>
      <c r="Q135" s="3" t="s">
        <v>15</v>
      </c>
      <c r="R135" s="3" t="s">
        <v>8</v>
      </c>
      <c r="S135" s="3" t="s">
        <v>22</v>
      </c>
      <c r="T135" s="3" t="s">
        <v>138</v>
      </c>
      <c r="U135" s="3">
        <v>696</v>
      </c>
      <c r="V135" s="8">
        <v>0.3</v>
      </c>
      <c r="W135" s="3" t="s">
        <v>8</v>
      </c>
      <c r="X135" s="21" t="s">
        <v>145</v>
      </c>
    </row>
    <row r="136" spans="1:24" x14ac:dyDescent="0.3">
      <c r="A136" s="30" t="s">
        <v>47</v>
      </c>
      <c r="B136" s="31">
        <v>130671512009169</v>
      </c>
      <c r="C136" s="31">
        <v>33</v>
      </c>
      <c r="D136" s="31">
        <v>2</v>
      </c>
      <c r="E136" s="30" t="s">
        <v>82</v>
      </c>
      <c r="F136" s="30">
        <v>14434</v>
      </c>
      <c r="G136" s="30" t="s">
        <v>122</v>
      </c>
      <c r="H136" s="32">
        <v>43333</v>
      </c>
      <c r="M136" s="6" t="s">
        <v>16</v>
      </c>
      <c r="N136" s="6" t="s">
        <v>80</v>
      </c>
      <c r="O136" s="8">
        <v>1.7</v>
      </c>
      <c r="Q136" s="3" t="s">
        <v>15</v>
      </c>
      <c r="R136" s="3" t="s">
        <v>8</v>
      </c>
      <c r="S136" s="3" t="s">
        <v>22</v>
      </c>
      <c r="T136" s="3" t="s">
        <v>138</v>
      </c>
      <c r="W136" s="3" t="s">
        <v>8</v>
      </c>
      <c r="X136" s="21" t="s">
        <v>145</v>
      </c>
    </row>
    <row r="137" spans="1:24" x14ac:dyDescent="0.3">
      <c r="A137" s="3" t="s">
        <v>1</v>
      </c>
      <c r="B137" s="7">
        <v>127171412005269</v>
      </c>
      <c r="C137" s="6">
        <v>1</v>
      </c>
      <c r="D137" s="6">
        <v>8</v>
      </c>
      <c r="E137" s="3" t="s">
        <v>3</v>
      </c>
      <c r="F137" s="3">
        <v>19097</v>
      </c>
      <c r="G137" s="3" t="s">
        <v>123</v>
      </c>
      <c r="H137" s="5">
        <v>43341</v>
      </c>
      <c r="M137" s="6" t="s">
        <v>16</v>
      </c>
      <c r="N137" s="6" t="s">
        <v>80</v>
      </c>
      <c r="O137" s="8">
        <v>1.73</v>
      </c>
      <c r="Q137" s="3" t="s">
        <v>15</v>
      </c>
      <c r="R137" s="3" t="s">
        <v>8</v>
      </c>
      <c r="S137" s="3" t="s">
        <v>22</v>
      </c>
      <c r="T137" s="3" t="s">
        <v>138</v>
      </c>
      <c r="W137" s="3" t="s">
        <v>27</v>
      </c>
      <c r="X137" s="21" t="s">
        <v>145</v>
      </c>
    </row>
    <row r="138" spans="1:24" ht="37.5" x14ac:dyDescent="0.3">
      <c r="A138" s="3" t="s">
        <v>165</v>
      </c>
      <c r="B138" s="6">
        <v>131831701003626</v>
      </c>
      <c r="C138" s="6">
        <v>37</v>
      </c>
      <c r="D138" s="6">
        <v>1</v>
      </c>
      <c r="E138" s="3" t="s">
        <v>84</v>
      </c>
      <c r="F138" s="3">
        <v>15499</v>
      </c>
      <c r="G138" s="3" t="s">
        <v>122</v>
      </c>
      <c r="H138" s="5">
        <v>43341</v>
      </c>
      <c r="M138" s="6" t="s">
        <v>16</v>
      </c>
      <c r="N138" s="6" t="s">
        <v>80</v>
      </c>
      <c r="O138" s="8">
        <v>1.72</v>
      </c>
      <c r="Q138" s="3" t="s">
        <v>15</v>
      </c>
      <c r="R138" s="3" t="s">
        <v>8</v>
      </c>
      <c r="S138" s="3" t="s">
        <v>22</v>
      </c>
      <c r="T138" s="3" t="s">
        <v>138</v>
      </c>
      <c r="W138" s="3" t="s">
        <v>27</v>
      </c>
      <c r="X138" s="21" t="s">
        <v>169</v>
      </c>
    </row>
    <row r="139" spans="1:24" x14ac:dyDescent="0.3">
      <c r="A139" s="3" t="s">
        <v>87</v>
      </c>
      <c r="B139" s="6">
        <v>130351602002514</v>
      </c>
      <c r="C139" s="6">
        <v>26</v>
      </c>
      <c r="D139" s="6">
        <v>4</v>
      </c>
      <c r="E139" s="3" t="s">
        <v>83</v>
      </c>
      <c r="F139" s="3">
        <v>15240</v>
      </c>
      <c r="G139" s="3" t="s">
        <v>122</v>
      </c>
      <c r="H139" s="5">
        <v>43341</v>
      </c>
      <c r="M139" s="6" t="s">
        <v>16</v>
      </c>
      <c r="N139" s="6" t="s">
        <v>80</v>
      </c>
      <c r="O139" s="8">
        <v>1.71</v>
      </c>
      <c r="Q139" s="3" t="s">
        <v>15</v>
      </c>
      <c r="R139" s="3" t="s">
        <v>8</v>
      </c>
      <c r="S139" s="3" t="s">
        <v>22</v>
      </c>
      <c r="T139" s="3" t="s">
        <v>138</v>
      </c>
      <c r="W139" s="3" t="s">
        <v>8</v>
      </c>
      <c r="X139" s="21" t="s">
        <v>145</v>
      </c>
    </row>
    <row r="140" spans="1:24" x14ac:dyDescent="0.3">
      <c r="A140" s="3" t="s">
        <v>88</v>
      </c>
      <c r="B140" s="3" t="s">
        <v>89</v>
      </c>
      <c r="C140" s="6">
        <v>29</v>
      </c>
      <c r="D140" s="6">
        <v>4</v>
      </c>
      <c r="E140" s="3" t="s">
        <v>42</v>
      </c>
      <c r="F140" s="3">
        <v>19711</v>
      </c>
      <c r="G140" s="3" t="s">
        <v>122</v>
      </c>
      <c r="H140" s="5">
        <v>43341</v>
      </c>
      <c r="M140" s="6" t="s">
        <v>16</v>
      </c>
      <c r="N140" s="6" t="s">
        <v>80</v>
      </c>
      <c r="O140" s="8">
        <v>1.73</v>
      </c>
      <c r="Q140" s="3" t="s">
        <v>15</v>
      </c>
      <c r="R140" s="3" t="s">
        <v>27</v>
      </c>
      <c r="S140" s="3" t="s">
        <v>139</v>
      </c>
      <c r="T140" s="3" t="s">
        <v>138</v>
      </c>
      <c r="W140" s="3" t="s">
        <v>27</v>
      </c>
      <c r="X140" s="21" t="s">
        <v>145</v>
      </c>
    </row>
    <row r="141" spans="1:24" x14ac:dyDescent="0.3">
      <c r="A141" s="3" t="s">
        <v>1</v>
      </c>
      <c r="B141" s="6">
        <v>127171412005404</v>
      </c>
      <c r="C141" s="6">
        <v>3</v>
      </c>
      <c r="D141" s="6">
        <v>8</v>
      </c>
      <c r="E141" s="3" t="s">
        <v>92</v>
      </c>
      <c r="F141" s="3">
        <v>18421</v>
      </c>
      <c r="G141" s="3" t="s">
        <v>123</v>
      </c>
      <c r="H141" s="5">
        <v>43348</v>
      </c>
      <c r="M141" s="6" t="s">
        <v>16</v>
      </c>
      <c r="N141" s="6" t="s">
        <v>80</v>
      </c>
      <c r="O141" s="8">
        <v>1.71</v>
      </c>
      <c r="Q141" s="3" t="s">
        <v>15</v>
      </c>
      <c r="R141" s="3" t="s">
        <v>8</v>
      </c>
      <c r="S141" s="3" t="s">
        <v>22</v>
      </c>
      <c r="T141" s="3" t="s">
        <v>138</v>
      </c>
      <c r="W141" s="3" t="s">
        <v>27</v>
      </c>
      <c r="X141" s="21" t="s">
        <v>145</v>
      </c>
    </row>
    <row r="142" spans="1:24" x14ac:dyDescent="0.3">
      <c r="A142" s="3" t="s">
        <v>1</v>
      </c>
      <c r="B142" s="6">
        <v>127171412005251</v>
      </c>
      <c r="C142" s="6">
        <v>4</v>
      </c>
      <c r="D142" s="6">
        <v>6</v>
      </c>
      <c r="E142" s="3" t="s">
        <v>92</v>
      </c>
      <c r="F142" s="20">
        <v>18421</v>
      </c>
      <c r="G142" s="20" t="s">
        <v>122</v>
      </c>
      <c r="H142" s="5">
        <v>43348</v>
      </c>
      <c r="M142" s="6" t="s">
        <v>16</v>
      </c>
      <c r="N142" s="6" t="s">
        <v>80</v>
      </c>
      <c r="O142" s="8">
        <v>1.72</v>
      </c>
      <c r="Q142" s="3" t="s">
        <v>15</v>
      </c>
      <c r="R142" s="3" t="s">
        <v>8</v>
      </c>
      <c r="S142" s="3" t="s">
        <v>22</v>
      </c>
      <c r="T142" s="3" t="s">
        <v>138</v>
      </c>
      <c r="W142" s="3" t="s">
        <v>27</v>
      </c>
      <c r="X142" s="21" t="s">
        <v>145</v>
      </c>
    </row>
    <row r="143" spans="1:24" x14ac:dyDescent="0.3">
      <c r="A143" s="3" t="s">
        <v>1</v>
      </c>
      <c r="B143" s="6">
        <v>127171412005259</v>
      </c>
      <c r="C143" s="6">
        <v>5</v>
      </c>
      <c r="D143" s="6">
        <v>6</v>
      </c>
      <c r="E143" s="3" t="s">
        <v>92</v>
      </c>
      <c r="F143" s="20">
        <v>18421</v>
      </c>
      <c r="G143" s="20" t="s">
        <v>123</v>
      </c>
      <c r="H143" s="5">
        <v>43348</v>
      </c>
      <c r="M143" s="6" t="s">
        <v>16</v>
      </c>
      <c r="N143" s="6" t="s">
        <v>80</v>
      </c>
      <c r="O143" s="8">
        <v>1.72</v>
      </c>
      <c r="Q143" s="3" t="s">
        <v>15</v>
      </c>
      <c r="R143" s="3" t="s">
        <v>8</v>
      </c>
      <c r="S143" s="3" t="s">
        <v>22</v>
      </c>
      <c r="T143" s="3" t="s">
        <v>138</v>
      </c>
      <c r="W143" s="3" t="s">
        <v>27</v>
      </c>
      <c r="X143" s="21" t="s">
        <v>145</v>
      </c>
    </row>
    <row r="144" spans="1:24" x14ac:dyDescent="0.3">
      <c r="A144" s="3" t="s">
        <v>47</v>
      </c>
      <c r="B144" s="6">
        <v>130671607002244</v>
      </c>
      <c r="C144" s="6">
        <v>20</v>
      </c>
      <c r="D144" s="6">
        <v>6</v>
      </c>
      <c r="E144" s="3" t="s">
        <v>99</v>
      </c>
      <c r="F144" s="3">
        <v>18720</v>
      </c>
      <c r="G144" s="3" t="s">
        <v>123</v>
      </c>
      <c r="H144" s="5">
        <v>43348</v>
      </c>
      <c r="M144" s="6" t="s">
        <v>16</v>
      </c>
      <c r="N144" s="6" t="s">
        <v>80</v>
      </c>
      <c r="O144" s="8">
        <v>1.71</v>
      </c>
      <c r="Q144" s="3" t="s">
        <v>15</v>
      </c>
      <c r="R144" s="3" t="s">
        <v>8</v>
      </c>
      <c r="S144" s="3" t="s">
        <v>22</v>
      </c>
      <c r="T144" s="3" t="s">
        <v>138</v>
      </c>
      <c r="W144" s="3" t="s">
        <v>8</v>
      </c>
      <c r="X144" s="21" t="s">
        <v>145</v>
      </c>
    </row>
    <row r="145" spans="1:24" x14ac:dyDescent="0.3">
      <c r="A145" s="3" t="s">
        <v>47</v>
      </c>
      <c r="B145" s="6">
        <v>130671607002293</v>
      </c>
      <c r="C145" s="6">
        <v>21</v>
      </c>
      <c r="D145" s="6">
        <v>6</v>
      </c>
      <c r="E145" s="3" t="s">
        <v>86</v>
      </c>
      <c r="F145" s="3">
        <v>15796</v>
      </c>
      <c r="G145" s="3" t="s">
        <v>122</v>
      </c>
      <c r="H145" s="5">
        <v>43348</v>
      </c>
      <c r="M145" s="6" t="s">
        <v>16</v>
      </c>
      <c r="N145" s="6" t="s">
        <v>80</v>
      </c>
      <c r="O145" s="8">
        <v>1.71</v>
      </c>
      <c r="Q145" s="3" t="s">
        <v>15</v>
      </c>
      <c r="R145" s="3" t="s">
        <v>8</v>
      </c>
      <c r="S145" s="3" t="s">
        <v>22</v>
      </c>
      <c r="T145" s="3" t="s">
        <v>138</v>
      </c>
      <c r="W145" s="3" t="s">
        <v>8</v>
      </c>
      <c r="X145" s="21" t="s">
        <v>145</v>
      </c>
    </row>
    <row r="146" spans="1:24" x14ac:dyDescent="0.3">
      <c r="A146" s="3" t="s">
        <v>47</v>
      </c>
      <c r="B146" s="6">
        <v>130671604005306</v>
      </c>
      <c r="C146" s="6">
        <v>30</v>
      </c>
      <c r="D146" s="6">
        <v>4</v>
      </c>
      <c r="E146" s="3" t="s">
        <v>92</v>
      </c>
      <c r="F146" s="3">
        <v>15801</v>
      </c>
      <c r="G146" s="3" t="s">
        <v>123</v>
      </c>
      <c r="H146" s="5">
        <v>43348</v>
      </c>
      <c r="M146" s="6" t="s">
        <v>16</v>
      </c>
      <c r="N146" s="6" t="s">
        <v>80</v>
      </c>
      <c r="O146" s="8">
        <v>1.72</v>
      </c>
      <c r="Q146" s="3" t="s">
        <v>15</v>
      </c>
      <c r="R146" s="3" t="s">
        <v>8</v>
      </c>
      <c r="S146" s="3" t="s">
        <v>22</v>
      </c>
      <c r="T146" s="3" t="s">
        <v>138</v>
      </c>
      <c r="W146" s="3" t="s">
        <v>8</v>
      </c>
      <c r="X146" s="21" t="s">
        <v>145</v>
      </c>
    </row>
    <row r="147" spans="1:24" x14ac:dyDescent="0.3">
      <c r="A147" s="3" t="s">
        <v>47</v>
      </c>
      <c r="B147" s="6">
        <v>130671607012759</v>
      </c>
      <c r="C147" s="6">
        <v>15</v>
      </c>
      <c r="D147" s="6">
        <v>6</v>
      </c>
      <c r="E147" s="3" t="s">
        <v>50</v>
      </c>
      <c r="F147" s="3">
        <v>19707</v>
      </c>
      <c r="G147" s="3" t="s">
        <v>123</v>
      </c>
      <c r="H147" s="5">
        <v>43348</v>
      </c>
      <c r="M147" s="6" t="s">
        <v>16</v>
      </c>
      <c r="N147" s="6" t="s">
        <v>80</v>
      </c>
      <c r="O147" s="8">
        <v>1.7</v>
      </c>
      <c r="Q147" s="3" t="s">
        <v>15</v>
      </c>
      <c r="R147" s="3" t="s">
        <v>8</v>
      </c>
      <c r="S147" s="3" t="s">
        <v>22</v>
      </c>
      <c r="T147" s="3" t="s">
        <v>138</v>
      </c>
      <c r="W147" s="3" t="s">
        <v>27</v>
      </c>
      <c r="X147" s="21" t="s">
        <v>145</v>
      </c>
    </row>
    <row r="148" spans="1:24" x14ac:dyDescent="0.3">
      <c r="A148" s="3" t="s">
        <v>47</v>
      </c>
      <c r="B148" s="6">
        <v>130671607013136</v>
      </c>
      <c r="C148" s="6">
        <v>16</v>
      </c>
      <c r="D148" s="6">
        <v>6</v>
      </c>
      <c r="E148" s="3" t="s">
        <v>50</v>
      </c>
      <c r="F148" s="3">
        <v>16322</v>
      </c>
      <c r="G148" s="3" t="s">
        <v>122</v>
      </c>
      <c r="H148" s="5">
        <v>43348</v>
      </c>
      <c r="M148" s="6" t="s">
        <v>16</v>
      </c>
      <c r="N148" s="6" t="s">
        <v>80</v>
      </c>
      <c r="O148" s="8">
        <v>1.71</v>
      </c>
      <c r="Q148" s="3" t="s">
        <v>15</v>
      </c>
      <c r="R148" s="3" t="s">
        <v>8</v>
      </c>
      <c r="S148" s="3" t="s">
        <v>22</v>
      </c>
      <c r="T148" s="3" t="s">
        <v>138</v>
      </c>
      <c r="W148" s="3" t="s">
        <v>27</v>
      </c>
      <c r="X148" s="21" t="s">
        <v>145</v>
      </c>
    </row>
    <row r="149" spans="1:24" x14ac:dyDescent="0.3">
      <c r="A149" s="3" t="s">
        <v>164</v>
      </c>
      <c r="B149" s="6" t="s">
        <v>139</v>
      </c>
      <c r="C149" s="6">
        <v>38</v>
      </c>
      <c r="D149" s="6">
        <v>2</v>
      </c>
      <c r="E149" s="3" t="s">
        <v>98</v>
      </c>
      <c r="F149" s="3">
        <v>17534</v>
      </c>
      <c r="G149" s="3" t="s">
        <v>122</v>
      </c>
      <c r="H149" s="5">
        <v>43348</v>
      </c>
      <c r="M149" s="6" t="s">
        <v>16</v>
      </c>
      <c r="N149" s="6" t="s">
        <v>80</v>
      </c>
      <c r="O149" s="8">
        <v>1.73</v>
      </c>
      <c r="Q149" s="3" t="s">
        <v>15</v>
      </c>
      <c r="R149" s="3" t="s">
        <v>8</v>
      </c>
      <c r="S149" s="3" t="s">
        <v>139</v>
      </c>
      <c r="T149" s="3" t="s">
        <v>171</v>
      </c>
      <c r="W149" s="3" t="s">
        <v>27</v>
      </c>
      <c r="X149" s="21" t="s">
        <v>145</v>
      </c>
    </row>
    <row r="150" spans="1:24" x14ac:dyDescent="0.3">
      <c r="A150" s="3" t="s">
        <v>47</v>
      </c>
      <c r="B150" s="6">
        <v>130671512009170</v>
      </c>
      <c r="C150" s="6">
        <v>34</v>
      </c>
      <c r="D150" s="6">
        <v>3</v>
      </c>
      <c r="E150" s="3" t="s">
        <v>110</v>
      </c>
      <c r="F150" s="3">
        <v>19022</v>
      </c>
      <c r="G150" s="3" t="s">
        <v>122</v>
      </c>
      <c r="H150" s="5">
        <v>43355</v>
      </c>
      <c r="M150" s="6" t="s">
        <v>16</v>
      </c>
      <c r="N150" s="6" t="s">
        <v>80</v>
      </c>
      <c r="O150" s="8">
        <v>1.72</v>
      </c>
      <c r="Q150" s="3" t="s">
        <v>15</v>
      </c>
      <c r="R150" s="3" t="s">
        <v>8</v>
      </c>
      <c r="S150" s="3" t="s">
        <v>22</v>
      </c>
      <c r="T150" s="3" t="s">
        <v>138</v>
      </c>
      <c r="W150" s="3" t="s">
        <v>27</v>
      </c>
      <c r="X150" s="21" t="s">
        <v>145</v>
      </c>
    </row>
    <row r="151" spans="1:24" x14ac:dyDescent="0.3">
      <c r="A151" s="3" t="s">
        <v>87</v>
      </c>
      <c r="B151" s="6">
        <v>130351602003207</v>
      </c>
      <c r="C151" s="6">
        <v>27</v>
      </c>
      <c r="D151" s="6">
        <v>5</v>
      </c>
      <c r="E151" s="3" t="s">
        <v>109</v>
      </c>
      <c r="F151" s="3">
        <v>16274</v>
      </c>
      <c r="G151" s="3" t="s">
        <v>122</v>
      </c>
      <c r="H151" s="5">
        <v>43355</v>
      </c>
      <c r="M151" s="6" t="s">
        <v>16</v>
      </c>
      <c r="N151" s="6" t="s">
        <v>80</v>
      </c>
      <c r="O151" s="8">
        <v>1.71</v>
      </c>
      <c r="Q151" s="3" t="s">
        <v>15</v>
      </c>
      <c r="R151" s="3" t="s">
        <v>8</v>
      </c>
      <c r="S151" s="3" t="s">
        <v>22</v>
      </c>
      <c r="T151" s="3" t="s">
        <v>138</v>
      </c>
      <c r="W151" s="3" t="s">
        <v>27</v>
      </c>
      <c r="X151" s="21" t="s">
        <v>145</v>
      </c>
    </row>
    <row r="152" spans="1:24" ht="56.25" x14ac:dyDescent="0.3">
      <c r="A152" s="3" t="s">
        <v>47</v>
      </c>
      <c r="B152" s="6">
        <v>130671512008810</v>
      </c>
      <c r="C152" s="6">
        <v>8</v>
      </c>
      <c r="D152" s="6">
        <v>6</v>
      </c>
      <c r="E152" s="3" t="s">
        <v>109</v>
      </c>
      <c r="F152" s="3">
        <v>20050</v>
      </c>
      <c r="G152" s="3" t="s">
        <v>123</v>
      </c>
      <c r="H152" s="5">
        <v>43355</v>
      </c>
      <c r="M152" s="6" t="s">
        <v>16</v>
      </c>
      <c r="N152" s="6" t="s">
        <v>80</v>
      </c>
      <c r="O152" s="8" t="s">
        <v>60</v>
      </c>
      <c r="Q152" s="3" t="s">
        <v>15</v>
      </c>
      <c r="R152" s="3" t="s">
        <v>8</v>
      </c>
      <c r="S152" s="3" t="s">
        <v>22</v>
      </c>
      <c r="T152" s="3" t="s">
        <v>138</v>
      </c>
      <c r="W152" s="3" t="s">
        <v>27</v>
      </c>
      <c r="X152" s="21" t="s">
        <v>173</v>
      </c>
    </row>
    <row r="153" spans="1:24" x14ac:dyDescent="0.3">
      <c r="A153" s="3" t="s">
        <v>47</v>
      </c>
      <c r="B153" s="6">
        <v>130671607002294</v>
      </c>
      <c r="C153" s="6">
        <v>12</v>
      </c>
      <c r="D153" s="6">
        <v>6</v>
      </c>
      <c r="E153" s="3" t="s">
        <v>111</v>
      </c>
      <c r="F153" s="3">
        <v>18536</v>
      </c>
      <c r="G153" s="3" t="s">
        <v>123</v>
      </c>
      <c r="H153" s="5">
        <v>43355</v>
      </c>
      <c r="M153" s="6" t="s">
        <v>16</v>
      </c>
      <c r="N153" s="6" t="s">
        <v>80</v>
      </c>
      <c r="O153" s="8">
        <v>1.7</v>
      </c>
      <c r="Q153" s="3" t="s">
        <v>15</v>
      </c>
      <c r="R153" s="3" t="s">
        <v>8</v>
      </c>
      <c r="S153" s="3" t="s">
        <v>22</v>
      </c>
      <c r="T153" s="3" t="s">
        <v>138</v>
      </c>
      <c r="W153" s="3" t="s">
        <v>27</v>
      </c>
      <c r="X153" s="21" t="s">
        <v>145</v>
      </c>
    </row>
    <row r="154" spans="1:24" x14ac:dyDescent="0.3">
      <c r="A154" s="3" t="s">
        <v>47</v>
      </c>
      <c r="B154" s="6">
        <v>130671607001062</v>
      </c>
      <c r="C154" s="6">
        <v>11</v>
      </c>
      <c r="D154" s="6">
        <v>6</v>
      </c>
      <c r="E154" s="3" t="s">
        <v>111</v>
      </c>
      <c r="F154" s="3">
        <v>19013</v>
      </c>
      <c r="G154" s="3" t="s">
        <v>123</v>
      </c>
      <c r="H154" s="5">
        <v>43355</v>
      </c>
      <c r="M154" s="6" t="s">
        <v>16</v>
      </c>
      <c r="N154" s="6" t="s">
        <v>80</v>
      </c>
      <c r="O154" s="8">
        <v>1.71</v>
      </c>
      <c r="Q154" s="3" t="s">
        <v>15</v>
      </c>
      <c r="R154" s="3" t="s">
        <v>8</v>
      </c>
      <c r="S154" s="3" t="s">
        <v>22</v>
      </c>
      <c r="T154" s="3" t="s">
        <v>138</v>
      </c>
      <c r="W154" s="3" t="s">
        <v>27</v>
      </c>
      <c r="X154" s="21" t="s">
        <v>145</v>
      </c>
    </row>
    <row r="155" spans="1:24" x14ac:dyDescent="0.3">
      <c r="A155" s="3" t="s">
        <v>47</v>
      </c>
      <c r="B155" s="6">
        <v>130671607012901</v>
      </c>
      <c r="C155" s="6">
        <v>13</v>
      </c>
      <c r="D155" s="6">
        <v>7</v>
      </c>
      <c r="E155" s="3" t="s">
        <v>21</v>
      </c>
      <c r="F155" s="3">
        <v>19141</v>
      </c>
      <c r="G155" s="3" t="s">
        <v>123</v>
      </c>
      <c r="H155" s="5">
        <v>43355</v>
      </c>
      <c r="M155" s="6" t="s">
        <v>16</v>
      </c>
      <c r="N155" s="6" t="s">
        <v>80</v>
      </c>
      <c r="O155" s="8">
        <v>1.71</v>
      </c>
      <c r="Q155" s="3" t="s">
        <v>15</v>
      </c>
      <c r="R155" s="3" t="s">
        <v>8</v>
      </c>
      <c r="S155" s="3" t="s">
        <v>22</v>
      </c>
      <c r="T155" s="3" t="s">
        <v>138</v>
      </c>
      <c r="W155" s="3" t="s">
        <v>27</v>
      </c>
      <c r="X155" s="21" t="s">
        <v>145</v>
      </c>
    </row>
    <row r="156" spans="1:24" x14ac:dyDescent="0.3">
      <c r="A156" s="3" t="s">
        <v>87</v>
      </c>
      <c r="B156" s="6">
        <v>130351602002079</v>
      </c>
      <c r="C156" s="6">
        <v>22</v>
      </c>
      <c r="D156" s="6">
        <v>5</v>
      </c>
      <c r="E156" s="3" t="s">
        <v>38</v>
      </c>
      <c r="F156" s="3">
        <v>15244</v>
      </c>
      <c r="G156" s="3" t="s">
        <v>123</v>
      </c>
      <c r="H156" s="5">
        <v>43362</v>
      </c>
      <c r="M156" s="6" t="s">
        <v>16</v>
      </c>
      <c r="N156" s="6" t="s">
        <v>80</v>
      </c>
      <c r="O156" s="8">
        <v>1.7</v>
      </c>
      <c r="Q156" s="3" t="s">
        <v>15</v>
      </c>
      <c r="R156" s="3" t="s">
        <v>8</v>
      </c>
      <c r="S156" s="3" t="s">
        <v>22</v>
      </c>
      <c r="T156" s="3" t="s">
        <v>138</v>
      </c>
      <c r="W156" s="3" t="s">
        <v>27</v>
      </c>
      <c r="X156" s="21" t="s">
        <v>145</v>
      </c>
    </row>
    <row r="157" spans="1:24" x14ac:dyDescent="0.3">
      <c r="A157" s="3" t="s">
        <v>47</v>
      </c>
      <c r="B157" s="6">
        <v>130671604005590</v>
      </c>
      <c r="C157" s="6">
        <v>36</v>
      </c>
      <c r="D157" s="6">
        <v>2</v>
      </c>
      <c r="E157" s="3" t="s">
        <v>9</v>
      </c>
      <c r="F157" s="3">
        <v>14523</v>
      </c>
      <c r="G157" s="3" t="s">
        <v>122</v>
      </c>
      <c r="H157" s="5">
        <v>43362</v>
      </c>
      <c r="M157" s="6" t="s">
        <v>16</v>
      </c>
      <c r="N157" s="6" t="s">
        <v>80</v>
      </c>
      <c r="O157" s="8">
        <v>1.72</v>
      </c>
      <c r="Q157" s="3" t="s">
        <v>15</v>
      </c>
      <c r="R157" s="3" t="s">
        <v>8</v>
      </c>
      <c r="S157" s="3" t="s">
        <v>22</v>
      </c>
      <c r="T157" s="3" t="s">
        <v>138</v>
      </c>
      <c r="W157" s="3" t="s">
        <v>27</v>
      </c>
      <c r="X157" s="21" t="s">
        <v>145</v>
      </c>
    </row>
    <row r="158" spans="1:24" x14ac:dyDescent="0.3">
      <c r="A158" s="3" t="s">
        <v>87</v>
      </c>
      <c r="B158" s="6">
        <v>130351602002513</v>
      </c>
      <c r="C158" s="6">
        <v>25</v>
      </c>
      <c r="D158" s="6">
        <v>5</v>
      </c>
      <c r="E158" s="3" t="s">
        <v>113</v>
      </c>
      <c r="F158" s="3">
        <v>15100</v>
      </c>
      <c r="G158" s="3" t="s">
        <v>122</v>
      </c>
      <c r="H158" s="5">
        <v>43362</v>
      </c>
      <c r="M158" s="6" t="s">
        <v>16</v>
      </c>
      <c r="N158" s="6" t="s">
        <v>80</v>
      </c>
      <c r="O158" s="8">
        <v>1.7</v>
      </c>
      <c r="Q158" s="3" t="s">
        <v>15</v>
      </c>
      <c r="R158" s="3" t="s">
        <v>8</v>
      </c>
      <c r="S158" s="3" t="s">
        <v>22</v>
      </c>
      <c r="T158" s="3" t="s">
        <v>138</v>
      </c>
      <c r="W158" s="3" t="s">
        <v>27</v>
      </c>
      <c r="X158" s="21" t="s">
        <v>145</v>
      </c>
    </row>
    <row r="159" spans="1:24" x14ac:dyDescent="0.3">
      <c r="A159" s="3" t="s">
        <v>47</v>
      </c>
      <c r="B159" s="6">
        <v>130671607012760</v>
      </c>
      <c r="C159" s="6">
        <v>17</v>
      </c>
      <c r="D159" s="6">
        <v>8</v>
      </c>
      <c r="E159" s="3" t="s">
        <v>81</v>
      </c>
      <c r="F159" s="3">
        <v>16139</v>
      </c>
      <c r="G159" s="3" t="s">
        <v>122</v>
      </c>
      <c r="H159" s="5">
        <v>43362</v>
      </c>
      <c r="M159" s="6" t="s">
        <v>16</v>
      </c>
      <c r="N159" s="6" t="s">
        <v>80</v>
      </c>
      <c r="O159" s="8">
        <v>1.7</v>
      </c>
      <c r="Q159" s="3" t="s">
        <v>15</v>
      </c>
      <c r="R159" s="3" t="s">
        <v>8</v>
      </c>
      <c r="S159" s="3" t="s">
        <v>22</v>
      </c>
      <c r="T159" s="3" t="s">
        <v>138</v>
      </c>
      <c r="W159" s="3" t="s">
        <v>27</v>
      </c>
      <c r="X159" s="21" t="s">
        <v>145</v>
      </c>
    </row>
    <row r="160" spans="1:24" x14ac:dyDescent="0.3">
      <c r="A160" s="3" t="s">
        <v>47</v>
      </c>
      <c r="B160" s="6">
        <v>130671604005589</v>
      </c>
      <c r="C160" s="6">
        <v>35</v>
      </c>
      <c r="D160" s="6">
        <v>2</v>
      </c>
      <c r="E160" s="3" t="s">
        <v>40</v>
      </c>
      <c r="F160" s="3">
        <v>19657</v>
      </c>
      <c r="G160" s="3" t="s">
        <v>122</v>
      </c>
      <c r="H160" s="5">
        <v>43362</v>
      </c>
      <c r="M160" s="6" t="s">
        <v>16</v>
      </c>
      <c r="N160" s="6" t="s">
        <v>80</v>
      </c>
      <c r="O160" s="8">
        <v>1.71</v>
      </c>
      <c r="Q160" s="3" t="s">
        <v>15</v>
      </c>
      <c r="R160" s="3" t="s">
        <v>8</v>
      </c>
      <c r="S160" s="3" t="s">
        <v>22</v>
      </c>
      <c r="T160" s="3" t="s">
        <v>138</v>
      </c>
      <c r="W160" s="3" t="s">
        <v>8</v>
      </c>
      <c r="X160" s="21" t="s">
        <v>145</v>
      </c>
    </row>
    <row r="161" spans="1:23" x14ac:dyDescent="0.3">
      <c r="A161" s="20" t="s">
        <v>136</v>
      </c>
      <c r="B161" s="22">
        <v>130351602003208</v>
      </c>
      <c r="C161" s="22">
        <v>28</v>
      </c>
      <c r="D161" s="22">
        <v>3</v>
      </c>
      <c r="E161" s="20" t="s">
        <v>37</v>
      </c>
      <c r="F161" s="20">
        <v>16046</v>
      </c>
      <c r="G161" s="20" t="s">
        <v>122</v>
      </c>
      <c r="H161" s="23">
        <v>43365</v>
      </c>
      <c r="I161" s="5"/>
      <c r="M161" s="6" t="s">
        <v>16</v>
      </c>
      <c r="N161" s="6" t="s">
        <v>80</v>
      </c>
      <c r="O161" s="8">
        <v>1.79</v>
      </c>
      <c r="Q161" s="3" t="s">
        <v>15</v>
      </c>
      <c r="R161" s="3" t="s">
        <v>8</v>
      </c>
      <c r="S161" s="3" t="s">
        <v>22</v>
      </c>
      <c r="T161" s="3" t="s">
        <v>138</v>
      </c>
      <c r="W161" s="3" t="s">
        <v>27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tabSelected="1" zoomScale="90" zoomScaleNormal="90" workbookViewId="0">
      <pane ySplit="1" topLeftCell="A20" activePane="bottomLeft" state="frozen"/>
      <selection pane="bottomLeft" activeCell="C45" sqref="C45"/>
    </sheetView>
  </sheetViews>
  <sheetFormatPr defaultRowHeight="18.75" x14ac:dyDescent="0.3"/>
  <cols>
    <col min="1" max="1" width="20.140625" bestFit="1" customWidth="1"/>
    <col min="2" max="2" width="23.140625" bestFit="1" customWidth="1"/>
    <col min="3" max="3" width="21.140625" bestFit="1" customWidth="1"/>
    <col min="4" max="4" width="18.42578125" style="18" bestFit="1" customWidth="1"/>
    <col min="5" max="5" width="54.5703125" bestFit="1" customWidth="1"/>
    <col min="6" max="6" width="157.140625" style="21" customWidth="1"/>
    <col min="8" max="9" width="14.42578125" bestFit="1" customWidth="1"/>
  </cols>
  <sheetData>
    <row r="1" spans="1:9" x14ac:dyDescent="0.3">
      <c r="A1" s="1" t="s">
        <v>0</v>
      </c>
      <c r="B1" s="2" t="s">
        <v>2</v>
      </c>
      <c r="C1" s="2" t="s">
        <v>45</v>
      </c>
      <c r="D1" s="16" t="s">
        <v>102</v>
      </c>
      <c r="E1" s="2" t="s">
        <v>174</v>
      </c>
      <c r="F1" s="27" t="s">
        <v>61</v>
      </c>
    </row>
    <row r="2" spans="1:9" x14ac:dyDescent="0.3">
      <c r="A2" s="3" t="s">
        <v>1</v>
      </c>
      <c r="B2" s="7">
        <v>127171412005269</v>
      </c>
      <c r="C2" s="7">
        <v>1</v>
      </c>
      <c r="D2" s="17" t="s">
        <v>103</v>
      </c>
      <c r="E2" s="7" t="s">
        <v>67</v>
      </c>
      <c r="F2" s="21" t="s">
        <v>104</v>
      </c>
    </row>
    <row r="3" spans="1:9" x14ac:dyDescent="0.3">
      <c r="A3" s="9" t="s">
        <v>1</v>
      </c>
      <c r="B3" s="10">
        <v>127171507006545</v>
      </c>
      <c r="C3" s="10">
        <v>2</v>
      </c>
      <c r="D3" s="17" t="s">
        <v>103</v>
      </c>
      <c r="E3" s="10" t="s">
        <v>66</v>
      </c>
      <c r="F3" s="28" t="s">
        <v>65</v>
      </c>
    </row>
    <row r="4" spans="1:9" x14ac:dyDescent="0.3">
      <c r="A4" s="3" t="s">
        <v>1</v>
      </c>
      <c r="B4" s="6">
        <v>127171412005404</v>
      </c>
      <c r="C4" s="6">
        <v>3</v>
      </c>
      <c r="D4" s="17" t="s">
        <v>103</v>
      </c>
      <c r="E4" s="6" t="s">
        <v>67</v>
      </c>
    </row>
    <row r="5" spans="1:9" x14ac:dyDescent="0.3">
      <c r="A5" s="3" t="s">
        <v>1</v>
      </c>
      <c r="B5" s="6">
        <v>127171412005251</v>
      </c>
      <c r="C5" s="6">
        <v>4</v>
      </c>
      <c r="D5" s="17" t="s">
        <v>103</v>
      </c>
      <c r="E5" s="6" t="s">
        <v>67</v>
      </c>
    </row>
    <row r="6" spans="1:9" x14ac:dyDescent="0.3">
      <c r="A6" s="3" t="s">
        <v>1</v>
      </c>
      <c r="B6" s="6">
        <v>127171412005259</v>
      </c>
      <c r="C6" s="6">
        <v>5</v>
      </c>
      <c r="D6" s="17" t="s">
        <v>103</v>
      </c>
      <c r="E6" s="6" t="s">
        <v>67</v>
      </c>
    </row>
    <row r="7" spans="1:9" s="15" customFormat="1" ht="37.5" x14ac:dyDescent="0.3">
      <c r="A7" s="9" t="s">
        <v>47</v>
      </c>
      <c r="B7" s="10">
        <v>130671607002069</v>
      </c>
      <c r="C7" s="10">
        <v>6</v>
      </c>
      <c r="D7" s="26">
        <v>42879</v>
      </c>
      <c r="E7" s="10" t="s">
        <v>151</v>
      </c>
      <c r="F7" s="19" t="s">
        <v>142</v>
      </c>
      <c r="H7" s="26"/>
      <c r="I7" s="26"/>
    </row>
    <row r="8" spans="1:9" s="15" customFormat="1" ht="37.5" x14ac:dyDescent="0.3">
      <c r="A8" s="9" t="s">
        <v>47</v>
      </c>
      <c r="B8" s="10">
        <v>130671607002070</v>
      </c>
      <c r="C8" s="10">
        <v>7</v>
      </c>
      <c r="D8" s="26">
        <v>42879</v>
      </c>
      <c r="E8" s="10" t="s">
        <v>135</v>
      </c>
      <c r="F8" s="19" t="s">
        <v>131</v>
      </c>
    </row>
    <row r="9" spans="1:9" x14ac:dyDescent="0.3">
      <c r="A9" s="3" t="s">
        <v>47</v>
      </c>
      <c r="B9" s="6">
        <v>130671512008810</v>
      </c>
      <c r="C9" s="6">
        <v>8</v>
      </c>
      <c r="D9" s="5">
        <v>42879</v>
      </c>
      <c r="E9" s="6" t="s">
        <v>67</v>
      </c>
      <c r="F9" s="21" t="s">
        <v>105</v>
      </c>
    </row>
    <row r="10" spans="1:9" s="15" customFormat="1" ht="37.5" x14ac:dyDescent="0.3">
      <c r="A10" s="9" t="s">
        <v>47</v>
      </c>
      <c r="B10" s="10">
        <v>130671607001066</v>
      </c>
      <c r="C10" s="10">
        <v>9</v>
      </c>
      <c r="D10" s="5">
        <v>42879</v>
      </c>
      <c r="E10" s="10" t="s">
        <v>97</v>
      </c>
      <c r="F10" s="19" t="s">
        <v>108</v>
      </c>
      <c r="H10" s="5"/>
      <c r="I10" s="5"/>
    </row>
    <row r="11" spans="1:9" s="15" customFormat="1" ht="37.5" x14ac:dyDescent="0.3">
      <c r="A11" s="9" t="s">
        <v>47</v>
      </c>
      <c r="B11" s="10">
        <v>130671607013135</v>
      </c>
      <c r="C11" s="10">
        <v>10</v>
      </c>
      <c r="D11" s="26">
        <v>42879</v>
      </c>
      <c r="E11" s="10" t="s">
        <v>135</v>
      </c>
      <c r="F11" s="19" t="s">
        <v>134</v>
      </c>
    </row>
    <row r="12" spans="1:9" x14ac:dyDescent="0.3">
      <c r="A12" s="3" t="s">
        <v>47</v>
      </c>
      <c r="B12" s="6">
        <v>130671607001062</v>
      </c>
      <c r="C12" s="6">
        <v>11</v>
      </c>
      <c r="D12" s="5">
        <v>42879</v>
      </c>
      <c r="E12" s="6" t="s">
        <v>67</v>
      </c>
    </row>
    <row r="13" spans="1:9" x14ac:dyDescent="0.3">
      <c r="A13" s="3" t="s">
        <v>47</v>
      </c>
      <c r="B13" s="6">
        <v>130671607002294</v>
      </c>
      <c r="C13" s="6">
        <v>12</v>
      </c>
      <c r="D13" s="5">
        <v>42879</v>
      </c>
      <c r="E13" s="6" t="s">
        <v>67</v>
      </c>
      <c r="F13" s="21" t="s">
        <v>106</v>
      </c>
      <c r="H13" s="5"/>
      <c r="I13" s="5"/>
    </row>
    <row r="14" spans="1:9" ht="37.5" x14ac:dyDescent="0.3">
      <c r="A14" s="3" t="s">
        <v>47</v>
      </c>
      <c r="B14" s="6">
        <v>130671607012901</v>
      </c>
      <c r="C14" s="6">
        <v>13</v>
      </c>
      <c r="D14" s="5">
        <v>42879</v>
      </c>
      <c r="E14" s="6" t="s">
        <v>67</v>
      </c>
      <c r="F14" s="21" t="s">
        <v>126</v>
      </c>
      <c r="H14" s="5"/>
      <c r="I14" s="5"/>
    </row>
    <row r="15" spans="1:9" x14ac:dyDescent="0.3">
      <c r="A15" s="9" t="s">
        <v>47</v>
      </c>
      <c r="B15" s="10">
        <v>130671607012902</v>
      </c>
      <c r="C15" s="10">
        <v>14</v>
      </c>
      <c r="D15" s="26">
        <v>42879</v>
      </c>
      <c r="E15" s="10" t="s">
        <v>125</v>
      </c>
      <c r="F15" s="21" t="s">
        <v>118</v>
      </c>
    </row>
    <row r="16" spans="1:9" x14ac:dyDescent="0.3">
      <c r="A16" s="3" t="s">
        <v>47</v>
      </c>
      <c r="B16" s="6">
        <v>130671607012759</v>
      </c>
      <c r="C16" s="6">
        <v>15</v>
      </c>
      <c r="D16" s="5">
        <v>42879</v>
      </c>
      <c r="E16" s="6" t="s">
        <v>67</v>
      </c>
    </row>
    <row r="17" spans="1:9" x14ac:dyDescent="0.3">
      <c r="A17" s="3" t="s">
        <v>47</v>
      </c>
      <c r="B17" s="6">
        <v>130671607013136</v>
      </c>
      <c r="C17" s="6">
        <v>16</v>
      </c>
      <c r="D17" s="5">
        <v>42879</v>
      </c>
      <c r="E17" s="6" t="s">
        <v>67</v>
      </c>
    </row>
    <row r="18" spans="1:9" x14ac:dyDescent="0.3">
      <c r="A18" s="3" t="s">
        <v>47</v>
      </c>
      <c r="B18" s="6">
        <v>130671607012760</v>
      </c>
      <c r="C18" s="6">
        <v>17</v>
      </c>
      <c r="D18" s="5">
        <v>42879</v>
      </c>
      <c r="E18" s="6" t="s">
        <v>67</v>
      </c>
    </row>
    <row r="19" spans="1:9" ht="37.5" x14ac:dyDescent="0.3">
      <c r="A19" s="9" t="s">
        <v>47</v>
      </c>
      <c r="B19" s="10">
        <v>130671607002243</v>
      </c>
      <c r="C19" s="10">
        <v>18</v>
      </c>
      <c r="D19" s="26">
        <v>42879</v>
      </c>
      <c r="E19" s="10" t="s">
        <v>125</v>
      </c>
      <c r="F19" s="21" t="s">
        <v>120</v>
      </c>
    </row>
    <row r="20" spans="1:9" s="15" customFormat="1" ht="37.5" x14ac:dyDescent="0.3">
      <c r="A20" s="9" t="s">
        <v>47</v>
      </c>
      <c r="B20" s="10">
        <v>130671607001065</v>
      </c>
      <c r="C20" s="10">
        <v>19</v>
      </c>
      <c r="D20" s="26">
        <v>42879</v>
      </c>
      <c r="E20" s="10" t="s">
        <v>151</v>
      </c>
      <c r="F20" s="19" t="s">
        <v>143</v>
      </c>
    </row>
    <row r="21" spans="1:9" x14ac:dyDescent="0.3">
      <c r="A21" s="3" t="s">
        <v>47</v>
      </c>
      <c r="B21" s="6">
        <v>130671607002244</v>
      </c>
      <c r="C21" s="6">
        <v>20</v>
      </c>
      <c r="D21" s="5">
        <v>42879</v>
      </c>
      <c r="E21" s="6" t="s">
        <v>67</v>
      </c>
    </row>
    <row r="22" spans="1:9" x14ac:dyDescent="0.3">
      <c r="A22" s="3" t="s">
        <v>47</v>
      </c>
      <c r="B22" s="6">
        <v>130671607002293</v>
      </c>
      <c r="C22" s="6">
        <v>21</v>
      </c>
      <c r="D22" s="5">
        <v>42879</v>
      </c>
      <c r="E22" s="6" t="s">
        <v>67</v>
      </c>
      <c r="F22" s="21" t="s">
        <v>107</v>
      </c>
      <c r="H22" s="5"/>
      <c r="I22" s="5"/>
    </row>
    <row r="23" spans="1:9" x14ac:dyDescent="0.3">
      <c r="A23" s="3" t="s">
        <v>87</v>
      </c>
      <c r="B23" s="6">
        <v>130351602002079</v>
      </c>
      <c r="C23" s="6">
        <v>22</v>
      </c>
      <c r="D23" s="5">
        <v>43175</v>
      </c>
      <c r="E23" s="6" t="s">
        <v>67</v>
      </c>
    </row>
    <row r="24" spans="1:9" x14ac:dyDescent="0.3">
      <c r="A24" s="3" t="s">
        <v>87</v>
      </c>
      <c r="B24" s="6">
        <v>130351602002080</v>
      </c>
      <c r="C24" s="6">
        <v>23</v>
      </c>
      <c r="D24" s="5">
        <v>43175</v>
      </c>
      <c r="E24" s="6" t="s">
        <v>67</v>
      </c>
    </row>
    <row r="25" spans="1:9" s="15" customFormat="1" ht="75" x14ac:dyDescent="0.3">
      <c r="A25" s="9" t="s">
        <v>136</v>
      </c>
      <c r="B25" s="10">
        <v>130351607003587</v>
      </c>
      <c r="C25" s="10">
        <v>24</v>
      </c>
      <c r="D25" s="26">
        <v>43175</v>
      </c>
      <c r="E25" s="10" t="s">
        <v>158</v>
      </c>
      <c r="F25" s="29" t="s">
        <v>157</v>
      </c>
    </row>
    <row r="26" spans="1:9" x14ac:dyDescent="0.3">
      <c r="A26" s="3" t="s">
        <v>136</v>
      </c>
      <c r="B26" s="6">
        <v>130351602002513</v>
      </c>
      <c r="C26" s="6">
        <v>25</v>
      </c>
      <c r="D26" s="5">
        <v>43175</v>
      </c>
      <c r="E26" s="6" t="s">
        <v>67</v>
      </c>
      <c r="F26" s="21" t="s">
        <v>175</v>
      </c>
    </row>
    <row r="27" spans="1:9" x14ac:dyDescent="0.3">
      <c r="A27" s="3" t="s">
        <v>136</v>
      </c>
      <c r="B27" s="6">
        <v>130351602002514</v>
      </c>
      <c r="C27" s="6">
        <v>26</v>
      </c>
      <c r="D27" s="5">
        <v>43175</v>
      </c>
      <c r="E27" s="6" t="s">
        <v>67</v>
      </c>
    </row>
    <row r="28" spans="1:9" x14ac:dyDescent="0.3">
      <c r="A28" s="3" t="s">
        <v>136</v>
      </c>
      <c r="B28" s="6">
        <v>130351602003207</v>
      </c>
      <c r="C28" s="6">
        <v>27</v>
      </c>
      <c r="D28" s="5">
        <v>43175</v>
      </c>
      <c r="E28" s="6" t="s">
        <v>67</v>
      </c>
    </row>
    <row r="29" spans="1:9" x14ac:dyDescent="0.3">
      <c r="A29" s="3" t="s">
        <v>136</v>
      </c>
      <c r="B29" s="6">
        <v>130351602003208</v>
      </c>
      <c r="C29" s="6">
        <v>28</v>
      </c>
      <c r="D29" s="5">
        <v>43175</v>
      </c>
      <c r="E29" s="6" t="s">
        <v>67</v>
      </c>
      <c r="F29" s="21" t="s">
        <v>127</v>
      </c>
    </row>
    <row r="30" spans="1:9" x14ac:dyDescent="0.3">
      <c r="A30" s="3" t="s">
        <v>88</v>
      </c>
      <c r="B30" s="3" t="s">
        <v>89</v>
      </c>
      <c r="C30" s="6">
        <v>29</v>
      </c>
      <c r="D30" s="5">
        <v>43175</v>
      </c>
      <c r="E30" s="6" t="s">
        <v>67</v>
      </c>
      <c r="F30" s="21" t="s">
        <v>90</v>
      </c>
    </row>
    <row r="31" spans="1:9" ht="37.5" x14ac:dyDescent="0.3">
      <c r="A31" s="3" t="s">
        <v>47</v>
      </c>
      <c r="B31" s="6">
        <v>130671604005306</v>
      </c>
      <c r="C31" s="6">
        <v>30</v>
      </c>
      <c r="D31" s="5">
        <v>43207</v>
      </c>
      <c r="E31" s="6" t="s">
        <v>67</v>
      </c>
      <c r="F31" s="21" t="s">
        <v>141</v>
      </c>
    </row>
    <row r="32" spans="1:9" s="15" customFormat="1" ht="37.5" x14ac:dyDescent="0.3">
      <c r="A32" s="9" t="s">
        <v>129</v>
      </c>
      <c r="B32" s="10">
        <v>131811610008338</v>
      </c>
      <c r="C32" s="10">
        <v>31</v>
      </c>
      <c r="D32" s="26">
        <v>43256</v>
      </c>
      <c r="E32" s="10" t="s">
        <v>170</v>
      </c>
      <c r="F32" s="19" t="s">
        <v>168</v>
      </c>
    </row>
    <row r="33" spans="1:6" s="15" customFormat="1" ht="37.5" x14ac:dyDescent="0.3">
      <c r="A33" s="9" t="s">
        <v>129</v>
      </c>
      <c r="B33" s="10">
        <v>131811610008337</v>
      </c>
      <c r="C33" s="10">
        <v>32</v>
      </c>
      <c r="D33" s="26">
        <v>43256</v>
      </c>
      <c r="E33" s="10" t="s">
        <v>170</v>
      </c>
      <c r="F33" s="19" t="s">
        <v>167</v>
      </c>
    </row>
    <row r="34" spans="1:6" x14ac:dyDescent="0.3">
      <c r="A34" s="3" t="s">
        <v>47</v>
      </c>
      <c r="B34" s="6">
        <v>130671512009169</v>
      </c>
      <c r="C34" s="6">
        <v>33</v>
      </c>
      <c r="D34" s="5">
        <v>43298</v>
      </c>
      <c r="E34" s="6" t="s">
        <v>67</v>
      </c>
      <c r="F34" s="21" t="s">
        <v>148</v>
      </c>
    </row>
    <row r="35" spans="1:6" x14ac:dyDescent="0.3">
      <c r="A35" s="3" t="s">
        <v>47</v>
      </c>
      <c r="B35" s="6">
        <v>130671512009170</v>
      </c>
      <c r="C35" s="6">
        <v>34</v>
      </c>
      <c r="D35" s="5">
        <v>43298</v>
      </c>
      <c r="E35" s="6" t="s">
        <v>67</v>
      </c>
      <c r="F35" s="21" t="s">
        <v>149</v>
      </c>
    </row>
    <row r="36" spans="1:6" x14ac:dyDescent="0.3">
      <c r="A36" s="3" t="s">
        <v>47</v>
      </c>
      <c r="B36" s="6">
        <v>130671604005589</v>
      </c>
      <c r="C36" s="6">
        <v>35</v>
      </c>
      <c r="D36" s="5">
        <v>43313</v>
      </c>
      <c r="E36" s="6" t="s">
        <v>67</v>
      </c>
      <c r="F36" s="21" t="s">
        <v>155</v>
      </c>
    </row>
    <row r="37" spans="1:6" x14ac:dyDescent="0.3">
      <c r="A37" s="3" t="s">
        <v>47</v>
      </c>
      <c r="B37" s="6">
        <v>130671604005590</v>
      </c>
      <c r="C37" s="6">
        <v>36</v>
      </c>
      <c r="D37" s="5">
        <v>43313</v>
      </c>
      <c r="E37" s="6" t="s">
        <v>67</v>
      </c>
      <c r="F37" s="21" t="s">
        <v>156</v>
      </c>
    </row>
    <row r="38" spans="1:6" s="3" customFormat="1" x14ac:dyDescent="0.3">
      <c r="A38" s="3" t="s">
        <v>165</v>
      </c>
      <c r="B38" s="6">
        <v>131831701003626</v>
      </c>
      <c r="C38" s="6">
        <v>37</v>
      </c>
      <c r="D38" s="5">
        <v>43326</v>
      </c>
      <c r="E38" s="3" t="s">
        <v>67</v>
      </c>
      <c r="F38" s="21" t="s">
        <v>166</v>
      </c>
    </row>
    <row r="39" spans="1:6" x14ac:dyDescent="0.3">
      <c r="A39" s="3" t="s">
        <v>164</v>
      </c>
      <c r="C39" s="6">
        <v>38</v>
      </c>
    </row>
  </sheetData>
  <sortState ref="B5:C14">
    <sortCondition ref="C5:C14"/>
  </sortState>
  <pageMargins left="0.7" right="0.7" top="0.75" bottom="0.75" header="0.3" footer="0.3"/>
  <pageSetup scale="93"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Deploy log</vt:lpstr>
      <vt:lpstr>Inventory</vt:lpstr>
    </vt:vector>
  </TitlesOfParts>
  <Company>Connecticut DEEP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cbellucc</dc:creator>
  <cp:lastModifiedBy>Mary Becker</cp:lastModifiedBy>
  <cp:lastPrinted>2018-03-22T11:29:26Z</cp:lastPrinted>
  <dcterms:created xsi:type="dcterms:W3CDTF">2016-09-21T19:50:23Z</dcterms:created>
  <dcterms:modified xsi:type="dcterms:W3CDTF">2018-10-18T14:09:50Z</dcterms:modified>
</cp:coreProperties>
</file>