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2023" sheetId="2" r:id="rId5"/>
    <sheet state="visible" name="2024" sheetId="3" r:id="rId6"/>
    <sheet state="visible" name="2025" sheetId="4" r:id="rId7"/>
  </sheets>
  <externalReferences>
    <externalReference r:id="rId8"/>
    <externalReference r:id="rId9"/>
  </externalReferences>
  <definedNames/>
  <calcPr/>
  <extLst>
    <ext uri="GoogleSheetsCustomDataVersion2">
      <go:sheetsCustomData xmlns:go="http://customooxmlschemas.google.com/" r:id="rId10" roundtripDataChecksum="xtXPgs7KDZ2gQsTiRQn9uL6QSXncRoNy3d7aX8F3Vao="/>
    </ext>
  </extLst>
</workbook>
</file>

<file path=xl/sharedStrings.xml><?xml version="1.0" encoding="utf-8"?>
<sst xmlns="http://schemas.openxmlformats.org/spreadsheetml/2006/main" count="222" uniqueCount="41">
  <si>
    <t>Lecturer</t>
  </si>
  <si>
    <t>BIO1000F</t>
  </si>
  <si>
    <t>BIO1000H</t>
  </si>
  <si>
    <t>BIO1004S</t>
  </si>
  <si>
    <t>BIO2014F</t>
  </si>
  <si>
    <t>BIO2015F</t>
  </si>
  <si>
    <t>BIO2016S</t>
  </si>
  <si>
    <t>BIO2017S</t>
  </si>
  <si>
    <t>BIO3002F</t>
  </si>
  <si>
    <t>BIO3013F</t>
  </si>
  <si>
    <t>BIO3014S</t>
  </si>
  <si>
    <t>BIO3017S</t>
  </si>
  <si>
    <t>BIO3018F</t>
  </si>
  <si>
    <t>BIO3019S</t>
  </si>
  <si>
    <t>BIO4000/1W</t>
  </si>
  <si>
    <t>BIO5012W</t>
  </si>
  <si>
    <t>BIO5007H</t>
  </si>
  <si>
    <t>UG Convenor</t>
  </si>
  <si>
    <t>PG Convenor</t>
  </si>
  <si>
    <t>UG Units</t>
  </si>
  <si>
    <t>PG Units</t>
  </si>
  <si>
    <t>Tot Units</t>
  </si>
  <si>
    <t>Prop PG</t>
  </si>
  <si>
    <t>Sabbatical Weighting</t>
  </si>
  <si>
    <t>UG TOC weighting</t>
  </si>
  <si>
    <t>PG TOC weighting</t>
  </si>
  <si>
    <t>Tot Wt Units</t>
  </si>
  <si>
    <t>Other</t>
  </si>
  <si>
    <t>1 PG (MSc) day =</t>
  </si>
  <si>
    <t>teaching units</t>
  </si>
  <si>
    <t>1 hons day =</t>
  </si>
  <si>
    <t>Jan-Jul</t>
  </si>
  <si>
    <t>Jul-Dec</t>
  </si>
  <si>
    <t>Jul-Dec (provisionally suspended)</t>
  </si>
  <si>
    <t>Apr-Dec</t>
  </si>
  <si>
    <t>Jan</t>
  </si>
  <si>
    <t>Jan-Feb</t>
  </si>
  <si>
    <t>Me</t>
  </si>
  <si>
    <t>BIO2015S</t>
  </si>
  <si>
    <t>BIO2017F</t>
  </si>
  <si>
    <t>First Year Convenor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</si>
</sst>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sz val="11.0"/>
      <color rgb="FFC2D69B"/>
      <name val="Calibri"/>
    </font>
    <font>
      <color theme="1"/>
      <name val="Calibri"/>
    </font>
    <font>
      <sz val="11.0"/>
      <color rgb="FFFF0000"/>
      <name val="Calibri"/>
    </font>
    <font>
      <sz val="10.0"/>
      <color theme="1"/>
      <name val="Calibri"/>
    </font>
    <font>
      <b/>
      <sz val="11.0"/>
      <color rgb="FFFF0000"/>
      <name val="Calibri"/>
    </font>
    <font>
      <sz val="11.0"/>
      <color rgb="FF3F3F3F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textRotation="90"/>
    </xf>
    <xf borderId="0" fillId="0" fontId="3" numFmtId="0" xfId="0" applyFont="1"/>
    <xf borderId="1" fillId="0" fontId="2" numFmtId="0" xfId="0" applyAlignment="1" applyBorder="1" applyFont="1">
      <alignment horizontal="right" textRotation="90"/>
    </xf>
    <xf borderId="0" fillId="0" fontId="2" numFmtId="0" xfId="0" applyAlignment="1" applyFont="1">
      <alignment textRotation="9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horizontal="right"/>
    </xf>
    <xf borderId="2" fillId="0" fontId="4" numFmtId="0" xfId="0" applyAlignment="1" applyBorder="1" applyFont="1">
      <alignment horizontal="right"/>
    </xf>
    <xf borderId="3" fillId="2" fontId="2" numFmtId="0" xfId="0" applyAlignment="1" applyBorder="1" applyFill="1" applyFont="1">
      <alignment horizontal="right"/>
    </xf>
    <xf borderId="4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left"/>
    </xf>
    <xf borderId="8" fillId="0" fontId="2" numFmtId="0" xfId="0" applyAlignment="1" applyBorder="1" applyFont="1">
      <alignment horizontal="left"/>
    </xf>
    <xf borderId="9" fillId="0" fontId="2" numFmtId="0" xfId="0" applyBorder="1" applyFont="1"/>
    <xf borderId="10" fillId="0" fontId="1" numFmtId="0" xfId="0" applyAlignment="1" applyBorder="1" applyFont="1">
      <alignment horizontal="left"/>
    </xf>
    <xf borderId="11" fillId="0" fontId="2" numFmtId="0" xfId="0" applyAlignment="1" applyBorder="1" applyFont="1">
      <alignment horizontal="left"/>
    </xf>
    <xf borderId="4" fillId="0" fontId="4" numFmtId="0" xfId="0" applyAlignment="1" applyBorder="1" applyFont="1">
      <alignment horizontal="right"/>
    </xf>
    <xf borderId="0" fillId="0" fontId="5" numFmtId="0" xfId="0" applyFont="1"/>
    <xf borderId="4" fillId="0" fontId="6" numFmtId="0" xfId="0" applyAlignment="1" applyBorder="1" applyFont="1">
      <alignment horizontal="right"/>
    </xf>
    <xf borderId="12" fillId="0" fontId="2" numFmtId="0" xfId="0" applyAlignment="1" applyBorder="1" applyFont="1">
      <alignment horizontal="right"/>
    </xf>
    <xf borderId="13" fillId="0" fontId="2" numFmtId="0" xfId="0" applyAlignment="1" applyBorder="1" applyFont="1">
      <alignment horizontal="right"/>
    </xf>
    <xf borderId="1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vertical="center"/>
    </xf>
    <xf borderId="4" fillId="0" fontId="7" numFmtId="0" xfId="0" applyAlignment="1" applyBorder="1" applyFont="1">
      <alignment horizontal="right" vertical="center"/>
    </xf>
    <xf borderId="4" fillId="0" fontId="2" numFmtId="0" xfId="0" applyBorder="1" applyFont="1"/>
    <xf borderId="4" fillId="2" fontId="2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4" fillId="3" fontId="2" numFmtId="0" xfId="0" applyAlignment="1" applyBorder="1" applyFill="1" applyFont="1">
      <alignment horizontal="right"/>
    </xf>
    <xf borderId="4" fillId="3" fontId="2" numFmtId="0" xfId="0" applyAlignment="1" applyBorder="1" applyFont="1">
      <alignment horizontal="right" vertical="center"/>
    </xf>
    <xf borderId="3" fillId="4" fontId="2" numFmtId="0" xfId="0" applyAlignment="1" applyBorder="1" applyFill="1" applyFont="1">
      <alignment horizontal="right"/>
    </xf>
    <xf borderId="4" fillId="4" fontId="2" numFmtId="0" xfId="0" applyBorder="1" applyFont="1"/>
    <xf borderId="4" fillId="0" fontId="8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15" fillId="0" fontId="2" numFmtId="0" xfId="0" applyBorder="1" applyFont="1"/>
    <xf borderId="15" fillId="0" fontId="9" numFmtId="0" xfId="0" applyBorder="1" applyFont="1"/>
    <xf borderId="14" fillId="0" fontId="6" numFmtId="0" xfId="0" applyAlignment="1" applyBorder="1" applyFont="1">
      <alignment horizontal="right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jasper/Dropbox/UCT/Teaching/Teaching%20loads/2022/TeachingAllocations2022_TVSep2021_ver8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jasper/Dropbox/UCT/Teaching/Teaching%20loads/2023/TeachingAllocations2023_TVApr2022_ver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aching 2022"/>
      <sheetName val="Supervision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aching 2023"/>
      <sheetName val="Supervision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0"/>
    <col customWidth="1" min="2" max="19" width="6.14"/>
    <col customWidth="1" min="20" max="23" width="6.71"/>
    <col customWidth="1" min="24" max="24" width="2.43"/>
    <col customWidth="1" min="25" max="28" width="6.43"/>
    <col customWidth="1" min="29" max="29" width="15.43"/>
    <col customWidth="1" min="30" max="30" width="4.14"/>
    <col customWidth="1" min="31" max="31" width="13.71"/>
  </cols>
  <sheetData>
    <row r="1" ht="11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2" t="s">
        <v>23</v>
      </c>
      <c r="Z1" s="2" t="s">
        <v>24</v>
      </c>
      <c r="AA1" s="2" t="s">
        <v>25</v>
      </c>
      <c r="AB1" s="4" t="s">
        <v>26</v>
      </c>
      <c r="AC1" s="5"/>
      <c r="AD1" s="3"/>
      <c r="AE1" s="3"/>
    </row>
    <row r="2" ht="15.0" customHeight="1">
      <c r="A2" s="6" t="s">
        <v>27</v>
      </c>
      <c r="B2" s="7"/>
      <c r="C2" s="7"/>
      <c r="D2" s="7"/>
      <c r="E2" s="7"/>
      <c r="F2" s="7"/>
      <c r="G2" s="7"/>
      <c r="H2" s="7"/>
      <c r="I2" s="8"/>
      <c r="J2" s="7"/>
      <c r="K2" s="7">
        <v>10.0</v>
      </c>
      <c r="L2" s="7"/>
      <c r="M2" s="7"/>
      <c r="N2" s="9"/>
      <c r="O2" s="7">
        <v>5.0</v>
      </c>
      <c r="P2" s="7"/>
      <c r="Q2" s="7">
        <v>10.0</v>
      </c>
      <c r="R2" s="10"/>
      <c r="S2" s="10"/>
      <c r="T2" s="11">
        <f t="shared" ref="T2:T28" si="1">SUM(B2:N2,$AD$3*O2,R2)</f>
        <v>17.5</v>
      </c>
      <c r="U2" s="11">
        <f t="shared" ref="U2:U28" si="2">SUM($AD$2*P2,$AD$2*Q2,S2)</f>
        <v>20</v>
      </c>
      <c r="V2" s="11">
        <f t="shared" ref="V2:V28" si="3">SUM(T2:U2)</f>
        <v>37.5</v>
      </c>
      <c r="W2" s="11">
        <f t="shared" ref="W2:W28" si="4">ROUND(U2/V2,2)</f>
        <v>0.53</v>
      </c>
      <c r="X2" s="3"/>
      <c r="Y2" s="12">
        <v>1.0</v>
      </c>
      <c r="Z2" s="12">
        <v>0.33</v>
      </c>
      <c r="AA2" s="12">
        <v>1.0</v>
      </c>
      <c r="AB2" s="13">
        <f t="shared" ref="AB2:AB28" si="5">ROUND((T2*(1/Z2)+U2*(1/AA2))*(1/Y2),0)</f>
        <v>73</v>
      </c>
      <c r="AC2" s="14" t="s">
        <v>28</v>
      </c>
      <c r="AD2" s="15">
        <v>2.0</v>
      </c>
      <c r="AE2" s="16" t="s">
        <v>29</v>
      </c>
    </row>
    <row r="3" ht="15.0" customHeight="1">
      <c r="A3" s="6" t="s">
        <v>27</v>
      </c>
      <c r="B3" s="10"/>
      <c r="C3" s="10"/>
      <c r="D3" s="10"/>
      <c r="E3" s="10"/>
      <c r="F3" s="10">
        <v>10.0</v>
      </c>
      <c r="G3" s="10"/>
      <c r="H3" s="10"/>
      <c r="I3" s="10"/>
      <c r="J3" s="10"/>
      <c r="K3" s="10"/>
      <c r="L3" s="10">
        <v>60.0</v>
      </c>
      <c r="M3" s="10"/>
      <c r="N3" s="10"/>
      <c r="O3" s="10">
        <v>5.0</v>
      </c>
      <c r="P3" s="10"/>
      <c r="Q3" s="10">
        <v>10.0</v>
      </c>
      <c r="R3" s="10">
        <v>5.0</v>
      </c>
      <c r="S3" s="10"/>
      <c r="T3" s="11">
        <f t="shared" si="1"/>
        <v>82.5</v>
      </c>
      <c r="U3" s="11">
        <f t="shared" si="2"/>
        <v>20</v>
      </c>
      <c r="V3" s="11">
        <f t="shared" si="3"/>
        <v>102.5</v>
      </c>
      <c r="W3" s="11">
        <f t="shared" si="4"/>
        <v>0.2</v>
      </c>
      <c r="X3" s="3"/>
      <c r="Y3" s="12">
        <v>1.0</v>
      </c>
      <c r="Z3" s="12">
        <v>1.0</v>
      </c>
      <c r="AA3" s="12">
        <v>1.0</v>
      </c>
      <c r="AB3" s="13">
        <f t="shared" si="5"/>
        <v>103</v>
      </c>
      <c r="AC3" s="17" t="s">
        <v>30</v>
      </c>
      <c r="AD3" s="18">
        <v>1.5</v>
      </c>
      <c r="AE3" s="19" t="s">
        <v>29</v>
      </c>
    </row>
    <row r="4" ht="15.0" customHeight="1">
      <c r="A4" s="6" t="s">
        <v>27</v>
      </c>
      <c r="B4" s="10">
        <v>7.0</v>
      </c>
      <c r="C4" s="10"/>
      <c r="D4" s="10"/>
      <c r="E4" s="10">
        <v>10.0</v>
      </c>
      <c r="F4" s="10"/>
      <c r="G4" s="10"/>
      <c r="H4" s="10"/>
      <c r="I4" s="20"/>
      <c r="J4" s="10"/>
      <c r="K4" s="10">
        <v>12.0</v>
      </c>
      <c r="L4" s="10"/>
      <c r="M4" s="10"/>
      <c r="N4" s="10"/>
      <c r="O4" s="10">
        <v>5.0</v>
      </c>
      <c r="P4" s="10"/>
      <c r="Q4" s="10">
        <v>10.0</v>
      </c>
      <c r="R4" s="10">
        <v>5.0</v>
      </c>
      <c r="S4" s="10"/>
      <c r="T4" s="11">
        <f t="shared" si="1"/>
        <v>41.5</v>
      </c>
      <c r="U4" s="11">
        <f t="shared" si="2"/>
        <v>20</v>
      </c>
      <c r="V4" s="11">
        <f t="shared" si="3"/>
        <v>61.5</v>
      </c>
      <c r="W4" s="11">
        <f t="shared" si="4"/>
        <v>0.33</v>
      </c>
      <c r="X4" s="3"/>
      <c r="Y4" s="12">
        <v>1.0</v>
      </c>
      <c r="Z4" s="12">
        <v>1.0</v>
      </c>
      <c r="AA4" s="12">
        <v>1.0</v>
      </c>
      <c r="AB4" s="13">
        <f t="shared" si="5"/>
        <v>62</v>
      </c>
      <c r="AD4" s="3"/>
      <c r="AE4" s="3"/>
    </row>
    <row r="5" ht="15.0" customHeight="1">
      <c r="A5" s="6" t="s">
        <v>27</v>
      </c>
      <c r="B5" s="10"/>
      <c r="C5" s="10"/>
      <c r="D5" s="10">
        <v>9.0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5.0</v>
      </c>
      <c r="P5" s="10"/>
      <c r="Q5" s="10"/>
      <c r="R5" s="10"/>
      <c r="S5" s="10"/>
      <c r="T5" s="11">
        <f t="shared" si="1"/>
        <v>16.5</v>
      </c>
      <c r="U5" s="11">
        <f t="shared" si="2"/>
        <v>0</v>
      </c>
      <c r="V5" s="11">
        <f t="shared" si="3"/>
        <v>16.5</v>
      </c>
      <c r="W5" s="11">
        <f t="shared" si="4"/>
        <v>0</v>
      </c>
      <c r="X5" s="3"/>
      <c r="Y5" s="12">
        <v>0.42</v>
      </c>
      <c r="Z5" s="12">
        <v>1.0</v>
      </c>
      <c r="AA5" s="12">
        <v>1.0</v>
      </c>
      <c r="AB5" s="13">
        <f t="shared" si="5"/>
        <v>39</v>
      </c>
      <c r="AC5" s="21" t="s">
        <v>31</v>
      </c>
      <c r="AD5" s="3"/>
      <c r="AE5" s="3"/>
    </row>
    <row r="6" ht="15.0" customHeight="1">
      <c r="A6" s="6" t="s">
        <v>27</v>
      </c>
      <c r="B6" s="10">
        <v>19.0</v>
      </c>
      <c r="C6" s="10"/>
      <c r="D6" s="10">
        <v>6.0</v>
      </c>
      <c r="E6" s="10"/>
      <c r="F6" s="10"/>
      <c r="G6" s="10"/>
      <c r="H6" s="10">
        <v>15.0</v>
      </c>
      <c r="I6" s="10"/>
      <c r="J6" s="10">
        <v>11.0</v>
      </c>
      <c r="K6" s="10"/>
      <c r="L6" s="10"/>
      <c r="M6" s="10"/>
      <c r="N6" s="10"/>
      <c r="O6" s="10">
        <v>5.0</v>
      </c>
      <c r="P6" s="10"/>
      <c r="Q6" s="10"/>
      <c r="R6" s="10">
        <v>5.0</v>
      </c>
      <c r="S6" s="10"/>
      <c r="T6" s="11">
        <f t="shared" si="1"/>
        <v>63.5</v>
      </c>
      <c r="U6" s="11">
        <f t="shared" si="2"/>
        <v>0</v>
      </c>
      <c r="V6" s="11">
        <f t="shared" si="3"/>
        <v>63.5</v>
      </c>
      <c r="W6" s="11">
        <f t="shared" si="4"/>
        <v>0</v>
      </c>
      <c r="X6" s="3"/>
      <c r="Y6" s="12">
        <v>1.0</v>
      </c>
      <c r="Z6" s="12">
        <v>1.0</v>
      </c>
      <c r="AA6" s="12">
        <v>1.0</v>
      </c>
      <c r="AB6" s="13">
        <f t="shared" si="5"/>
        <v>64</v>
      </c>
      <c r="AD6" s="3"/>
      <c r="AE6" s="3"/>
    </row>
    <row r="7" ht="15.0" customHeight="1">
      <c r="A7" s="6" t="s">
        <v>27</v>
      </c>
      <c r="B7" s="10"/>
      <c r="C7" s="10"/>
      <c r="D7" s="10">
        <v>15.0</v>
      </c>
      <c r="E7" s="10">
        <v>10.0</v>
      </c>
      <c r="F7" s="10">
        <v>5.0</v>
      </c>
      <c r="G7" s="10"/>
      <c r="H7" s="10"/>
      <c r="I7" s="10"/>
      <c r="J7" s="10"/>
      <c r="K7" s="10"/>
      <c r="L7" s="10"/>
      <c r="M7" s="10"/>
      <c r="N7" s="10"/>
      <c r="O7" s="10">
        <v>5.0</v>
      </c>
      <c r="P7" s="10"/>
      <c r="Q7" s="10"/>
      <c r="R7" s="10">
        <v>5.0</v>
      </c>
      <c r="S7" s="10"/>
      <c r="T7" s="11">
        <f t="shared" si="1"/>
        <v>42.5</v>
      </c>
      <c r="U7" s="11">
        <f t="shared" si="2"/>
        <v>0</v>
      </c>
      <c r="V7" s="11">
        <f t="shared" si="3"/>
        <v>42.5</v>
      </c>
      <c r="W7" s="11">
        <f t="shared" si="4"/>
        <v>0</v>
      </c>
      <c r="X7" s="3"/>
      <c r="Y7" s="12">
        <v>1.0</v>
      </c>
      <c r="Z7" s="12">
        <v>1.0</v>
      </c>
      <c r="AA7" s="12">
        <v>1.0</v>
      </c>
      <c r="AB7" s="13">
        <f t="shared" si="5"/>
        <v>43</v>
      </c>
      <c r="AD7" s="3"/>
      <c r="AE7" s="3"/>
    </row>
    <row r="8" ht="15.0" customHeight="1">
      <c r="A8" s="6" t="s">
        <v>27</v>
      </c>
      <c r="B8" s="22"/>
      <c r="C8" s="10"/>
      <c r="D8" s="10"/>
      <c r="E8" s="10"/>
      <c r="F8" s="10"/>
      <c r="G8" s="10"/>
      <c r="H8" s="10">
        <v>20.0</v>
      </c>
      <c r="I8" s="10"/>
      <c r="J8" s="10">
        <v>16.0</v>
      </c>
      <c r="K8" s="10"/>
      <c r="L8" s="10"/>
      <c r="M8" s="10">
        <v>10.0</v>
      </c>
      <c r="N8" s="10">
        <v>10.0</v>
      </c>
      <c r="O8" s="10">
        <v>5.0</v>
      </c>
      <c r="P8" s="10"/>
      <c r="Q8" s="10">
        <v>10.0</v>
      </c>
      <c r="R8" s="10">
        <v>5.0</v>
      </c>
      <c r="S8" s="10"/>
      <c r="T8" s="11">
        <f t="shared" si="1"/>
        <v>68.5</v>
      </c>
      <c r="U8" s="11">
        <f t="shared" si="2"/>
        <v>20</v>
      </c>
      <c r="V8" s="11">
        <f t="shared" si="3"/>
        <v>88.5</v>
      </c>
      <c r="W8" s="11">
        <f t="shared" si="4"/>
        <v>0.23</v>
      </c>
      <c r="X8" s="3"/>
      <c r="Y8" s="12">
        <v>1.0</v>
      </c>
      <c r="Z8" s="12">
        <v>1.0</v>
      </c>
      <c r="AA8" s="12">
        <v>1.0</v>
      </c>
      <c r="AB8" s="13">
        <f t="shared" si="5"/>
        <v>89</v>
      </c>
      <c r="AD8" s="3"/>
      <c r="AE8" s="3"/>
    </row>
    <row r="9" ht="15.0" customHeight="1">
      <c r="A9" s="6" t="s">
        <v>27</v>
      </c>
      <c r="B9" s="10"/>
      <c r="C9" s="10"/>
      <c r="D9" s="10"/>
      <c r="E9" s="10"/>
      <c r="F9" s="10"/>
      <c r="G9" s="10"/>
      <c r="H9" s="10"/>
      <c r="I9" s="10"/>
      <c r="J9" s="10">
        <v>13.0</v>
      </c>
      <c r="K9" s="10"/>
      <c r="L9" s="10"/>
      <c r="M9" s="23"/>
      <c r="N9" s="10"/>
      <c r="O9" s="10"/>
      <c r="P9" s="10"/>
      <c r="Q9" s="10">
        <v>10.0</v>
      </c>
      <c r="R9" s="10"/>
      <c r="S9" s="10">
        <v>8.0</v>
      </c>
      <c r="T9" s="11">
        <f t="shared" si="1"/>
        <v>13</v>
      </c>
      <c r="U9" s="11">
        <f t="shared" si="2"/>
        <v>28</v>
      </c>
      <c r="V9" s="11">
        <f t="shared" si="3"/>
        <v>41</v>
      </c>
      <c r="W9" s="11">
        <f t="shared" si="4"/>
        <v>0.68</v>
      </c>
      <c r="X9" s="3"/>
      <c r="Y9" s="12">
        <v>1.0</v>
      </c>
      <c r="Z9" s="12">
        <v>0.33</v>
      </c>
      <c r="AA9" s="12">
        <v>1.0</v>
      </c>
      <c r="AB9" s="13">
        <f t="shared" si="5"/>
        <v>67</v>
      </c>
      <c r="AD9" s="3"/>
      <c r="AE9" s="3"/>
    </row>
    <row r="10" ht="15.0" customHeight="1">
      <c r="A10" s="6" t="s">
        <v>27</v>
      </c>
      <c r="B10" s="10"/>
      <c r="C10" s="10"/>
      <c r="D10" s="10"/>
      <c r="E10" s="10"/>
      <c r="F10" s="10"/>
      <c r="G10" s="10"/>
      <c r="H10" s="10"/>
      <c r="I10" s="10"/>
      <c r="J10" s="10"/>
      <c r="K10" s="10">
        <v>17.0</v>
      </c>
      <c r="L10" s="24"/>
      <c r="M10" s="10"/>
      <c r="N10" s="25"/>
      <c r="O10" s="10">
        <v>5.0</v>
      </c>
      <c r="P10" s="10"/>
      <c r="Q10" s="10">
        <v>10.0</v>
      </c>
      <c r="R10" s="10">
        <v>5.0</v>
      </c>
      <c r="S10" s="10"/>
      <c r="T10" s="11">
        <f t="shared" si="1"/>
        <v>29.5</v>
      </c>
      <c r="U10" s="11">
        <f t="shared" si="2"/>
        <v>20</v>
      </c>
      <c r="V10" s="11">
        <f t="shared" si="3"/>
        <v>49.5</v>
      </c>
      <c r="W10" s="11">
        <f t="shared" si="4"/>
        <v>0.4</v>
      </c>
      <c r="X10" s="3"/>
      <c r="Y10" s="12">
        <v>1.0</v>
      </c>
      <c r="Z10" s="12">
        <v>0.5</v>
      </c>
      <c r="AA10" s="12">
        <v>0.5</v>
      </c>
      <c r="AB10" s="13">
        <f t="shared" si="5"/>
        <v>99</v>
      </c>
      <c r="AD10" s="3"/>
      <c r="AE10" s="3"/>
    </row>
    <row r="11" ht="15.0" customHeight="1">
      <c r="A11" s="6" t="s">
        <v>27</v>
      </c>
      <c r="B11" s="10"/>
      <c r="C11" s="10"/>
      <c r="D11" s="10">
        <v>12.0</v>
      </c>
      <c r="E11" s="10">
        <v>10.0</v>
      </c>
      <c r="F11" s="10"/>
      <c r="G11" s="10"/>
      <c r="H11" s="10">
        <v>13.0</v>
      </c>
      <c r="I11" s="10"/>
      <c r="J11" s="10"/>
      <c r="K11" s="10"/>
      <c r="L11" s="10"/>
      <c r="M11" s="7"/>
      <c r="N11" s="10">
        <v>10.0</v>
      </c>
      <c r="O11" s="10">
        <v>5.0</v>
      </c>
      <c r="P11" s="26"/>
      <c r="Q11" s="10"/>
      <c r="R11" s="10">
        <v>5.0</v>
      </c>
      <c r="S11" s="10"/>
      <c r="T11" s="11">
        <f t="shared" si="1"/>
        <v>57.5</v>
      </c>
      <c r="U11" s="11">
        <f t="shared" si="2"/>
        <v>0</v>
      </c>
      <c r="V11" s="11">
        <f t="shared" si="3"/>
        <v>57.5</v>
      </c>
      <c r="W11" s="11">
        <f t="shared" si="4"/>
        <v>0</v>
      </c>
      <c r="X11" s="3"/>
      <c r="Y11" s="12">
        <v>1.0</v>
      </c>
      <c r="Z11" s="12">
        <v>1.0</v>
      </c>
      <c r="AA11" s="12">
        <v>1.0</v>
      </c>
      <c r="AB11" s="13">
        <f t="shared" si="5"/>
        <v>58</v>
      </c>
      <c r="AD11" s="3"/>
      <c r="AE11" s="3"/>
    </row>
    <row r="12" ht="15.0" customHeight="1">
      <c r="A12" s="6" t="s">
        <v>27</v>
      </c>
      <c r="B12" s="10"/>
      <c r="C12" s="10"/>
      <c r="D12" s="10"/>
      <c r="E12" s="10"/>
      <c r="F12" s="10"/>
      <c r="G12" s="10"/>
      <c r="H12" s="10"/>
      <c r="I12" s="10"/>
      <c r="J12" s="10">
        <v>17.0</v>
      </c>
      <c r="K12" s="10"/>
      <c r="L12" s="10"/>
      <c r="M12" s="10">
        <v>10.0</v>
      </c>
      <c r="N12" s="10"/>
      <c r="O12" s="10"/>
      <c r="P12" s="10"/>
      <c r="Q12" s="10"/>
      <c r="R12" s="10">
        <v>5.0</v>
      </c>
      <c r="S12" s="10"/>
      <c r="T12" s="11">
        <f t="shared" si="1"/>
        <v>32</v>
      </c>
      <c r="U12" s="11">
        <f t="shared" si="2"/>
        <v>0</v>
      </c>
      <c r="V12" s="11">
        <f t="shared" si="3"/>
        <v>32</v>
      </c>
      <c r="W12" s="11">
        <f t="shared" si="4"/>
        <v>0</v>
      </c>
      <c r="X12" s="3"/>
      <c r="Y12" s="12">
        <v>0.5</v>
      </c>
      <c r="Z12" s="12">
        <v>0.5</v>
      </c>
      <c r="AA12" s="12">
        <v>0.5</v>
      </c>
      <c r="AB12" s="13">
        <f t="shared" si="5"/>
        <v>128</v>
      </c>
      <c r="AC12" s="21" t="s">
        <v>32</v>
      </c>
      <c r="AD12" s="3"/>
      <c r="AE12" s="3"/>
    </row>
    <row r="13" ht="15.0" customHeight="1">
      <c r="A13" s="6" t="s">
        <v>27</v>
      </c>
      <c r="B13" s="10"/>
      <c r="C13" s="10"/>
      <c r="D13" s="10"/>
      <c r="E13" s="10"/>
      <c r="F13" s="10">
        <v>5.0</v>
      </c>
      <c r="G13" s="10">
        <v>10.0</v>
      </c>
      <c r="H13" s="10"/>
      <c r="I13" s="10"/>
      <c r="J13" s="10"/>
      <c r="K13" s="10"/>
      <c r="L13" s="10"/>
      <c r="M13" s="10"/>
      <c r="N13" s="10"/>
      <c r="O13" s="10">
        <v>10.0</v>
      </c>
      <c r="P13" s="10"/>
      <c r="Q13" s="10"/>
      <c r="R13" s="10">
        <v>5.0</v>
      </c>
      <c r="S13" s="10"/>
      <c r="T13" s="11">
        <f t="shared" si="1"/>
        <v>35</v>
      </c>
      <c r="U13" s="11">
        <f t="shared" si="2"/>
        <v>0</v>
      </c>
      <c r="V13" s="11">
        <f t="shared" si="3"/>
        <v>35</v>
      </c>
      <c r="W13" s="11">
        <f t="shared" si="4"/>
        <v>0</v>
      </c>
      <c r="X13" s="3"/>
      <c r="Y13" s="12">
        <v>1.0</v>
      </c>
      <c r="Z13" s="12">
        <v>1.0</v>
      </c>
      <c r="AA13" s="12">
        <v>1.0</v>
      </c>
      <c r="AB13" s="13">
        <f t="shared" si="5"/>
        <v>35</v>
      </c>
      <c r="AD13" s="3"/>
      <c r="AE13" s="3"/>
    </row>
    <row r="14" ht="15.0" customHeight="1">
      <c r="A14" s="6" t="s">
        <v>27</v>
      </c>
      <c r="B14" s="10">
        <v>5.0</v>
      </c>
      <c r="C14" s="10"/>
      <c r="D14" s="10"/>
      <c r="E14" s="10">
        <v>10.0</v>
      </c>
      <c r="F14" s="10"/>
      <c r="G14" s="7">
        <v>25.0</v>
      </c>
      <c r="H14" s="10"/>
      <c r="I14" s="10"/>
      <c r="J14" s="10"/>
      <c r="K14" s="10"/>
      <c r="L14" s="10"/>
      <c r="M14" s="10">
        <v>10.0</v>
      </c>
      <c r="N14" s="10"/>
      <c r="O14" s="10">
        <v>5.0</v>
      </c>
      <c r="P14" s="10"/>
      <c r="Q14" s="10"/>
      <c r="R14" s="10">
        <v>5.0</v>
      </c>
      <c r="S14" s="10"/>
      <c r="T14" s="11">
        <f t="shared" si="1"/>
        <v>62.5</v>
      </c>
      <c r="U14" s="11">
        <f t="shared" si="2"/>
        <v>0</v>
      </c>
      <c r="V14" s="11">
        <f t="shared" si="3"/>
        <v>62.5</v>
      </c>
      <c r="W14" s="11">
        <f t="shared" si="4"/>
        <v>0</v>
      </c>
      <c r="X14" s="3"/>
      <c r="Y14" s="12">
        <v>1.0</v>
      </c>
      <c r="Z14" s="12">
        <v>1.0</v>
      </c>
      <c r="AA14" s="12">
        <v>1.0</v>
      </c>
      <c r="AB14" s="13">
        <f t="shared" si="5"/>
        <v>63</v>
      </c>
      <c r="AD14" s="3"/>
      <c r="AE14" s="3"/>
    </row>
    <row r="15" ht="15.0" customHeight="1">
      <c r="A15" s="6" t="s">
        <v>27</v>
      </c>
      <c r="B15" s="27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5.0</v>
      </c>
      <c r="P15" s="26">
        <v>15.0</v>
      </c>
      <c r="Q15" s="10"/>
      <c r="R15" s="10"/>
      <c r="S15" s="10">
        <v>5.0</v>
      </c>
      <c r="T15" s="11">
        <f t="shared" si="1"/>
        <v>7.5</v>
      </c>
      <c r="U15" s="11">
        <f t="shared" si="2"/>
        <v>35</v>
      </c>
      <c r="V15" s="11">
        <f t="shared" si="3"/>
        <v>42.5</v>
      </c>
      <c r="W15" s="11">
        <f t="shared" si="4"/>
        <v>0.82</v>
      </c>
      <c r="X15" s="3"/>
      <c r="Y15" s="12">
        <v>1.0</v>
      </c>
      <c r="Z15" s="12">
        <v>0.25</v>
      </c>
      <c r="AA15" s="12">
        <v>1.0</v>
      </c>
      <c r="AB15" s="13">
        <f t="shared" si="5"/>
        <v>65</v>
      </c>
      <c r="AD15" s="3"/>
      <c r="AE15" s="3"/>
    </row>
    <row r="16" ht="15.0" customHeight="1">
      <c r="A16" s="6" t="s">
        <v>27</v>
      </c>
      <c r="B16" s="10"/>
      <c r="C16" s="10"/>
      <c r="D16" s="28">
        <v>10.0</v>
      </c>
      <c r="E16" s="10"/>
      <c r="F16" s="10"/>
      <c r="G16" s="10">
        <v>12.0</v>
      </c>
      <c r="H16" s="10"/>
      <c r="I16" s="10">
        <v>18.0</v>
      </c>
      <c r="J16" s="10"/>
      <c r="K16" s="10"/>
      <c r="L16" s="10"/>
      <c r="M16" s="10"/>
      <c r="N16" s="10"/>
      <c r="O16" s="10">
        <v>5.0</v>
      </c>
      <c r="P16" s="10">
        <v>10.0</v>
      </c>
      <c r="Q16" s="10"/>
      <c r="R16" s="10">
        <v>5.0</v>
      </c>
      <c r="S16" s="10"/>
      <c r="T16" s="11">
        <f t="shared" si="1"/>
        <v>52.5</v>
      </c>
      <c r="U16" s="11">
        <f t="shared" si="2"/>
        <v>20</v>
      </c>
      <c r="V16" s="11">
        <f t="shared" si="3"/>
        <v>72.5</v>
      </c>
      <c r="W16" s="11">
        <f t="shared" si="4"/>
        <v>0.28</v>
      </c>
      <c r="X16" s="3"/>
      <c r="Y16" s="12">
        <v>1.0</v>
      </c>
      <c r="Z16" s="12">
        <v>1.0</v>
      </c>
      <c r="AA16" s="12">
        <v>1.0</v>
      </c>
      <c r="AB16" s="13">
        <f t="shared" si="5"/>
        <v>73</v>
      </c>
      <c r="AC16" s="21" t="s">
        <v>33</v>
      </c>
      <c r="AD16" s="3"/>
      <c r="AE16" s="3"/>
    </row>
    <row r="17" ht="15.0" customHeight="1">
      <c r="A17" s="6" t="s">
        <v>27</v>
      </c>
      <c r="B17" s="10"/>
      <c r="C17" s="10">
        <v>89.0</v>
      </c>
      <c r="D17" s="2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23"/>
      <c r="P17" s="10"/>
      <c r="Q17" s="10"/>
      <c r="R17" s="10">
        <v>5.0</v>
      </c>
      <c r="S17" s="10"/>
      <c r="T17" s="11">
        <f t="shared" si="1"/>
        <v>94</v>
      </c>
      <c r="U17" s="11">
        <f t="shared" si="2"/>
        <v>0</v>
      </c>
      <c r="V17" s="11">
        <f t="shared" si="3"/>
        <v>94</v>
      </c>
      <c r="W17" s="11">
        <f t="shared" si="4"/>
        <v>0</v>
      </c>
      <c r="X17" s="3"/>
      <c r="Y17" s="12">
        <v>1.0</v>
      </c>
      <c r="Z17" s="12">
        <v>1.0</v>
      </c>
      <c r="AA17" s="12">
        <v>1.0</v>
      </c>
      <c r="AB17" s="13">
        <f t="shared" si="5"/>
        <v>94</v>
      </c>
      <c r="AD17" s="3"/>
      <c r="AE17" s="3"/>
    </row>
    <row r="18" ht="15.0" customHeight="1">
      <c r="A18" s="6" t="s">
        <v>27</v>
      </c>
      <c r="B18" s="10"/>
      <c r="C18" s="10"/>
      <c r="D18" s="10"/>
      <c r="E18" s="10"/>
      <c r="F18" s="10"/>
      <c r="G18" s="10"/>
      <c r="H18" s="10"/>
      <c r="I18" s="10">
        <v>18.0</v>
      </c>
      <c r="J18" s="10"/>
      <c r="K18" s="10"/>
      <c r="L18" s="10"/>
      <c r="M18" s="10"/>
      <c r="N18" s="24"/>
      <c r="O18" s="10">
        <v>35.0</v>
      </c>
      <c r="P18" s="25"/>
      <c r="Q18" s="10"/>
      <c r="R18" s="10"/>
      <c r="S18" s="10"/>
      <c r="T18" s="11">
        <f t="shared" si="1"/>
        <v>70.5</v>
      </c>
      <c r="U18" s="11">
        <f t="shared" si="2"/>
        <v>0</v>
      </c>
      <c r="V18" s="11">
        <f t="shared" si="3"/>
        <v>70.5</v>
      </c>
      <c r="W18" s="11">
        <f t="shared" si="4"/>
        <v>0</v>
      </c>
      <c r="X18" s="3"/>
      <c r="Y18" s="12">
        <v>0.25</v>
      </c>
      <c r="Z18" s="12">
        <v>1.0</v>
      </c>
      <c r="AA18" s="12">
        <v>1.0</v>
      </c>
      <c r="AB18" s="13">
        <f t="shared" si="5"/>
        <v>282</v>
      </c>
      <c r="AC18" s="21" t="s">
        <v>34</v>
      </c>
      <c r="AD18" s="3"/>
      <c r="AE18" s="3"/>
    </row>
    <row r="19" ht="15.0" customHeight="1">
      <c r="A19" s="6" t="s">
        <v>27</v>
      </c>
      <c r="B19" s="10"/>
      <c r="C19" s="10"/>
      <c r="D19" s="10"/>
      <c r="E19" s="10">
        <v>10.0</v>
      </c>
      <c r="F19" s="10"/>
      <c r="G19" s="10"/>
      <c r="H19" s="10">
        <v>12.0</v>
      </c>
      <c r="I19" s="10"/>
      <c r="J19" s="10"/>
      <c r="K19" s="10"/>
      <c r="L19" s="10"/>
      <c r="M19" s="10"/>
      <c r="N19" s="10"/>
      <c r="O19" s="7">
        <v>5.0</v>
      </c>
      <c r="P19" s="10"/>
      <c r="Q19" s="10"/>
      <c r="R19" s="10">
        <v>7.0</v>
      </c>
      <c r="S19" s="10"/>
      <c r="T19" s="11">
        <f t="shared" si="1"/>
        <v>36.5</v>
      </c>
      <c r="U19" s="11">
        <f t="shared" si="2"/>
        <v>0</v>
      </c>
      <c r="V19" s="11">
        <f t="shared" si="3"/>
        <v>36.5</v>
      </c>
      <c r="W19" s="11">
        <f t="shared" si="4"/>
        <v>0</v>
      </c>
      <c r="X19" s="3"/>
      <c r="Y19" s="12">
        <v>0.92</v>
      </c>
      <c r="Z19" s="12">
        <v>0.67</v>
      </c>
      <c r="AA19" s="12">
        <v>0.67</v>
      </c>
      <c r="AB19" s="13">
        <f t="shared" si="5"/>
        <v>59</v>
      </c>
      <c r="AC19" s="21" t="s">
        <v>35</v>
      </c>
      <c r="AD19" s="3"/>
      <c r="AE19" s="3"/>
    </row>
    <row r="20" ht="15.0" customHeight="1">
      <c r="A20" s="6" t="s">
        <v>27</v>
      </c>
      <c r="B20" s="10"/>
      <c r="C20" s="10"/>
      <c r="D20" s="10"/>
      <c r="E20" s="10"/>
      <c r="F20" s="10">
        <v>18.0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>
        <f t="shared" si="1"/>
        <v>18</v>
      </c>
      <c r="U20" s="11">
        <f t="shared" si="2"/>
        <v>0</v>
      </c>
      <c r="V20" s="11">
        <f t="shared" si="3"/>
        <v>18</v>
      </c>
      <c r="W20" s="11">
        <f t="shared" si="4"/>
        <v>0</v>
      </c>
      <c r="X20" s="3"/>
      <c r="Y20" s="12">
        <v>1.0</v>
      </c>
      <c r="Z20" s="12">
        <v>0.33</v>
      </c>
      <c r="AA20" s="12">
        <v>0.33</v>
      </c>
      <c r="AB20" s="13">
        <f t="shared" si="5"/>
        <v>55</v>
      </c>
      <c r="AD20" s="3"/>
      <c r="AE20" s="3"/>
    </row>
    <row r="21" ht="15.0" customHeight="1">
      <c r="A21" s="6" t="s">
        <v>27</v>
      </c>
      <c r="B21" s="10"/>
      <c r="C21" s="10"/>
      <c r="D21" s="10"/>
      <c r="E21" s="10"/>
      <c r="F21" s="10">
        <v>15.0</v>
      </c>
      <c r="G21" s="10"/>
      <c r="H21" s="10"/>
      <c r="I21" s="10"/>
      <c r="J21" s="10"/>
      <c r="K21" s="10">
        <v>15.0</v>
      </c>
      <c r="L21" s="10"/>
      <c r="M21" s="10"/>
      <c r="N21" s="10"/>
      <c r="O21" s="10">
        <v>5.0</v>
      </c>
      <c r="P21" s="10"/>
      <c r="Q21" s="10">
        <v>10.0</v>
      </c>
      <c r="R21" s="10"/>
      <c r="S21" s="10"/>
      <c r="T21" s="11">
        <f t="shared" si="1"/>
        <v>37.5</v>
      </c>
      <c r="U21" s="11">
        <f t="shared" si="2"/>
        <v>20</v>
      </c>
      <c r="V21" s="11">
        <f t="shared" si="3"/>
        <v>57.5</v>
      </c>
      <c r="W21" s="11">
        <f t="shared" si="4"/>
        <v>0.35</v>
      </c>
      <c r="X21" s="3"/>
      <c r="Y21" s="12">
        <v>0.83</v>
      </c>
      <c r="Z21" s="12">
        <v>1.0</v>
      </c>
      <c r="AA21" s="12">
        <v>1.0</v>
      </c>
      <c r="AB21" s="13">
        <f t="shared" si="5"/>
        <v>69</v>
      </c>
      <c r="AC21" s="21" t="s">
        <v>36</v>
      </c>
      <c r="AD21" s="3"/>
      <c r="AE21" s="3"/>
    </row>
    <row r="22" ht="15.0" customHeight="1">
      <c r="A22" s="6" t="s">
        <v>27</v>
      </c>
      <c r="B22" s="10"/>
      <c r="C22" s="10"/>
      <c r="D22" s="10"/>
      <c r="E22" s="10"/>
      <c r="F22" s="10"/>
      <c r="G22" s="10">
        <v>12.0</v>
      </c>
      <c r="H22" s="10"/>
      <c r="I22" s="10">
        <v>18.0</v>
      </c>
      <c r="J22" s="10"/>
      <c r="K22" s="10"/>
      <c r="L22" s="10"/>
      <c r="M22" s="10"/>
      <c r="N22" s="10"/>
      <c r="O22" s="10">
        <v>5.0</v>
      </c>
      <c r="P22" s="10">
        <v>10.0</v>
      </c>
      <c r="Q22" s="10"/>
      <c r="R22" s="10">
        <v>5.0</v>
      </c>
      <c r="S22" s="10"/>
      <c r="T22" s="11">
        <f t="shared" si="1"/>
        <v>42.5</v>
      </c>
      <c r="U22" s="11">
        <f t="shared" si="2"/>
        <v>20</v>
      </c>
      <c r="V22" s="11">
        <f t="shared" si="3"/>
        <v>62.5</v>
      </c>
      <c r="W22" s="11">
        <f t="shared" si="4"/>
        <v>0.32</v>
      </c>
      <c r="X22" s="3"/>
      <c r="Y22" s="12">
        <v>1.0</v>
      </c>
      <c r="Z22" s="12">
        <v>1.0</v>
      </c>
      <c r="AA22" s="12">
        <v>1.0</v>
      </c>
      <c r="AB22" s="13">
        <f t="shared" si="5"/>
        <v>63</v>
      </c>
      <c r="AD22" s="3"/>
      <c r="AE22" s="3"/>
    </row>
    <row r="23" ht="15.0" customHeight="1">
      <c r="A23" s="6" t="s">
        <v>27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>
        <v>10.0</v>
      </c>
      <c r="Q23" s="10"/>
      <c r="R23" s="29"/>
      <c r="S23" s="29">
        <v>5.0</v>
      </c>
      <c r="T23" s="11">
        <f t="shared" si="1"/>
        <v>0</v>
      </c>
      <c r="U23" s="11">
        <f t="shared" si="2"/>
        <v>25</v>
      </c>
      <c r="V23" s="11">
        <f t="shared" si="3"/>
        <v>25</v>
      </c>
      <c r="W23" s="11">
        <f t="shared" si="4"/>
        <v>1</v>
      </c>
      <c r="X23" s="3"/>
      <c r="Y23" s="12">
        <v>1.0</v>
      </c>
      <c r="Z23" s="12">
        <v>1.0</v>
      </c>
      <c r="AA23" s="12">
        <v>1.0</v>
      </c>
      <c r="AB23" s="13">
        <f t="shared" si="5"/>
        <v>25</v>
      </c>
      <c r="AD23" s="3"/>
      <c r="AE23" s="3"/>
    </row>
    <row r="24" ht="15.0" customHeight="1">
      <c r="A24" s="6" t="s">
        <v>27</v>
      </c>
      <c r="B24" s="10"/>
      <c r="C24" s="10"/>
      <c r="D24" s="10"/>
      <c r="E24" s="10"/>
      <c r="F24" s="10"/>
      <c r="G24" s="10"/>
      <c r="H24" s="10"/>
      <c r="I24" s="10">
        <v>5.0</v>
      </c>
      <c r="J24" s="10"/>
      <c r="K24" s="10">
        <v>6.0</v>
      </c>
      <c r="L24" s="10"/>
      <c r="M24" s="10"/>
      <c r="N24" s="10"/>
      <c r="O24" s="10"/>
      <c r="P24" s="10"/>
      <c r="Q24" s="10">
        <v>12.0</v>
      </c>
      <c r="R24" s="10"/>
      <c r="S24" s="10">
        <v>2.0</v>
      </c>
      <c r="T24" s="11">
        <f t="shared" si="1"/>
        <v>11</v>
      </c>
      <c r="U24" s="11">
        <f t="shared" si="2"/>
        <v>26</v>
      </c>
      <c r="V24" s="11">
        <f t="shared" si="3"/>
        <v>37</v>
      </c>
      <c r="W24" s="11">
        <f t="shared" si="4"/>
        <v>0.7</v>
      </c>
      <c r="X24" s="3"/>
      <c r="Y24" s="12">
        <v>1.0</v>
      </c>
      <c r="Z24" s="12">
        <v>0.33</v>
      </c>
      <c r="AA24" s="12">
        <v>1.0</v>
      </c>
      <c r="AB24" s="13">
        <f t="shared" si="5"/>
        <v>59</v>
      </c>
      <c r="AD24" s="3"/>
      <c r="AE24" s="3"/>
    </row>
    <row r="25" ht="15.0" customHeight="1">
      <c r="A25" s="6" t="s">
        <v>37</v>
      </c>
      <c r="B25" s="10"/>
      <c r="C25" s="10"/>
      <c r="D25" s="10"/>
      <c r="E25" s="10"/>
      <c r="F25" s="23"/>
      <c r="G25" s="10"/>
      <c r="H25" s="10"/>
      <c r="I25" s="10"/>
      <c r="J25" s="10"/>
      <c r="K25" s="10"/>
      <c r="L25" s="10"/>
      <c r="M25" s="10">
        <v>10.0</v>
      </c>
      <c r="N25" s="10">
        <v>10.0</v>
      </c>
      <c r="O25" s="10">
        <v>10.0</v>
      </c>
      <c r="P25" s="10"/>
      <c r="Q25" s="10"/>
      <c r="R25" s="10">
        <v>3.0</v>
      </c>
      <c r="S25" s="10"/>
      <c r="T25" s="11">
        <f t="shared" si="1"/>
        <v>38</v>
      </c>
      <c r="U25" s="11">
        <f t="shared" si="2"/>
        <v>0</v>
      </c>
      <c r="V25" s="11">
        <f t="shared" si="3"/>
        <v>38</v>
      </c>
      <c r="W25" s="11">
        <f t="shared" si="4"/>
        <v>0</v>
      </c>
      <c r="X25" s="3"/>
      <c r="Y25" s="12">
        <v>1.0</v>
      </c>
      <c r="Z25" s="12">
        <v>0.67</v>
      </c>
      <c r="AA25" s="12">
        <v>0.67</v>
      </c>
      <c r="AB25" s="13">
        <f t="shared" si="5"/>
        <v>57</v>
      </c>
      <c r="AD25" s="3"/>
      <c r="AE25" s="3"/>
    </row>
    <row r="26" ht="15.0" customHeight="1">
      <c r="A26" s="6" t="s">
        <v>27</v>
      </c>
      <c r="B26" s="27"/>
      <c r="C26" s="10"/>
      <c r="D26" s="10"/>
      <c r="E26" s="24"/>
      <c r="F26" s="10"/>
      <c r="G26" s="25"/>
      <c r="H26" s="10"/>
      <c r="I26" s="10"/>
      <c r="J26" s="10"/>
      <c r="K26" s="10"/>
      <c r="L26" s="10"/>
      <c r="M26" s="10">
        <v>10.0</v>
      </c>
      <c r="N26" s="10"/>
      <c r="O26" s="10"/>
      <c r="P26" s="26"/>
      <c r="Q26" s="10">
        <v>7.0</v>
      </c>
      <c r="R26" s="10"/>
      <c r="S26" s="10"/>
      <c r="T26" s="11">
        <f t="shared" si="1"/>
        <v>10</v>
      </c>
      <c r="U26" s="11">
        <f t="shared" si="2"/>
        <v>14</v>
      </c>
      <c r="V26" s="11">
        <f t="shared" si="3"/>
        <v>24</v>
      </c>
      <c r="W26" s="11">
        <f t="shared" si="4"/>
        <v>0.58</v>
      </c>
      <c r="X26" s="3"/>
      <c r="Y26" s="12">
        <v>1.0</v>
      </c>
      <c r="Z26" s="12">
        <v>0.25</v>
      </c>
      <c r="AA26" s="12">
        <v>0.75</v>
      </c>
      <c r="AB26" s="13">
        <f t="shared" si="5"/>
        <v>59</v>
      </c>
      <c r="AD26" s="3"/>
      <c r="AE26" s="3"/>
    </row>
    <row r="27" ht="15.0" customHeight="1">
      <c r="A27" s="6" t="s">
        <v>27</v>
      </c>
      <c r="B27" s="27"/>
      <c r="C27" s="10"/>
      <c r="D27" s="23"/>
      <c r="E27" s="10"/>
      <c r="F27" s="7">
        <v>5.0</v>
      </c>
      <c r="G27" s="10"/>
      <c r="H27" s="10"/>
      <c r="I27" s="10"/>
      <c r="J27" s="10"/>
      <c r="K27" s="10"/>
      <c r="L27" s="10"/>
      <c r="M27" s="10">
        <v>5.0</v>
      </c>
      <c r="N27" s="10"/>
      <c r="O27" s="10"/>
      <c r="P27" s="26"/>
      <c r="Q27" s="10">
        <v>17.0</v>
      </c>
      <c r="R27" s="10"/>
      <c r="S27" s="10"/>
      <c r="T27" s="11">
        <f t="shared" si="1"/>
        <v>10</v>
      </c>
      <c r="U27" s="11">
        <f t="shared" si="2"/>
        <v>34</v>
      </c>
      <c r="V27" s="11">
        <f t="shared" si="3"/>
        <v>44</v>
      </c>
      <c r="W27" s="11">
        <f t="shared" si="4"/>
        <v>0.77</v>
      </c>
      <c r="X27" s="3"/>
      <c r="Y27" s="12">
        <v>1.0</v>
      </c>
      <c r="Z27" s="12">
        <v>0.33</v>
      </c>
      <c r="AA27" s="12">
        <v>1.0</v>
      </c>
      <c r="AB27" s="13">
        <f t="shared" si="5"/>
        <v>64</v>
      </c>
      <c r="AD27" s="3"/>
      <c r="AE27" s="3"/>
    </row>
    <row r="28" ht="15.0" customHeight="1">
      <c r="A28" s="6" t="s">
        <v>27</v>
      </c>
      <c r="B28" s="10">
        <v>6.0</v>
      </c>
      <c r="C28" s="24"/>
      <c r="D28" s="10"/>
      <c r="E28" s="25">
        <v>10.0</v>
      </c>
      <c r="F28" s="10"/>
      <c r="G28" s="10"/>
      <c r="H28" s="10"/>
      <c r="I28" s="10"/>
      <c r="J28" s="10"/>
      <c r="K28" s="10"/>
      <c r="L28" s="10"/>
      <c r="M28" s="10"/>
      <c r="N28" s="10">
        <v>10.0</v>
      </c>
      <c r="O28" s="10">
        <v>5.0</v>
      </c>
      <c r="P28" s="10"/>
      <c r="Q28" s="10"/>
      <c r="R28" s="10"/>
      <c r="S28" s="10"/>
      <c r="T28" s="11">
        <f t="shared" si="1"/>
        <v>33.5</v>
      </c>
      <c r="U28" s="11">
        <f t="shared" si="2"/>
        <v>0</v>
      </c>
      <c r="V28" s="11">
        <f t="shared" si="3"/>
        <v>33.5</v>
      </c>
      <c r="W28" s="11">
        <f t="shared" si="4"/>
        <v>0</v>
      </c>
      <c r="X28" s="3"/>
      <c r="Y28" s="12">
        <v>1.0</v>
      </c>
      <c r="Z28" s="12">
        <v>0.67</v>
      </c>
      <c r="AA28" s="12">
        <v>0.67</v>
      </c>
      <c r="AB28" s="13">
        <f t="shared" si="5"/>
        <v>50</v>
      </c>
      <c r="AD28" s="3"/>
      <c r="AE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5.75" customHeight="1">
      <c r="A46" s="3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3.5" customHeight="1">
      <c r="A47" s="3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3.5" customHeight="1">
      <c r="A48" s="3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3.5" customHeight="1">
      <c r="A49" s="3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3.5" customHeight="1">
      <c r="A50" s="3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3.5" customHeight="1">
      <c r="A51" s="3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3.5" customHeight="1">
      <c r="A52" s="3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3.5" customHeight="1">
      <c r="A53" s="3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3.5" customHeight="1">
      <c r="A54" s="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3.5" customHeight="1">
      <c r="A55" s="3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3.5" customHeight="1">
      <c r="A56" s="3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3.5" customHeight="1">
      <c r="A57" s="3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3.5" customHeight="1">
      <c r="A58" s="3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3.5" customHeight="1">
      <c r="A59" s="3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3.5" customHeight="1">
      <c r="A60" s="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3.5" customHeight="1">
      <c r="A61" s="3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3.5" customHeight="1">
      <c r="A62" s="3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3.5" customHeight="1">
      <c r="A63" s="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3.5" customHeight="1">
      <c r="A64" s="3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3.5" customHeight="1">
      <c r="A65" s="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3.5" customHeight="1">
      <c r="A66" s="3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3.5" customHeight="1">
      <c r="A67" s="3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3.5" customHeight="1">
      <c r="A68" s="3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3.5" customHeight="1">
      <c r="A69" s="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3.5" customHeight="1">
      <c r="A70" s="3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3.5" customHeight="1">
      <c r="A71" s="3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3.5" customHeight="1">
      <c r="A72" s="3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3.5" customHeight="1">
      <c r="A73" s="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3.5" customHeight="1">
      <c r="A74" s="3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3.5" customHeight="1">
      <c r="A75" s="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3.5" customHeight="1">
      <c r="A76" s="3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3.5" customHeight="1">
      <c r="A77" s="3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3.5" customHeight="1">
      <c r="A78" s="3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3.5" customHeight="1">
      <c r="A79" s="3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3.5" customHeight="1">
      <c r="A80" s="3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3.5" customHeight="1">
      <c r="A81" s="3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3.5" customHeight="1">
      <c r="A82" s="3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3.5" customHeight="1">
      <c r="A83" s="3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3.5" customHeight="1">
      <c r="A84" s="3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3.5" customHeight="1">
      <c r="A85" s="3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3.5" customHeight="1">
      <c r="A86" s="3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3.5" customHeight="1">
      <c r="A87" s="3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3.5" customHeight="1">
      <c r="A88" s="3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3.5" customHeight="1">
      <c r="A89" s="3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3.5" customHeight="1">
      <c r="A90" s="3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3.5" customHeight="1">
      <c r="A91" s="3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3.5" customHeight="1">
      <c r="A92" s="3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3.5" customHeight="1">
      <c r="A93" s="3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3.5" customHeight="1">
      <c r="A94" s="3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3.5" customHeight="1">
      <c r="A95" s="3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3.5" customHeight="1">
      <c r="A96" s="3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3.5" customHeight="1">
      <c r="A97" s="3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3.5" customHeight="1">
      <c r="A98" s="3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3.5" customHeight="1">
      <c r="A99" s="3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3.5" customHeight="1">
      <c r="A100" s="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3.5" customHeight="1">
      <c r="A101" s="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3.5" customHeight="1">
      <c r="A102" s="3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3.5" customHeight="1">
      <c r="A103" s="3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3.5" customHeight="1">
      <c r="A104" s="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3.5" customHeight="1">
      <c r="A105" s="3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3.5" customHeight="1">
      <c r="A106" s="3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3.5" customHeight="1">
      <c r="A107" s="3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3.5" customHeight="1">
      <c r="A108" s="3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3.5" customHeight="1">
      <c r="A109" s="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3.5" customHeight="1">
      <c r="A110" s="3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3.5" customHeight="1">
      <c r="A111" s="3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3.5" customHeight="1">
      <c r="A112" s="3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3.5" customHeight="1">
      <c r="A113" s="3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3.5" customHeight="1">
      <c r="A114" s="3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3.5" customHeight="1">
      <c r="A115" s="3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3.5" customHeight="1">
      <c r="A116" s="3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3.5" customHeight="1">
      <c r="A117" s="3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3.5" customHeight="1">
      <c r="A118" s="3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3.5" customHeight="1">
      <c r="A119" s="3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3.5" customHeight="1">
      <c r="A120" s="3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3.5" customHeight="1">
      <c r="A121" s="3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3.5" customHeight="1">
      <c r="A122" s="3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3.5" customHeight="1">
      <c r="A123" s="3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3.5" customHeight="1">
      <c r="A124" s="3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3.5" customHeight="1">
      <c r="A125" s="3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3.5" customHeight="1">
      <c r="A126" s="3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3.5" customHeight="1">
      <c r="A127" s="3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3.5" customHeight="1">
      <c r="A128" s="3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3.5" customHeight="1">
      <c r="A129" s="3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3.5" customHeight="1">
      <c r="A130" s="3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3.5" customHeight="1">
      <c r="A131" s="3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3.5" customHeight="1">
      <c r="A132" s="3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3.5" customHeight="1">
      <c r="A133" s="3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3.5" customHeight="1">
      <c r="A134" s="3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3.5" customHeight="1">
      <c r="A135" s="3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3.5" customHeight="1">
      <c r="A136" s="3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3.5" customHeight="1">
      <c r="A137" s="3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3.5" customHeight="1">
      <c r="A138" s="3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3.5" customHeight="1">
      <c r="A139" s="3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3.5" customHeight="1">
      <c r="A140" s="3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3.5" customHeight="1">
      <c r="A141" s="3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3.5" customHeight="1">
      <c r="A142" s="3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3.5" customHeight="1">
      <c r="A143" s="3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3.5" customHeight="1">
      <c r="A144" s="3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3.5" customHeight="1">
      <c r="A145" s="3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3.5" customHeight="1">
      <c r="A146" s="3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3.5" customHeight="1">
      <c r="A147" s="3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3.5" customHeight="1">
      <c r="A148" s="3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3.5" customHeight="1">
      <c r="A149" s="3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3.5" customHeight="1">
      <c r="A150" s="3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3.5" customHeight="1">
      <c r="A151" s="3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3.5" customHeight="1">
      <c r="A152" s="3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3.5" customHeight="1">
      <c r="A153" s="3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3.5" customHeight="1">
      <c r="A154" s="3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3.5" customHeight="1">
      <c r="A155" s="3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3.5" customHeight="1">
      <c r="A156" s="3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3.5" customHeight="1">
      <c r="A157" s="3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3.5" customHeight="1">
      <c r="A158" s="3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3.5" customHeight="1">
      <c r="A159" s="3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3.5" customHeight="1">
      <c r="A160" s="3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3.5" customHeight="1">
      <c r="A161" s="3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3.5" customHeight="1">
      <c r="A162" s="3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3.5" customHeight="1">
      <c r="A163" s="3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3.5" customHeight="1">
      <c r="A164" s="3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3.5" customHeight="1">
      <c r="A165" s="3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3.5" customHeight="1">
      <c r="A166" s="3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3.5" customHeight="1">
      <c r="A167" s="3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3.5" customHeight="1">
      <c r="A168" s="3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3.5" customHeight="1">
      <c r="A169" s="3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3.5" customHeight="1">
      <c r="A170" s="3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3.5" customHeight="1">
      <c r="A171" s="3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3.5" customHeight="1">
      <c r="A172" s="3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3.5" customHeight="1">
      <c r="A173" s="3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3.5" customHeight="1">
      <c r="A174" s="3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3.5" customHeight="1">
      <c r="A175" s="3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3.5" customHeight="1">
      <c r="A176" s="3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3.5" customHeight="1">
      <c r="A177" s="3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3.5" customHeight="1">
      <c r="A178" s="3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3.5" customHeight="1">
      <c r="A179" s="3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3.5" customHeight="1">
      <c r="A180" s="3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3.5" customHeight="1">
      <c r="A181" s="3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3.5" customHeight="1">
      <c r="A182" s="3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3.5" customHeight="1">
      <c r="A183" s="3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3.5" customHeight="1">
      <c r="A184" s="3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3.5" customHeight="1">
      <c r="A185" s="3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3.5" customHeight="1">
      <c r="A186" s="3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3.5" customHeight="1">
      <c r="A187" s="3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3.5" customHeight="1">
      <c r="A188" s="3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3.5" customHeight="1">
      <c r="A189" s="3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3.5" customHeight="1">
      <c r="A190" s="3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3.5" customHeight="1">
      <c r="A191" s="3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3.5" customHeight="1">
      <c r="A192" s="3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3.5" customHeight="1">
      <c r="A193" s="3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3.5" customHeight="1">
      <c r="A194" s="3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3.5" customHeight="1">
      <c r="A195" s="3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3.5" customHeight="1">
      <c r="A196" s="3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3.5" customHeight="1">
      <c r="A197" s="3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3.5" customHeight="1">
      <c r="A198" s="3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3.5" customHeight="1">
      <c r="A199" s="3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3.5" customHeight="1">
      <c r="A200" s="3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3.5" customHeight="1">
      <c r="A201" s="3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3.5" customHeight="1">
      <c r="A202" s="3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3.5" customHeight="1">
      <c r="A203" s="3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3.5" customHeight="1">
      <c r="A204" s="3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3.5" customHeight="1">
      <c r="A205" s="3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3.5" customHeight="1">
      <c r="A206" s="3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3.5" customHeight="1">
      <c r="A207" s="3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3.5" customHeight="1">
      <c r="A208" s="3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3.5" customHeight="1">
      <c r="A209" s="3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3.5" customHeight="1">
      <c r="A210" s="3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3.5" customHeight="1">
      <c r="A211" s="3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3.5" customHeight="1">
      <c r="A212" s="3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3.5" customHeight="1">
      <c r="A213" s="3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3.5" customHeight="1">
      <c r="A214" s="3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3.5" customHeight="1">
      <c r="A215" s="3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3.5" customHeight="1">
      <c r="A216" s="3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3.5" customHeight="1">
      <c r="A217" s="3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3.5" customHeight="1">
      <c r="A218" s="3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3.5" customHeight="1">
      <c r="A219" s="3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3.5" customHeight="1">
      <c r="A220" s="3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3.5" customHeight="1">
      <c r="A221" s="3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3.5" customHeight="1">
      <c r="A222" s="3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3.5" customHeight="1">
      <c r="A223" s="3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3.5" customHeight="1">
      <c r="A224" s="3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3.5" customHeight="1">
      <c r="A225" s="3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3.5" customHeight="1">
      <c r="A226" s="3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3.5" customHeight="1">
      <c r="A227" s="3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3.5" customHeight="1">
      <c r="A228" s="3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3.5" customHeight="1">
      <c r="A229" s="3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3.5" customHeight="1">
      <c r="A230" s="3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3.5" customHeight="1">
      <c r="A231" s="3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3.5" customHeight="1">
      <c r="A232" s="3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3.5" customHeight="1">
      <c r="A233" s="3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3.5" customHeight="1">
      <c r="A234" s="3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3.5" customHeight="1">
      <c r="A235" s="3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3.5" customHeight="1">
      <c r="A236" s="3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3.5" customHeight="1">
      <c r="A237" s="3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3.5" customHeight="1">
      <c r="A238" s="3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3.5" customHeight="1">
      <c r="A239" s="3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3.5" customHeight="1">
      <c r="A240" s="3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3.5" customHeight="1">
      <c r="A241" s="3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3.5" customHeight="1">
      <c r="A242" s="3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3.5" customHeight="1">
      <c r="A243" s="3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3.5" customHeight="1">
      <c r="A244" s="3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3.5" customHeight="1">
      <c r="A245" s="3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3.5" customHeight="1">
      <c r="A246" s="3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3.5" customHeight="1">
      <c r="A247" s="3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3.5" customHeight="1">
      <c r="A248" s="3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3.5" customHeight="1">
      <c r="A249" s="3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3.5" customHeight="1">
      <c r="A250" s="3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3.5" customHeight="1">
      <c r="A251" s="3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3.5" customHeight="1">
      <c r="A252" s="3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3.5" customHeight="1">
      <c r="A253" s="3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3.5" customHeight="1">
      <c r="A254" s="3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3.5" customHeight="1">
      <c r="A255" s="3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3.5" customHeight="1">
      <c r="A256" s="3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3.5" customHeight="1">
      <c r="A257" s="3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3.5" customHeight="1">
      <c r="A258" s="3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3.5" customHeight="1">
      <c r="A259" s="3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3.5" customHeight="1">
      <c r="A260" s="3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3.5" customHeight="1">
      <c r="A261" s="3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3.5" customHeight="1">
      <c r="A262" s="3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3.5" customHeight="1">
      <c r="A263" s="3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3.5" customHeight="1">
      <c r="A264" s="3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3.5" customHeight="1">
      <c r="A265" s="3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3.5" customHeight="1">
      <c r="A266" s="3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3.5" customHeight="1">
      <c r="A267" s="3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3.5" customHeight="1">
      <c r="A268" s="3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3.5" customHeight="1">
      <c r="A269" s="3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3.5" customHeight="1">
      <c r="A270" s="3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3.5" customHeight="1">
      <c r="A271" s="3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3.5" customHeight="1">
      <c r="A272" s="3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3.5" customHeight="1">
      <c r="A273" s="3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3.5" customHeight="1">
      <c r="A274" s="3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3.5" customHeight="1">
      <c r="A275" s="3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3.5" customHeight="1">
      <c r="A276" s="3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3.5" customHeight="1">
      <c r="A277" s="3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3.5" customHeight="1">
      <c r="A278" s="3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3.5" customHeight="1">
      <c r="A279" s="3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3.5" customHeight="1">
      <c r="A280" s="3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3.5" customHeight="1">
      <c r="A281" s="3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3.5" customHeight="1">
      <c r="A282" s="3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3.5" customHeight="1">
      <c r="A283" s="3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3.5" customHeight="1">
      <c r="A284" s="3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3.5" customHeight="1">
      <c r="A285" s="3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3.5" customHeight="1">
      <c r="A286" s="3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3.5" customHeight="1">
      <c r="A287" s="3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3.5" customHeight="1">
      <c r="A288" s="3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3.5" customHeight="1">
      <c r="A289" s="3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3.5" customHeight="1">
      <c r="A290" s="3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3.5" customHeight="1">
      <c r="A291" s="3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3.5" customHeight="1">
      <c r="A292" s="3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3.5" customHeight="1">
      <c r="A293" s="3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3.5" customHeight="1">
      <c r="A294" s="3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3.5" customHeight="1">
      <c r="A295" s="3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3.5" customHeight="1">
      <c r="A296" s="3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3.5" customHeight="1">
      <c r="A297" s="3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3.5" customHeight="1">
      <c r="A298" s="3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3.5" customHeight="1">
      <c r="A299" s="3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3.5" customHeight="1">
      <c r="A300" s="3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3.5" customHeight="1">
      <c r="A301" s="3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3.5" customHeight="1">
      <c r="A302" s="3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3.5" customHeight="1">
      <c r="A303" s="3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3.5" customHeight="1">
      <c r="A304" s="3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3.5" customHeight="1">
      <c r="A305" s="3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3.5" customHeight="1">
      <c r="A306" s="3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3.5" customHeight="1">
      <c r="A307" s="3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3.5" customHeight="1">
      <c r="A308" s="3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3.5" customHeight="1">
      <c r="A309" s="3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3.5" customHeight="1">
      <c r="A310" s="3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3.5" customHeight="1">
      <c r="A311" s="3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3.5" customHeight="1">
      <c r="A312" s="3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3.5" customHeight="1">
      <c r="A313" s="3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3.5" customHeight="1">
      <c r="A314" s="3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3.5" customHeight="1">
      <c r="A315" s="3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3.5" customHeight="1">
      <c r="A316" s="3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3.5" customHeight="1">
      <c r="A317" s="3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3.5" customHeight="1">
      <c r="A318" s="3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3.5" customHeight="1">
      <c r="A319" s="3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3.5" customHeight="1">
      <c r="A320" s="3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3.5" customHeight="1">
      <c r="A321" s="3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3.5" customHeight="1">
      <c r="A322" s="3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3.5" customHeight="1">
      <c r="A323" s="3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3.5" customHeight="1">
      <c r="A324" s="3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3.5" customHeight="1">
      <c r="A325" s="3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3.5" customHeight="1">
      <c r="A326" s="3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3.5" customHeight="1">
      <c r="A327" s="3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3.5" customHeight="1">
      <c r="A328" s="3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3.5" customHeight="1">
      <c r="A329" s="3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3.5" customHeight="1">
      <c r="A330" s="3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3.5" customHeight="1">
      <c r="A331" s="3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3.5" customHeight="1">
      <c r="A332" s="3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3.5" customHeight="1">
      <c r="A333" s="3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3.5" customHeight="1">
      <c r="A334" s="3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3.5" customHeight="1">
      <c r="A335" s="3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3.5" customHeight="1">
      <c r="A336" s="3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3.5" customHeight="1">
      <c r="A337" s="3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3.5" customHeight="1">
      <c r="A338" s="3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3.5" customHeight="1">
      <c r="A339" s="3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3.5" customHeight="1">
      <c r="A340" s="3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3.5" customHeight="1">
      <c r="A341" s="3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3.5" customHeight="1">
      <c r="A342" s="3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3.5" customHeight="1">
      <c r="A343" s="3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3.5" customHeight="1">
      <c r="A344" s="3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3.5" customHeight="1">
      <c r="A345" s="3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3.5" customHeight="1">
      <c r="A346" s="3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3.5" customHeight="1">
      <c r="A347" s="3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3.5" customHeight="1">
      <c r="A348" s="3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3.5" customHeight="1">
      <c r="A349" s="3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3.5" customHeight="1">
      <c r="A350" s="3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3.5" customHeight="1">
      <c r="A351" s="3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3.5" customHeight="1">
      <c r="A352" s="3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3.5" customHeight="1">
      <c r="A353" s="3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3.5" customHeight="1">
      <c r="A354" s="3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3.5" customHeight="1">
      <c r="A355" s="3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3.5" customHeight="1">
      <c r="A356" s="3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3.5" customHeight="1">
      <c r="A357" s="3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3.5" customHeight="1">
      <c r="A358" s="3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3.5" customHeight="1">
      <c r="A359" s="3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3.5" customHeight="1">
      <c r="A360" s="3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3.5" customHeight="1">
      <c r="A361" s="3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3.5" customHeight="1">
      <c r="A362" s="3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3.5" customHeight="1">
      <c r="A363" s="3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3.5" customHeight="1">
      <c r="A364" s="3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3.5" customHeight="1">
      <c r="A365" s="3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3.5" customHeight="1">
      <c r="A366" s="3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3.5" customHeight="1">
      <c r="A367" s="3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3.5" customHeight="1">
      <c r="A368" s="3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3.5" customHeight="1">
      <c r="A369" s="3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3.5" customHeight="1">
      <c r="A370" s="3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3.5" customHeight="1">
      <c r="A371" s="3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3.5" customHeight="1">
      <c r="A372" s="3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3.5" customHeight="1">
      <c r="A373" s="3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3.5" customHeight="1">
      <c r="A374" s="3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3.5" customHeight="1">
      <c r="A375" s="3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3.5" customHeight="1">
      <c r="A376" s="3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3.5" customHeight="1">
      <c r="A377" s="3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3.5" customHeight="1">
      <c r="A378" s="3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3.5" customHeight="1">
      <c r="A379" s="3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3.5" customHeight="1">
      <c r="A380" s="3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3.5" customHeight="1">
      <c r="A381" s="3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3.5" customHeight="1">
      <c r="A382" s="3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3.5" customHeight="1">
      <c r="A383" s="3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3.5" customHeight="1">
      <c r="A384" s="3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3.5" customHeight="1">
      <c r="A385" s="3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3.5" customHeight="1">
      <c r="A386" s="3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3.5" customHeight="1">
      <c r="A387" s="3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3.5" customHeight="1">
      <c r="A388" s="3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3.5" customHeight="1">
      <c r="A389" s="3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3.5" customHeight="1">
      <c r="A390" s="3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3.5" customHeight="1">
      <c r="A391" s="3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3.5" customHeight="1">
      <c r="A392" s="3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3.5" customHeight="1">
      <c r="A393" s="3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3.5" customHeight="1">
      <c r="A394" s="3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3.5" customHeight="1">
      <c r="A395" s="3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3.5" customHeight="1">
      <c r="A396" s="3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3.5" customHeight="1">
      <c r="A397" s="3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3.5" customHeight="1">
      <c r="A398" s="3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3.5" customHeight="1">
      <c r="A399" s="3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3.5" customHeight="1">
      <c r="A400" s="3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3.5" customHeight="1">
      <c r="A401" s="3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3.5" customHeight="1">
      <c r="A402" s="3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3.5" customHeight="1">
      <c r="A403" s="3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3.5" customHeight="1">
      <c r="A404" s="3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3.5" customHeight="1">
      <c r="A405" s="3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3.5" customHeight="1">
      <c r="A406" s="3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3.5" customHeight="1">
      <c r="A407" s="3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3.5" customHeight="1">
      <c r="A408" s="3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3.5" customHeight="1">
      <c r="A409" s="3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3.5" customHeight="1">
      <c r="A410" s="3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3.5" customHeight="1">
      <c r="A411" s="3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3.5" customHeight="1">
      <c r="A412" s="3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3.5" customHeight="1">
      <c r="A413" s="3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3.5" customHeight="1">
      <c r="A414" s="3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3.5" customHeight="1">
      <c r="A415" s="3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3.5" customHeight="1">
      <c r="A416" s="3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3.5" customHeight="1">
      <c r="A417" s="3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3.5" customHeight="1">
      <c r="A418" s="3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3.5" customHeight="1">
      <c r="A419" s="3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3.5" customHeight="1">
      <c r="A420" s="3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3.5" customHeight="1">
      <c r="A421" s="3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3.5" customHeight="1">
      <c r="A422" s="3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3.5" customHeight="1">
      <c r="A423" s="3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3.5" customHeight="1">
      <c r="A424" s="3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3.5" customHeight="1">
      <c r="A425" s="3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3.5" customHeight="1">
      <c r="A426" s="3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3.5" customHeight="1">
      <c r="A427" s="3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3.5" customHeight="1">
      <c r="A428" s="3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3.5" customHeight="1">
      <c r="A429" s="3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3.5" customHeight="1">
      <c r="A430" s="3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3.5" customHeight="1">
      <c r="A431" s="3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3.5" customHeight="1">
      <c r="A432" s="3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3.5" customHeight="1">
      <c r="A433" s="3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3.5" customHeight="1">
      <c r="A434" s="3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3.5" customHeight="1">
      <c r="A435" s="3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3.5" customHeight="1">
      <c r="A436" s="3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3.5" customHeight="1">
      <c r="A437" s="3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3.5" customHeight="1">
      <c r="A438" s="3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3.5" customHeight="1">
      <c r="A439" s="3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3.5" customHeight="1">
      <c r="A440" s="3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3.5" customHeight="1">
      <c r="A441" s="3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3.5" customHeight="1">
      <c r="A442" s="3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3.5" customHeight="1">
      <c r="A443" s="3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3.5" customHeight="1">
      <c r="A444" s="3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3.5" customHeight="1">
      <c r="A445" s="3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3.5" customHeight="1">
      <c r="A446" s="3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3.5" customHeight="1">
      <c r="A447" s="3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3.5" customHeight="1">
      <c r="A448" s="3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3.5" customHeight="1">
      <c r="A449" s="3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3.5" customHeight="1">
      <c r="A450" s="3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3.5" customHeight="1">
      <c r="A451" s="3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3.5" customHeight="1">
      <c r="A452" s="3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3.5" customHeight="1">
      <c r="A453" s="3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3.5" customHeight="1">
      <c r="A454" s="3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3.5" customHeight="1">
      <c r="A455" s="3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3.5" customHeight="1">
      <c r="A456" s="3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3.5" customHeight="1">
      <c r="A457" s="3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3.5" customHeight="1">
      <c r="A458" s="3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3.5" customHeight="1">
      <c r="A459" s="3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3.5" customHeight="1">
      <c r="A460" s="3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3.5" customHeight="1">
      <c r="A461" s="3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3.5" customHeight="1">
      <c r="A462" s="3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3.5" customHeight="1">
      <c r="A463" s="3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3.5" customHeight="1">
      <c r="A464" s="3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3.5" customHeight="1">
      <c r="A465" s="3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3.5" customHeight="1">
      <c r="A466" s="3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3.5" customHeight="1">
      <c r="A467" s="3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3.5" customHeight="1">
      <c r="A468" s="3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3.5" customHeight="1">
      <c r="A469" s="3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3.5" customHeight="1">
      <c r="A470" s="3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3.5" customHeight="1">
      <c r="A471" s="3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3.5" customHeight="1">
      <c r="A472" s="3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3.5" customHeight="1">
      <c r="A473" s="3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3.5" customHeight="1">
      <c r="A474" s="3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3.5" customHeight="1">
      <c r="A475" s="3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3.5" customHeight="1">
      <c r="A476" s="3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3.5" customHeight="1">
      <c r="A477" s="3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3.5" customHeight="1">
      <c r="A478" s="3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3.5" customHeight="1">
      <c r="A479" s="3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3.5" customHeight="1">
      <c r="A480" s="3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3.5" customHeight="1">
      <c r="A481" s="3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3.5" customHeight="1">
      <c r="A482" s="3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3.5" customHeight="1">
      <c r="A483" s="3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3.5" customHeight="1">
      <c r="A484" s="3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3.5" customHeight="1">
      <c r="A485" s="3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3.5" customHeight="1">
      <c r="A486" s="3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3.5" customHeight="1">
      <c r="A487" s="3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3.5" customHeight="1">
      <c r="A488" s="3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3.5" customHeight="1">
      <c r="A489" s="3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3.5" customHeight="1">
      <c r="A490" s="3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3.5" customHeight="1">
      <c r="A491" s="3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3.5" customHeight="1">
      <c r="A492" s="3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3.5" customHeight="1">
      <c r="A493" s="3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3.5" customHeight="1">
      <c r="A494" s="3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3.5" customHeight="1">
      <c r="A495" s="3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3.5" customHeight="1">
      <c r="A496" s="3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3.5" customHeight="1">
      <c r="A497" s="3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3.5" customHeight="1">
      <c r="A498" s="3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3.5" customHeight="1">
      <c r="A499" s="3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3.5" customHeight="1">
      <c r="A500" s="3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3.5" customHeight="1">
      <c r="A501" s="3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3.5" customHeight="1">
      <c r="A502" s="3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3.5" customHeight="1">
      <c r="A503" s="3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3.5" customHeight="1">
      <c r="A504" s="3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3.5" customHeight="1">
      <c r="A505" s="3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3.5" customHeight="1">
      <c r="A506" s="3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3.5" customHeight="1">
      <c r="A507" s="3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3.5" customHeight="1">
      <c r="A508" s="3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3.5" customHeight="1">
      <c r="A509" s="3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3.5" customHeight="1">
      <c r="A510" s="3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3.5" customHeight="1">
      <c r="A511" s="3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3.5" customHeight="1">
      <c r="A512" s="3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3.5" customHeight="1">
      <c r="A513" s="3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3.5" customHeight="1">
      <c r="A514" s="3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3.5" customHeight="1">
      <c r="A515" s="3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3.5" customHeight="1">
      <c r="A516" s="3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3.5" customHeight="1">
      <c r="A517" s="3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3.5" customHeight="1">
      <c r="A518" s="3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3.5" customHeight="1">
      <c r="A519" s="3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3.5" customHeight="1">
      <c r="A520" s="3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3.5" customHeight="1">
      <c r="A521" s="3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3.5" customHeight="1">
      <c r="A522" s="3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3.5" customHeight="1">
      <c r="A523" s="3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3.5" customHeight="1">
      <c r="A524" s="3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3.5" customHeight="1">
      <c r="A525" s="3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3.5" customHeight="1">
      <c r="A526" s="3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3.5" customHeight="1">
      <c r="A527" s="3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3.5" customHeight="1">
      <c r="A528" s="3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3.5" customHeight="1">
      <c r="A529" s="3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3.5" customHeight="1">
      <c r="A530" s="3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3.5" customHeight="1">
      <c r="A531" s="3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3.5" customHeight="1">
      <c r="A532" s="3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3.5" customHeight="1">
      <c r="A533" s="3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3.5" customHeight="1">
      <c r="A534" s="3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3.5" customHeight="1">
      <c r="A535" s="3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3.5" customHeight="1">
      <c r="A536" s="3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3.5" customHeight="1">
      <c r="A537" s="3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3.5" customHeight="1">
      <c r="A538" s="3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3.5" customHeight="1">
      <c r="A539" s="3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3.5" customHeight="1">
      <c r="A540" s="3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3.5" customHeight="1">
      <c r="A541" s="3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3.5" customHeight="1">
      <c r="A542" s="3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3.5" customHeight="1">
      <c r="A543" s="3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3.5" customHeight="1">
      <c r="A544" s="3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3.5" customHeight="1">
      <c r="A545" s="3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3.5" customHeight="1">
      <c r="A546" s="3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3.5" customHeight="1">
      <c r="A547" s="3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3.5" customHeight="1">
      <c r="A548" s="3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3.5" customHeight="1">
      <c r="A549" s="3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3.5" customHeight="1">
      <c r="A550" s="3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3.5" customHeight="1">
      <c r="A551" s="3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3.5" customHeight="1">
      <c r="A552" s="3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3.5" customHeight="1">
      <c r="A553" s="3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3.5" customHeight="1">
      <c r="A554" s="3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3.5" customHeight="1">
      <c r="A555" s="3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3.5" customHeight="1">
      <c r="A556" s="3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3.5" customHeight="1">
      <c r="A557" s="3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3.5" customHeight="1">
      <c r="A558" s="3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3.5" customHeight="1">
      <c r="A559" s="3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3.5" customHeight="1">
      <c r="A560" s="3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3.5" customHeight="1">
      <c r="A561" s="3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3.5" customHeight="1">
      <c r="A562" s="3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3.5" customHeight="1">
      <c r="A563" s="3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3.5" customHeight="1">
      <c r="A564" s="3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3.5" customHeight="1">
      <c r="A565" s="3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3.5" customHeight="1">
      <c r="A566" s="3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3.5" customHeight="1">
      <c r="A567" s="3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3.5" customHeight="1">
      <c r="A568" s="3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3.5" customHeight="1">
      <c r="A569" s="3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3.5" customHeight="1">
      <c r="A570" s="3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3.5" customHeight="1">
      <c r="A571" s="3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3.5" customHeight="1">
      <c r="A572" s="3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3.5" customHeight="1">
      <c r="A573" s="3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3.5" customHeight="1">
      <c r="A574" s="3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3.5" customHeight="1">
      <c r="A575" s="3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3.5" customHeight="1">
      <c r="A576" s="3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3.5" customHeight="1">
      <c r="A577" s="3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3.5" customHeight="1">
      <c r="A578" s="3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3.5" customHeight="1">
      <c r="A579" s="3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3.5" customHeight="1">
      <c r="A580" s="3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3.5" customHeight="1">
      <c r="A581" s="3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3.5" customHeight="1">
      <c r="A582" s="3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3.5" customHeight="1">
      <c r="A583" s="3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3.5" customHeight="1">
      <c r="A584" s="3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3.5" customHeight="1">
      <c r="A585" s="3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3.5" customHeight="1">
      <c r="A586" s="3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3.5" customHeight="1">
      <c r="A587" s="3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3.5" customHeight="1">
      <c r="A588" s="3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3.5" customHeight="1">
      <c r="A589" s="3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3.5" customHeight="1">
      <c r="A590" s="3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3.5" customHeight="1">
      <c r="A591" s="3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3.5" customHeight="1">
      <c r="A592" s="3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3.5" customHeight="1">
      <c r="A593" s="3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3.5" customHeight="1">
      <c r="A594" s="3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3.5" customHeight="1">
      <c r="A595" s="3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3.5" customHeight="1">
      <c r="A596" s="3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3.5" customHeight="1">
      <c r="A597" s="3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3.5" customHeight="1">
      <c r="A598" s="3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3.5" customHeight="1">
      <c r="A599" s="3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3.5" customHeight="1">
      <c r="A600" s="3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3.5" customHeight="1">
      <c r="A601" s="3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3.5" customHeight="1">
      <c r="A602" s="3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3.5" customHeight="1">
      <c r="A603" s="3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3.5" customHeight="1">
      <c r="A604" s="3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3.5" customHeight="1">
      <c r="A605" s="3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3.5" customHeight="1">
      <c r="A606" s="3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3.5" customHeight="1">
      <c r="A607" s="3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3.5" customHeight="1">
      <c r="A608" s="3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3.5" customHeight="1">
      <c r="A609" s="3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3.5" customHeight="1">
      <c r="A610" s="3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3.5" customHeight="1">
      <c r="A611" s="3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3.5" customHeight="1">
      <c r="A612" s="3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3.5" customHeight="1">
      <c r="A613" s="3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3.5" customHeight="1">
      <c r="A614" s="3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3.5" customHeight="1">
      <c r="A615" s="3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3.5" customHeight="1">
      <c r="A616" s="3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3.5" customHeight="1">
      <c r="A617" s="3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3.5" customHeight="1">
      <c r="A618" s="3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3.5" customHeight="1">
      <c r="A619" s="3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3.5" customHeight="1">
      <c r="A620" s="3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3.5" customHeight="1">
      <c r="A621" s="3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3.5" customHeight="1">
      <c r="A622" s="3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3.5" customHeight="1">
      <c r="A623" s="3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3.5" customHeight="1">
      <c r="A624" s="3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3.5" customHeight="1">
      <c r="A625" s="3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3.5" customHeight="1">
      <c r="A626" s="3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3.5" customHeight="1">
      <c r="A627" s="3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3.5" customHeight="1">
      <c r="A628" s="3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3.5" customHeight="1">
      <c r="A629" s="3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3.5" customHeight="1">
      <c r="A630" s="3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3.5" customHeight="1">
      <c r="A631" s="3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3.5" customHeight="1">
      <c r="A632" s="3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3.5" customHeight="1">
      <c r="A633" s="3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3.5" customHeight="1">
      <c r="A634" s="3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3.5" customHeight="1">
      <c r="A635" s="3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3.5" customHeight="1">
      <c r="A636" s="3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3.5" customHeight="1">
      <c r="A637" s="3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3.5" customHeight="1">
      <c r="A638" s="3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3.5" customHeight="1">
      <c r="A639" s="3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3.5" customHeight="1">
      <c r="A640" s="3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3.5" customHeight="1">
      <c r="A641" s="3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3.5" customHeight="1">
      <c r="A642" s="3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3.5" customHeight="1">
      <c r="A643" s="3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3.5" customHeight="1">
      <c r="A644" s="3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3.5" customHeight="1">
      <c r="A645" s="3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3.5" customHeight="1">
      <c r="A646" s="3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3.5" customHeight="1">
      <c r="A647" s="3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3.5" customHeight="1">
      <c r="A648" s="3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3.5" customHeight="1">
      <c r="A649" s="3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3.5" customHeight="1">
      <c r="A650" s="3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3.5" customHeight="1">
      <c r="A651" s="3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3.5" customHeight="1">
      <c r="A652" s="3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3.5" customHeight="1">
      <c r="A653" s="3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3.5" customHeight="1">
      <c r="A654" s="3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3.5" customHeight="1">
      <c r="A655" s="3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3.5" customHeight="1">
      <c r="A656" s="3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3.5" customHeight="1">
      <c r="A657" s="3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3.5" customHeight="1">
      <c r="A658" s="3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3.5" customHeight="1">
      <c r="A659" s="3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3.5" customHeight="1">
      <c r="A660" s="3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3.5" customHeight="1">
      <c r="A661" s="3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3.5" customHeight="1">
      <c r="A662" s="3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3.5" customHeight="1">
      <c r="A663" s="3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3.5" customHeight="1">
      <c r="A664" s="3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3.5" customHeight="1">
      <c r="A665" s="3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3.5" customHeight="1">
      <c r="A666" s="3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3.5" customHeight="1">
      <c r="A667" s="3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3.5" customHeight="1">
      <c r="A668" s="3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3.5" customHeight="1">
      <c r="A669" s="3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3.5" customHeight="1">
      <c r="A670" s="3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3.5" customHeight="1">
      <c r="A671" s="3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3.5" customHeight="1">
      <c r="A672" s="3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3.5" customHeight="1">
      <c r="A673" s="3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3.5" customHeight="1">
      <c r="A674" s="3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3.5" customHeight="1">
      <c r="A675" s="3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3.5" customHeight="1">
      <c r="A676" s="3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3.5" customHeight="1">
      <c r="A677" s="3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3.5" customHeight="1">
      <c r="A678" s="3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3.5" customHeight="1">
      <c r="A679" s="3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3.5" customHeight="1">
      <c r="A680" s="3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3.5" customHeight="1">
      <c r="A681" s="3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3.5" customHeight="1">
      <c r="A682" s="3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3.5" customHeight="1">
      <c r="A683" s="3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3.5" customHeight="1">
      <c r="A684" s="3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3.5" customHeight="1">
      <c r="A685" s="3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3.5" customHeight="1">
      <c r="A686" s="3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3.5" customHeight="1">
      <c r="A687" s="3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3.5" customHeight="1">
      <c r="A688" s="3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3.5" customHeight="1">
      <c r="A689" s="3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3.5" customHeight="1">
      <c r="A690" s="3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3.5" customHeight="1">
      <c r="A691" s="3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3.5" customHeight="1">
      <c r="A692" s="3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3.5" customHeight="1">
      <c r="A693" s="3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3.5" customHeight="1">
      <c r="A694" s="3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3.5" customHeight="1">
      <c r="A695" s="3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3.5" customHeight="1">
      <c r="A696" s="3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3.5" customHeight="1">
      <c r="A697" s="3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3.5" customHeight="1">
      <c r="A698" s="3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3.5" customHeight="1">
      <c r="A699" s="3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3.5" customHeight="1">
      <c r="A700" s="3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3.5" customHeight="1">
      <c r="A701" s="3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3.5" customHeight="1">
      <c r="A702" s="3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3.5" customHeight="1">
      <c r="A703" s="3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3.5" customHeight="1">
      <c r="A704" s="3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3.5" customHeight="1">
      <c r="A705" s="3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3.5" customHeight="1">
      <c r="A706" s="3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3.5" customHeight="1">
      <c r="A707" s="3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3.5" customHeight="1">
      <c r="A708" s="3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3.5" customHeight="1">
      <c r="A709" s="3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3.5" customHeight="1">
      <c r="A710" s="3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3.5" customHeight="1">
      <c r="A711" s="3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3.5" customHeight="1">
      <c r="A712" s="3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3.5" customHeight="1">
      <c r="A713" s="3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3.5" customHeight="1">
      <c r="A714" s="3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3.5" customHeight="1">
      <c r="A715" s="3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3.5" customHeight="1">
      <c r="A716" s="3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3.5" customHeight="1">
      <c r="A717" s="3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3.5" customHeight="1">
      <c r="A718" s="3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3.5" customHeight="1">
      <c r="A719" s="3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3.5" customHeight="1">
      <c r="A720" s="3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3.5" customHeight="1">
      <c r="A721" s="3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3.5" customHeight="1">
      <c r="A722" s="3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3.5" customHeight="1">
      <c r="A723" s="3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3.5" customHeight="1">
      <c r="A724" s="3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3.5" customHeight="1">
      <c r="A725" s="3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3.5" customHeight="1">
      <c r="A726" s="3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3.5" customHeight="1">
      <c r="A727" s="3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3.5" customHeight="1">
      <c r="A728" s="3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3.5" customHeight="1">
      <c r="A729" s="3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3.5" customHeight="1">
      <c r="A730" s="3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3.5" customHeight="1">
      <c r="A731" s="3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3.5" customHeight="1">
      <c r="A732" s="3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3.5" customHeight="1">
      <c r="A733" s="3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3.5" customHeight="1">
      <c r="A734" s="3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3.5" customHeight="1">
      <c r="A735" s="3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3.5" customHeight="1">
      <c r="A736" s="3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3.5" customHeight="1">
      <c r="A737" s="3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3.5" customHeight="1">
      <c r="A738" s="3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3.5" customHeight="1">
      <c r="A739" s="3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3.5" customHeight="1">
      <c r="A740" s="3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3.5" customHeight="1">
      <c r="A741" s="3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3.5" customHeight="1">
      <c r="A742" s="3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3.5" customHeight="1">
      <c r="A743" s="3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3.5" customHeight="1">
      <c r="A744" s="3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3.5" customHeight="1">
      <c r="A745" s="3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3.5" customHeight="1">
      <c r="A746" s="3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3.5" customHeight="1">
      <c r="A747" s="3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3.5" customHeight="1">
      <c r="A748" s="3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3.5" customHeight="1">
      <c r="A749" s="3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3.5" customHeight="1">
      <c r="A750" s="3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3.5" customHeight="1">
      <c r="A751" s="3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3.5" customHeight="1">
      <c r="A752" s="3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3.5" customHeight="1">
      <c r="A753" s="3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3.5" customHeight="1">
      <c r="A754" s="3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3.5" customHeight="1">
      <c r="A755" s="3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3.5" customHeight="1">
      <c r="A756" s="3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3.5" customHeight="1">
      <c r="A757" s="3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3.5" customHeight="1">
      <c r="A758" s="3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3.5" customHeight="1">
      <c r="A759" s="3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3.5" customHeight="1">
      <c r="A760" s="3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3.5" customHeight="1">
      <c r="A761" s="3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3.5" customHeight="1">
      <c r="A762" s="3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3.5" customHeight="1">
      <c r="A763" s="3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3.5" customHeight="1">
      <c r="A764" s="3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3.5" customHeight="1">
      <c r="A765" s="3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3.5" customHeight="1">
      <c r="A766" s="3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3.5" customHeight="1">
      <c r="A767" s="3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3.5" customHeight="1">
      <c r="A768" s="3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3.5" customHeight="1">
      <c r="A769" s="3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3.5" customHeight="1">
      <c r="A770" s="3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3.5" customHeight="1">
      <c r="A771" s="3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3.5" customHeight="1">
      <c r="A772" s="3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3.5" customHeight="1">
      <c r="A773" s="3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3.5" customHeight="1">
      <c r="A774" s="3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3.5" customHeight="1">
      <c r="A775" s="3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3.5" customHeight="1">
      <c r="A776" s="3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3.5" customHeight="1">
      <c r="A777" s="3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3.5" customHeight="1">
      <c r="A778" s="3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3.5" customHeight="1">
      <c r="A779" s="3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3.5" customHeight="1">
      <c r="A780" s="3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3.5" customHeight="1">
      <c r="A781" s="3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3.5" customHeight="1">
      <c r="A782" s="3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3.5" customHeight="1">
      <c r="A783" s="3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3.5" customHeight="1">
      <c r="A784" s="3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3.5" customHeight="1">
      <c r="A785" s="3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3.5" customHeight="1">
      <c r="A786" s="3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3.5" customHeight="1">
      <c r="A787" s="3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3.5" customHeight="1">
      <c r="A788" s="3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3.5" customHeight="1">
      <c r="A789" s="3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3.5" customHeight="1">
      <c r="A790" s="3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3.5" customHeight="1">
      <c r="A791" s="3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3.5" customHeight="1">
      <c r="A792" s="3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3.5" customHeight="1">
      <c r="A793" s="3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3.5" customHeight="1">
      <c r="A794" s="3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3.5" customHeight="1">
      <c r="A795" s="3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3.5" customHeight="1">
      <c r="A796" s="3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3.5" customHeight="1">
      <c r="A797" s="3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3.5" customHeight="1">
      <c r="A798" s="3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3.5" customHeight="1">
      <c r="A799" s="3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3.5" customHeight="1">
      <c r="A800" s="3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3.5" customHeight="1">
      <c r="A801" s="3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3.5" customHeight="1">
      <c r="A802" s="3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3.5" customHeight="1">
      <c r="A803" s="3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3.5" customHeight="1">
      <c r="A804" s="3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3.5" customHeight="1">
      <c r="A805" s="3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3.5" customHeight="1">
      <c r="A806" s="3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3.5" customHeight="1">
      <c r="A807" s="3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3.5" customHeight="1">
      <c r="A808" s="3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3.5" customHeight="1">
      <c r="A809" s="3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3.5" customHeight="1">
      <c r="A810" s="3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3.5" customHeight="1">
      <c r="A811" s="3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3.5" customHeight="1">
      <c r="A812" s="3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3.5" customHeight="1">
      <c r="A813" s="3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3.5" customHeight="1">
      <c r="A814" s="3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3.5" customHeight="1">
      <c r="A815" s="3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3.5" customHeight="1">
      <c r="A816" s="3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3.5" customHeight="1">
      <c r="A817" s="3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3.5" customHeight="1">
      <c r="A818" s="3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3.5" customHeight="1">
      <c r="A819" s="3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3.5" customHeight="1">
      <c r="A820" s="3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3.5" customHeight="1">
      <c r="A821" s="3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3.5" customHeight="1">
      <c r="A822" s="3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3.5" customHeight="1">
      <c r="A823" s="3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3.5" customHeight="1">
      <c r="A824" s="3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3.5" customHeight="1">
      <c r="A825" s="3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3.5" customHeight="1">
      <c r="A826" s="3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3.5" customHeight="1">
      <c r="A827" s="3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3.5" customHeight="1">
      <c r="A828" s="3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3.5" customHeight="1">
      <c r="A829" s="3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3.5" customHeight="1">
      <c r="A830" s="3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3.5" customHeight="1">
      <c r="A831" s="3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3.5" customHeight="1">
      <c r="A832" s="3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3.5" customHeight="1">
      <c r="A833" s="3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3.5" customHeight="1">
      <c r="A834" s="3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3.5" customHeight="1">
      <c r="A835" s="3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3.5" customHeight="1">
      <c r="A836" s="3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3.5" customHeight="1">
      <c r="A837" s="3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3.5" customHeight="1">
      <c r="A838" s="3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3.5" customHeight="1">
      <c r="A839" s="3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3.5" customHeight="1">
      <c r="A840" s="3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3.5" customHeight="1">
      <c r="A841" s="3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3.5" customHeight="1">
      <c r="A842" s="3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3.5" customHeight="1">
      <c r="A843" s="3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3.5" customHeight="1">
      <c r="A844" s="3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3.5" customHeight="1">
      <c r="A845" s="3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3.5" customHeight="1">
      <c r="A846" s="3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3.5" customHeight="1">
      <c r="A847" s="3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3.5" customHeight="1">
      <c r="A848" s="3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3.5" customHeight="1">
      <c r="A849" s="3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3.5" customHeight="1">
      <c r="A850" s="3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3.5" customHeight="1">
      <c r="A851" s="3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3.5" customHeight="1">
      <c r="A852" s="3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3.5" customHeight="1">
      <c r="A853" s="3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3.5" customHeight="1">
      <c r="A854" s="3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3.5" customHeight="1">
      <c r="A855" s="3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3.5" customHeight="1">
      <c r="A856" s="3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3.5" customHeight="1">
      <c r="A857" s="3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3.5" customHeight="1">
      <c r="A858" s="3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3.5" customHeight="1">
      <c r="A859" s="3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3.5" customHeight="1">
      <c r="A860" s="3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3.5" customHeight="1">
      <c r="A861" s="3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3.5" customHeight="1">
      <c r="A862" s="3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3.5" customHeight="1">
      <c r="A863" s="3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3.5" customHeight="1">
      <c r="A864" s="3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3.5" customHeight="1">
      <c r="A865" s="3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3.5" customHeight="1">
      <c r="A866" s="3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3.5" customHeight="1">
      <c r="A867" s="3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3.5" customHeight="1">
      <c r="A868" s="3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3.5" customHeight="1">
      <c r="A869" s="3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3.5" customHeight="1">
      <c r="A870" s="3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3.5" customHeight="1">
      <c r="A871" s="3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3.5" customHeight="1">
      <c r="A872" s="3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3.5" customHeight="1">
      <c r="A873" s="3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3.5" customHeight="1">
      <c r="A874" s="3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3.5" customHeight="1">
      <c r="A875" s="3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3.5" customHeight="1">
      <c r="A876" s="3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3.5" customHeight="1">
      <c r="A877" s="3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3.5" customHeight="1">
      <c r="A878" s="3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3.5" customHeight="1">
      <c r="A879" s="3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3.5" customHeight="1">
      <c r="A880" s="3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3.5" customHeight="1">
      <c r="A881" s="3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3.5" customHeight="1">
      <c r="A882" s="3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3.5" customHeight="1">
      <c r="A883" s="3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3.5" customHeight="1">
      <c r="A884" s="3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3.5" customHeight="1">
      <c r="A885" s="3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3.5" customHeight="1">
      <c r="A886" s="3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3.5" customHeight="1">
      <c r="A887" s="3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3.5" customHeight="1">
      <c r="A888" s="3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3.5" customHeight="1">
      <c r="A889" s="3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3.5" customHeight="1">
      <c r="A890" s="3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3.5" customHeight="1">
      <c r="A891" s="3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3.5" customHeight="1">
      <c r="A892" s="3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3.5" customHeight="1">
      <c r="A893" s="3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3.5" customHeight="1">
      <c r="A894" s="3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3.5" customHeight="1">
      <c r="A895" s="3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3.5" customHeight="1">
      <c r="A896" s="3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3.5" customHeight="1">
      <c r="A897" s="3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3.5" customHeight="1">
      <c r="A898" s="3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3.5" customHeight="1">
      <c r="A899" s="3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3.5" customHeight="1">
      <c r="A900" s="3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3.5" customHeight="1">
      <c r="A901" s="3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3.5" customHeight="1">
      <c r="A902" s="3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3.5" customHeight="1">
      <c r="A903" s="3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3.5" customHeight="1">
      <c r="A904" s="3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3.5" customHeight="1">
      <c r="A905" s="3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3.5" customHeight="1">
      <c r="A906" s="3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3.5" customHeight="1">
      <c r="A907" s="3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3.5" customHeight="1">
      <c r="A908" s="3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3.5" customHeight="1">
      <c r="A909" s="3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3.5" customHeight="1">
      <c r="A910" s="3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3.5" customHeight="1">
      <c r="A911" s="3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3.5" customHeight="1">
      <c r="A912" s="3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3.5" customHeight="1">
      <c r="A913" s="3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3.5" customHeight="1">
      <c r="A914" s="3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3.5" customHeight="1">
      <c r="A915" s="3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3.5" customHeight="1">
      <c r="A916" s="3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3.5" customHeight="1">
      <c r="A917" s="3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3.5" customHeight="1">
      <c r="A918" s="3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3.5" customHeight="1">
      <c r="A919" s="3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3.5" customHeight="1">
      <c r="A920" s="3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3.5" customHeight="1">
      <c r="A921" s="3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3.5" customHeight="1">
      <c r="A922" s="3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3.5" customHeight="1">
      <c r="A923" s="3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3.5" customHeight="1">
      <c r="A924" s="3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3.5" customHeight="1">
      <c r="A925" s="3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3.5" customHeight="1">
      <c r="A926" s="3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3.5" customHeight="1">
      <c r="A927" s="3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3.5" customHeight="1">
      <c r="A928" s="3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3.5" customHeight="1">
      <c r="A929" s="3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3.5" customHeight="1">
      <c r="A930" s="3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3.5" customHeight="1">
      <c r="A931" s="3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3.5" customHeight="1">
      <c r="A932" s="3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3.5" customHeight="1">
      <c r="A933" s="3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3.5" customHeight="1">
      <c r="A934" s="3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3.5" customHeight="1">
      <c r="A935" s="3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3.5" customHeight="1">
      <c r="A936" s="3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3.5" customHeight="1">
      <c r="A937" s="3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3.5" customHeight="1">
      <c r="A938" s="3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3.5" customHeight="1">
      <c r="A939" s="3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3.5" customHeight="1">
      <c r="A940" s="3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3.5" customHeight="1">
      <c r="A941" s="3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3.5" customHeight="1">
      <c r="A942" s="3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3.5" customHeight="1">
      <c r="A943" s="3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3.5" customHeight="1">
      <c r="A944" s="3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3.5" customHeight="1">
      <c r="A945" s="3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3.5" customHeight="1">
      <c r="A946" s="3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3.5" customHeight="1">
      <c r="A947" s="3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3.5" customHeight="1">
      <c r="A948" s="3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3.5" customHeight="1">
      <c r="A949" s="3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3.5" customHeight="1">
      <c r="A950" s="3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3.5" customHeight="1">
      <c r="A951" s="3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3.5" customHeight="1">
      <c r="A952" s="3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3.5" customHeight="1">
      <c r="A953" s="3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3.5" customHeight="1">
      <c r="A954" s="3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3.5" customHeight="1">
      <c r="A955" s="3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3.5" customHeight="1">
      <c r="A956" s="3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3.5" customHeight="1">
      <c r="A957" s="3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3.5" customHeight="1">
      <c r="A958" s="3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3.5" customHeight="1">
      <c r="A959" s="3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3.5" customHeight="1">
      <c r="A960" s="3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3.5" customHeight="1">
      <c r="A961" s="3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3.5" customHeight="1">
      <c r="A962" s="3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3.5" customHeight="1">
      <c r="A963" s="3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3.5" customHeight="1">
      <c r="A964" s="3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3.5" customHeight="1">
      <c r="A965" s="3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3.5" customHeight="1">
      <c r="A966" s="3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3.5" customHeight="1">
      <c r="A967" s="3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3.5" customHeight="1">
      <c r="A968" s="3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3.5" customHeight="1">
      <c r="A969" s="3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3.5" customHeight="1">
      <c r="A970" s="3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3.5" customHeight="1">
      <c r="A971" s="3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3.5" customHeight="1">
      <c r="A972" s="3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3.5" customHeight="1">
      <c r="A973" s="3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3.5" customHeight="1">
      <c r="A974" s="3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3.5" customHeight="1">
      <c r="A975" s="3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3.5" customHeight="1">
      <c r="A976" s="3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3.5" customHeight="1">
      <c r="A977" s="3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3.5" customHeight="1">
      <c r="A978" s="3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3.5" customHeight="1">
      <c r="A979" s="3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3.5" customHeight="1">
      <c r="A980" s="3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3.5" customHeight="1">
      <c r="A981" s="3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3.5" customHeight="1">
      <c r="A982" s="3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3.5" customHeight="1">
      <c r="A983" s="3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3.5" customHeight="1">
      <c r="A984" s="3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</sheetData>
  <conditionalFormatting sqref="AB2:AB28">
    <cfRule type="cellIs" dxfId="0" priority="1" operator="greaterThan">
      <formula>#REF!+0.15*#REF!</formula>
    </cfRule>
  </conditionalFormatting>
  <conditionalFormatting sqref="AB2:AB28">
    <cfRule type="cellIs" dxfId="1" priority="2" operator="lessThan">
      <formula>#REF!-0.15*#REF!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0"/>
    <col customWidth="1" min="2" max="19" width="6.14"/>
    <col customWidth="1" min="20" max="22" width="6.71"/>
    <col customWidth="1" min="23" max="23" width="2.43"/>
    <col customWidth="1" min="24" max="26" width="6.43"/>
    <col customWidth="1" min="27" max="27" width="7.43"/>
    <col customWidth="1" min="28" max="28" width="15.43"/>
    <col customWidth="1" min="29" max="29" width="4.14"/>
    <col customWidth="1" min="30" max="30" width="13.71"/>
  </cols>
  <sheetData>
    <row r="1" ht="5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2" t="s">
        <v>23</v>
      </c>
      <c r="Y1" s="2" t="s">
        <v>24</v>
      </c>
      <c r="Z1" s="2" t="s">
        <v>25</v>
      </c>
      <c r="AA1" s="4" t="s">
        <v>26</v>
      </c>
      <c r="AB1" s="5"/>
      <c r="AC1" s="3"/>
      <c r="AD1" s="3"/>
    </row>
    <row r="2" ht="12.75" customHeight="1">
      <c r="A2" s="6" t="s">
        <v>27</v>
      </c>
      <c r="B2" s="7"/>
      <c r="C2" s="7"/>
      <c r="D2" s="7"/>
      <c r="E2" s="7"/>
      <c r="F2" s="7"/>
      <c r="G2" s="7"/>
      <c r="H2" s="7"/>
      <c r="I2" s="7"/>
      <c r="J2" s="7"/>
      <c r="K2" s="7">
        <v>10.0</v>
      </c>
      <c r="L2" s="7"/>
      <c r="M2" s="7"/>
      <c r="N2" s="9"/>
      <c r="O2" s="7">
        <v>5.0</v>
      </c>
      <c r="P2" s="7"/>
      <c r="Q2" s="7">
        <v>12.0</v>
      </c>
      <c r="R2" s="10"/>
      <c r="S2" s="10"/>
      <c r="T2" s="11">
        <f t="shared" ref="T2:T24" si="1">SUM(B2:N2,$AC$3*O2,R2)</f>
        <v>17.5</v>
      </c>
      <c r="U2" s="11">
        <f t="shared" ref="U2:U24" si="2">SUM($AC$2*P2,$AC$2*Q2,S2)</f>
        <v>24</v>
      </c>
      <c r="V2" s="11">
        <f t="shared" ref="V2:V24" si="3">SUM(T2:U2)</f>
        <v>41.5</v>
      </c>
      <c r="W2" s="3"/>
      <c r="X2" s="12">
        <v>1.0</v>
      </c>
      <c r="Y2" s="12">
        <v>0.33</v>
      </c>
      <c r="Z2" s="12">
        <v>1.0</v>
      </c>
      <c r="AA2" s="13">
        <f t="shared" ref="AA2:AA24" si="4">ROUND((T2*(1/Y2)+U2*(1/Z2))*(1/X2),0)</f>
        <v>77</v>
      </c>
      <c r="AB2" s="14" t="s">
        <v>28</v>
      </c>
      <c r="AC2" s="15">
        <v>2.0</v>
      </c>
      <c r="AD2" s="16" t="s">
        <v>29</v>
      </c>
    </row>
    <row r="3" ht="12.75" customHeight="1">
      <c r="A3" s="6" t="s">
        <v>27</v>
      </c>
      <c r="B3" s="10"/>
      <c r="C3" s="10"/>
      <c r="D3" s="10"/>
      <c r="E3" s="10"/>
      <c r="F3" s="10">
        <v>10.0</v>
      </c>
      <c r="G3" s="10"/>
      <c r="H3" s="10"/>
      <c r="I3" s="10"/>
      <c r="J3" s="10"/>
      <c r="K3" s="10"/>
      <c r="L3" s="10">
        <v>40.0</v>
      </c>
      <c r="M3" s="10"/>
      <c r="N3" s="10"/>
      <c r="O3" s="10">
        <v>5.0</v>
      </c>
      <c r="P3" s="10"/>
      <c r="Q3" s="10">
        <v>10.0</v>
      </c>
      <c r="R3" s="10">
        <v>5.0</v>
      </c>
      <c r="S3" s="10"/>
      <c r="T3" s="11">
        <f t="shared" si="1"/>
        <v>62.5</v>
      </c>
      <c r="U3" s="11">
        <f t="shared" si="2"/>
        <v>20</v>
      </c>
      <c r="V3" s="11">
        <f t="shared" si="3"/>
        <v>82.5</v>
      </c>
      <c r="W3" s="3"/>
      <c r="X3" s="12">
        <v>1.0</v>
      </c>
      <c r="Y3" s="12">
        <v>1.0</v>
      </c>
      <c r="Z3" s="12">
        <v>1.0</v>
      </c>
      <c r="AA3" s="13">
        <f t="shared" si="4"/>
        <v>83</v>
      </c>
      <c r="AB3" s="17" t="s">
        <v>30</v>
      </c>
      <c r="AC3" s="18">
        <v>1.5</v>
      </c>
      <c r="AD3" s="19" t="s">
        <v>29</v>
      </c>
    </row>
    <row r="4" ht="12.75" customHeight="1">
      <c r="A4" s="6" t="s">
        <v>27</v>
      </c>
      <c r="B4" s="31"/>
      <c r="C4" s="10"/>
      <c r="D4" s="10"/>
      <c r="E4" s="31"/>
      <c r="F4" s="10"/>
      <c r="G4" s="10"/>
      <c r="H4" s="10"/>
      <c r="I4" s="10"/>
      <c r="J4" s="10"/>
      <c r="K4" s="10">
        <v>12.0</v>
      </c>
      <c r="L4" s="10"/>
      <c r="M4" s="10"/>
      <c r="N4" s="10"/>
      <c r="O4" s="10">
        <v>5.0</v>
      </c>
      <c r="P4" s="10"/>
      <c r="Q4" s="10">
        <v>10.0</v>
      </c>
      <c r="R4" s="10"/>
      <c r="S4" s="10"/>
      <c r="T4" s="11">
        <f t="shared" si="1"/>
        <v>19.5</v>
      </c>
      <c r="U4" s="11">
        <f t="shared" si="2"/>
        <v>20</v>
      </c>
      <c r="V4" s="11">
        <f t="shared" si="3"/>
        <v>39.5</v>
      </c>
      <c r="W4" s="3"/>
      <c r="X4" s="12">
        <v>0.5</v>
      </c>
      <c r="Y4" s="12">
        <v>1.0</v>
      </c>
      <c r="Z4" s="12">
        <v>1.0</v>
      </c>
      <c r="AA4" s="13">
        <f t="shared" si="4"/>
        <v>79</v>
      </c>
      <c r="AC4" s="3"/>
      <c r="AD4" s="3"/>
    </row>
    <row r="5" ht="12.75" customHeight="1">
      <c r="A5" s="6" t="s">
        <v>27</v>
      </c>
      <c r="B5" s="10">
        <v>7.0</v>
      </c>
      <c r="C5" s="10"/>
      <c r="D5" s="10">
        <v>6.0</v>
      </c>
      <c r="E5" s="10"/>
      <c r="F5" s="10"/>
      <c r="G5" s="10"/>
      <c r="H5" s="10">
        <v>12.0</v>
      </c>
      <c r="I5" s="10"/>
      <c r="J5" s="10">
        <v>15.0</v>
      </c>
      <c r="K5" s="10"/>
      <c r="L5" s="10"/>
      <c r="M5" s="10"/>
      <c r="N5" s="10"/>
      <c r="O5" s="10">
        <v>5.0</v>
      </c>
      <c r="P5" s="10"/>
      <c r="Q5" s="10"/>
      <c r="R5" s="10">
        <v>5.0</v>
      </c>
      <c r="S5" s="10"/>
      <c r="T5" s="11">
        <f t="shared" si="1"/>
        <v>52.5</v>
      </c>
      <c r="U5" s="11">
        <f t="shared" si="2"/>
        <v>0</v>
      </c>
      <c r="V5" s="11">
        <f t="shared" si="3"/>
        <v>52.5</v>
      </c>
      <c r="W5" s="3"/>
      <c r="X5" s="12">
        <v>1.0</v>
      </c>
      <c r="Y5" s="12">
        <v>0.67</v>
      </c>
      <c r="Z5" s="12">
        <v>1.0</v>
      </c>
      <c r="AA5" s="13">
        <f t="shared" si="4"/>
        <v>78</v>
      </c>
      <c r="AC5" s="3"/>
      <c r="AD5" s="3"/>
    </row>
    <row r="6" ht="12.75" customHeight="1">
      <c r="A6" s="6" t="s">
        <v>27</v>
      </c>
      <c r="B6" s="10"/>
      <c r="C6" s="10"/>
      <c r="D6" s="10">
        <v>15.0</v>
      </c>
      <c r="E6" s="10">
        <v>10.0</v>
      </c>
      <c r="F6" s="10">
        <v>10.0</v>
      </c>
      <c r="G6" s="10"/>
      <c r="H6" s="10"/>
      <c r="I6" s="10"/>
      <c r="J6" s="10"/>
      <c r="K6" s="10"/>
      <c r="L6" s="10"/>
      <c r="M6" s="10"/>
      <c r="N6" s="10"/>
      <c r="O6" s="10">
        <v>10.0</v>
      </c>
      <c r="P6" s="10"/>
      <c r="Q6" s="10"/>
      <c r="R6" s="10">
        <v>5.0</v>
      </c>
      <c r="S6" s="10"/>
      <c r="T6" s="11">
        <f t="shared" si="1"/>
        <v>55</v>
      </c>
      <c r="U6" s="11">
        <f t="shared" si="2"/>
        <v>0</v>
      </c>
      <c r="V6" s="11">
        <f t="shared" si="3"/>
        <v>55</v>
      </c>
      <c r="W6" s="3"/>
      <c r="X6" s="12">
        <v>1.0</v>
      </c>
      <c r="Y6" s="12">
        <v>1.0</v>
      </c>
      <c r="Z6" s="12">
        <v>1.0</v>
      </c>
      <c r="AA6" s="13">
        <f t="shared" si="4"/>
        <v>55</v>
      </c>
      <c r="AC6" s="3"/>
      <c r="AD6" s="3"/>
    </row>
    <row r="7" ht="12.75" customHeight="1">
      <c r="A7" s="6" t="s">
        <v>27</v>
      </c>
      <c r="B7" s="10"/>
      <c r="C7" s="10"/>
      <c r="D7" s="10"/>
      <c r="E7" s="10"/>
      <c r="F7" s="10"/>
      <c r="G7" s="10"/>
      <c r="H7" s="10"/>
      <c r="I7" s="10"/>
      <c r="J7" s="10">
        <v>12.0</v>
      </c>
      <c r="K7" s="10"/>
      <c r="L7" s="10"/>
      <c r="M7" s="23"/>
      <c r="N7" s="10"/>
      <c r="O7" s="10"/>
      <c r="P7" s="10"/>
      <c r="Q7" s="10">
        <v>10.0</v>
      </c>
      <c r="R7" s="10"/>
      <c r="S7" s="10">
        <v>10.0</v>
      </c>
      <c r="T7" s="11">
        <f t="shared" si="1"/>
        <v>12</v>
      </c>
      <c r="U7" s="11">
        <f t="shared" si="2"/>
        <v>30</v>
      </c>
      <c r="V7" s="11">
        <f t="shared" si="3"/>
        <v>42</v>
      </c>
      <c r="W7" s="3"/>
      <c r="X7" s="12">
        <v>1.0</v>
      </c>
      <c r="Y7" s="12">
        <v>0.33</v>
      </c>
      <c r="Z7" s="12">
        <v>1.0</v>
      </c>
      <c r="AA7" s="13">
        <f t="shared" si="4"/>
        <v>66</v>
      </c>
      <c r="AC7" s="3"/>
      <c r="AD7" s="3"/>
    </row>
    <row r="8" ht="12.75" customHeight="1">
      <c r="A8" s="6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>
        <v>17.0</v>
      </c>
      <c r="L8" s="24"/>
      <c r="M8" s="10"/>
      <c r="N8" s="25"/>
      <c r="O8" s="10">
        <v>5.0</v>
      </c>
      <c r="P8" s="10"/>
      <c r="Q8" s="10">
        <v>10.0</v>
      </c>
      <c r="R8" s="10">
        <v>5.0</v>
      </c>
      <c r="S8" s="10"/>
      <c r="T8" s="11">
        <f t="shared" si="1"/>
        <v>29.5</v>
      </c>
      <c r="U8" s="11">
        <f t="shared" si="2"/>
        <v>20</v>
      </c>
      <c r="V8" s="11">
        <f t="shared" si="3"/>
        <v>49.5</v>
      </c>
      <c r="W8" s="3"/>
      <c r="X8" s="12">
        <v>1.0</v>
      </c>
      <c r="Y8" s="12">
        <v>0.5</v>
      </c>
      <c r="Z8" s="12">
        <v>0.5</v>
      </c>
      <c r="AA8" s="13">
        <f t="shared" si="4"/>
        <v>99</v>
      </c>
      <c r="AC8" s="3"/>
      <c r="AD8" s="3"/>
    </row>
    <row r="9" ht="12.75" customHeight="1">
      <c r="A9" s="6" t="s">
        <v>27</v>
      </c>
      <c r="B9" s="10">
        <v>11.0</v>
      </c>
      <c r="C9" s="10"/>
      <c r="D9" s="10"/>
      <c r="E9" s="10">
        <v>11.0</v>
      </c>
      <c r="F9" s="10"/>
      <c r="G9" s="10"/>
      <c r="H9" s="10">
        <v>10.0</v>
      </c>
      <c r="I9" s="10"/>
      <c r="J9" s="10"/>
      <c r="K9" s="10"/>
      <c r="L9" s="10"/>
      <c r="M9" s="7"/>
      <c r="N9" s="10">
        <v>10.0</v>
      </c>
      <c r="O9" s="10">
        <v>5.0</v>
      </c>
      <c r="P9" s="26"/>
      <c r="Q9" s="10"/>
      <c r="R9" s="10">
        <v>5.0</v>
      </c>
      <c r="S9" s="10"/>
      <c r="T9" s="11">
        <f t="shared" si="1"/>
        <v>54.5</v>
      </c>
      <c r="U9" s="11">
        <f t="shared" si="2"/>
        <v>0</v>
      </c>
      <c r="V9" s="11">
        <f t="shared" si="3"/>
        <v>54.5</v>
      </c>
      <c r="W9" s="3"/>
      <c r="X9" s="12">
        <v>1.0</v>
      </c>
      <c r="Y9" s="12">
        <v>1.0</v>
      </c>
      <c r="Z9" s="12">
        <v>1.0</v>
      </c>
      <c r="AA9" s="13">
        <f t="shared" si="4"/>
        <v>55</v>
      </c>
      <c r="AC9" s="3"/>
      <c r="AD9" s="3"/>
    </row>
    <row r="10" ht="12.75" customHeight="1">
      <c r="A10" s="6" t="s">
        <v>27</v>
      </c>
      <c r="B10" s="10"/>
      <c r="C10" s="10"/>
      <c r="D10" s="10"/>
      <c r="E10" s="10"/>
      <c r="F10" s="10"/>
      <c r="G10" s="10"/>
      <c r="H10" s="10"/>
      <c r="I10" s="10"/>
      <c r="J10" s="10">
        <v>18.0</v>
      </c>
      <c r="K10" s="10"/>
      <c r="L10" s="10"/>
      <c r="M10" s="10">
        <v>10.0</v>
      </c>
      <c r="N10" s="10"/>
      <c r="O10" s="10"/>
      <c r="P10" s="10"/>
      <c r="Q10" s="10">
        <v>15.0</v>
      </c>
      <c r="R10" s="10">
        <v>5.0</v>
      </c>
      <c r="S10" s="10"/>
      <c r="T10" s="11">
        <f t="shared" si="1"/>
        <v>33</v>
      </c>
      <c r="U10" s="11">
        <f t="shared" si="2"/>
        <v>30</v>
      </c>
      <c r="V10" s="11">
        <f t="shared" si="3"/>
        <v>63</v>
      </c>
      <c r="W10" s="3"/>
      <c r="X10" s="12">
        <v>1.0</v>
      </c>
      <c r="Y10" s="12">
        <v>0.5</v>
      </c>
      <c r="Z10" s="12">
        <v>0.5</v>
      </c>
      <c r="AA10" s="13">
        <f t="shared" si="4"/>
        <v>126</v>
      </c>
      <c r="AC10" s="3"/>
      <c r="AD10" s="3"/>
    </row>
    <row r="11" ht="12.75" customHeight="1">
      <c r="A11" s="6" t="s">
        <v>27</v>
      </c>
      <c r="B11" s="10"/>
      <c r="C11" s="10"/>
      <c r="D11" s="10"/>
      <c r="E11" s="10">
        <v>12.0</v>
      </c>
      <c r="F11" s="10"/>
      <c r="G11" s="7">
        <v>20.0</v>
      </c>
      <c r="H11" s="10"/>
      <c r="I11" s="10"/>
      <c r="J11" s="10"/>
      <c r="K11" s="10"/>
      <c r="L11" s="10"/>
      <c r="M11" s="10">
        <v>15.0</v>
      </c>
      <c r="N11" s="10"/>
      <c r="O11" s="10">
        <v>5.0</v>
      </c>
      <c r="P11" s="10"/>
      <c r="Q11" s="10"/>
      <c r="R11" s="10">
        <v>5.0</v>
      </c>
      <c r="S11" s="10"/>
      <c r="T11" s="11">
        <f t="shared" si="1"/>
        <v>59.5</v>
      </c>
      <c r="U11" s="11">
        <f t="shared" si="2"/>
        <v>0</v>
      </c>
      <c r="V11" s="11">
        <f t="shared" si="3"/>
        <v>59.5</v>
      </c>
      <c r="W11" s="3"/>
      <c r="X11" s="12">
        <v>1.0</v>
      </c>
      <c r="Y11" s="12">
        <v>1.0</v>
      </c>
      <c r="Z11" s="12">
        <v>1.0</v>
      </c>
      <c r="AA11" s="13">
        <f t="shared" si="4"/>
        <v>60</v>
      </c>
      <c r="AC11" s="3"/>
      <c r="AD11" s="3"/>
    </row>
    <row r="12" ht="12.75" customHeight="1">
      <c r="A12" s="6" t="s">
        <v>27</v>
      </c>
      <c r="B12" s="27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31"/>
      <c r="P12" s="32">
        <v>15.0</v>
      </c>
      <c r="Q12" s="10"/>
      <c r="R12" s="10"/>
      <c r="S12" s="31"/>
      <c r="T12" s="11">
        <f t="shared" si="1"/>
        <v>0</v>
      </c>
      <c r="U12" s="11">
        <f t="shared" si="2"/>
        <v>30</v>
      </c>
      <c r="V12" s="11">
        <f t="shared" si="3"/>
        <v>30</v>
      </c>
      <c r="W12" s="3"/>
      <c r="X12" s="12">
        <v>1.0</v>
      </c>
      <c r="Y12" s="12">
        <v>0.25</v>
      </c>
      <c r="Z12" s="12">
        <v>1.0</v>
      </c>
      <c r="AA12" s="13">
        <f t="shared" si="4"/>
        <v>30</v>
      </c>
      <c r="AC12" s="3"/>
      <c r="AD12" s="3"/>
    </row>
    <row r="13" ht="12.75" customHeight="1">
      <c r="A13" s="6" t="s">
        <v>27</v>
      </c>
      <c r="B13" s="10"/>
      <c r="C13" s="10"/>
      <c r="D13" s="28"/>
      <c r="E13" s="10"/>
      <c r="F13" s="10"/>
      <c r="G13" s="10">
        <v>12.0</v>
      </c>
      <c r="H13" s="10"/>
      <c r="I13" s="10">
        <v>20.0</v>
      </c>
      <c r="J13" s="10"/>
      <c r="K13" s="10"/>
      <c r="L13" s="10"/>
      <c r="M13" s="10"/>
      <c r="N13" s="10"/>
      <c r="O13" s="10">
        <v>10.0</v>
      </c>
      <c r="P13" s="10">
        <v>15.0</v>
      </c>
      <c r="Q13" s="10"/>
      <c r="R13" s="10">
        <v>5.0</v>
      </c>
      <c r="S13" s="10"/>
      <c r="T13" s="11">
        <f t="shared" si="1"/>
        <v>52</v>
      </c>
      <c r="U13" s="11">
        <f t="shared" si="2"/>
        <v>30</v>
      </c>
      <c r="V13" s="11">
        <f t="shared" si="3"/>
        <v>82</v>
      </c>
      <c r="W13" s="3"/>
      <c r="X13" s="12">
        <v>1.0</v>
      </c>
      <c r="Y13" s="12">
        <v>1.0</v>
      </c>
      <c r="Z13" s="12">
        <v>1.0</v>
      </c>
      <c r="AA13" s="13">
        <f t="shared" si="4"/>
        <v>82</v>
      </c>
      <c r="AC13" s="3"/>
      <c r="AD13" s="3"/>
    </row>
    <row r="14" ht="12.75" customHeight="1">
      <c r="A14" s="6" t="s">
        <v>27</v>
      </c>
      <c r="B14" s="10">
        <v>5.0</v>
      </c>
      <c r="C14" s="10">
        <v>89.0</v>
      </c>
      <c r="D14" s="2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23"/>
      <c r="P14" s="10"/>
      <c r="Q14" s="10"/>
      <c r="R14" s="10">
        <v>5.0</v>
      </c>
      <c r="S14" s="10"/>
      <c r="T14" s="11">
        <f t="shared" si="1"/>
        <v>99</v>
      </c>
      <c r="U14" s="11">
        <f t="shared" si="2"/>
        <v>0</v>
      </c>
      <c r="V14" s="11">
        <f t="shared" si="3"/>
        <v>99</v>
      </c>
      <c r="W14" s="3"/>
      <c r="X14" s="12">
        <v>1.0</v>
      </c>
      <c r="Y14" s="12">
        <v>1.0</v>
      </c>
      <c r="Z14" s="12">
        <v>1.0</v>
      </c>
      <c r="AA14" s="13">
        <f t="shared" si="4"/>
        <v>99</v>
      </c>
      <c r="AC14" s="3"/>
      <c r="AD14" s="3"/>
    </row>
    <row r="15" ht="12.75" customHeight="1">
      <c r="A15" s="6" t="s">
        <v>27</v>
      </c>
      <c r="B15" s="10"/>
      <c r="C15" s="10"/>
      <c r="D15" s="10">
        <v>12.0</v>
      </c>
      <c r="E15" s="10">
        <v>12.0</v>
      </c>
      <c r="F15" s="10"/>
      <c r="G15" s="10"/>
      <c r="H15" s="10">
        <v>12.0</v>
      </c>
      <c r="I15" s="10"/>
      <c r="J15" s="10"/>
      <c r="K15" s="10"/>
      <c r="L15" s="10"/>
      <c r="M15" s="10"/>
      <c r="N15" s="10"/>
      <c r="O15" s="10">
        <v>5.0</v>
      </c>
      <c r="P15" s="10"/>
      <c r="Q15" s="10"/>
      <c r="R15" s="10">
        <v>10.0</v>
      </c>
      <c r="S15" s="10"/>
      <c r="T15" s="11">
        <f t="shared" si="1"/>
        <v>53.5</v>
      </c>
      <c r="U15" s="11">
        <f t="shared" si="2"/>
        <v>0</v>
      </c>
      <c r="V15" s="11">
        <f t="shared" si="3"/>
        <v>53.5</v>
      </c>
      <c r="W15" s="3"/>
      <c r="X15" s="12">
        <v>1.0</v>
      </c>
      <c r="Y15" s="12">
        <v>0.67</v>
      </c>
      <c r="Z15" s="12">
        <v>0.67</v>
      </c>
      <c r="AA15" s="13">
        <f t="shared" si="4"/>
        <v>80</v>
      </c>
      <c r="AC15" s="3"/>
      <c r="AD15" s="3"/>
    </row>
    <row r="16" ht="12.75" customHeight="1">
      <c r="A16" s="6" t="s">
        <v>27</v>
      </c>
      <c r="B16" s="10">
        <v>17.0</v>
      </c>
      <c r="C16" s="10"/>
      <c r="D16" s="10"/>
      <c r="E16" s="10"/>
      <c r="F16" s="10">
        <v>15.0</v>
      </c>
      <c r="G16" s="10"/>
      <c r="H16" s="10"/>
      <c r="I16" s="10"/>
      <c r="J16" s="10"/>
      <c r="K16" s="10"/>
      <c r="L16" s="10"/>
      <c r="M16" s="10"/>
      <c r="N16" s="10"/>
      <c r="O16" s="10">
        <v>5.0</v>
      </c>
      <c r="P16" s="10"/>
      <c r="Q16" s="10"/>
      <c r="R16" s="10"/>
      <c r="S16" s="10"/>
      <c r="T16" s="11">
        <f t="shared" si="1"/>
        <v>39.5</v>
      </c>
      <c r="U16" s="11">
        <f t="shared" si="2"/>
        <v>0</v>
      </c>
      <c r="V16" s="11">
        <f t="shared" si="3"/>
        <v>39.5</v>
      </c>
      <c r="W16" s="3"/>
      <c r="X16" s="12">
        <v>1.0</v>
      </c>
      <c r="Y16" s="12">
        <v>0.67</v>
      </c>
      <c r="Z16" s="12">
        <v>0.67</v>
      </c>
      <c r="AA16" s="13">
        <f t="shared" si="4"/>
        <v>59</v>
      </c>
      <c r="AC16" s="3"/>
      <c r="AD16" s="3"/>
    </row>
    <row r="17" ht="12.75" customHeight="1">
      <c r="A17" s="6" t="s">
        <v>27</v>
      </c>
      <c r="B17" s="10"/>
      <c r="C17" s="10"/>
      <c r="D17" s="10"/>
      <c r="E17" s="10"/>
      <c r="F17" s="10">
        <v>15.0</v>
      </c>
      <c r="G17" s="10"/>
      <c r="H17" s="10"/>
      <c r="I17" s="10"/>
      <c r="J17" s="10"/>
      <c r="K17" s="10">
        <v>10.0</v>
      </c>
      <c r="L17" s="10"/>
      <c r="M17" s="10"/>
      <c r="N17" s="10"/>
      <c r="O17" s="10">
        <v>5.0</v>
      </c>
      <c r="P17" s="10"/>
      <c r="Q17" s="10">
        <v>10.0</v>
      </c>
      <c r="R17" s="10">
        <v>5.0</v>
      </c>
      <c r="S17" s="10"/>
      <c r="T17" s="11">
        <f t="shared" si="1"/>
        <v>37.5</v>
      </c>
      <c r="U17" s="11">
        <f t="shared" si="2"/>
        <v>20</v>
      </c>
      <c r="V17" s="11">
        <f t="shared" si="3"/>
        <v>57.5</v>
      </c>
      <c r="W17" s="3"/>
      <c r="X17" s="12">
        <v>1.0</v>
      </c>
      <c r="Y17" s="12">
        <v>1.0</v>
      </c>
      <c r="Z17" s="12">
        <v>1.0</v>
      </c>
      <c r="AA17" s="13">
        <f t="shared" si="4"/>
        <v>58</v>
      </c>
      <c r="AC17" s="3"/>
      <c r="AD17" s="3"/>
    </row>
    <row r="18" ht="12.75" customHeight="1">
      <c r="A18" s="6" t="s">
        <v>27</v>
      </c>
      <c r="B18" s="10"/>
      <c r="C18" s="10"/>
      <c r="D18" s="10">
        <v>10.0</v>
      </c>
      <c r="E18" s="10"/>
      <c r="F18" s="10"/>
      <c r="G18" s="10">
        <v>15.0</v>
      </c>
      <c r="H18" s="10"/>
      <c r="I18" s="31"/>
      <c r="J18" s="10"/>
      <c r="K18" s="10"/>
      <c r="L18" s="10"/>
      <c r="M18" s="10"/>
      <c r="N18" s="10"/>
      <c r="O18" s="10"/>
      <c r="P18" s="10">
        <v>5.0</v>
      </c>
      <c r="Q18" s="10"/>
      <c r="R18" s="10">
        <v>5.0</v>
      </c>
      <c r="S18" s="10"/>
      <c r="T18" s="11">
        <f t="shared" si="1"/>
        <v>30</v>
      </c>
      <c r="U18" s="11">
        <f t="shared" si="2"/>
        <v>10</v>
      </c>
      <c r="V18" s="11">
        <f t="shared" si="3"/>
        <v>40</v>
      </c>
      <c r="W18" s="3"/>
      <c r="X18" s="12">
        <v>0.5</v>
      </c>
      <c r="Y18" s="12">
        <v>1.0</v>
      </c>
      <c r="Z18" s="12">
        <v>1.0</v>
      </c>
      <c r="AA18" s="13">
        <f t="shared" si="4"/>
        <v>80</v>
      </c>
      <c r="AC18" s="3"/>
      <c r="AD18" s="3"/>
    </row>
    <row r="19" ht="12.75" customHeight="1">
      <c r="A19" s="6" t="s">
        <v>37</v>
      </c>
      <c r="B19" s="10"/>
      <c r="C19" s="10"/>
      <c r="D19" s="10"/>
      <c r="E19" s="10"/>
      <c r="F19" s="23"/>
      <c r="G19" s="10"/>
      <c r="H19" s="10"/>
      <c r="I19" s="10"/>
      <c r="J19" s="10"/>
      <c r="K19" s="10">
        <v>5.0</v>
      </c>
      <c r="L19" s="10"/>
      <c r="M19" s="10">
        <v>15.0</v>
      </c>
      <c r="N19" s="10">
        <v>10.0</v>
      </c>
      <c r="O19" s="10">
        <v>15.0</v>
      </c>
      <c r="P19" s="10"/>
      <c r="Q19" s="10"/>
      <c r="R19" s="10">
        <v>5.0</v>
      </c>
      <c r="S19" s="10"/>
      <c r="T19" s="11">
        <f t="shared" si="1"/>
        <v>57.5</v>
      </c>
      <c r="U19" s="11">
        <f t="shared" si="2"/>
        <v>0</v>
      </c>
      <c r="V19" s="11">
        <f t="shared" si="3"/>
        <v>57.5</v>
      </c>
      <c r="W19" s="3"/>
      <c r="X19" s="12">
        <v>1.0</v>
      </c>
      <c r="Y19" s="12">
        <v>0.67</v>
      </c>
      <c r="Z19" s="12">
        <v>0.67</v>
      </c>
      <c r="AA19" s="13">
        <f t="shared" si="4"/>
        <v>86</v>
      </c>
      <c r="AC19" s="3"/>
      <c r="AD19" s="3"/>
    </row>
    <row r="20" ht="12.75" customHeight="1">
      <c r="A20" s="6" t="s">
        <v>27</v>
      </c>
      <c r="B20" s="27"/>
      <c r="C20" s="10"/>
      <c r="D20" s="10"/>
      <c r="E20" s="24"/>
      <c r="F20" s="10"/>
      <c r="G20" s="25"/>
      <c r="H20" s="10"/>
      <c r="I20" s="10"/>
      <c r="J20" s="10"/>
      <c r="K20" s="10"/>
      <c r="L20" s="10"/>
      <c r="M20" s="10">
        <v>10.0</v>
      </c>
      <c r="N20" s="10"/>
      <c r="O20" s="10">
        <v>7.0</v>
      </c>
      <c r="P20" s="26"/>
      <c r="Q20" s="10">
        <v>7.0</v>
      </c>
      <c r="R20" s="10"/>
      <c r="S20" s="10"/>
      <c r="T20" s="11">
        <f t="shared" si="1"/>
        <v>20.5</v>
      </c>
      <c r="U20" s="11">
        <f t="shared" si="2"/>
        <v>14</v>
      </c>
      <c r="V20" s="11">
        <f t="shared" si="3"/>
        <v>34.5</v>
      </c>
      <c r="W20" s="3"/>
      <c r="X20" s="12">
        <v>1.0</v>
      </c>
      <c r="Y20" s="12">
        <v>0.25</v>
      </c>
      <c r="Z20" s="12">
        <v>0.75</v>
      </c>
      <c r="AA20" s="13">
        <f t="shared" si="4"/>
        <v>101</v>
      </c>
      <c r="AC20" s="3"/>
      <c r="AD20" s="3"/>
    </row>
    <row r="21" ht="12.75" customHeight="1">
      <c r="A21" s="6" t="s">
        <v>27</v>
      </c>
      <c r="B21" s="10">
        <v>9.0</v>
      </c>
      <c r="C21" s="24"/>
      <c r="D21" s="10"/>
      <c r="E21" s="25">
        <v>15.0</v>
      </c>
      <c r="F21" s="10"/>
      <c r="G21" s="10"/>
      <c r="H21" s="10"/>
      <c r="I21" s="10"/>
      <c r="J21" s="10"/>
      <c r="K21" s="10"/>
      <c r="L21" s="10"/>
      <c r="M21" s="10"/>
      <c r="N21" s="10">
        <v>10.0</v>
      </c>
      <c r="O21" s="10">
        <v>5.0</v>
      </c>
      <c r="P21" s="10"/>
      <c r="Q21" s="10"/>
      <c r="R21" s="10"/>
      <c r="S21" s="10"/>
      <c r="T21" s="11">
        <f t="shared" si="1"/>
        <v>41.5</v>
      </c>
      <c r="U21" s="11">
        <f t="shared" si="2"/>
        <v>0</v>
      </c>
      <c r="V21" s="11">
        <f t="shared" si="3"/>
        <v>41.5</v>
      </c>
      <c r="W21" s="3"/>
      <c r="X21" s="12">
        <v>1.0</v>
      </c>
      <c r="Y21" s="12">
        <v>0.67</v>
      </c>
      <c r="Z21" s="12">
        <v>0.67</v>
      </c>
      <c r="AA21" s="13">
        <f t="shared" si="4"/>
        <v>62</v>
      </c>
      <c r="AC21" s="3"/>
      <c r="AD21" s="3"/>
    </row>
    <row r="22" ht="12.75" customHeight="1">
      <c r="A22" s="6" t="s">
        <v>27</v>
      </c>
      <c r="B22" s="10">
        <v>10.0</v>
      </c>
      <c r="C22" s="10"/>
      <c r="D22" s="7"/>
      <c r="E22" s="10"/>
      <c r="F22" s="10"/>
      <c r="G22" s="10"/>
      <c r="H22" s="10">
        <v>20.0</v>
      </c>
      <c r="I22" s="10"/>
      <c r="J22" s="10">
        <v>15.0</v>
      </c>
      <c r="K22" s="10"/>
      <c r="L22" s="10"/>
      <c r="M22" s="10"/>
      <c r="N22" s="10">
        <v>10.0</v>
      </c>
      <c r="O22" s="10">
        <v>5.0</v>
      </c>
      <c r="P22" s="10"/>
      <c r="Q22" s="10"/>
      <c r="R22" s="10">
        <v>5.0</v>
      </c>
      <c r="S22" s="10"/>
      <c r="T22" s="11">
        <f t="shared" si="1"/>
        <v>67.5</v>
      </c>
      <c r="U22" s="11">
        <f t="shared" si="2"/>
        <v>0</v>
      </c>
      <c r="V22" s="11">
        <f t="shared" si="3"/>
        <v>67.5</v>
      </c>
      <c r="W22" s="3"/>
      <c r="X22" s="12">
        <v>1.0</v>
      </c>
      <c r="Y22" s="12">
        <v>1.0</v>
      </c>
      <c r="Z22" s="12">
        <v>1.0</v>
      </c>
      <c r="AA22" s="13">
        <f t="shared" si="4"/>
        <v>68</v>
      </c>
      <c r="AC22" s="3"/>
      <c r="AD22" s="3"/>
    </row>
    <row r="23" ht="12.75" customHeight="1">
      <c r="A23" s="6" t="s">
        <v>27</v>
      </c>
      <c r="B23" s="10"/>
      <c r="C23" s="24"/>
      <c r="D23" s="33">
        <v>5.0</v>
      </c>
      <c r="E23" s="25"/>
      <c r="F23" s="10"/>
      <c r="G23" s="10"/>
      <c r="H23" s="10">
        <v>5.0</v>
      </c>
      <c r="I23" s="10">
        <v>9.0</v>
      </c>
      <c r="J23" s="10"/>
      <c r="K23" s="10"/>
      <c r="L23" s="10">
        <v>10.0</v>
      </c>
      <c r="M23" s="10"/>
      <c r="N23" s="10"/>
      <c r="O23" s="10">
        <v>5.0</v>
      </c>
      <c r="P23" s="10"/>
      <c r="Q23" s="10"/>
      <c r="R23" s="10"/>
      <c r="S23" s="10"/>
      <c r="T23" s="11">
        <f t="shared" si="1"/>
        <v>36.5</v>
      </c>
      <c r="U23" s="11">
        <f t="shared" si="2"/>
        <v>0</v>
      </c>
      <c r="V23" s="11">
        <f t="shared" si="3"/>
        <v>36.5</v>
      </c>
      <c r="W23" s="3"/>
      <c r="X23" s="12">
        <v>1.0</v>
      </c>
      <c r="Y23" s="12">
        <v>0.5</v>
      </c>
      <c r="Z23" s="12">
        <v>1.0</v>
      </c>
      <c r="AA23" s="13">
        <f t="shared" si="4"/>
        <v>73</v>
      </c>
      <c r="AC23" s="3"/>
      <c r="AD23" s="3"/>
    </row>
    <row r="24" ht="12.75" customHeight="1">
      <c r="A24" s="6" t="s">
        <v>27</v>
      </c>
      <c r="B24" s="28"/>
      <c r="C24" s="28"/>
      <c r="D24" s="34">
        <v>5.0</v>
      </c>
      <c r="E24" s="28"/>
      <c r="F24" s="28"/>
      <c r="G24" s="28">
        <v>12.0</v>
      </c>
      <c r="H24" s="28"/>
      <c r="I24" s="28">
        <v>8.0</v>
      </c>
      <c r="J24" s="28"/>
      <c r="K24" s="28"/>
      <c r="L24" s="28"/>
      <c r="M24" s="28"/>
      <c r="N24" s="28"/>
      <c r="O24" s="28">
        <v>5.0</v>
      </c>
      <c r="P24" s="28"/>
      <c r="Q24" s="28"/>
      <c r="R24" s="28"/>
      <c r="S24" s="28"/>
      <c r="T24" s="11">
        <f t="shared" si="1"/>
        <v>32.5</v>
      </c>
      <c r="U24" s="11">
        <f t="shared" si="2"/>
        <v>0</v>
      </c>
      <c r="V24" s="11">
        <f t="shared" si="3"/>
        <v>32.5</v>
      </c>
      <c r="W24" s="3"/>
      <c r="X24" s="12">
        <v>1.0</v>
      </c>
      <c r="Y24" s="12">
        <v>0.5</v>
      </c>
      <c r="Z24" s="12">
        <v>1.0</v>
      </c>
      <c r="AA24" s="13">
        <f t="shared" si="4"/>
        <v>65</v>
      </c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3.5" customHeight="1">
      <c r="A43" s="3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3.5" customHeight="1">
      <c r="A44" s="3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3.5" customHeight="1">
      <c r="A45" s="3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3.5" customHeight="1">
      <c r="A46" s="3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3.5" customHeight="1">
      <c r="A47" s="3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3.5" customHeight="1">
      <c r="A48" s="3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3.5" customHeight="1">
      <c r="A49" s="3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3.5" customHeight="1">
      <c r="A50" s="3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3.5" customHeight="1">
      <c r="A51" s="3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3.5" customHeight="1">
      <c r="A52" s="3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3.5" customHeight="1">
      <c r="A53" s="3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3.5" customHeight="1">
      <c r="A54" s="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3.5" customHeight="1">
      <c r="A55" s="3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3.5" customHeight="1">
      <c r="A56" s="3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3.5" customHeight="1">
      <c r="A57" s="3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3.5" customHeight="1">
      <c r="A58" s="3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3.5" customHeight="1">
      <c r="A59" s="3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3.5" customHeight="1">
      <c r="A60" s="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3.5" customHeight="1">
      <c r="A61" s="3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3.5" customHeight="1">
      <c r="A62" s="3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3.5" customHeight="1">
      <c r="A63" s="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3.5" customHeight="1">
      <c r="A64" s="3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3.5" customHeight="1">
      <c r="A65" s="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3.5" customHeight="1">
      <c r="A66" s="3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3.5" customHeight="1">
      <c r="A67" s="3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3.5" customHeight="1">
      <c r="A68" s="3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3.5" customHeight="1">
      <c r="A69" s="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3.5" customHeight="1">
      <c r="A70" s="3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3.5" customHeight="1">
      <c r="A71" s="3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3.5" customHeight="1">
      <c r="A72" s="3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3.5" customHeight="1">
      <c r="A73" s="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3.5" customHeight="1">
      <c r="A74" s="3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3.5" customHeight="1">
      <c r="A75" s="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3.5" customHeight="1">
      <c r="A76" s="3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3.5" customHeight="1">
      <c r="A77" s="3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3.5" customHeight="1">
      <c r="A78" s="3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3.5" customHeight="1">
      <c r="A79" s="3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3.5" customHeight="1">
      <c r="A80" s="3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3.5" customHeight="1">
      <c r="A81" s="3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3.5" customHeight="1">
      <c r="A82" s="3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3.5" customHeight="1">
      <c r="A83" s="3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3.5" customHeight="1">
      <c r="A84" s="3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3.5" customHeight="1">
      <c r="A85" s="3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3.5" customHeight="1">
      <c r="A86" s="3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3.5" customHeight="1">
      <c r="A87" s="3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3.5" customHeight="1">
      <c r="A88" s="3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3.5" customHeight="1">
      <c r="A89" s="3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3.5" customHeight="1">
      <c r="A90" s="3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3.5" customHeight="1">
      <c r="A91" s="3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3.5" customHeight="1">
      <c r="A92" s="3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3.5" customHeight="1">
      <c r="A93" s="3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3.5" customHeight="1">
      <c r="A94" s="3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3.5" customHeight="1">
      <c r="A95" s="3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3.5" customHeight="1">
      <c r="A96" s="3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3.5" customHeight="1">
      <c r="A97" s="3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3.5" customHeight="1">
      <c r="A98" s="3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3.5" customHeight="1">
      <c r="A99" s="3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3.5" customHeight="1">
      <c r="A100" s="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3.5" customHeight="1">
      <c r="A101" s="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3.5" customHeight="1">
      <c r="A102" s="3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3.5" customHeight="1">
      <c r="A103" s="3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3.5" customHeight="1">
      <c r="A104" s="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3.5" customHeight="1">
      <c r="A105" s="3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3.5" customHeight="1">
      <c r="A106" s="3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3.5" customHeight="1">
      <c r="A107" s="3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3.5" customHeight="1">
      <c r="A108" s="3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3.5" customHeight="1">
      <c r="A109" s="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3.5" customHeight="1">
      <c r="A110" s="3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3.5" customHeight="1">
      <c r="A111" s="3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3.5" customHeight="1">
      <c r="A112" s="3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3.5" customHeight="1">
      <c r="A113" s="3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3.5" customHeight="1">
      <c r="A114" s="3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3.5" customHeight="1">
      <c r="A115" s="3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3.5" customHeight="1">
      <c r="A116" s="3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3.5" customHeight="1">
      <c r="A117" s="3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3.5" customHeight="1">
      <c r="A118" s="3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3.5" customHeight="1">
      <c r="A119" s="3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3.5" customHeight="1">
      <c r="A120" s="3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3.5" customHeight="1">
      <c r="A121" s="3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3.5" customHeight="1">
      <c r="A122" s="3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3.5" customHeight="1">
      <c r="A123" s="3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3.5" customHeight="1">
      <c r="A124" s="3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3.5" customHeight="1">
      <c r="A125" s="3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3.5" customHeight="1">
      <c r="A126" s="3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3.5" customHeight="1">
      <c r="A127" s="3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3.5" customHeight="1">
      <c r="A128" s="3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3.5" customHeight="1">
      <c r="A129" s="3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3.5" customHeight="1">
      <c r="A130" s="3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3.5" customHeight="1">
      <c r="A131" s="3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3.5" customHeight="1">
      <c r="A132" s="3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3.5" customHeight="1">
      <c r="A133" s="3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3.5" customHeight="1">
      <c r="A134" s="3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3.5" customHeight="1">
      <c r="A135" s="3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3.5" customHeight="1">
      <c r="A136" s="3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3.5" customHeight="1">
      <c r="A137" s="3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3.5" customHeight="1">
      <c r="A138" s="3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3.5" customHeight="1">
      <c r="A139" s="3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3.5" customHeight="1">
      <c r="A140" s="3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3.5" customHeight="1">
      <c r="A141" s="3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3.5" customHeight="1">
      <c r="A142" s="3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3.5" customHeight="1">
      <c r="A143" s="3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3.5" customHeight="1">
      <c r="A144" s="3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3.5" customHeight="1">
      <c r="A145" s="3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3.5" customHeight="1">
      <c r="A146" s="3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3.5" customHeight="1">
      <c r="A147" s="3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3.5" customHeight="1">
      <c r="A148" s="3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3.5" customHeight="1">
      <c r="A149" s="3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3.5" customHeight="1">
      <c r="A150" s="3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3.5" customHeight="1">
      <c r="A151" s="3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3.5" customHeight="1">
      <c r="A152" s="3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3.5" customHeight="1">
      <c r="A153" s="3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3.5" customHeight="1">
      <c r="A154" s="3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3.5" customHeight="1">
      <c r="A155" s="3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3.5" customHeight="1">
      <c r="A156" s="3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3.5" customHeight="1">
      <c r="A157" s="3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3.5" customHeight="1">
      <c r="A158" s="3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3.5" customHeight="1">
      <c r="A159" s="3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3.5" customHeight="1">
      <c r="A160" s="3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3.5" customHeight="1">
      <c r="A161" s="3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3.5" customHeight="1">
      <c r="A162" s="3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3.5" customHeight="1">
      <c r="A163" s="3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3.5" customHeight="1">
      <c r="A164" s="3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3.5" customHeight="1">
      <c r="A165" s="3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3.5" customHeight="1">
      <c r="A166" s="3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3.5" customHeight="1">
      <c r="A167" s="3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3.5" customHeight="1">
      <c r="A168" s="3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3.5" customHeight="1">
      <c r="A169" s="3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3.5" customHeight="1">
      <c r="A170" s="3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3.5" customHeight="1">
      <c r="A171" s="3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3.5" customHeight="1">
      <c r="A172" s="3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3.5" customHeight="1">
      <c r="A173" s="3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3.5" customHeight="1">
      <c r="A174" s="3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3.5" customHeight="1">
      <c r="A175" s="3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3.5" customHeight="1">
      <c r="A176" s="3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3.5" customHeight="1">
      <c r="A177" s="3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3.5" customHeight="1">
      <c r="A178" s="3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3.5" customHeight="1">
      <c r="A179" s="3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3.5" customHeight="1">
      <c r="A180" s="3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3.5" customHeight="1">
      <c r="A181" s="3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3.5" customHeight="1">
      <c r="A182" s="3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3.5" customHeight="1">
      <c r="A183" s="3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3.5" customHeight="1">
      <c r="A184" s="3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3.5" customHeight="1">
      <c r="A185" s="3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3.5" customHeight="1">
      <c r="A186" s="3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3.5" customHeight="1">
      <c r="A187" s="3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3.5" customHeight="1">
      <c r="A188" s="3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3.5" customHeight="1">
      <c r="A189" s="3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3.5" customHeight="1">
      <c r="A190" s="3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3.5" customHeight="1">
      <c r="A191" s="3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3.5" customHeight="1">
      <c r="A192" s="3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3.5" customHeight="1">
      <c r="A193" s="3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3.5" customHeight="1">
      <c r="A194" s="3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3.5" customHeight="1">
      <c r="A195" s="3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3.5" customHeight="1">
      <c r="A196" s="3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3.5" customHeight="1">
      <c r="A197" s="3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3.5" customHeight="1">
      <c r="A198" s="3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3.5" customHeight="1">
      <c r="A199" s="3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3.5" customHeight="1">
      <c r="A200" s="3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3.5" customHeight="1">
      <c r="A201" s="3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3.5" customHeight="1">
      <c r="A202" s="3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3.5" customHeight="1">
      <c r="A203" s="3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3.5" customHeight="1">
      <c r="A204" s="3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3.5" customHeight="1">
      <c r="A205" s="3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3.5" customHeight="1">
      <c r="A206" s="3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3.5" customHeight="1">
      <c r="A207" s="3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3.5" customHeight="1">
      <c r="A208" s="3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3.5" customHeight="1">
      <c r="A209" s="3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3.5" customHeight="1">
      <c r="A210" s="3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3.5" customHeight="1">
      <c r="A211" s="3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3.5" customHeight="1">
      <c r="A212" s="3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3.5" customHeight="1">
      <c r="A213" s="3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3.5" customHeight="1">
      <c r="A214" s="3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3.5" customHeight="1">
      <c r="A215" s="3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3.5" customHeight="1">
      <c r="A216" s="3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3.5" customHeight="1">
      <c r="A217" s="3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3.5" customHeight="1">
      <c r="A218" s="3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3.5" customHeight="1">
      <c r="A219" s="3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3.5" customHeight="1">
      <c r="A220" s="3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3.5" customHeight="1">
      <c r="A221" s="3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3.5" customHeight="1">
      <c r="A222" s="3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3.5" customHeight="1">
      <c r="A223" s="3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3.5" customHeight="1">
      <c r="A224" s="3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3.5" customHeight="1">
      <c r="A225" s="3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3.5" customHeight="1">
      <c r="A226" s="3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3.5" customHeight="1">
      <c r="A227" s="3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3.5" customHeight="1">
      <c r="A228" s="3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3.5" customHeight="1">
      <c r="A229" s="3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3.5" customHeight="1">
      <c r="A230" s="3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3.5" customHeight="1">
      <c r="A231" s="3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3.5" customHeight="1">
      <c r="A232" s="3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3.5" customHeight="1">
      <c r="A233" s="3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3.5" customHeight="1">
      <c r="A234" s="3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3.5" customHeight="1">
      <c r="A235" s="3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3.5" customHeight="1">
      <c r="A236" s="3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3.5" customHeight="1">
      <c r="A237" s="3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3.5" customHeight="1">
      <c r="A238" s="3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3.5" customHeight="1">
      <c r="A239" s="3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3.5" customHeight="1">
      <c r="A240" s="3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3.5" customHeight="1">
      <c r="A241" s="3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3.5" customHeight="1">
      <c r="A242" s="3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3.5" customHeight="1">
      <c r="A243" s="3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3.5" customHeight="1">
      <c r="A244" s="3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3.5" customHeight="1">
      <c r="A245" s="3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3.5" customHeight="1">
      <c r="A246" s="3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3.5" customHeight="1">
      <c r="A247" s="3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3.5" customHeight="1">
      <c r="A248" s="3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3.5" customHeight="1">
      <c r="A249" s="3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3.5" customHeight="1">
      <c r="A250" s="3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3.5" customHeight="1">
      <c r="A251" s="3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3.5" customHeight="1">
      <c r="A252" s="3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3.5" customHeight="1">
      <c r="A253" s="3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3.5" customHeight="1">
      <c r="A254" s="3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3.5" customHeight="1">
      <c r="A255" s="3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3.5" customHeight="1">
      <c r="A256" s="3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3.5" customHeight="1">
      <c r="A257" s="3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3.5" customHeight="1">
      <c r="A258" s="3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3.5" customHeight="1">
      <c r="A259" s="3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3.5" customHeight="1">
      <c r="A260" s="3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3.5" customHeight="1">
      <c r="A261" s="3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3.5" customHeight="1">
      <c r="A262" s="3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3.5" customHeight="1">
      <c r="A263" s="3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3.5" customHeight="1">
      <c r="A264" s="3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3.5" customHeight="1">
      <c r="A265" s="3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3.5" customHeight="1">
      <c r="A266" s="3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3.5" customHeight="1">
      <c r="A267" s="3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3.5" customHeight="1">
      <c r="A268" s="3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3.5" customHeight="1">
      <c r="A269" s="3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3.5" customHeight="1">
      <c r="A270" s="3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3.5" customHeight="1">
      <c r="A271" s="3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3.5" customHeight="1">
      <c r="A272" s="3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3.5" customHeight="1">
      <c r="A273" s="3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3.5" customHeight="1">
      <c r="A274" s="3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3.5" customHeight="1">
      <c r="A275" s="3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3.5" customHeight="1">
      <c r="A276" s="3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3.5" customHeight="1">
      <c r="A277" s="3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3.5" customHeight="1">
      <c r="A278" s="3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3.5" customHeight="1">
      <c r="A279" s="3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3.5" customHeight="1">
      <c r="A280" s="3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3.5" customHeight="1">
      <c r="A281" s="3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3.5" customHeight="1">
      <c r="A282" s="3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3.5" customHeight="1">
      <c r="A283" s="3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3.5" customHeight="1">
      <c r="A284" s="3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3.5" customHeight="1">
      <c r="A285" s="3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3.5" customHeight="1">
      <c r="A286" s="3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3.5" customHeight="1">
      <c r="A287" s="3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3.5" customHeight="1">
      <c r="A288" s="3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3.5" customHeight="1">
      <c r="A289" s="3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3.5" customHeight="1">
      <c r="A290" s="3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3.5" customHeight="1">
      <c r="A291" s="3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3.5" customHeight="1">
      <c r="A292" s="3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3.5" customHeight="1">
      <c r="A293" s="3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3.5" customHeight="1">
      <c r="A294" s="3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3.5" customHeight="1">
      <c r="A295" s="3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3.5" customHeight="1">
      <c r="A296" s="3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3.5" customHeight="1">
      <c r="A297" s="3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3.5" customHeight="1">
      <c r="A298" s="3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3.5" customHeight="1">
      <c r="A299" s="3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3.5" customHeight="1">
      <c r="A300" s="3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3.5" customHeight="1">
      <c r="A301" s="3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3.5" customHeight="1">
      <c r="A302" s="3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3.5" customHeight="1">
      <c r="A303" s="3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3.5" customHeight="1">
      <c r="A304" s="3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3.5" customHeight="1">
      <c r="A305" s="3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3.5" customHeight="1">
      <c r="A306" s="3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3.5" customHeight="1">
      <c r="A307" s="3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3.5" customHeight="1">
      <c r="A308" s="3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3.5" customHeight="1">
      <c r="A309" s="3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3.5" customHeight="1">
      <c r="A310" s="3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3.5" customHeight="1">
      <c r="A311" s="3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3.5" customHeight="1">
      <c r="A312" s="3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3.5" customHeight="1">
      <c r="A313" s="3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3.5" customHeight="1">
      <c r="A314" s="3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3.5" customHeight="1">
      <c r="A315" s="3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3.5" customHeight="1">
      <c r="A316" s="3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3.5" customHeight="1">
      <c r="A317" s="3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3.5" customHeight="1">
      <c r="A318" s="3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3.5" customHeight="1">
      <c r="A319" s="3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3.5" customHeight="1">
      <c r="A320" s="3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3.5" customHeight="1">
      <c r="A321" s="3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3.5" customHeight="1">
      <c r="A322" s="3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3.5" customHeight="1">
      <c r="A323" s="3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3.5" customHeight="1">
      <c r="A324" s="3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3.5" customHeight="1">
      <c r="A325" s="3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3.5" customHeight="1">
      <c r="A326" s="3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3.5" customHeight="1">
      <c r="A327" s="3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3.5" customHeight="1">
      <c r="A328" s="3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3.5" customHeight="1">
      <c r="A329" s="3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3.5" customHeight="1">
      <c r="A330" s="3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3.5" customHeight="1">
      <c r="A331" s="3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3.5" customHeight="1">
      <c r="A332" s="3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3.5" customHeight="1">
      <c r="A333" s="3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3.5" customHeight="1">
      <c r="A334" s="3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3.5" customHeight="1">
      <c r="A335" s="3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3.5" customHeight="1">
      <c r="A336" s="3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3.5" customHeight="1">
      <c r="A337" s="3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3.5" customHeight="1">
      <c r="A338" s="3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3.5" customHeight="1">
      <c r="A339" s="3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3.5" customHeight="1">
      <c r="A340" s="3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3.5" customHeight="1">
      <c r="A341" s="3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3.5" customHeight="1">
      <c r="A342" s="3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3.5" customHeight="1">
      <c r="A343" s="3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3.5" customHeight="1">
      <c r="A344" s="3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3.5" customHeight="1">
      <c r="A345" s="3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3.5" customHeight="1">
      <c r="A346" s="3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3.5" customHeight="1">
      <c r="A347" s="3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3.5" customHeight="1">
      <c r="A348" s="3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3.5" customHeight="1">
      <c r="A349" s="3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3.5" customHeight="1">
      <c r="A350" s="3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3.5" customHeight="1">
      <c r="A351" s="3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3.5" customHeight="1">
      <c r="A352" s="3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3.5" customHeight="1">
      <c r="A353" s="3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3.5" customHeight="1">
      <c r="A354" s="3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3.5" customHeight="1">
      <c r="A355" s="3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3.5" customHeight="1">
      <c r="A356" s="3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3.5" customHeight="1">
      <c r="A357" s="3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3.5" customHeight="1">
      <c r="A358" s="3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3.5" customHeight="1">
      <c r="A359" s="3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3.5" customHeight="1">
      <c r="A360" s="3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3.5" customHeight="1">
      <c r="A361" s="3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3.5" customHeight="1">
      <c r="A362" s="3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3.5" customHeight="1">
      <c r="A363" s="3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3.5" customHeight="1">
      <c r="A364" s="3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3.5" customHeight="1">
      <c r="A365" s="3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3.5" customHeight="1">
      <c r="A366" s="3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3.5" customHeight="1">
      <c r="A367" s="3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3.5" customHeight="1">
      <c r="A368" s="3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3.5" customHeight="1">
      <c r="A369" s="3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3.5" customHeight="1">
      <c r="A370" s="3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3.5" customHeight="1">
      <c r="A371" s="3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3.5" customHeight="1">
      <c r="A372" s="3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3.5" customHeight="1">
      <c r="A373" s="3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3.5" customHeight="1">
      <c r="A374" s="3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3.5" customHeight="1">
      <c r="A375" s="3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3.5" customHeight="1">
      <c r="A376" s="3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3.5" customHeight="1">
      <c r="A377" s="3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3.5" customHeight="1">
      <c r="A378" s="3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3.5" customHeight="1">
      <c r="A379" s="3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3.5" customHeight="1">
      <c r="A380" s="3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3.5" customHeight="1">
      <c r="A381" s="3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3.5" customHeight="1">
      <c r="A382" s="3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3.5" customHeight="1">
      <c r="A383" s="3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3.5" customHeight="1">
      <c r="A384" s="3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3.5" customHeight="1">
      <c r="A385" s="3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3.5" customHeight="1">
      <c r="A386" s="3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3.5" customHeight="1">
      <c r="A387" s="3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3.5" customHeight="1">
      <c r="A388" s="3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3.5" customHeight="1">
      <c r="A389" s="3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3.5" customHeight="1">
      <c r="A390" s="3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3.5" customHeight="1">
      <c r="A391" s="3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3.5" customHeight="1">
      <c r="A392" s="3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3.5" customHeight="1">
      <c r="A393" s="3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3.5" customHeight="1">
      <c r="A394" s="3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3.5" customHeight="1">
      <c r="A395" s="3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3.5" customHeight="1">
      <c r="A396" s="3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3.5" customHeight="1">
      <c r="A397" s="3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3.5" customHeight="1">
      <c r="A398" s="3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3.5" customHeight="1">
      <c r="A399" s="3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3.5" customHeight="1">
      <c r="A400" s="3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3.5" customHeight="1">
      <c r="A401" s="3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3.5" customHeight="1">
      <c r="A402" s="3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3.5" customHeight="1">
      <c r="A403" s="3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3.5" customHeight="1">
      <c r="A404" s="3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3.5" customHeight="1">
      <c r="A405" s="3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3.5" customHeight="1">
      <c r="A406" s="3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3.5" customHeight="1">
      <c r="A407" s="3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3.5" customHeight="1">
      <c r="A408" s="3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3.5" customHeight="1">
      <c r="A409" s="3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3.5" customHeight="1">
      <c r="A410" s="3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3.5" customHeight="1">
      <c r="A411" s="3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3.5" customHeight="1">
      <c r="A412" s="3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3.5" customHeight="1">
      <c r="A413" s="3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3.5" customHeight="1">
      <c r="A414" s="3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3.5" customHeight="1">
      <c r="A415" s="3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3.5" customHeight="1">
      <c r="A416" s="3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3.5" customHeight="1">
      <c r="A417" s="3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3.5" customHeight="1">
      <c r="A418" s="3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3.5" customHeight="1">
      <c r="A419" s="3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3.5" customHeight="1">
      <c r="A420" s="3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3.5" customHeight="1">
      <c r="A421" s="3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3.5" customHeight="1">
      <c r="A422" s="3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3.5" customHeight="1">
      <c r="A423" s="3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3.5" customHeight="1">
      <c r="A424" s="3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3.5" customHeight="1">
      <c r="A425" s="3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3.5" customHeight="1">
      <c r="A426" s="3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3.5" customHeight="1">
      <c r="A427" s="3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3.5" customHeight="1">
      <c r="A428" s="3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3.5" customHeight="1">
      <c r="A429" s="3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3.5" customHeight="1">
      <c r="A430" s="3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3.5" customHeight="1">
      <c r="A431" s="3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3.5" customHeight="1">
      <c r="A432" s="3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3.5" customHeight="1">
      <c r="A433" s="3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3.5" customHeight="1">
      <c r="A434" s="3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3.5" customHeight="1">
      <c r="A435" s="3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3.5" customHeight="1">
      <c r="A436" s="3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3.5" customHeight="1">
      <c r="A437" s="3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3.5" customHeight="1">
      <c r="A438" s="3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3.5" customHeight="1">
      <c r="A439" s="3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3.5" customHeight="1">
      <c r="A440" s="3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3.5" customHeight="1">
      <c r="A441" s="3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3.5" customHeight="1">
      <c r="A442" s="3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3.5" customHeight="1">
      <c r="A443" s="3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3.5" customHeight="1">
      <c r="A444" s="3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3.5" customHeight="1">
      <c r="A445" s="3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3.5" customHeight="1">
      <c r="A446" s="3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3.5" customHeight="1">
      <c r="A447" s="3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3.5" customHeight="1">
      <c r="A448" s="3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3.5" customHeight="1">
      <c r="A449" s="3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3.5" customHeight="1">
      <c r="A450" s="3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3.5" customHeight="1">
      <c r="A451" s="3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3.5" customHeight="1">
      <c r="A452" s="3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3.5" customHeight="1">
      <c r="A453" s="3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3.5" customHeight="1">
      <c r="A454" s="3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3.5" customHeight="1">
      <c r="A455" s="3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3.5" customHeight="1">
      <c r="A456" s="3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3.5" customHeight="1">
      <c r="A457" s="3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3.5" customHeight="1">
      <c r="A458" s="3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3.5" customHeight="1">
      <c r="A459" s="3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3.5" customHeight="1">
      <c r="A460" s="3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3.5" customHeight="1">
      <c r="A461" s="3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3.5" customHeight="1">
      <c r="A462" s="3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3.5" customHeight="1">
      <c r="A463" s="3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3.5" customHeight="1">
      <c r="A464" s="3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3.5" customHeight="1">
      <c r="A465" s="3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3.5" customHeight="1">
      <c r="A466" s="3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3.5" customHeight="1">
      <c r="A467" s="3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3.5" customHeight="1">
      <c r="A468" s="3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3.5" customHeight="1">
      <c r="A469" s="3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3.5" customHeight="1">
      <c r="A470" s="3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3.5" customHeight="1">
      <c r="A471" s="3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3.5" customHeight="1">
      <c r="A472" s="3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3.5" customHeight="1">
      <c r="A473" s="3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3.5" customHeight="1">
      <c r="A474" s="3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3.5" customHeight="1">
      <c r="A475" s="3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3.5" customHeight="1">
      <c r="A476" s="3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3.5" customHeight="1">
      <c r="A477" s="3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3.5" customHeight="1">
      <c r="A478" s="3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3.5" customHeight="1">
      <c r="A479" s="3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3.5" customHeight="1">
      <c r="A480" s="3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3.5" customHeight="1">
      <c r="A481" s="3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3.5" customHeight="1">
      <c r="A482" s="3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3.5" customHeight="1">
      <c r="A483" s="3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3.5" customHeight="1">
      <c r="A484" s="3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3.5" customHeight="1">
      <c r="A485" s="3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3.5" customHeight="1">
      <c r="A486" s="3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3.5" customHeight="1">
      <c r="A487" s="3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3.5" customHeight="1">
      <c r="A488" s="3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3.5" customHeight="1">
      <c r="A489" s="3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3.5" customHeight="1">
      <c r="A490" s="3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3.5" customHeight="1">
      <c r="A491" s="3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3.5" customHeight="1">
      <c r="A492" s="3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3.5" customHeight="1">
      <c r="A493" s="3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3.5" customHeight="1">
      <c r="A494" s="3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3.5" customHeight="1">
      <c r="A495" s="3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3.5" customHeight="1">
      <c r="A496" s="3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3.5" customHeight="1">
      <c r="A497" s="3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3.5" customHeight="1">
      <c r="A498" s="3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3.5" customHeight="1">
      <c r="A499" s="3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3.5" customHeight="1">
      <c r="A500" s="3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3.5" customHeight="1">
      <c r="A501" s="3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3.5" customHeight="1">
      <c r="A502" s="3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3.5" customHeight="1">
      <c r="A503" s="3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3.5" customHeight="1">
      <c r="A504" s="3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3.5" customHeight="1">
      <c r="A505" s="3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3.5" customHeight="1">
      <c r="A506" s="3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3.5" customHeight="1">
      <c r="A507" s="3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3.5" customHeight="1">
      <c r="A508" s="3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3.5" customHeight="1">
      <c r="A509" s="3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3.5" customHeight="1">
      <c r="A510" s="3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3.5" customHeight="1">
      <c r="A511" s="3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3.5" customHeight="1">
      <c r="A512" s="3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3.5" customHeight="1">
      <c r="A513" s="3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3.5" customHeight="1">
      <c r="A514" s="3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3.5" customHeight="1">
      <c r="A515" s="3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3.5" customHeight="1">
      <c r="A516" s="3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3.5" customHeight="1">
      <c r="A517" s="3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3.5" customHeight="1">
      <c r="A518" s="3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3.5" customHeight="1">
      <c r="A519" s="3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3.5" customHeight="1">
      <c r="A520" s="3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3.5" customHeight="1">
      <c r="A521" s="3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3.5" customHeight="1">
      <c r="A522" s="3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3.5" customHeight="1">
      <c r="A523" s="3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3.5" customHeight="1">
      <c r="A524" s="3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3.5" customHeight="1">
      <c r="A525" s="3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3.5" customHeight="1">
      <c r="A526" s="3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3.5" customHeight="1">
      <c r="A527" s="3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3.5" customHeight="1">
      <c r="A528" s="3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3.5" customHeight="1">
      <c r="A529" s="3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3.5" customHeight="1">
      <c r="A530" s="3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3.5" customHeight="1">
      <c r="A531" s="3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3.5" customHeight="1">
      <c r="A532" s="3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3.5" customHeight="1">
      <c r="A533" s="3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3.5" customHeight="1">
      <c r="A534" s="3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3.5" customHeight="1">
      <c r="A535" s="3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3.5" customHeight="1">
      <c r="A536" s="3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3.5" customHeight="1">
      <c r="A537" s="3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3.5" customHeight="1">
      <c r="A538" s="3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3.5" customHeight="1">
      <c r="A539" s="3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3.5" customHeight="1">
      <c r="A540" s="3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3.5" customHeight="1">
      <c r="A541" s="3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3.5" customHeight="1">
      <c r="A542" s="3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3.5" customHeight="1">
      <c r="A543" s="3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3.5" customHeight="1">
      <c r="A544" s="3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3.5" customHeight="1">
      <c r="A545" s="3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3.5" customHeight="1">
      <c r="A546" s="3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3.5" customHeight="1">
      <c r="A547" s="3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3.5" customHeight="1">
      <c r="A548" s="3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3.5" customHeight="1">
      <c r="A549" s="3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3.5" customHeight="1">
      <c r="A550" s="3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3.5" customHeight="1">
      <c r="A551" s="3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3.5" customHeight="1">
      <c r="A552" s="3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3.5" customHeight="1">
      <c r="A553" s="3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3.5" customHeight="1">
      <c r="A554" s="3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3.5" customHeight="1">
      <c r="A555" s="3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3.5" customHeight="1">
      <c r="A556" s="3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3.5" customHeight="1">
      <c r="A557" s="3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3.5" customHeight="1">
      <c r="A558" s="3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3.5" customHeight="1">
      <c r="A559" s="3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3.5" customHeight="1">
      <c r="A560" s="3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3.5" customHeight="1">
      <c r="A561" s="3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3.5" customHeight="1">
      <c r="A562" s="3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3.5" customHeight="1">
      <c r="A563" s="3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3.5" customHeight="1">
      <c r="A564" s="3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3.5" customHeight="1">
      <c r="A565" s="3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3.5" customHeight="1">
      <c r="A566" s="3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3.5" customHeight="1">
      <c r="A567" s="3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3.5" customHeight="1">
      <c r="A568" s="3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3.5" customHeight="1">
      <c r="A569" s="3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3.5" customHeight="1">
      <c r="A570" s="3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3.5" customHeight="1">
      <c r="A571" s="3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3.5" customHeight="1">
      <c r="A572" s="3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3.5" customHeight="1">
      <c r="A573" s="3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3.5" customHeight="1">
      <c r="A574" s="3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3.5" customHeight="1">
      <c r="A575" s="3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3.5" customHeight="1">
      <c r="A576" s="3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3.5" customHeight="1">
      <c r="A577" s="3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3.5" customHeight="1">
      <c r="A578" s="3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3.5" customHeight="1">
      <c r="A579" s="3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3.5" customHeight="1">
      <c r="A580" s="3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3.5" customHeight="1">
      <c r="A581" s="3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3.5" customHeight="1">
      <c r="A582" s="3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3.5" customHeight="1">
      <c r="A583" s="3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3.5" customHeight="1">
      <c r="A584" s="3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3.5" customHeight="1">
      <c r="A585" s="3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3.5" customHeight="1">
      <c r="A586" s="3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3.5" customHeight="1">
      <c r="A587" s="3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3.5" customHeight="1">
      <c r="A588" s="3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3.5" customHeight="1">
      <c r="A589" s="3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3.5" customHeight="1">
      <c r="A590" s="3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3.5" customHeight="1">
      <c r="A591" s="3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3.5" customHeight="1">
      <c r="A592" s="3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3.5" customHeight="1">
      <c r="A593" s="3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3.5" customHeight="1">
      <c r="A594" s="3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3.5" customHeight="1">
      <c r="A595" s="3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3.5" customHeight="1">
      <c r="A596" s="3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3.5" customHeight="1">
      <c r="A597" s="3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3.5" customHeight="1">
      <c r="A598" s="3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3.5" customHeight="1">
      <c r="A599" s="3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3.5" customHeight="1">
      <c r="A600" s="3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3.5" customHeight="1">
      <c r="A601" s="3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3.5" customHeight="1">
      <c r="A602" s="3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3.5" customHeight="1">
      <c r="A603" s="3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3.5" customHeight="1">
      <c r="A604" s="3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3.5" customHeight="1">
      <c r="A605" s="3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3.5" customHeight="1">
      <c r="A606" s="3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3.5" customHeight="1">
      <c r="A607" s="3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3.5" customHeight="1">
      <c r="A608" s="3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3.5" customHeight="1">
      <c r="A609" s="3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3.5" customHeight="1">
      <c r="A610" s="3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3.5" customHeight="1">
      <c r="A611" s="3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3.5" customHeight="1">
      <c r="A612" s="3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3.5" customHeight="1">
      <c r="A613" s="3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3.5" customHeight="1">
      <c r="A614" s="3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3.5" customHeight="1">
      <c r="A615" s="3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3.5" customHeight="1">
      <c r="A616" s="3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3.5" customHeight="1">
      <c r="A617" s="3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3.5" customHeight="1">
      <c r="A618" s="3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3.5" customHeight="1">
      <c r="A619" s="3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3.5" customHeight="1">
      <c r="A620" s="3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3.5" customHeight="1">
      <c r="A621" s="3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3.5" customHeight="1">
      <c r="A622" s="3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3.5" customHeight="1">
      <c r="A623" s="3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3.5" customHeight="1">
      <c r="A624" s="3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3.5" customHeight="1">
      <c r="A625" s="3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3.5" customHeight="1">
      <c r="A626" s="3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3.5" customHeight="1">
      <c r="A627" s="3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3.5" customHeight="1">
      <c r="A628" s="3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3.5" customHeight="1">
      <c r="A629" s="3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3.5" customHeight="1">
      <c r="A630" s="3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3.5" customHeight="1">
      <c r="A631" s="3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3.5" customHeight="1">
      <c r="A632" s="3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3.5" customHeight="1">
      <c r="A633" s="3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3.5" customHeight="1">
      <c r="A634" s="3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3.5" customHeight="1">
      <c r="A635" s="3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3.5" customHeight="1">
      <c r="A636" s="3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3.5" customHeight="1">
      <c r="A637" s="3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3.5" customHeight="1">
      <c r="A638" s="3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3.5" customHeight="1">
      <c r="A639" s="3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3.5" customHeight="1">
      <c r="A640" s="3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3.5" customHeight="1">
      <c r="A641" s="3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3.5" customHeight="1">
      <c r="A642" s="3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3.5" customHeight="1">
      <c r="A643" s="3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3.5" customHeight="1">
      <c r="A644" s="3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3.5" customHeight="1">
      <c r="A645" s="3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3.5" customHeight="1">
      <c r="A646" s="3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3.5" customHeight="1">
      <c r="A647" s="3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3.5" customHeight="1">
      <c r="A648" s="3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3.5" customHeight="1">
      <c r="A649" s="3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3.5" customHeight="1">
      <c r="A650" s="3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3.5" customHeight="1">
      <c r="A651" s="3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3.5" customHeight="1">
      <c r="A652" s="3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3.5" customHeight="1">
      <c r="A653" s="3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3.5" customHeight="1">
      <c r="A654" s="3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3.5" customHeight="1">
      <c r="A655" s="3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3.5" customHeight="1">
      <c r="A656" s="3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3.5" customHeight="1">
      <c r="A657" s="3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3.5" customHeight="1">
      <c r="A658" s="3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3.5" customHeight="1">
      <c r="A659" s="3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3.5" customHeight="1">
      <c r="A660" s="3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3.5" customHeight="1">
      <c r="A661" s="3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3.5" customHeight="1">
      <c r="A662" s="3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3.5" customHeight="1">
      <c r="A663" s="3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3.5" customHeight="1">
      <c r="A664" s="3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3.5" customHeight="1">
      <c r="A665" s="3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3.5" customHeight="1">
      <c r="A666" s="3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3.5" customHeight="1">
      <c r="A667" s="3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3.5" customHeight="1">
      <c r="A668" s="3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3.5" customHeight="1">
      <c r="A669" s="3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3.5" customHeight="1">
      <c r="A670" s="3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3.5" customHeight="1">
      <c r="A671" s="3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3.5" customHeight="1">
      <c r="A672" s="3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3.5" customHeight="1">
      <c r="A673" s="3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3.5" customHeight="1">
      <c r="A674" s="3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3.5" customHeight="1">
      <c r="A675" s="3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3.5" customHeight="1">
      <c r="A676" s="3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3.5" customHeight="1">
      <c r="A677" s="3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3.5" customHeight="1">
      <c r="A678" s="3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3.5" customHeight="1">
      <c r="A679" s="3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3.5" customHeight="1">
      <c r="A680" s="3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3.5" customHeight="1">
      <c r="A681" s="3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3.5" customHeight="1">
      <c r="A682" s="3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3.5" customHeight="1">
      <c r="A683" s="3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3.5" customHeight="1">
      <c r="A684" s="3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3.5" customHeight="1">
      <c r="A685" s="3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3.5" customHeight="1">
      <c r="A686" s="3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3.5" customHeight="1">
      <c r="A687" s="3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3.5" customHeight="1">
      <c r="A688" s="3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3.5" customHeight="1">
      <c r="A689" s="3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3.5" customHeight="1">
      <c r="A690" s="3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3.5" customHeight="1">
      <c r="A691" s="3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3.5" customHeight="1">
      <c r="A692" s="3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3.5" customHeight="1">
      <c r="A693" s="3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3.5" customHeight="1">
      <c r="A694" s="3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3.5" customHeight="1">
      <c r="A695" s="3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3.5" customHeight="1">
      <c r="A696" s="3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3.5" customHeight="1">
      <c r="A697" s="3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3.5" customHeight="1">
      <c r="A698" s="3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3.5" customHeight="1">
      <c r="A699" s="3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3.5" customHeight="1">
      <c r="A700" s="3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3.5" customHeight="1">
      <c r="A701" s="3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3.5" customHeight="1">
      <c r="A702" s="3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3.5" customHeight="1">
      <c r="A703" s="3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3.5" customHeight="1">
      <c r="A704" s="3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3.5" customHeight="1">
      <c r="A705" s="3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3.5" customHeight="1">
      <c r="A706" s="3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3.5" customHeight="1">
      <c r="A707" s="3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3.5" customHeight="1">
      <c r="A708" s="3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3.5" customHeight="1">
      <c r="A709" s="3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3.5" customHeight="1">
      <c r="A710" s="3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3.5" customHeight="1">
      <c r="A711" s="3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3.5" customHeight="1">
      <c r="A712" s="3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3.5" customHeight="1">
      <c r="A713" s="3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3.5" customHeight="1">
      <c r="A714" s="3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3.5" customHeight="1">
      <c r="A715" s="3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3.5" customHeight="1">
      <c r="A716" s="3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3.5" customHeight="1">
      <c r="A717" s="3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3.5" customHeight="1">
      <c r="A718" s="3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3.5" customHeight="1">
      <c r="A719" s="3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3.5" customHeight="1">
      <c r="A720" s="3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3.5" customHeight="1">
      <c r="A721" s="3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3.5" customHeight="1">
      <c r="A722" s="3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3.5" customHeight="1">
      <c r="A723" s="3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3.5" customHeight="1">
      <c r="A724" s="3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3.5" customHeight="1">
      <c r="A725" s="3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3.5" customHeight="1">
      <c r="A726" s="3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3.5" customHeight="1">
      <c r="A727" s="3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3.5" customHeight="1">
      <c r="A728" s="3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3.5" customHeight="1">
      <c r="A729" s="3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3.5" customHeight="1">
      <c r="A730" s="3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3.5" customHeight="1">
      <c r="A731" s="3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3.5" customHeight="1">
      <c r="A732" s="3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3.5" customHeight="1">
      <c r="A733" s="3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3.5" customHeight="1">
      <c r="A734" s="3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3.5" customHeight="1">
      <c r="A735" s="3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3.5" customHeight="1">
      <c r="A736" s="3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3.5" customHeight="1">
      <c r="A737" s="3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3.5" customHeight="1">
      <c r="A738" s="3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3.5" customHeight="1">
      <c r="A739" s="3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3.5" customHeight="1">
      <c r="A740" s="3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3.5" customHeight="1">
      <c r="A741" s="3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3.5" customHeight="1">
      <c r="A742" s="3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3.5" customHeight="1">
      <c r="A743" s="3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3.5" customHeight="1">
      <c r="A744" s="3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3.5" customHeight="1">
      <c r="A745" s="3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3.5" customHeight="1">
      <c r="A746" s="3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3.5" customHeight="1">
      <c r="A747" s="3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3.5" customHeight="1">
      <c r="A748" s="3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3.5" customHeight="1">
      <c r="A749" s="3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3.5" customHeight="1">
      <c r="A750" s="3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3.5" customHeight="1">
      <c r="A751" s="3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3.5" customHeight="1">
      <c r="A752" s="3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3.5" customHeight="1">
      <c r="A753" s="3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3.5" customHeight="1">
      <c r="A754" s="3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3.5" customHeight="1">
      <c r="A755" s="3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3.5" customHeight="1">
      <c r="A756" s="3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3.5" customHeight="1">
      <c r="A757" s="3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3.5" customHeight="1">
      <c r="A758" s="3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3.5" customHeight="1">
      <c r="A759" s="3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3.5" customHeight="1">
      <c r="A760" s="3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3.5" customHeight="1">
      <c r="A761" s="3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3.5" customHeight="1">
      <c r="A762" s="3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3.5" customHeight="1">
      <c r="A763" s="3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3.5" customHeight="1">
      <c r="A764" s="3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3.5" customHeight="1">
      <c r="A765" s="3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3.5" customHeight="1">
      <c r="A766" s="3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3.5" customHeight="1">
      <c r="A767" s="3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3.5" customHeight="1">
      <c r="A768" s="3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3.5" customHeight="1">
      <c r="A769" s="3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3.5" customHeight="1">
      <c r="A770" s="3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3.5" customHeight="1">
      <c r="A771" s="3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3.5" customHeight="1">
      <c r="A772" s="3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3.5" customHeight="1">
      <c r="A773" s="3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3.5" customHeight="1">
      <c r="A774" s="3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3.5" customHeight="1">
      <c r="A775" s="3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3.5" customHeight="1">
      <c r="A776" s="3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3.5" customHeight="1">
      <c r="A777" s="3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3.5" customHeight="1">
      <c r="A778" s="3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3.5" customHeight="1">
      <c r="A779" s="3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3.5" customHeight="1">
      <c r="A780" s="3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3.5" customHeight="1">
      <c r="A781" s="3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3.5" customHeight="1">
      <c r="A782" s="3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3.5" customHeight="1">
      <c r="A783" s="3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3.5" customHeight="1">
      <c r="A784" s="3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3.5" customHeight="1">
      <c r="A785" s="3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3.5" customHeight="1">
      <c r="A786" s="3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3.5" customHeight="1">
      <c r="A787" s="3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3.5" customHeight="1">
      <c r="A788" s="3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3.5" customHeight="1">
      <c r="A789" s="3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3.5" customHeight="1">
      <c r="A790" s="3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3.5" customHeight="1">
      <c r="A791" s="3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3.5" customHeight="1">
      <c r="A792" s="3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3.5" customHeight="1">
      <c r="A793" s="3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3.5" customHeight="1">
      <c r="A794" s="3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3.5" customHeight="1">
      <c r="A795" s="3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3.5" customHeight="1">
      <c r="A796" s="3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3.5" customHeight="1">
      <c r="A797" s="3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3.5" customHeight="1">
      <c r="A798" s="3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3.5" customHeight="1">
      <c r="A799" s="3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3.5" customHeight="1">
      <c r="A800" s="3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3.5" customHeight="1">
      <c r="A801" s="3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3.5" customHeight="1">
      <c r="A802" s="3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3.5" customHeight="1">
      <c r="A803" s="3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3.5" customHeight="1">
      <c r="A804" s="3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3.5" customHeight="1">
      <c r="A805" s="3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3.5" customHeight="1">
      <c r="A806" s="3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3.5" customHeight="1">
      <c r="A807" s="3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3.5" customHeight="1">
      <c r="A808" s="3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3.5" customHeight="1">
      <c r="A809" s="3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3.5" customHeight="1">
      <c r="A810" s="3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3.5" customHeight="1">
      <c r="A811" s="3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3.5" customHeight="1">
      <c r="A812" s="3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3.5" customHeight="1">
      <c r="A813" s="3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3.5" customHeight="1">
      <c r="A814" s="3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3.5" customHeight="1">
      <c r="A815" s="3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3.5" customHeight="1">
      <c r="A816" s="3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3.5" customHeight="1">
      <c r="A817" s="3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3.5" customHeight="1">
      <c r="A818" s="3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3.5" customHeight="1">
      <c r="A819" s="3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3.5" customHeight="1">
      <c r="A820" s="3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3.5" customHeight="1">
      <c r="A821" s="3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3.5" customHeight="1">
      <c r="A822" s="3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3.5" customHeight="1">
      <c r="A823" s="3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3.5" customHeight="1">
      <c r="A824" s="3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3.5" customHeight="1">
      <c r="A825" s="3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3.5" customHeight="1">
      <c r="A826" s="3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3.5" customHeight="1">
      <c r="A827" s="3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3.5" customHeight="1">
      <c r="A828" s="3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3.5" customHeight="1">
      <c r="A829" s="3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3.5" customHeight="1">
      <c r="A830" s="3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3.5" customHeight="1">
      <c r="A831" s="3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3.5" customHeight="1">
      <c r="A832" s="3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3.5" customHeight="1">
      <c r="A833" s="3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3.5" customHeight="1">
      <c r="A834" s="3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3.5" customHeight="1">
      <c r="A835" s="3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3.5" customHeight="1">
      <c r="A836" s="3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3.5" customHeight="1">
      <c r="A837" s="3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3.5" customHeight="1">
      <c r="A838" s="3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3.5" customHeight="1">
      <c r="A839" s="3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3.5" customHeight="1">
      <c r="A840" s="3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3.5" customHeight="1">
      <c r="A841" s="3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3.5" customHeight="1">
      <c r="A842" s="3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3.5" customHeight="1">
      <c r="A843" s="3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3.5" customHeight="1">
      <c r="A844" s="3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3.5" customHeight="1">
      <c r="A845" s="3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3.5" customHeight="1">
      <c r="A846" s="3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3.5" customHeight="1">
      <c r="A847" s="3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3.5" customHeight="1">
      <c r="A848" s="3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3.5" customHeight="1">
      <c r="A849" s="3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3.5" customHeight="1">
      <c r="A850" s="3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3.5" customHeight="1">
      <c r="A851" s="3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3.5" customHeight="1">
      <c r="A852" s="3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3.5" customHeight="1">
      <c r="A853" s="3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3.5" customHeight="1">
      <c r="A854" s="3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3.5" customHeight="1">
      <c r="A855" s="3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3.5" customHeight="1">
      <c r="A856" s="3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3.5" customHeight="1">
      <c r="A857" s="3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3.5" customHeight="1">
      <c r="A858" s="3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3.5" customHeight="1">
      <c r="A859" s="3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3.5" customHeight="1">
      <c r="A860" s="3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3.5" customHeight="1">
      <c r="A861" s="3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3.5" customHeight="1">
      <c r="A862" s="3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3.5" customHeight="1">
      <c r="A863" s="3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3.5" customHeight="1">
      <c r="A864" s="3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3.5" customHeight="1">
      <c r="A865" s="3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3.5" customHeight="1">
      <c r="A866" s="3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3.5" customHeight="1">
      <c r="A867" s="3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3.5" customHeight="1">
      <c r="A868" s="3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3.5" customHeight="1">
      <c r="A869" s="3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3.5" customHeight="1">
      <c r="A870" s="3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3.5" customHeight="1">
      <c r="A871" s="3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3.5" customHeight="1">
      <c r="A872" s="3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3.5" customHeight="1">
      <c r="A873" s="3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3.5" customHeight="1">
      <c r="A874" s="3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3.5" customHeight="1">
      <c r="A875" s="3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3.5" customHeight="1">
      <c r="A876" s="3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3.5" customHeight="1">
      <c r="A877" s="3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3.5" customHeight="1">
      <c r="A878" s="3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3.5" customHeight="1">
      <c r="A879" s="3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3.5" customHeight="1">
      <c r="A880" s="3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3.5" customHeight="1">
      <c r="A881" s="3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3.5" customHeight="1">
      <c r="A882" s="3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3.5" customHeight="1">
      <c r="A883" s="3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3.5" customHeight="1">
      <c r="A884" s="3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3.5" customHeight="1">
      <c r="A885" s="3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3.5" customHeight="1">
      <c r="A886" s="3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3.5" customHeight="1">
      <c r="A887" s="3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3.5" customHeight="1">
      <c r="A888" s="3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3.5" customHeight="1">
      <c r="A889" s="3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3.5" customHeight="1">
      <c r="A890" s="3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3.5" customHeight="1">
      <c r="A891" s="3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3.5" customHeight="1">
      <c r="A892" s="3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3.5" customHeight="1">
      <c r="A893" s="3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3.5" customHeight="1">
      <c r="A894" s="3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3.5" customHeight="1">
      <c r="A895" s="3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3.5" customHeight="1">
      <c r="A896" s="3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3.5" customHeight="1">
      <c r="A897" s="3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3.5" customHeight="1">
      <c r="A898" s="3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3.5" customHeight="1">
      <c r="A899" s="3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3.5" customHeight="1">
      <c r="A900" s="3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3.5" customHeight="1">
      <c r="A901" s="3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3.5" customHeight="1">
      <c r="A902" s="3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3.5" customHeight="1">
      <c r="A903" s="3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3.5" customHeight="1">
      <c r="A904" s="3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3.5" customHeight="1">
      <c r="A905" s="3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3.5" customHeight="1">
      <c r="A906" s="3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3.5" customHeight="1">
      <c r="A907" s="3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3.5" customHeight="1">
      <c r="A908" s="3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3.5" customHeight="1">
      <c r="A909" s="3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3.5" customHeight="1">
      <c r="A910" s="3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3.5" customHeight="1">
      <c r="A911" s="3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3.5" customHeight="1">
      <c r="A912" s="3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3.5" customHeight="1">
      <c r="A913" s="3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3.5" customHeight="1">
      <c r="A914" s="3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3.5" customHeight="1">
      <c r="A915" s="3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3.5" customHeight="1">
      <c r="A916" s="3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3.5" customHeight="1">
      <c r="A917" s="3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3.5" customHeight="1">
      <c r="A918" s="3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3.5" customHeight="1">
      <c r="A919" s="3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3.5" customHeight="1">
      <c r="A920" s="3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3.5" customHeight="1">
      <c r="A921" s="3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3.5" customHeight="1">
      <c r="A922" s="3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3.5" customHeight="1">
      <c r="A923" s="3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3.5" customHeight="1">
      <c r="A924" s="3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3.5" customHeight="1">
      <c r="A925" s="3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3.5" customHeight="1">
      <c r="A926" s="3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3.5" customHeight="1">
      <c r="A927" s="3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3.5" customHeight="1">
      <c r="A928" s="3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3.5" customHeight="1">
      <c r="A929" s="3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3.5" customHeight="1">
      <c r="A930" s="3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3.5" customHeight="1">
      <c r="A931" s="3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3.5" customHeight="1">
      <c r="A932" s="3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3.5" customHeight="1">
      <c r="A933" s="3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3.5" customHeight="1">
      <c r="A934" s="3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3.5" customHeight="1">
      <c r="A935" s="3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3.5" customHeight="1">
      <c r="A936" s="3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3.5" customHeight="1">
      <c r="A937" s="3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3.5" customHeight="1">
      <c r="A938" s="3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3.5" customHeight="1">
      <c r="A939" s="3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3.5" customHeight="1">
      <c r="A940" s="3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3.5" customHeight="1">
      <c r="A941" s="3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3.5" customHeight="1">
      <c r="A942" s="3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3.5" customHeight="1">
      <c r="A943" s="3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3.5" customHeight="1">
      <c r="A944" s="3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3.5" customHeight="1">
      <c r="A945" s="3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3.5" customHeight="1">
      <c r="A946" s="3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3.5" customHeight="1">
      <c r="A947" s="3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3.5" customHeight="1">
      <c r="A948" s="3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3.5" customHeight="1">
      <c r="A949" s="3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3.5" customHeight="1">
      <c r="A950" s="3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3.5" customHeight="1">
      <c r="A951" s="3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3.5" customHeight="1">
      <c r="A952" s="3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3.5" customHeight="1">
      <c r="A953" s="3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3.5" customHeight="1">
      <c r="A954" s="3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3.5" customHeight="1">
      <c r="A955" s="3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3.5" customHeight="1">
      <c r="A956" s="3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3.5" customHeight="1">
      <c r="A957" s="3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3.5" customHeight="1">
      <c r="A958" s="3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3.5" customHeight="1">
      <c r="A959" s="3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3.5" customHeight="1">
      <c r="A960" s="3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3.5" customHeight="1">
      <c r="A961" s="3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3.5" customHeight="1">
      <c r="A962" s="3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3.5" customHeight="1">
      <c r="A963" s="3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3.5" customHeight="1">
      <c r="A964" s="3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3.5" customHeight="1">
      <c r="A965" s="3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3.5" customHeight="1">
      <c r="A966" s="3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3.5" customHeight="1">
      <c r="A967" s="3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3.5" customHeight="1">
      <c r="A968" s="3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3.5" customHeight="1">
      <c r="A969" s="3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3.5" customHeight="1">
      <c r="A970" s="3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3.5" customHeight="1">
      <c r="A971" s="3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3.5" customHeight="1">
      <c r="A972" s="3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3.5" customHeight="1">
      <c r="A973" s="3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3.5" customHeight="1">
      <c r="A974" s="3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3.5" customHeight="1">
      <c r="A975" s="3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3.5" customHeight="1">
      <c r="A976" s="3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3.5" customHeight="1">
      <c r="A977" s="3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3.5" customHeight="1">
      <c r="A978" s="3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3.5" customHeight="1">
      <c r="A979" s="3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</sheetData>
  <conditionalFormatting sqref="AA2:AA24">
    <cfRule type="cellIs" dxfId="1" priority="1" operator="lessThan">
      <formula>#REF!-10</formula>
    </cfRule>
  </conditionalFormatting>
  <conditionalFormatting sqref="AA2:AA24">
    <cfRule type="cellIs" dxfId="0" priority="2" operator="greaterThan">
      <formula>#REF!+10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0"/>
    <col customWidth="1" min="2" max="19" width="6.14"/>
    <col customWidth="1" min="20" max="22" width="6.71"/>
    <col customWidth="1" min="23" max="23" width="2.43"/>
    <col customWidth="1" min="24" max="26" width="6.43"/>
    <col customWidth="1" min="27" max="27" width="7.43"/>
    <col customWidth="1" min="28" max="28" width="15.43"/>
    <col customWidth="1" min="29" max="29" width="4.14"/>
    <col customWidth="1" min="30" max="30" width="13.71"/>
  </cols>
  <sheetData>
    <row r="1" ht="6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</v>
      </c>
      <c r="G1" s="2" t="s">
        <v>6</v>
      </c>
      <c r="H1" s="2" t="s">
        <v>39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2" t="s">
        <v>23</v>
      </c>
      <c r="Y1" s="2" t="s">
        <v>24</v>
      </c>
      <c r="Z1" s="2" t="s">
        <v>25</v>
      </c>
      <c r="AA1" s="4" t="s">
        <v>26</v>
      </c>
      <c r="AB1" s="5"/>
      <c r="AC1" s="3"/>
      <c r="AD1" s="3"/>
    </row>
    <row r="2" ht="12.75" customHeight="1">
      <c r="A2" s="6" t="s">
        <v>27</v>
      </c>
      <c r="B2" s="10"/>
      <c r="C2" s="10"/>
      <c r="D2" s="10"/>
      <c r="E2" s="10"/>
      <c r="F2" s="10">
        <v>10.0</v>
      </c>
      <c r="G2" s="10"/>
      <c r="H2" s="10"/>
      <c r="I2" s="10"/>
      <c r="J2" s="10"/>
      <c r="K2" s="10"/>
      <c r="L2" s="10">
        <v>45.0</v>
      </c>
      <c r="M2" s="10"/>
      <c r="N2" s="10"/>
      <c r="O2" s="10"/>
      <c r="P2" s="10"/>
      <c r="Q2" s="10">
        <v>5.0</v>
      </c>
      <c r="R2" s="10"/>
      <c r="S2" s="10"/>
      <c r="T2" s="11">
        <f t="shared" ref="T2:T21" si="1">SUM(B2:N2,$AC$3*O2,R2)</f>
        <v>55</v>
      </c>
      <c r="U2" s="11">
        <f t="shared" ref="U2:U21" si="2">SUM($AC$2*P2,$AC$2*Q2,S2)</f>
        <v>10</v>
      </c>
      <c r="V2" s="11">
        <f t="shared" ref="V2:V21" si="3">SUM(T2:U2)</f>
        <v>65</v>
      </c>
      <c r="W2" s="3"/>
      <c r="X2" s="12">
        <v>1.0</v>
      </c>
      <c r="Y2" s="12">
        <v>1.0</v>
      </c>
      <c r="Z2" s="12">
        <v>1.0</v>
      </c>
      <c r="AA2" s="13">
        <f t="shared" ref="AA2:AA21" si="4">ROUND((T2*(1/Y2)+U2*(1/Z2))*(1/X2),0)</f>
        <v>65</v>
      </c>
      <c r="AB2" s="14" t="s">
        <v>28</v>
      </c>
      <c r="AC2" s="15">
        <v>2.0</v>
      </c>
      <c r="AD2" s="16" t="s">
        <v>29</v>
      </c>
    </row>
    <row r="3" ht="12.75" customHeight="1">
      <c r="A3" s="6" t="s">
        <v>27</v>
      </c>
      <c r="B3" s="10">
        <v>10.0</v>
      </c>
      <c r="C3" s="10"/>
      <c r="D3" s="10"/>
      <c r="E3" s="10">
        <v>10.0</v>
      </c>
      <c r="F3" s="10"/>
      <c r="G3" s="10"/>
      <c r="H3" s="10"/>
      <c r="I3" s="10"/>
      <c r="J3" s="10"/>
      <c r="K3" s="10">
        <v>12.0</v>
      </c>
      <c r="L3" s="10"/>
      <c r="M3" s="10"/>
      <c r="N3" s="10"/>
      <c r="O3" s="10">
        <v>5.0</v>
      </c>
      <c r="P3" s="10"/>
      <c r="Q3" s="10">
        <v>10.0</v>
      </c>
      <c r="R3" s="10">
        <v>5.0</v>
      </c>
      <c r="S3" s="10"/>
      <c r="T3" s="11">
        <f t="shared" si="1"/>
        <v>44.5</v>
      </c>
      <c r="U3" s="11">
        <f t="shared" si="2"/>
        <v>20</v>
      </c>
      <c r="V3" s="11">
        <f t="shared" si="3"/>
        <v>64.5</v>
      </c>
      <c r="W3" s="3"/>
      <c r="X3" s="12">
        <v>1.0</v>
      </c>
      <c r="Y3" s="12">
        <v>1.0</v>
      </c>
      <c r="Z3" s="12">
        <v>1.0</v>
      </c>
      <c r="AA3" s="13">
        <f t="shared" si="4"/>
        <v>65</v>
      </c>
      <c r="AB3" s="17" t="s">
        <v>30</v>
      </c>
      <c r="AC3" s="18">
        <v>1.5</v>
      </c>
      <c r="AD3" s="19" t="s">
        <v>29</v>
      </c>
    </row>
    <row r="4" ht="12.75" customHeight="1">
      <c r="A4" s="6" t="s">
        <v>27</v>
      </c>
      <c r="B4" s="10"/>
      <c r="C4" s="10"/>
      <c r="D4" s="10">
        <v>15.0</v>
      </c>
      <c r="E4" s="10">
        <v>10.0</v>
      </c>
      <c r="F4" s="10">
        <v>10.0</v>
      </c>
      <c r="G4" s="10"/>
      <c r="H4" s="10"/>
      <c r="I4" s="10"/>
      <c r="J4" s="10">
        <v>10.0</v>
      </c>
      <c r="K4" s="10"/>
      <c r="L4" s="10"/>
      <c r="M4" s="10"/>
      <c r="N4" s="10"/>
      <c r="O4" s="10">
        <v>10.0</v>
      </c>
      <c r="P4" s="10"/>
      <c r="Q4" s="10"/>
      <c r="R4" s="10">
        <v>5.0</v>
      </c>
      <c r="S4" s="10"/>
      <c r="T4" s="11">
        <f t="shared" si="1"/>
        <v>65</v>
      </c>
      <c r="U4" s="11">
        <f t="shared" si="2"/>
        <v>0</v>
      </c>
      <c r="V4" s="11">
        <f t="shared" si="3"/>
        <v>65</v>
      </c>
      <c r="W4" s="3"/>
      <c r="X4" s="12">
        <v>1.0</v>
      </c>
      <c r="Y4" s="12">
        <v>1.0</v>
      </c>
      <c r="Z4" s="12">
        <v>1.0</v>
      </c>
      <c r="AA4" s="13">
        <f t="shared" si="4"/>
        <v>65</v>
      </c>
      <c r="AC4" s="3"/>
      <c r="AD4" s="3"/>
    </row>
    <row r="5" ht="12.75" customHeight="1">
      <c r="A5" s="6" t="s">
        <v>27</v>
      </c>
      <c r="B5" s="10"/>
      <c r="C5" s="10"/>
      <c r="D5" s="10"/>
      <c r="E5" s="10"/>
      <c r="F5" s="10"/>
      <c r="G5" s="10"/>
      <c r="H5" s="10">
        <v>12.0</v>
      </c>
      <c r="I5" s="10"/>
      <c r="J5" s="10">
        <v>16.0</v>
      </c>
      <c r="K5" s="10"/>
      <c r="L5" s="10"/>
      <c r="M5" s="10">
        <v>10.0</v>
      </c>
      <c r="N5" s="10">
        <v>10.0</v>
      </c>
      <c r="O5" s="10">
        <v>5.0</v>
      </c>
      <c r="P5" s="10"/>
      <c r="Q5" s="10">
        <v>6.0</v>
      </c>
      <c r="R5" s="10">
        <v>5.0</v>
      </c>
      <c r="S5" s="10"/>
      <c r="T5" s="11">
        <f t="shared" si="1"/>
        <v>60.5</v>
      </c>
      <c r="U5" s="11">
        <f t="shared" si="2"/>
        <v>12</v>
      </c>
      <c r="V5" s="11">
        <f t="shared" si="3"/>
        <v>72.5</v>
      </c>
      <c r="W5" s="3"/>
      <c r="X5" s="12">
        <v>1.0</v>
      </c>
      <c r="Y5" s="12">
        <v>1.0</v>
      </c>
      <c r="Z5" s="12">
        <v>1.0</v>
      </c>
      <c r="AA5" s="13">
        <f t="shared" si="4"/>
        <v>73</v>
      </c>
      <c r="AC5" s="3"/>
      <c r="AD5" s="3"/>
    </row>
    <row r="6" ht="12.75" customHeight="1">
      <c r="A6" s="6" t="s">
        <v>27</v>
      </c>
      <c r="B6" s="10"/>
      <c r="C6" s="10"/>
      <c r="D6" s="10"/>
      <c r="E6" s="10"/>
      <c r="F6" s="10"/>
      <c r="G6" s="10"/>
      <c r="H6" s="10"/>
      <c r="I6" s="10"/>
      <c r="J6" s="10">
        <v>12.0</v>
      </c>
      <c r="K6" s="10">
        <v>6.0</v>
      </c>
      <c r="L6" s="10"/>
      <c r="M6" s="23"/>
      <c r="N6" s="10"/>
      <c r="O6" s="10"/>
      <c r="P6" s="10"/>
      <c r="Q6" s="10">
        <v>10.0</v>
      </c>
      <c r="R6" s="10"/>
      <c r="S6" s="10"/>
      <c r="T6" s="11">
        <f t="shared" si="1"/>
        <v>18</v>
      </c>
      <c r="U6" s="11">
        <f t="shared" si="2"/>
        <v>20</v>
      </c>
      <c r="V6" s="11">
        <f t="shared" si="3"/>
        <v>38</v>
      </c>
      <c r="W6" s="3"/>
      <c r="X6" s="12">
        <v>1.0</v>
      </c>
      <c r="Y6" s="12">
        <v>0.33</v>
      </c>
      <c r="Z6" s="12">
        <v>1.0</v>
      </c>
      <c r="AA6" s="13">
        <f t="shared" si="4"/>
        <v>75</v>
      </c>
      <c r="AC6" s="3"/>
      <c r="AD6" s="3"/>
    </row>
    <row r="7" ht="12.75" customHeight="1">
      <c r="A7" s="6" t="s">
        <v>27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24"/>
      <c r="M7" s="10"/>
      <c r="N7" s="25"/>
      <c r="O7" s="10"/>
      <c r="P7" s="10"/>
      <c r="Q7" s="10">
        <v>10.0</v>
      </c>
      <c r="R7" s="10"/>
      <c r="S7" s="10"/>
      <c r="T7" s="11">
        <f t="shared" si="1"/>
        <v>0</v>
      </c>
      <c r="U7" s="11">
        <f t="shared" si="2"/>
        <v>20</v>
      </c>
      <c r="V7" s="11">
        <f t="shared" si="3"/>
        <v>20</v>
      </c>
      <c r="W7" s="3"/>
      <c r="X7" s="12">
        <v>0.33</v>
      </c>
      <c r="Y7" s="12">
        <v>0.33</v>
      </c>
      <c r="Z7" s="12">
        <v>1.0</v>
      </c>
      <c r="AA7" s="13">
        <f t="shared" si="4"/>
        <v>61</v>
      </c>
      <c r="AC7" s="3"/>
      <c r="AD7" s="3"/>
    </row>
    <row r="8" ht="12.75" customHeight="1">
      <c r="A8" s="6" t="s">
        <v>27</v>
      </c>
      <c r="B8" s="10"/>
      <c r="C8" s="10"/>
      <c r="D8" s="10"/>
      <c r="E8" s="10"/>
      <c r="F8" s="10"/>
      <c r="G8" s="10"/>
      <c r="H8" s="10"/>
      <c r="I8" s="10">
        <v>20.0</v>
      </c>
      <c r="J8" s="10"/>
      <c r="K8" s="10"/>
      <c r="L8" s="24"/>
      <c r="M8" s="7"/>
      <c r="N8" s="25"/>
      <c r="O8" s="10"/>
      <c r="P8" s="10"/>
      <c r="Q8" s="10">
        <v>10.0</v>
      </c>
      <c r="R8" s="10">
        <v>5.0</v>
      </c>
      <c r="S8" s="10"/>
      <c r="T8" s="11">
        <f t="shared" si="1"/>
        <v>25</v>
      </c>
      <c r="U8" s="11">
        <f t="shared" si="2"/>
        <v>20</v>
      </c>
      <c r="V8" s="11">
        <f t="shared" si="3"/>
        <v>45</v>
      </c>
      <c r="W8" s="3"/>
      <c r="X8" s="12">
        <v>1.0</v>
      </c>
      <c r="Y8" s="12">
        <v>0.5</v>
      </c>
      <c r="Z8" s="12">
        <v>1.0</v>
      </c>
      <c r="AA8" s="13">
        <f t="shared" si="4"/>
        <v>70</v>
      </c>
      <c r="AC8" s="3"/>
      <c r="AD8" s="3"/>
    </row>
    <row r="9" ht="12.75" customHeight="1">
      <c r="A9" s="6" t="s">
        <v>27</v>
      </c>
      <c r="B9" s="10">
        <v>10.0</v>
      </c>
      <c r="C9" s="10"/>
      <c r="D9" s="10"/>
      <c r="E9" s="10">
        <v>10.0</v>
      </c>
      <c r="F9" s="10"/>
      <c r="G9" s="10"/>
      <c r="H9" s="10">
        <v>10.0</v>
      </c>
      <c r="I9" s="10"/>
      <c r="J9" s="10"/>
      <c r="K9" s="10"/>
      <c r="L9" s="10"/>
      <c r="M9" s="7"/>
      <c r="N9" s="10">
        <v>10.0</v>
      </c>
      <c r="O9" s="10">
        <v>10.0</v>
      </c>
      <c r="P9" s="26"/>
      <c r="Q9" s="10"/>
      <c r="R9" s="10">
        <v>5.0</v>
      </c>
      <c r="S9" s="10"/>
      <c r="T9" s="11">
        <f t="shared" si="1"/>
        <v>60</v>
      </c>
      <c r="U9" s="11">
        <f t="shared" si="2"/>
        <v>0</v>
      </c>
      <c r="V9" s="11">
        <f t="shared" si="3"/>
        <v>60</v>
      </c>
      <c r="W9" s="3"/>
      <c r="X9" s="12">
        <v>1.0</v>
      </c>
      <c r="Y9" s="12">
        <v>1.0</v>
      </c>
      <c r="Z9" s="12">
        <v>1.0</v>
      </c>
      <c r="AA9" s="13">
        <f t="shared" si="4"/>
        <v>60</v>
      </c>
      <c r="AC9" s="3"/>
      <c r="AD9" s="3"/>
    </row>
    <row r="10" ht="12.75" customHeight="1">
      <c r="A10" s="6" t="s">
        <v>27</v>
      </c>
      <c r="B10" s="10">
        <v>7.0</v>
      </c>
      <c r="C10" s="10"/>
      <c r="D10" s="10"/>
      <c r="E10" s="10">
        <v>10.0</v>
      </c>
      <c r="F10" s="10"/>
      <c r="G10" s="7">
        <v>20.0</v>
      </c>
      <c r="H10" s="10"/>
      <c r="I10" s="10"/>
      <c r="J10" s="10"/>
      <c r="K10" s="10"/>
      <c r="L10" s="10"/>
      <c r="M10" s="10">
        <v>15.0</v>
      </c>
      <c r="N10" s="10"/>
      <c r="O10" s="10">
        <v>5.0</v>
      </c>
      <c r="P10" s="10"/>
      <c r="Q10" s="10"/>
      <c r="R10" s="10">
        <v>5.0</v>
      </c>
      <c r="S10" s="10"/>
      <c r="T10" s="11">
        <f t="shared" si="1"/>
        <v>64.5</v>
      </c>
      <c r="U10" s="11">
        <f t="shared" si="2"/>
        <v>0</v>
      </c>
      <c r="V10" s="11">
        <f t="shared" si="3"/>
        <v>64.5</v>
      </c>
      <c r="W10" s="3"/>
      <c r="X10" s="12">
        <v>1.0</v>
      </c>
      <c r="Y10" s="12">
        <v>1.0</v>
      </c>
      <c r="Z10" s="12">
        <v>1.0</v>
      </c>
      <c r="AA10" s="13">
        <f t="shared" si="4"/>
        <v>65</v>
      </c>
      <c r="AC10" s="3"/>
      <c r="AD10" s="3"/>
    </row>
    <row r="11" ht="12.75" customHeight="1">
      <c r="A11" s="6" t="s">
        <v>27</v>
      </c>
      <c r="B11" s="27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>
        <v>5.0</v>
      </c>
      <c r="P11" s="26">
        <v>10.0</v>
      </c>
      <c r="Q11" s="10"/>
      <c r="R11" s="10"/>
      <c r="S11" s="10"/>
      <c r="T11" s="11">
        <f t="shared" si="1"/>
        <v>7.5</v>
      </c>
      <c r="U11" s="11">
        <f t="shared" si="2"/>
        <v>20</v>
      </c>
      <c r="V11" s="11">
        <f t="shared" si="3"/>
        <v>27.5</v>
      </c>
      <c r="W11" s="3"/>
      <c r="X11" s="12">
        <v>1.0</v>
      </c>
      <c r="Y11" s="12">
        <v>0.33</v>
      </c>
      <c r="Z11" s="12">
        <v>1.0</v>
      </c>
      <c r="AA11" s="13">
        <f t="shared" si="4"/>
        <v>43</v>
      </c>
      <c r="AC11" s="3"/>
      <c r="AD11" s="3"/>
    </row>
    <row r="12" ht="12.75" customHeight="1">
      <c r="A12" s="6" t="s">
        <v>27</v>
      </c>
      <c r="B12" s="10"/>
      <c r="C12" s="10"/>
      <c r="D12" s="10">
        <v>12.0</v>
      </c>
      <c r="E12" s="10">
        <v>10.0</v>
      </c>
      <c r="F12" s="10"/>
      <c r="G12" s="10"/>
      <c r="H12" s="10">
        <v>12.0</v>
      </c>
      <c r="I12" s="10"/>
      <c r="J12" s="10"/>
      <c r="K12" s="10"/>
      <c r="L12" s="10"/>
      <c r="M12" s="10"/>
      <c r="N12" s="10"/>
      <c r="O12" s="10">
        <v>5.0</v>
      </c>
      <c r="P12" s="10"/>
      <c r="Q12" s="10"/>
      <c r="R12" s="10">
        <v>10.0</v>
      </c>
      <c r="S12" s="10"/>
      <c r="T12" s="11">
        <f t="shared" si="1"/>
        <v>51.5</v>
      </c>
      <c r="U12" s="11">
        <f t="shared" si="2"/>
        <v>0</v>
      </c>
      <c r="V12" s="11">
        <f t="shared" si="3"/>
        <v>51.5</v>
      </c>
      <c r="W12" s="3"/>
      <c r="X12" s="12">
        <v>1.0</v>
      </c>
      <c r="Y12" s="12">
        <v>1.0</v>
      </c>
      <c r="Z12" s="12">
        <v>1.0</v>
      </c>
      <c r="AA12" s="13">
        <f t="shared" si="4"/>
        <v>52</v>
      </c>
      <c r="AC12" s="3"/>
      <c r="AD12" s="3"/>
    </row>
    <row r="13" ht="12.75" customHeight="1">
      <c r="A13" s="6" t="s">
        <v>27</v>
      </c>
      <c r="B13" s="10">
        <v>15.0</v>
      </c>
      <c r="C13" s="10"/>
      <c r="D13" s="10"/>
      <c r="E13" s="10"/>
      <c r="F13" s="10">
        <v>15.0</v>
      </c>
      <c r="G13" s="10"/>
      <c r="H13" s="10"/>
      <c r="I13" s="10"/>
      <c r="J13" s="10">
        <v>5.0</v>
      </c>
      <c r="K13" s="10"/>
      <c r="L13" s="10"/>
      <c r="M13" s="10"/>
      <c r="N13" s="10"/>
      <c r="O13" s="10">
        <v>5.0</v>
      </c>
      <c r="P13" s="10"/>
      <c r="Q13" s="10"/>
      <c r="R13" s="10">
        <v>5.0</v>
      </c>
      <c r="S13" s="10"/>
      <c r="T13" s="11">
        <f t="shared" si="1"/>
        <v>47.5</v>
      </c>
      <c r="U13" s="11">
        <f t="shared" si="2"/>
        <v>0</v>
      </c>
      <c r="V13" s="11">
        <f t="shared" si="3"/>
        <v>47.5</v>
      </c>
      <c r="W13" s="3"/>
      <c r="X13" s="12">
        <v>1.0</v>
      </c>
      <c r="Y13" s="12">
        <v>0.75</v>
      </c>
      <c r="Z13" s="12">
        <v>1.0</v>
      </c>
      <c r="AA13" s="13">
        <f t="shared" si="4"/>
        <v>63</v>
      </c>
      <c r="AC13" s="3"/>
      <c r="AD13" s="3"/>
    </row>
    <row r="14" ht="12.75" customHeight="1">
      <c r="A14" s="6" t="s">
        <v>27</v>
      </c>
      <c r="B14" s="10"/>
      <c r="C14" s="10"/>
      <c r="D14" s="35"/>
      <c r="E14" s="10"/>
      <c r="F14" s="10">
        <v>15.0</v>
      </c>
      <c r="G14" s="10"/>
      <c r="H14" s="10"/>
      <c r="I14" s="10"/>
      <c r="J14" s="10"/>
      <c r="K14" s="10">
        <v>12.0</v>
      </c>
      <c r="L14" s="10"/>
      <c r="M14" s="10"/>
      <c r="N14" s="10"/>
      <c r="O14" s="10">
        <v>5.0</v>
      </c>
      <c r="P14" s="10"/>
      <c r="Q14" s="10">
        <v>10.0</v>
      </c>
      <c r="R14" s="10">
        <v>5.0</v>
      </c>
      <c r="S14" s="10"/>
      <c r="T14" s="11">
        <f t="shared" si="1"/>
        <v>39.5</v>
      </c>
      <c r="U14" s="11">
        <f t="shared" si="2"/>
        <v>20</v>
      </c>
      <c r="V14" s="11">
        <f t="shared" si="3"/>
        <v>59.5</v>
      </c>
      <c r="W14" s="3"/>
      <c r="X14" s="12">
        <v>1.0</v>
      </c>
      <c r="Y14" s="12">
        <v>1.0</v>
      </c>
      <c r="Z14" s="12">
        <v>1.0</v>
      </c>
      <c r="AA14" s="13">
        <f t="shared" si="4"/>
        <v>60</v>
      </c>
      <c r="AC14" s="3"/>
      <c r="AD14" s="3"/>
    </row>
    <row r="15" ht="12.75" customHeight="1">
      <c r="A15" s="6" t="s">
        <v>27</v>
      </c>
      <c r="B15" s="10"/>
      <c r="C15" s="10"/>
      <c r="D15" s="10">
        <v>10.0</v>
      </c>
      <c r="E15" s="10"/>
      <c r="F15" s="10"/>
      <c r="G15" s="10">
        <v>20.0</v>
      </c>
      <c r="H15" s="10"/>
      <c r="I15" s="10">
        <v>15.0</v>
      </c>
      <c r="J15" s="10"/>
      <c r="K15" s="10"/>
      <c r="L15" s="10"/>
      <c r="M15" s="10"/>
      <c r="N15" s="10"/>
      <c r="O15" s="10">
        <v>5.0</v>
      </c>
      <c r="P15" s="10">
        <v>10.0</v>
      </c>
      <c r="Q15" s="10"/>
      <c r="R15" s="10">
        <v>5.0</v>
      </c>
      <c r="S15" s="10"/>
      <c r="T15" s="11">
        <f t="shared" si="1"/>
        <v>57.5</v>
      </c>
      <c r="U15" s="11">
        <f t="shared" si="2"/>
        <v>20</v>
      </c>
      <c r="V15" s="11">
        <f t="shared" si="3"/>
        <v>77.5</v>
      </c>
      <c r="W15" s="3"/>
      <c r="X15" s="12">
        <v>1.0</v>
      </c>
      <c r="Y15" s="12">
        <v>1.0</v>
      </c>
      <c r="Z15" s="12">
        <v>1.0</v>
      </c>
      <c r="AA15" s="13">
        <f t="shared" si="4"/>
        <v>78</v>
      </c>
      <c r="AC15" s="3"/>
      <c r="AD15" s="3"/>
    </row>
    <row r="16" ht="12.75" customHeight="1">
      <c r="A16" s="6" t="s">
        <v>27</v>
      </c>
      <c r="B16" s="10"/>
      <c r="C16" s="24"/>
      <c r="D16" s="7">
        <v>5.0</v>
      </c>
      <c r="E16" s="25"/>
      <c r="F16" s="10"/>
      <c r="G16" s="10"/>
      <c r="H16" s="10">
        <v>7.0</v>
      </c>
      <c r="I16" s="10">
        <v>12.0</v>
      </c>
      <c r="J16" s="10"/>
      <c r="K16" s="10"/>
      <c r="L16" s="10">
        <v>10.0</v>
      </c>
      <c r="M16" s="10"/>
      <c r="N16" s="10"/>
      <c r="O16" s="10">
        <v>5.0</v>
      </c>
      <c r="P16" s="10"/>
      <c r="Q16" s="10"/>
      <c r="R16" s="10">
        <v>5.0</v>
      </c>
      <c r="S16" s="10"/>
      <c r="T16" s="11">
        <f t="shared" si="1"/>
        <v>46.5</v>
      </c>
      <c r="U16" s="11">
        <f t="shared" si="2"/>
        <v>0</v>
      </c>
      <c r="V16" s="11">
        <f t="shared" si="3"/>
        <v>46.5</v>
      </c>
      <c r="W16" s="3"/>
      <c r="X16" s="12">
        <v>1.0</v>
      </c>
      <c r="Y16" s="12">
        <v>0.75</v>
      </c>
      <c r="Z16" s="12">
        <v>1.0</v>
      </c>
      <c r="AA16" s="13">
        <f t="shared" si="4"/>
        <v>62</v>
      </c>
      <c r="AC16" s="3"/>
      <c r="AD16" s="3"/>
    </row>
    <row r="17" ht="12.75" customHeight="1">
      <c r="A17" s="6" t="s">
        <v>37</v>
      </c>
      <c r="B17" s="10"/>
      <c r="C17" s="10"/>
      <c r="D17" s="10"/>
      <c r="E17" s="10">
        <v>10.0</v>
      </c>
      <c r="F17" s="23"/>
      <c r="G17" s="10"/>
      <c r="H17" s="10"/>
      <c r="I17" s="10"/>
      <c r="J17" s="10"/>
      <c r="K17" s="10">
        <v>6.0</v>
      </c>
      <c r="L17" s="10"/>
      <c r="M17" s="10">
        <v>15.0</v>
      </c>
      <c r="N17" s="10">
        <v>10.0</v>
      </c>
      <c r="O17" s="10">
        <v>15.0</v>
      </c>
      <c r="P17" s="10"/>
      <c r="Q17" s="10">
        <v>10.0</v>
      </c>
      <c r="R17" s="10">
        <v>5.0</v>
      </c>
      <c r="S17" s="10"/>
      <c r="T17" s="11">
        <f t="shared" si="1"/>
        <v>68.5</v>
      </c>
      <c r="U17" s="11">
        <f t="shared" si="2"/>
        <v>20</v>
      </c>
      <c r="V17" s="11">
        <f t="shared" si="3"/>
        <v>88.5</v>
      </c>
      <c r="W17" s="3"/>
      <c r="X17" s="12">
        <v>1.0</v>
      </c>
      <c r="Y17" s="12">
        <v>1.0</v>
      </c>
      <c r="Z17" s="12">
        <v>1.0</v>
      </c>
      <c r="AA17" s="13">
        <f t="shared" si="4"/>
        <v>89</v>
      </c>
      <c r="AC17" s="3"/>
      <c r="AD17" s="3"/>
    </row>
    <row r="18" ht="12.75" customHeight="1">
      <c r="A18" s="6" t="s">
        <v>27</v>
      </c>
      <c r="B18" s="27"/>
      <c r="C18" s="10"/>
      <c r="D18" s="10"/>
      <c r="E18" s="24"/>
      <c r="F18" s="10"/>
      <c r="G18" s="25"/>
      <c r="H18" s="10"/>
      <c r="I18" s="10"/>
      <c r="J18" s="10"/>
      <c r="K18" s="10"/>
      <c r="L18" s="10"/>
      <c r="M18" s="10"/>
      <c r="N18" s="10"/>
      <c r="O18" s="10">
        <v>5.0</v>
      </c>
      <c r="P18" s="26"/>
      <c r="Q18" s="10">
        <v>7.0</v>
      </c>
      <c r="R18" s="10"/>
      <c r="S18" s="10"/>
      <c r="T18" s="11">
        <f t="shared" si="1"/>
        <v>7.5</v>
      </c>
      <c r="U18" s="11">
        <f t="shared" si="2"/>
        <v>14</v>
      </c>
      <c r="V18" s="11">
        <f t="shared" si="3"/>
        <v>21.5</v>
      </c>
      <c r="W18" s="3"/>
      <c r="X18" s="12">
        <v>0.5</v>
      </c>
      <c r="Y18" s="12">
        <v>0.25</v>
      </c>
      <c r="Z18" s="12">
        <v>1.0</v>
      </c>
      <c r="AA18" s="13">
        <f t="shared" si="4"/>
        <v>88</v>
      </c>
      <c r="AC18" s="3"/>
      <c r="AD18" s="3"/>
    </row>
    <row r="19" ht="12.75" customHeight="1">
      <c r="A19" s="6" t="s">
        <v>27</v>
      </c>
      <c r="B19" s="27"/>
      <c r="C19" s="10"/>
      <c r="D19" s="23"/>
      <c r="E19" s="10"/>
      <c r="F19" s="7">
        <v>5.0</v>
      </c>
      <c r="G19" s="10"/>
      <c r="H19" s="10"/>
      <c r="I19" s="10"/>
      <c r="J19" s="10"/>
      <c r="K19" s="10"/>
      <c r="L19" s="10"/>
      <c r="M19" s="10">
        <v>7.0</v>
      </c>
      <c r="N19" s="10"/>
      <c r="O19" s="10"/>
      <c r="P19" s="26"/>
      <c r="Q19" s="10">
        <v>12.0</v>
      </c>
      <c r="R19" s="10"/>
      <c r="S19" s="10"/>
      <c r="T19" s="11">
        <f t="shared" si="1"/>
        <v>12</v>
      </c>
      <c r="U19" s="11">
        <f t="shared" si="2"/>
        <v>24</v>
      </c>
      <c r="V19" s="11">
        <f t="shared" si="3"/>
        <v>36</v>
      </c>
      <c r="W19" s="3"/>
      <c r="X19" s="12">
        <v>1.0</v>
      </c>
      <c r="Y19" s="12">
        <v>0.33</v>
      </c>
      <c r="Z19" s="12">
        <v>1.0</v>
      </c>
      <c r="AA19" s="13">
        <f t="shared" si="4"/>
        <v>60</v>
      </c>
      <c r="AB19" s="3"/>
      <c r="AC19" s="3"/>
      <c r="AD19" s="3"/>
    </row>
    <row r="20" ht="12.75" customHeight="1">
      <c r="A20" s="6" t="s">
        <v>27</v>
      </c>
      <c r="B20" s="28"/>
      <c r="C20" s="28"/>
      <c r="D20" s="28">
        <v>5.0</v>
      </c>
      <c r="E20" s="28"/>
      <c r="F20" s="28"/>
      <c r="G20" s="28">
        <v>20.0</v>
      </c>
      <c r="H20" s="28"/>
      <c r="I20" s="28">
        <v>13.0</v>
      </c>
      <c r="J20" s="28"/>
      <c r="K20" s="28"/>
      <c r="L20" s="28"/>
      <c r="M20" s="28"/>
      <c r="N20" s="28"/>
      <c r="O20" s="28">
        <v>5.0</v>
      </c>
      <c r="P20" s="28"/>
      <c r="Q20" s="28"/>
      <c r="R20" s="28"/>
      <c r="S20" s="28"/>
      <c r="T20" s="11">
        <f t="shared" si="1"/>
        <v>45.5</v>
      </c>
      <c r="U20" s="11">
        <f t="shared" si="2"/>
        <v>0</v>
      </c>
      <c r="V20" s="11">
        <f t="shared" si="3"/>
        <v>45.5</v>
      </c>
      <c r="W20" s="3"/>
      <c r="X20" s="12">
        <v>1.0</v>
      </c>
      <c r="Y20" s="12">
        <v>0.75</v>
      </c>
      <c r="Z20" s="12">
        <v>1.0</v>
      </c>
      <c r="AA20" s="13">
        <f t="shared" si="4"/>
        <v>61</v>
      </c>
      <c r="AC20" s="3"/>
      <c r="AD20" s="3"/>
    </row>
    <row r="21" ht="12.75" customHeight="1">
      <c r="A21" s="6" t="s">
        <v>27</v>
      </c>
      <c r="B21" s="10">
        <v>12.0</v>
      </c>
      <c r="C21" s="10"/>
      <c r="D21" s="7"/>
      <c r="E21" s="10"/>
      <c r="F21" s="10"/>
      <c r="G21" s="10"/>
      <c r="H21" s="10">
        <v>19.0</v>
      </c>
      <c r="I21" s="10"/>
      <c r="J21" s="10">
        <v>16.0</v>
      </c>
      <c r="K21" s="10"/>
      <c r="L21" s="10"/>
      <c r="M21" s="10"/>
      <c r="N21" s="10">
        <v>10.0</v>
      </c>
      <c r="O21" s="10">
        <v>5.0</v>
      </c>
      <c r="P21" s="10"/>
      <c r="Q21" s="10"/>
      <c r="R21" s="10">
        <v>5.0</v>
      </c>
      <c r="S21" s="10"/>
      <c r="T21" s="11">
        <f t="shared" si="1"/>
        <v>69.5</v>
      </c>
      <c r="U21" s="11">
        <f t="shared" si="2"/>
        <v>0</v>
      </c>
      <c r="V21" s="11">
        <f t="shared" si="3"/>
        <v>69.5</v>
      </c>
      <c r="W21" s="3"/>
      <c r="X21" s="12">
        <v>1.0</v>
      </c>
      <c r="Y21" s="12">
        <v>1.0</v>
      </c>
      <c r="Z21" s="12">
        <v>1.0</v>
      </c>
      <c r="AA21" s="13">
        <f t="shared" si="4"/>
        <v>70</v>
      </c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3.5" customHeight="1">
      <c r="A40" s="3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3.5" customHeight="1">
      <c r="A41" s="3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3.5" customHeight="1">
      <c r="A42" s="3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3.5" customHeight="1">
      <c r="A43" s="3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3.5" customHeight="1">
      <c r="A44" s="3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3.5" customHeight="1">
      <c r="A45" s="3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3.5" customHeight="1">
      <c r="A46" s="3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3.5" customHeight="1">
      <c r="A47" s="3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3.5" customHeight="1">
      <c r="A48" s="3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3.5" customHeight="1">
      <c r="A49" s="3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3.5" customHeight="1">
      <c r="A50" s="3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3.5" customHeight="1">
      <c r="A51" s="3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3.5" customHeight="1">
      <c r="A52" s="3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3.5" customHeight="1">
      <c r="A53" s="3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3.5" customHeight="1">
      <c r="A54" s="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3.5" customHeight="1">
      <c r="A55" s="3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3.5" customHeight="1">
      <c r="A56" s="3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3.5" customHeight="1">
      <c r="A57" s="3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3.5" customHeight="1">
      <c r="A58" s="3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3.5" customHeight="1">
      <c r="A59" s="3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3.5" customHeight="1">
      <c r="A60" s="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3.5" customHeight="1">
      <c r="A61" s="3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3.5" customHeight="1">
      <c r="A62" s="3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3.5" customHeight="1">
      <c r="A63" s="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3.5" customHeight="1">
      <c r="A64" s="3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3.5" customHeight="1">
      <c r="A65" s="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3.5" customHeight="1">
      <c r="A66" s="3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3.5" customHeight="1">
      <c r="A67" s="3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3.5" customHeight="1">
      <c r="A68" s="3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3.5" customHeight="1">
      <c r="A69" s="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3.5" customHeight="1">
      <c r="A70" s="3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3.5" customHeight="1">
      <c r="A71" s="3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3.5" customHeight="1">
      <c r="A72" s="3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3.5" customHeight="1">
      <c r="A73" s="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3.5" customHeight="1">
      <c r="A74" s="3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3.5" customHeight="1">
      <c r="A75" s="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3.5" customHeight="1">
      <c r="A76" s="3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3.5" customHeight="1">
      <c r="A77" s="3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3.5" customHeight="1">
      <c r="A78" s="3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3.5" customHeight="1">
      <c r="A79" s="3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3.5" customHeight="1">
      <c r="A80" s="3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3.5" customHeight="1">
      <c r="A81" s="3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3.5" customHeight="1">
      <c r="A82" s="3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3.5" customHeight="1">
      <c r="A83" s="3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3.5" customHeight="1">
      <c r="A84" s="3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3.5" customHeight="1">
      <c r="A85" s="3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3.5" customHeight="1">
      <c r="A86" s="3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3.5" customHeight="1">
      <c r="A87" s="3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3.5" customHeight="1">
      <c r="A88" s="3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3.5" customHeight="1">
      <c r="A89" s="3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3.5" customHeight="1">
      <c r="A90" s="3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3.5" customHeight="1">
      <c r="A91" s="3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3.5" customHeight="1">
      <c r="A92" s="3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3.5" customHeight="1">
      <c r="A93" s="3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3.5" customHeight="1">
      <c r="A94" s="3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3.5" customHeight="1">
      <c r="A95" s="3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3.5" customHeight="1">
      <c r="A96" s="3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3.5" customHeight="1">
      <c r="A97" s="3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3.5" customHeight="1">
      <c r="A98" s="3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3.5" customHeight="1">
      <c r="A99" s="3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3.5" customHeight="1">
      <c r="A100" s="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3.5" customHeight="1">
      <c r="A101" s="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3.5" customHeight="1">
      <c r="A102" s="3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3.5" customHeight="1">
      <c r="A103" s="3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3.5" customHeight="1">
      <c r="A104" s="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3.5" customHeight="1">
      <c r="A105" s="3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3.5" customHeight="1">
      <c r="A106" s="3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3.5" customHeight="1">
      <c r="A107" s="3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3.5" customHeight="1">
      <c r="A108" s="3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3.5" customHeight="1">
      <c r="A109" s="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3.5" customHeight="1">
      <c r="A110" s="3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3.5" customHeight="1">
      <c r="A111" s="3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3.5" customHeight="1">
      <c r="A112" s="3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3.5" customHeight="1">
      <c r="A113" s="3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3.5" customHeight="1">
      <c r="A114" s="3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3.5" customHeight="1">
      <c r="A115" s="3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3.5" customHeight="1">
      <c r="A116" s="3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3.5" customHeight="1">
      <c r="A117" s="3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3.5" customHeight="1">
      <c r="A118" s="3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3.5" customHeight="1">
      <c r="A119" s="3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3.5" customHeight="1">
      <c r="A120" s="3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3.5" customHeight="1">
      <c r="A121" s="3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3.5" customHeight="1">
      <c r="A122" s="3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3.5" customHeight="1">
      <c r="A123" s="3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3.5" customHeight="1">
      <c r="A124" s="3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3.5" customHeight="1">
      <c r="A125" s="3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3.5" customHeight="1">
      <c r="A126" s="3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3.5" customHeight="1">
      <c r="A127" s="3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3.5" customHeight="1">
      <c r="A128" s="3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3.5" customHeight="1">
      <c r="A129" s="3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3.5" customHeight="1">
      <c r="A130" s="3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3.5" customHeight="1">
      <c r="A131" s="3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3.5" customHeight="1">
      <c r="A132" s="3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3.5" customHeight="1">
      <c r="A133" s="3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3.5" customHeight="1">
      <c r="A134" s="3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3.5" customHeight="1">
      <c r="A135" s="3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3.5" customHeight="1">
      <c r="A136" s="3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3.5" customHeight="1">
      <c r="A137" s="3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3.5" customHeight="1">
      <c r="A138" s="3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3.5" customHeight="1">
      <c r="A139" s="3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3.5" customHeight="1">
      <c r="A140" s="3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3.5" customHeight="1">
      <c r="A141" s="3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3.5" customHeight="1">
      <c r="A142" s="3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3.5" customHeight="1">
      <c r="A143" s="3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3.5" customHeight="1">
      <c r="A144" s="3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3.5" customHeight="1">
      <c r="A145" s="3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3.5" customHeight="1">
      <c r="A146" s="3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3.5" customHeight="1">
      <c r="A147" s="3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3.5" customHeight="1">
      <c r="A148" s="3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3.5" customHeight="1">
      <c r="A149" s="3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3.5" customHeight="1">
      <c r="A150" s="3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3.5" customHeight="1">
      <c r="A151" s="3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3.5" customHeight="1">
      <c r="A152" s="3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3.5" customHeight="1">
      <c r="A153" s="3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3.5" customHeight="1">
      <c r="A154" s="3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3.5" customHeight="1">
      <c r="A155" s="3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3.5" customHeight="1">
      <c r="A156" s="3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3.5" customHeight="1">
      <c r="A157" s="3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3.5" customHeight="1">
      <c r="A158" s="3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3.5" customHeight="1">
      <c r="A159" s="3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3.5" customHeight="1">
      <c r="A160" s="3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3.5" customHeight="1">
      <c r="A161" s="3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3.5" customHeight="1">
      <c r="A162" s="3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3.5" customHeight="1">
      <c r="A163" s="3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3.5" customHeight="1">
      <c r="A164" s="3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3.5" customHeight="1">
      <c r="A165" s="3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3.5" customHeight="1">
      <c r="A166" s="3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3.5" customHeight="1">
      <c r="A167" s="3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3.5" customHeight="1">
      <c r="A168" s="3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3.5" customHeight="1">
      <c r="A169" s="3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3.5" customHeight="1">
      <c r="A170" s="3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3.5" customHeight="1">
      <c r="A171" s="3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3.5" customHeight="1">
      <c r="A172" s="3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3.5" customHeight="1">
      <c r="A173" s="3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3.5" customHeight="1">
      <c r="A174" s="3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3.5" customHeight="1">
      <c r="A175" s="3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3.5" customHeight="1">
      <c r="A176" s="3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3.5" customHeight="1">
      <c r="A177" s="3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3.5" customHeight="1">
      <c r="A178" s="3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3.5" customHeight="1">
      <c r="A179" s="3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3.5" customHeight="1">
      <c r="A180" s="3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3.5" customHeight="1">
      <c r="A181" s="3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3.5" customHeight="1">
      <c r="A182" s="3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3.5" customHeight="1">
      <c r="A183" s="3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3.5" customHeight="1">
      <c r="A184" s="3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3.5" customHeight="1">
      <c r="A185" s="3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3.5" customHeight="1">
      <c r="A186" s="3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3.5" customHeight="1">
      <c r="A187" s="3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3.5" customHeight="1">
      <c r="A188" s="3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3.5" customHeight="1">
      <c r="A189" s="3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3.5" customHeight="1">
      <c r="A190" s="3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3.5" customHeight="1">
      <c r="A191" s="3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3.5" customHeight="1">
      <c r="A192" s="3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3.5" customHeight="1">
      <c r="A193" s="3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3.5" customHeight="1">
      <c r="A194" s="3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3.5" customHeight="1">
      <c r="A195" s="3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3.5" customHeight="1">
      <c r="A196" s="3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3.5" customHeight="1">
      <c r="A197" s="3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3.5" customHeight="1">
      <c r="A198" s="3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3.5" customHeight="1">
      <c r="A199" s="3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3.5" customHeight="1">
      <c r="A200" s="3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3.5" customHeight="1">
      <c r="A201" s="3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3.5" customHeight="1">
      <c r="A202" s="3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3.5" customHeight="1">
      <c r="A203" s="3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3.5" customHeight="1">
      <c r="A204" s="3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3.5" customHeight="1">
      <c r="A205" s="3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3.5" customHeight="1">
      <c r="A206" s="3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3.5" customHeight="1">
      <c r="A207" s="3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3.5" customHeight="1">
      <c r="A208" s="3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3.5" customHeight="1">
      <c r="A209" s="3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3.5" customHeight="1">
      <c r="A210" s="3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3.5" customHeight="1">
      <c r="A211" s="3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3.5" customHeight="1">
      <c r="A212" s="3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3.5" customHeight="1">
      <c r="A213" s="3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3.5" customHeight="1">
      <c r="A214" s="3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3.5" customHeight="1">
      <c r="A215" s="3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3.5" customHeight="1">
      <c r="A216" s="3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3.5" customHeight="1">
      <c r="A217" s="3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3.5" customHeight="1">
      <c r="A218" s="3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3.5" customHeight="1">
      <c r="A219" s="3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3.5" customHeight="1">
      <c r="A220" s="3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3.5" customHeight="1">
      <c r="A221" s="3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3.5" customHeight="1">
      <c r="A222" s="3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3.5" customHeight="1">
      <c r="A223" s="3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3.5" customHeight="1">
      <c r="A224" s="3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3.5" customHeight="1">
      <c r="A225" s="3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3.5" customHeight="1">
      <c r="A226" s="3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3.5" customHeight="1">
      <c r="A227" s="3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3.5" customHeight="1">
      <c r="A228" s="3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3.5" customHeight="1">
      <c r="A229" s="3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3.5" customHeight="1">
      <c r="A230" s="3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3.5" customHeight="1">
      <c r="A231" s="3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3.5" customHeight="1">
      <c r="A232" s="3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3.5" customHeight="1">
      <c r="A233" s="3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3.5" customHeight="1">
      <c r="A234" s="3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3.5" customHeight="1">
      <c r="A235" s="3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3.5" customHeight="1">
      <c r="A236" s="3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3.5" customHeight="1">
      <c r="A237" s="3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3.5" customHeight="1">
      <c r="A238" s="3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3.5" customHeight="1">
      <c r="A239" s="3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3.5" customHeight="1">
      <c r="A240" s="3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3.5" customHeight="1">
      <c r="A241" s="3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3.5" customHeight="1">
      <c r="A242" s="3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3.5" customHeight="1">
      <c r="A243" s="3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3.5" customHeight="1">
      <c r="A244" s="3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3.5" customHeight="1">
      <c r="A245" s="3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3.5" customHeight="1">
      <c r="A246" s="3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3.5" customHeight="1">
      <c r="A247" s="3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3.5" customHeight="1">
      <c r="A248" s="3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3.5" customHeight="1">
      <c r="A249" s="3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3.5" customHeight="1">
      <c r="A250" s="3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3.5" customHeight="1">
      <c r="A251" s="3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3.5" customHeight="1">
      <c r="A252" s="3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3.5" customHeight="1">
      <c r="A253" s="3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3.5" customHeight="1">
      <c r="A254" s="3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3.5" customHeight="1">
      <c r="A255" s="3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3.5" customHeight="1">
      <c r="A256" s="3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3.5" customHeight="1">
      <c r="A257" s="3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3.5" customHeight="1">
      <c r="A258" s="3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3.5" customHeight="1">
      <c r="A259" s="3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3.5" customHeight="1">
      <c r="A260" s="3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3.5" customHeight="1">
      <c r="A261" s="3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3.5" customHeight="1">
      <c r="A262" s="3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3.5" customHeight="1">
      <c r="A263" s="3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3.5" customHeight="1">
      <c r="A264" s="3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3.5" customHeight="1">
      <c r="A265" s="3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3.5" customHeight="1">
      <c r="A266" s="3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3.5" customHeight="1">
      <c r="A267" s="3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3.5" customHeight="1">
      <c r="A268" s="3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3.5" customHeight="1">
      <c r="A269" s="3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3.5" customHeight="1">
      <c r="A270" s="3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3.5" customHeight="1">
      <c r="A271" s="3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3.5" customHeight="1">
      <c r="A272" s="3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3.5" customHeight="1">
      <c r="A273" s="3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3.5" customHeight="1">
      <c r="A274" s="3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3.5" customHeight="1">
      <c r="A275" s="3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3.5" customHeight="1">
      <c r="A276" s="3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3.5" customHeight="1">
      <c r="A277" s="3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3.5" customHeight="1">
      <c r="A278" s="3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3.5" customHeight="1">
      <c r="A279" s="3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3.5" customHeight="1">
      <c r="A280" s="3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3.5" customHeight="1">
      <c r="A281" s="3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3.5" customHeight="1">
      <c r="A282" s="3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3.5" customHeight="1">
      <c r="A283" s="3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3.5" customHeight="1">
      <c r="A284" s="3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3.5" customHeight="1">
      <c r="A285" s="3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3.5" customHeight="1">
      <c r="A286" s="3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3.5" customHeight="1">
      <c r="A287" s="3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3.5" customHeight="1">
      <c r="A288" s="3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3.5" customHeight="1">
      <c r="A289" s="3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3.5" customHeight="1">
      <c r="A290" s="3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3.5" customHeight="1">
      <c r="A291" s="3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3.5" customHeight="1">
      <c r="A292" s="3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3.5" customHeight="1">
      <c r="A293" s="3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3.5" customHeight="1">
      <c r="A294" s="3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3.5" customHeight="1">
      <c r="A295" s="3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3.5" customHeight="1">
      <c r="A296" s="3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3.5" customHeight="1">
      <c r="A297" s="3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3.5" customHeight="1">
      <c r="A298" s="3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3.5" customHeight="1">
      <c r="A299" s="3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3.5" customHeight="1">
      <c r="A300" s="3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3.5" customHeight="1">
      <c r="A301" s="3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3.5" customHeight="1">
      <c r="A302" s="3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3.5" customHeight="1">
      <c r="A303" s="3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3.5" customHeight="1">
      <c r="A304" s="3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3.5" customHeight="1">
      <c r="A305" s="3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3.5" customHeight="1">
      <c r="A306" s="3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3.5" customHeight="1">
      <c r="A307" s="3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3.5" customHeight="1">
      <c r="A308" s="3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3.5" customHeight="1">
      <c r="A309" s="3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3.5" customHeight="1">
      <c r="A310" s="3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3.5" customHeight="1">
      <c r="A311" s="3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3.5" customHeight="1">
      <c r="A312" s="3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3.5" customHeight="1">
      <c r="A313" s="3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3.5" customHeight="1">
      <c r="A314" s="3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3.5" customHeight="1">
      <c r="A315" s="3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3.5" customHeight="1">
      <c r="A316" s="3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3.5" customHeight="1">
      <c r="A317" s="3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3.5" customHeight="1">
      <c r="A318" s="3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3.5" customHeight="1">
      <c r="A319" s="3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3.5" customHeight="1">
      <c r="A320" s="3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3.5" customHeight="1">
      <c r="A321" s="3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3.5" customHeight="1">
      <c r="A322" s="3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3.5" customHeight="1">
      <c r="A323" s="3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3.5" customHeight="1">
      <c r="A324" s="3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3.5" customHeight="1">
      <c r="A325" s="3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3.5" customHeight="1">
      <c r="A326" s="3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3.5" customHeight="1">
      <c r="A327" s="3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3.5" customHeight="1">
      <c r="A328" s="3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3.5" customHeight="1">
      <c r="A329" s="3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3.5" customHeight="1">
      <c r="A330" s="3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3.5" customHeight="1">
      <c r="A331" s="3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3.5" customHeight="1">
      <c r="A332" s="3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3.5" customHeight="1">
      <c r="A333" s="3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3.5" customHeight="1">
      <c r="A334" s="3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3.5" customHeight="1">
      <c r="A335" s="3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3.5" customHeight="1">
      <c r="A336" s="3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3.5" customHeight="1">
      <c r="A337" s="3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3.5" customHeight="1">
      <c r="A338" s="3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3.5" customHeight="1">
      <c r="A339" s="3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3.5" customHeight="1">
      <c r="A340" s="3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3.5" customHeight="1">
      <c r="A341" s="3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3.5" customHeight="1">
      <c r="A342" s="3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3.5" customHeight="1">
      <c r="A343" s="3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3.5" customHeight="1">
      <c r="A344" s="3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3.5" customHeight="1">
      <c r="A345" s="3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3.5" customHeight="1">
      <c r="A346" s="3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3.5" customHeight="1">
      <c r="A347" s="3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3.5" customHeight="1">
      <c r="A348" s="3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3.5" customHeight="1">
      <c r="A349" s="3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3.5" customHeight="1">
      <c r="A350" s="3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3.5" customHeight="1">
      <c r="A351" s="3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3.5" customHeight="1">
      <c r="A352" s="3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3.5" customHeight="1">
      <c r="A353" s="3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3.5" customHeight="1">
      <c r="A354" s="3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3.5" customHeight="1">
      <c r="A355" s="3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3.5" customHeight="1">
      <c r="A356" s="3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3.5" customHeight="1">
      <c r="A357" s="3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3.5" customHeight="1">
      <c r="A358" s="3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3.5" customHeight="1">
      <c r="A359" s="3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3.5" customHeight="1">
      <c r="A360" s="3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3.5" customHeight="1">
      <c r="A361" s="3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3.5" customHeight="1">
      <c r="A362" s="3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3.5" customHeight="1">
      <c r="A363" s="3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3.5" customHeight="1">
      <c r="A364" s="3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3.5" customHeight="1">
      <c r="A365" s="3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3.5" customHeight="1">
      <c r="A366" s="3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3.5" customHeight="1">
      <c r="A367" s="3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3.5" customHeight="1">
      <c r="A368" s="3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3.5" customHeight="1">
      <c r="A369" s="3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3.5" customHeight="1">
      <c r="A370" s="3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3.5" customHeight="1">
      <c r="A371" s="3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3.5" customHeight="1">
      <c r="A372" s="3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3.5" customHeight="1">
      <c r="A373" s="3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3.5" customHeight="1">
      <c r="A374" s="3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3.5" customHeight="1">
      <c r="A375" s="3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3.5" customHeight="1">
      <c r="A376" s="3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3.5" customHeight="1">
      <c r="A377" s="3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3.5" customHeight="1">
      <c r="A378" s="3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3.5" customHeight="1">
      <c r="A379" s="3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3.5" customHeight="1">
      <c r="A380" s="3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3.5" customHeight="1">
      <c r="A381" s="3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3.5" customHeight="1">
      <c r="A382" s="3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3.5" customHeight="1">
      <c r="A383" s="3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3.5" customHeight="1">
      <c r="A384" s="3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3.5" customHeight="1">
      <c r="A385" s="3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3.5" customHeight="1">
      <c r="A386" s="3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3.5" customHeight="1">
      <c r="A387" s="3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3.5" customHeight="1">
      <c r="A388" s="3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3.5" customHeight="1">
      <c r="A389" s="3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3.5" customHeight="1">
      <c r="A390" s="3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3.5" customHeight="1">
      <c r="A391" s="3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3.5" customHeight="1">
      <c r="A392" s="3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3.5" customHeight="1">
      <c r="A393" s="3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3.5" customHeight="1">
      <c r="A394" s="3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3.5" customHeight="1">
      <c r="A395" s="3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3.5" customHeight="1">
      <c r="A396" s="3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3.5" customHeight="1">
      <c r="A397" s="3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3.5" customHeight="1">
      <c r="A398" s="3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3.5" customHeight="1">
      <c r="A399" s="3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3.5" customHeight="1">
      <c r="A400" s="3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3.5" customHeight="1">
      <c r="A401" s="3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3.5" customHeight="1">
      <c r="A402" s="3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3.5" customHeight="1">
      <c r="A403" s="3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3.5" customHeight="1">
      <c r="A404" s="3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3.5" customHeight="1">
      <c r="A405" s="3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3.5" customHeight="1">
      <c r="A406" s="3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3.5" customHeight="1">
      <c r="A407" s="3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3.5" customHeight="1">
      <c r="A408" s="3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3.5" customHeight="1">
      <c r="A409" s="3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3.5" customHeight="1">
      <c r="A410" s="3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3.5" customHeight="1">
      <c r="A411" s="3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3.5" customHeight="1">
      <c r="A412" s="3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3.5" customHeight="1">
      <c r="A413" s="3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3.5" customHeight="1">
      <c r="A414" s="3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3.5" customHeight="1">
      <c r="A415" s="3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3.5" customHeight="1">
      <c r="A416" s="3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3.5" customHeight="1">
      <c r="A417" s="3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3.5" customHeight="1">
      <c r="A418" s="3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3.5" customHeight="1">
      <c r="A419" s="3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3.5" customHeight="1">
      <c r="A420" s="3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3.5" customHeight="1">
      <c r="A421" s="3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3.5" customHeight="1">
      <c r="A422" s="3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3.5" customHeight="1">
      <c r="A423" s="3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3.5" customHeight="1">
      <c r="A424" s="3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3.5" customHeight="1">
      <c r="A425" s="3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3.5" customHeight="1">
      <c r="A426" s="3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3.5" customHeight="1">
      <c r="A427" s="3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3.5" customHeight="1">
      <c r="A428" s="3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3.5" customHeight="1">
      <c r="A429" s="3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3.5" customHeight="1">
      <c r="A430" s="3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3.5" customHeight="1">
      <c r="A431" s="3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3.5" customHeight="1">
      <c r="A432" s="3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3.5" customHeight="1">
      <c r="A433" s="3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3.5" customHeight="1">
      <c r="A434" s="3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3.5" customHeight="1">
      <c r="A435" s="3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3.5" customHeight="1">
      <c r="A436" s="3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3.5" customHeight="1">
      <c r="A437" s="3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3.5" customHeight="1">
      <c r="A438" s="3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3.5" customHeight="1">
      <c r="A439" s="3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3.5" customHeight="1">
      <c r="A440" s="3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3.5" customHeight="1">
      <c r="A441" s="3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3.5" customHeight="1">
      <c r="A442" s="3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3.5" customHeight="1">
      <c r="A443" s="3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3.5" customHeight="1">
      <c r="A444" s="3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3.5" customHeight="1">
      <c r="A445" s="3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3.5" customHeight="1">
      <c r="A446" s="3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3.5" customHeight="1">
      <c r="A447" s="3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3.5" customHeight="1">
      <c r="A448" s="3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3.5" customHeight="1">
      <c r="A449" s="3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3.5" customHeight="1">
      <c r="A450" s="3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3.5" customHeight="1">
      <c r="A451" s="3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3.5" customHeight="1">
      <c r="A452" s="3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3.5" customHeight="1">
      <c r="A453" s="3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3.5" customHeight="1">
      <c r="A454" s="3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3.5" customHeight="1">
      <c r="A455" s="3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3.5" customHeight="1">
      <c r="A456" s="3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3.5" customHeight="1">
      <c r="A457" s="3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3.5" customHeight="1">
      <c r="A458" s="3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3.5" customHeight="1">
      <c r="A459" s="3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3.5" customHeight="1">
      <c r="A460" s="3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3.5" customHeight="1">
      <c r="A461" s="3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3.5" customHeight="1">
      <c r="A462" s="3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3.5" customHeight="1">
      <c r="A463" s="3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3.5" customHeight="1">
      <c r="A464" s="3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3.5" customHeight="1">
      <c r="A465" s="3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3.5" customHeight="1">
      <c r="A466" s="3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3.5" customHeight="1">
      <c r="A467" s="3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3.5" customHeight="1">
      <c r="A468" s="3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3.5" customHeight="1">
      <c r="A469" s="3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3.5" customHeight="1">
      <c r="A470" s="3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3.5" customHeight="1">
      <c r="A471" s="3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3.5" customHeight="1">
      <c r="A472" s="3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3.5" customHeight="1">
      <c r="A473" s="3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3.5" customHeight="1">
      <c r="A474" s="3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3.5" customHeight="1">
      <c r="A475" s="3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3.5" customHeight="1">
      <c r="A476" s="3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3.5" customHeight="1">
      <c r="A477" s="3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3.5" customHeight="1">
      <c r="A478" s="3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3.5" customHeight="1">
      <c r="A479" s="3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3.5" customHeight="1">
      <c r="A480" s="3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3.5" customHeight="1">
      <c r="A481" s="3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3.5" customHeight="1">
      <c r="A482" s="3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3.5" customHeight="1">
      <c r="A483" s="3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3.5" customHeight="1">
      <c r="A484" s="3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3.5" customHeight="1">
      <c r="A485" s="3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3.5" customHeight="1">
      <c r="A486" s="3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3.5" customHeight="1">
      <c r="A487" s="3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3.5" customHeight="1">
      <c r="A488" s="3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3.5" customHeight="1">
      <c r="A489" s="3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3.5" customHeight="1">
      <c r="A490" s="3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3.5" customHeight="1">
      <c r="A491" s="3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3.5" customHeight="1">
      <c r="A492" s="3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3.5" customHeight="1">
      <c r="A493" s="3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3.5" customHeight="1">
      <c r="A494" s="3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3.5" customHeight="1">
      <c r="A495" s="3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3.5" customHeight="1">
      <c r="A496" s="3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3.5" customHeight="1">
      <c r="A497" s="3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3.5" customHeight="1">
      <c r="A498" s="3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3.5" customHeight="1">
      <c r="A499" s="3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3.5" customHeight="1">
      <c r="A500" s="3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3.5" customHeight="1">
      <c r="A501" s="3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3.5" customHeight="1">
      <c r="A502" s="3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3.5" customHeight="1">
      <c r="A503" s="3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3.5" customHeight="1">
      <c r="A504" s="3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3.5" customHeight="1">
      <c r="A505" s="3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3.5" customHeight="1">
      <c r="A506" s="3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3.5" customHeight="1">
      <c r="A507" s="3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3.5" customHeight="1">
      <c r="A508" s="3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3.5" customHeight="1">
      <c r="A509" s="3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3.5" customHeight="1">
      <c r="A510" s="3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3.5" customHeight="1">
      <c r="A511" s="3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3.5" customHeight="1">
      <c r="A512" s="3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3.5" customHeight="1">
      <c r="A513" s="3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3.5" customHeight="1">
      <c r="A514" s="3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3.5" customHeight="1">
      <c r="A515" s="3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3.5" customHeight="1">
      <c r="A516" s="3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3.5" customHeight="1">
      <c r="A517" s="3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3.5" customHeight="1">
      <c r="A518" s="3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3.5" customHeight="1">
      <c r="A519" s="3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3.5" customHeight="1">
      <c r="A520" s="3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3.5" customHeight="1">
      <c r="A521" s="3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3.5" customHeight="1">
      <c r="A522" s="3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3.5" customHeight="1">
      <c r="A523" s="3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3.5" customHeight="1">
      <c r="A524" s="3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3.5" customHeight="1">
      <c r="A525" s="3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3.5" customHeight="1">
      <c r="A526" s="3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3.5" customHeight="1">
      <c r="A527" s="3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3.5" customHeight="1">
      <c r="A528" s="3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3.5" customHeight="1">
      <c r="A529" s="3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3.5" customHeight="1">
      <c r="A530" s="3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3.5" customHeight="1">
      <c r="A531" s="3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3.5" customHeight="1">
      <c r="A532" s="3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3.5" customHeight="1">
      <c r="A533" s="3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3.5" customHeight="1">
      <c r="A534" s="3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3.5" customHeight="1">
      <c r="A535" s="3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3.5" customHeight="1">
      <c r="A536" s="3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3.5" customHeight="1">
      <c r="A537" s="3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3.5" customHeight="1">
      <c r="A538" s="3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3.5" customHeight="1">
      <c r="A539" s="3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3.5" customHeight="1">
      <c r="A540" s="3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3.5" customHeight="1">
      <c r="A541" s="3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3.5" customHeight="1">
      <c r="A542" s="3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3.5" customHeight="1">
      <c r="A543" s="3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3.5" customHeight="1">
      <c r="A544" s="3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3.5" customHeight="1">
      <c r="A545" s="3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3.5" customHeight="1">
      <c r="A546" s="3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3.5" customHeight="1">
      <c r="A547" s="3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3.5" customHeight="1">
      <c r="A548" s="3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3.5" customHeight="1">
      <c r="A549" s="3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3.5" customHeight="1">
      <c r="A550" s="3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3.5" customHeight="1">
      <c r="A551" s="3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3.5" customHeight="1">
      <c r="A552" s="3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3.5" customHeight="1">
      <c r="A553" s="3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3.5" customHeight="1">
      <c r="A554" s="3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3.5" customHeight="1">
      <c r="A555" s="3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3.5" customHeight="1">
      <c r="A556" s="3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3.5" customHeight="1">
      <c r="A557" s="3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3.5" customHeight="1">
      <c r="A558" s="3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3.5" customHeight="1">
      <c r="A559" s="3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3.5" customHeight="1">
      <c r="A560" s="3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3.5" customHeight="1">
      <c r="A561" s="3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3.5" customHeight="1">
      <c r="A562" s="3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3.5" customHeight="1">
      <c r="A563" s="3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3.5" customHeight="1">
      <c r="A564" s="3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3.5" customHeight="1">
      <c r="A565" s="3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3.5" customHeight="1">
      <c r="A566" s="3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3.5" customHeight="1">
      <c r="A567" s="3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3.5" customHeight="1">
      <c r="A568" s="3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3.5" customHeight="1">
      <c r="A569" s="3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3.5" customHeight="1">
      <c r="A570" s="3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3.5" customHeight="1">
      <c r="A571" s="3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3.5" customHeight="1">
      <c r="A572" s="3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3.5" customHeight="1">
      <c r="A573" s="3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3.5" customHeight="1">
      <c r="A574" s="3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3.5" customHeight="1">
      <c r="A575" s="3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3.5" customHeight="1">
      <c r="A576" s="3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3.5" customHeight="1">
      <c r="A577" s="3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3.5" customHeight="1">
      <c r="A578" s="3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3.5" customHeight="1">
      <c r="A579" s="3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3.5" customHeight="1">
      <c r="A580" s="3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3.5" customHeight="1">
      <c r="A581" s="3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3.5" customHeight="1">
      <c r="A582" s="3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3.5" customHeight="1">
      <c r="A583" s="3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3.5" customHeight="1">
      <c r="A584" s="3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3.5" customHeight="1">
      <c r="A585" s="3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3.5" customHeight="1">
      <c r="A586" s="3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3.5" customHeight="1">
      <c r="A587" s="3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3.5" customHeight="1">
      <c r="A588" s="3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3.5" customHeight="1">
      <c r="A589" s="3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3.5" customHeight="1">
      <c r="A590" s="3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3.5" customHeight="1">
      <c r="A591" s="3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3.5" customHeight="1">
      <c r="A592" s="3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3.5" customHeight="1">
      <c r="A593" s="3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3.5" customHeight="1">
      <c r="A594" s="3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3.5" customHeight="1">
      <c r="A595" s="3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3.5" customHeight="1">
      <c r="A596" s="3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3.5" customHeight="1">
      <c r="A597" s="3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3.5" customHeight="1">
      <c r="A598" s="3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3.5" customHeight="1">
      <c r="A599" s="3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3.5" customHeight="1">
      <c r="A600" s="3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3.5" customHeight="1">
      <c r="A601" s="3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3.5" customHeight="1">
      <c r="A602" s="3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3.5" customHeight="1">
      <c r="A603" s="3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3.5" customHeight="1">
      <c r="A604" s="3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3.5" customHeight="1">
      <c r="A605" s="3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3.5" customHeight="1">
      <c r="A606" s="3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3.5" customHeight="1">
      <c r="A607" s="3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3.5" customHeight="1">
      <c r="A608" s="3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3.5" customHeight="1">
      <c r="A609" s="3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3.5" customHeight="1">
      <c r="A610" s="3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3.5" customHeight="1">
      <c r="A611" s="3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3.5" customHeight="1">
      <c r="A612" s="3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3.5" customHeight="1">
      <c r="A613" s="3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3.5" customHeight="1">
      <c r="A614" s="3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3.5" customHeight="1">
      <c r="A615" s="3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3.5" customHeight="1">
      <c r="A616" s="3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3.5" customHeight="1">
      <c r="A617" s="3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3.5" customHeight="1">
      <c r="A618" s="3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3.5" customHeight="1">
      <c r="A619" s="3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3.5" customHeight="1">
      <c r="A620" s="3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3.5" customHeight="1">
      <c r="A621" s="3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3.5" customHeight="1">
      <c r="A622" s="3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3.5" customHeight="1">
      <c r="A623" s="3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3.5" customHeight="1">
      <c r="A624" s="3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3.5" customHeight="1">
      <c r="A625" s="3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3.5" customHeight="1">
      <c r="A626" s="3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3.5" customHeight="1">
      <c r="A627" s="3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3.5" customHeight="1">
      <c r="A628" s="3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3.5" customHeight="1">
      <c r="A629" s="3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3.5" customHeight="1">
      <c r="A630" s="3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3.5" customHeight="1">
      <c r="A631" s="3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3.5" customHeight="1">
      <c r="A632" s="3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3.5" customHeight="1">
      <c r="A633" s="3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3.5" customHeight="1">
      <c r="A634" s="3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3.5" customHeight="1">
      <c r="A635" s="3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3.5" customHeight="1">
      <c r="A636" s="3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3.5" customHeight="1">
      <c r="A637" s="3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3.5" customHeight="1">
      <c r="A638" s="3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3.5" customHeight="1">
      <c r="A639" s="3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3.5" customHeight="1">
      <c r="A640" s="3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3.5" customHeight="1">
      <c r="A641" s="3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3.5" customHeight="1">
      <c r="A642" s="3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3.5" customHeight="1">
      <c r="A643" s="3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3.5" customHeight="1">
      <c r="A644" s="3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3.5" customHeight="1">
      <c r="A645" s="3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3.5" customHeight="1">
      <c r="A646" s="3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3.5" customHeight="1">
      <c r="A647" s="3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3.5" customHeight="1">
      <c r="A648" s="3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3.5" customHeight="1">
      <c r="A649" s="3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3.5" customHeight="1">
      <c r="A650" s="3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3.5" customHeight="1">
      <c r="A651" s="3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3.5" customHeight="1">
      <c r="A652" s="3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3.5" customHeight="1">
      <c r="A653" s="3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3.5" customHeight="1">
      <c r="A654" s="3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3.5" customHeight="1">
      <c r="A655" s="3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3.5" customHeight="1">
      <c r="A656" s="3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3.5" customHeight="1">
      <c r="A657" s="3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3.5" customHeight="1">
      <c r="A658" s="3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3.5" customHeight="1">
      <c r="A659" s="3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3.5" customHeight="1">
      <c r="A660" s="3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3.5" customHeight="1">
      <c r="A661" s="3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3.5" customHeight="1">
      <c r="A662" s="3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3.5" customHeight="1">
      <c r="A663" s="3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3.5" customHeight="1">
      <c r="A664" s="3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3.5" customHeight="1">
      <c r="A665" s="3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3.5" customHeight="1">
      <c r="A666" s="3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3.5" customHeight="1">
      <c r="A667" s="3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3.5" customHeight="1">
      <c r="A668" s="3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3.5" customHeight="1">
      <c r="A669" s="3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3.5" customHeight="1">
      <c r="A670" s="3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3.5" customHeight="1">
      <c r="A671" s="3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3.5" customHeight="1">
      <c r="A672" s="3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3.5" customHeight="1">
      <c r="A673" s="3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3.5" customHeight="1">
      <c r="A674" s="3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3.5" customHeight="1">
      <c r="A675" s="3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3.5" customHeight="1">
      <c r="A676" s="3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3.5" customHeight="1">
      <c r="A677" s="3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3.5" customHeight="1">
      <c r="A678" s="3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3.5" customHeight="1">
      <c r="A679" s="3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3.5" customHeight="1">
      <c r="A680" s="3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3.5" customHeight="1">
      <c r="A681" s="3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3.5" customHeight="1">
      <c r="A682" s="3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3.5" customHeight="1">
      <c r="A683" s="3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3.5" customHeight="1">
      <c r="A684" s="3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3.5" customHeight="1">
      <c r="A685" s="3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3.5" customHeight="1">
      <c r="A686" s="3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3.5" customHeight="1">
      <c r="A687" s="3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3.5" customHeight="1">
      <c r="A688" s="3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3.5" customHeight="1">
      <c r="A689" s="3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3.5" customHeight="1">
      <c r="A690" s="3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3.5" customHeight="1">
      <c r="A691" s="3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3.5" customHeight="1">
      <c r="A692" s="3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3.5" customHeight="1">
      <c r="A693" s="3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3.5" customHeight="1">
      <c r="A694" s="3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3.5" customHeight="1">
      <c r="A695" s="3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3.5" customHeight="1">
      <c r="A696" s="3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3.5" customHeight="1">
      <c r="A697" s="3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3.5" customHeight="1">
      <c r="A698" s="3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3.5" customHeight="1">
      <c r="A699" s="3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3.5" customHeight="1">
      <c r="A700" s="3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3.5" customHeight="1">
      <c r="A701" s="3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3.5" customHeight="1">
      <c r="A702" s="3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3.5" customHeight="1">
      <c r="A703" s="3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3.5" customHeight="1">
      <c r="A704" s="3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3.5" customHeight="1">
      <c r="A705" s="3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3.5" customHeight="1">
      <c r="A706" s="3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3.5" customHeight="1">
      <c r="A707" s="3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3.5" customHeight="1">
      <c r="A708" s="3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3.5" customHeight="1">
      <c r="A709" s="3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3.5" customHeight="1">
      <c r="A710" s="3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3.5" customHeight="1">
      <c r="A711" s="3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3.5" customHeight="1">
      <c r="A712" s="3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3.5" customHeight="1">
      <c r="A713" s="3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3.5" customHeight="1">
      <c r="A714" s="3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3.5" customHeight="1">
      <c r="A715" s="3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3.5" customHeight="1">
      <c r="A716" s="3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3.5" customHeight="1">
      <c r="A717" s="3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3.5" customHeight="1">
      <c r="A718" s="3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3.5" customHeight="1">
      <c r="A719" s="3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3.5" customHeight="1">
      <c r="A720" s="3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3.5" customHeight="1">
      <c r="A721" s="3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3.5" customHeight="1">
      <c r="A722" s="3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3.5" customHeight="1">
      <c r="A723" s="3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3.5" customHeight="1">
      <c r="A724" s="3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3.5" customHeight="1">
      <c r="A725" s="3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3.5" customHeight="1">
      <c r="A726" s="3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3.5" customHeight="1">
      <c r="A727" s="3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3.5" customHeight="1">
      <c r="A728" s="3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3.5" customHeight="1">
      <c r="A729" s="3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3.5" customHeight="1">
      <c r="A730" s="3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3.5" customHeight="1">
      <c r="A731" s="3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3.5" customHeight="1">
      <c r="A732" s="3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3.5" customHeight="1">
      <c r="A733" s="3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3.5" customHeight="1">
      <c r="A734" s="3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3.5" customHeight="1">
      <c r="A735" s="3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3.5" customHeight="1">
      <c r="A736" s="3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3.5" customHeight="1">
      <c r="A737" s="3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3.5" customHeight="1">
      <c r="A738" s="3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3.5" customHeight="1">
      <c r="A739" s="3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3.5" customHeight="1">
      <c r="A740" s="3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3.5" customHeight="1">
      <c r="A741" s="3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3.5" customHeight="1">
      <c r="A742" s="3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3.5" customHeight="1">
      <c r="A743" s="3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3.5" customHeight="1">
      <c r="A744" s="3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3.5" customHeight="1">
      <c r="A745" s="3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3.5" customHeight="1">
      <c r="A746" s="3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3.5" customHeight="1">
      <c r="A747" s="3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3.5" customHeight="1">
      <c r="A748" s="3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3.5" customHeight="1">
      <c r="A749" s="3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3.5" customHeight="1">
      <c r="A750" s="3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3.5" customHeight="1">
      <c r="A751" s="3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3.5" customHeight="1">
      <c r="A752" s="3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3.5" customHeight="1">
      <c r="A753" s="3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3.5" customHeight="1">
      <c r="A754" s="3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3.5" customHeight="1">
      <c r="A755" s="3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3.5" customHeight="1">
      <c r="A756" s="3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3.5" customHeight="1">
      <c r="A757" s="3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3.5" customHeight="1">
      <c r="A758" s="3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3.5" customHeight="1">
      <c r="A759" s="3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3.5" customHeight="1">
      <c r="A760" s="3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3.5" customHeight="1">
      <c r="A761" s="3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3.5" customHeight="1">
      <c r="A762" s="3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3.5" customHeight="1">
      <c r="A763" s="3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3.5" customHeight="1">
      <c r="A764" s="3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3.5" customHeight="1">
      <c r="A765" s="3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3.5" customHeight="1">
      <c r="A766" s="3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3.5" customHeight="1">
      <c r="A767" s="3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3.5" customHeight="1">
      <c r="A768" s="3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3.5" customHeight="1">
      <c r="A769" s="3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3.5" customHeight="1">
      <c r="A770" s="3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3.5" customHeight="1">
      <c r="A771" s="3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3.5" customHeight="1">
      <c r="A772" s="3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3.5" customHeight="1">
      <c r="A773" s="3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3.5" customHeight="1">
      <c r="A774" s="3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3.5" customHeight="1">
      <c r="A775" s="3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3.5" customHeight="1">
      <c r="A776" s="3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3.5" customHeight="1">
      <c r="A777" s="3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3.5" customHeight="1">
      <c r="A778" s="3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3.5" customHeight="1">
      <c r="A779" s="3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3.5" customHeight="1">
      <c r="A780" s="3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3.5" customHeight="1">
      <c r="A781" s="3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3.5" customHeight="1">
      <c r="A782" s="3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3.5" customHeight="1">
      <c r="A783" s="3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3.5" customHeight="1">
      <c r="A784" s="3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3.5" customHeight="1">
      <c r="A785" s="3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3.5" customHeight="1">
      <c r="A786" s="3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3.5" customHeight="1">
      <c r="A787" s="3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3.5" customHeight="1">
      <c r="A788" s="3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3.5" customHeight="1">
      <c r="A789" s="3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3.5" customHeight="1">
      <c r="A790" s="3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3.5" customHeight="1">
      <c r="A791" s="3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3.5" customHeight="1">
      <c r="A792" s="3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3.5" customHeight="1">
      <c r="A793" s="3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3.5" customHeight="1">
      <c r="A794" s="3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3.5" customHeight="1">
      <c r="A795" s="3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3.5" customHeight="1">
      <c r="A796" s="3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3.5" customHeight="1">
      <c r="A797" s="3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3.5" customHeight="1">
      <c r="A798" s="3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3.5" customHeight="1">
      <c r="A799" s="3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3.5" customHeight="1">
      <c r="A800" s="3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3.5" customHeight="1">
      <c r="A801" s="3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3.5" customHeight="1">
      <c r="A802" s="3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3.5" customHeight="1">
      <c r="A803" s="3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3.5" customHeight="1">
      <c r="A804" s="3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3.5" customHeight="1">
      <c r="A805" s="3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3.5" customHeight="1">
      <c r="A806" s="3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3.5" customHeight="1">
      <c r="A807" s="3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3.5" customHeight="1">
      <c r="A808" s="3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3.5" customHeight="1">
      <c r="A809" s="3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3.5" customHeight="1">
      <c r="A810" s="3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3.5" customHeight="1">
      <c r="A811" s="3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3.5" customHeight="1">
      <c r="A812" s="3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3.5" customHeight="1">
      <c r="A813" s="3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3.5" customHeight="1">
      <c r="A814" s="3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3.5" customHeight="1">
      <c r="A815" s="3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3.5" customHeight="1">
      <c r="A816" s="3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3.5" customHeight="1">
      <c r="A817" s="3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3.5" customHeight="1">
      <c r="A818" s="3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3.5" customHeight="1">
      <c r="A819" s="3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3.5" customHeight="1">
      <c r="A820" s="3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3.5" customHeight="1">
      <c r="A821" s="3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3.5" customHeight="1">
      <c r="A822" s="3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3.5" customHeight="1">
      <c r="A823" s="3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3.5" customHeight="1">
      <c r="A824" s="3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3.5" customHeight="1">
      <c r="A825" s="3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3.5" customHeight="1">
      <c r="A826" s="3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3.5" customHeight="1">
      <c r="A827" s="3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3.5" customHeight="1">
      <c r="A828" s="3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3.5" customHeight="1">
      <c r="A829" s="3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3.5" customHeight="1">
      <c r="A830" s="3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3.5" customHeight="1">
      <c r="A831" s="3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3.5" customHeight="1">
      <c r="A832" s="3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3.5" customHeight="1">
      <c r="A833" s="3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3.5" customHeight="1">
      <c r="A834" s="3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3.5" customHeight="1">
      <c r="A835" s="3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3.5" customHeight="1">
      <c r="A836" s="3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3.5" customHeight="1">
      <c r="A837" s="3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3.5" customHeight="1">
      <c r="A838" s="3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3.5" customHeight="1">
      <c r="A839" s="3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3.5" customHeight="1">
      <c r="A840" s="3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3.5" customHeight="1">
      <c r="A841" s="3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3.5" customHeight="1">
      <c r="A842" s="3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3.5" customHeight="1">
      <c r="A843" s="3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3.5" customHeight="1">
      <c r="A844" s="3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3.5" customHeight="1">
      <c r="A845" s="3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3.5" customHeight="1">
      <c r="A846" s="3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3.5" customHeight="1">
      <c r="A847" s="3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3.5" customHeight="1">
      <c r="A848" s="3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3.5" customHeight="1">
      <c r="A849" s="3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3.5" customHeight="1">
      <c r="A850" s="3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3.5" customHeight="1">
      <c r="A851" s="3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3.5" customHeight="1">
      <c r="A852" s="3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3.5" customHeight="1">
      <c r="A853" s="3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3.5" customHeight="1">
      <c r="A854" s="3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3.5" customHeight="1">
      <c r="A855" s="3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3.5" customHeight="1">
      <c r="A856" s="3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3.5" customHeight="1">
      <c r="A857" s="3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3.5" customHeight="1">
      <c r="A858" s="3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3.5" customHeight="1">
      <c r="A859" s="3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3.5" customHeight="1">
      <c r="A860" s="3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3.5" customHeight="1">
      <c r="A861" s="3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3.5" customHeight="1">
      <c r="A862" s="3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3.5" customHeight="1">
      <c r="A863" s="3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3.5" customHeight="1">
      <c r="A864" s="3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3.5" customHeight="1">
      <c r="A865" s="3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3.5" customHeight="1">
      <c r="A866" s="3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3.5" customHeight="1">
      <c r="A867" s="3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3.5" customHeight="1">
      <c r="A868" s="3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3.5" customHeight="1">
      <c r="A869" s="3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3.5" customHeight="1">
      <c r="A870" s="3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3.5" customHeight="1">
      <c r="A871" s="3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3.5" customHeight="1">
      <c r="A872" s="3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3.5" customHeight="1">
      <c r="A873" s="3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3.5" customHeight="1">
      <c r="A874" s="3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3.5" customHeight="1">
      <c r="A875" s="3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3.5" customHeight="1">
      <c r="A876" s="3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3.5" customHeight="1">
      <c r="A877" s="3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3.5" customHeight="1">
      <c r="A878" s="3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3.5" customHeight="1">
      <c r="A879" s="3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3.5" customHeight="1">
      <c r="A880" s="3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3.5" customHeight="1">
      <c r="A881" s="3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3.5" customHeight="1">
      <c r="A882" s="3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3.5" customHeight="1">
      <c r="A883" s="3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3.5" customHeight="1">
      <c r="A884" s="3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3.5" customHeight="1">
      <c r="A885" s="3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3.5" customHeight="1">
      <c r="A886" s="3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3.5" customHeight="1">
      <c r="A887" s="3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3.5" customHeight="1">
      <c r="A888" s="3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3.5" customHeight="1">
      <c r="A889" s="3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3.5" customHeight="1">
      <c r="A890" s="3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3.5" customHeight="1">
      <c r="A891" s="3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3.5" customHeight="1">
      <c r="A892" s="3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3.5" customHeight="1">
      <c r="A893" s="3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3.5" customHeight="1">
      <c r="A894" s="3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3.5" customHeight="1">
      <c r="A895" s="3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3.5" customHeight="1">
      <c r="A896" s="3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3.5" customHeight="1">
      <c r="A897" s="3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3.5" customHeight="1">
      <c r="A898" s="3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3.5" customHeight="1">
      <c r="A899" s="3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3.5" customHeight="1">
      <c r="A900" s="3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3.5" customHeight="1">
      <c r="A901" s="3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3.5" customHeight="1">
      <c r="A902" s="3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3.5" customHeight="1">
      <c r="A903" s="3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3.5" customHeight="1">
      <c r="A904" s="3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3.5" customHeight="1">
      <c r="A905" s="3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3.5" customHeight="1">
      <c r="A906" s="3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3.5" customHeight="1">
      <c r="A907" s="3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3.5" customHeight="1">
      <c r="A908" s="3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3.5" customHeight="1">
      <c r="A909" s="3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3.5" customHeight="1">
      <c r="A910" s="3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3.5" customHeight="1">
      <c r="A911" s="3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3.5" customHeight="1">
      <c r="A912" s="3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3.5" customHeight="1">
      <c r="A913" s="3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3.5" customHeight="1">
      <c r="A914" s="3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3.5" customHeight="1">
      <c r="A915" s="3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3.5" customHeight="1">
      <c r="A916" s="3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3.5" customHeight="1">
      <c r="A917" s="3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3.5" customHeight="1">
      <c r="A918" s="3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3.5" customHeight="1">
      <c r="A919" s="3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3.5" customHeight="1">
      <c r="A920" s="3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3.5" customHeight="1">
      <c r="A921" s="3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3.5" customHeight="1">
      <c r="A922" s="3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3.5" customHeight="1">
      <c r="A923" s="3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3.5" customHeight="1">
      <c r="A924" s="3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3.5" customHeight="1">
      <c r="A925" s="3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3.5" customHeight="1">
      <c r="A926" s="3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3.5" customHeight="1">
      <c r="A927" s="3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3.5" customHeight="1">
      <c r="A928" s="3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3.5" customHeight="1">
      <c r="A929" s="3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3.5" customHeight="1">
      <c r="A930" s="3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3.5" customHeight="1">
      <c r="A931" s="3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3.5" customHeight="1">
      <c r="A932" s="3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3.5" customHeight="1">
      <c r="A933" s="3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3.5" customHeight="1">
      <c r="A934" s="3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3.5" customHeight="1">
      <c r="A935" s="3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3.5" customHeight="1">
      <c r="A936" s="3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3.5" customHeight="1">
      <c r="A937" s="3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3.5" customHeight="1">
      <c r="A938" s="3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3.5" customHeight="1">
      <c r="A939" s="3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3.5" customHeight="1">
      <c r="A940" s="3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3.5" customHeight="1">
      <c r="A941" s="3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3.5" customHeight="1">
      <c r="A942" s="3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3.5" customHeight="1">
      <c r="A943" s="3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3.5" customHeight="1">
      <c r="A944" s="3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3.5" customHeight="1">
      <c r="A945" s="3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3.5" customHeight="1">
      <c r="A946" s="3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3.5" customHeight="1">
      <c r="A947" s="3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3.5" customHeight="1">
      <c r="A948" s="3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3.5" customHeight="1">
      <c r="A949" s="3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3.5" customHeight="1">
      <c r="A950" s="3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3.5" customHeight="1">
      <c r="A951" s="3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3.5" customHeight="1">
      <c r="A952" s="3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3.5" customHeight="1">
      <c r="A953" s="3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3.5" customHeight="1">
      <c r="A954" s="3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3.5" customHeight="1">
      <c r="A955" s="3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3.5" customHeight="1">
      <c r="A956" s="3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3.5" customHeight="1">
      <c r="A957" s="3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3.5" customHeight="1">
      <c r="A958" s="3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3.5" customHeight="1">
      <c r="A959" s="3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3.5" customHeight="1">
      <c r="A960" s="3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3.5" customHeight="1">
      <c r="A961" s="3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3.5" customHeight="1">
      <c r="A962" s="3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3.5" customHeight="1">
      <c r="A963" s="3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3.5" customHeight="1">
      <c r="A964" s="3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3.5" customHeight="1">
      <c r="A965" s="3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3.5" customHeight="1">
      <c r="A966" s="3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3.5" customHeight="1">
      <c r="A967" s="3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3.5" customHeight="1">
      <c r="A968" s="3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3.5" customHeight="1">
      <c r="A969" s="3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3.5" customHeight="1">
      <c r="A970" s="3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3.5" customHeight="1">
      <c r="A971" s="3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</sheetData>
  <conditionalFormatting sqref="AA2:AA21">
    <cfRule type="cellIs" dxfId="1" priority="1" operator="lessThan">
      <formula>#REF!-10</formula>
    </cfRule>
  </conditionalFormatting>
  <conditionalFormatting sqref="AA2:AA21">
    <cfRule type="cellIs" dxfId="0" priority="2" operator="greaterThan">
      <formula>#REF!+10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0"/>
    <col customWidth="1" min="2" max="20" width="6.14"/>
    <col customWidth="1" min="21" max="21" width="6.71"/>
    <col customWidth="1" min="22" max="22" width="8.43"/>
    <col customWidth="1" min="23" max="23" width="8.14"/>
    <col customWidth="1" min="24" max="24" width="2.43"/>
    <col customWidth="1" min="25" max="27" width="6.43"/>
    <col customWidth="1" min="28" max="28" width="7.43"/>
    <col customWidth="1" min="29" max="29" width="15.43"/>
    <col customWidth="1" min="30" max="30" width="4.14"/>
    <col customWidth="1" min="31" max="31" width="13.71"/>
  </cols>
  <sheetData>
    <row r="1" ht="6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</v>
      </c>
      <c r="G1" s="2" t="s">
        <v>6</v>
      </c>
      <c r="H1" s="2" t="s">
        <v>39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40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/>
      <c r="Y1" s="2" t="s">
        <v>23</v>
      </c>
      <c r="Z1" s="2" t="s">
        <v>24</v>
      </c>
      <c r="AA1" s="2" t="s">
        <v>25</v>
      </c>
      <c r="AB1" s="4" t="s">
        <v>26</v>
      </c>
      <c r="AC1" s="5"/>
      <c r="AD1" s="3"/>
      <c r="AE1" s="3"/>
    </row>
    <row r="2" ht="12.75" customHeight="1">
      <c r="A2" s="6" t="s">
        <v>27</v>
      </c>
      <c r="B2" s="7"/>
      <c r="C2" s="7"/>
      <c r="D2" s="7"/>
      <c r="E2" s="7"/>
      <c r="F2" s="7"/>
      <c r="G2" s="7"/>
      <c r="H2" s="7"/>
      <c r="I2" s="7"/>
      <c r="J2" s="7"/>
      <c r="K2" s="7">
        <v>10.0</v>
      </c>
      <c r="L2" s="7"/>
      <c r="M2" s="7"/>
      <c r="N2" s="7"/>
      <c r="O2" s="7">
        <v>5.0</v>
      </c>
      <c r="P2" s="7"/>
      <c r="Q2" s="36">
        <v>10.0</v>
      </c>
      <c r="R2" s="36"/>
      <c r="S2" s="10"/>
      <c r="T2" s="10"/>
      <c r="U2" s="11">
        <f t="shared" ref="U2:U25" si="1">SUM(B2:N2,$AD$3*O2,R2,S2)</f>
        <v>17.5</v>
      </c>
      <c r="V2" s="11">
        <f t="shared" ref="V2:V25" si="2">SUM($AD$2*P2,$AD$2*Q2,T2)</f>
        <v>20</v>
      </c>
      <c r="W2" s="11">
        <f t="shared" ref="W2:W25" si="3">SUM(U2:V2)</f>
        <v>37.5</v>
      </c>
      <c r="X2" s="3"/>
      <c r="Y2" s="12">
        <v>1.0</v>
      </c>
      <c r="Z2" s="12">
        <v>0.33</v>
      </c>
      <c r="AA2" s="12">
        <v>1.0</v>
      </c>
      <c r="AB2" s="37">
        <f t="shared" ref="AB2:AB25" si="4">ROUND((U2*(1/Z2)+V2*(1/AA2))*(1/Y2),0)</f>
        <v>73</v>
      </c>
      <c r="AC2" s="14" t="s">
        <v>28</v>
      </c>
      <c r="AD2" s="15">
        <v>2.0</v>
      </c>
      <c r="AE2" s="16" t="s">
        <v>29</v>
      </c>
    </row>
    <row r="3" ht="12.75" customHeight="1">
      <c r="A3" s="6" t="s">
        <v>27</v>
      </c>
      <c r="B3" s="10"/>
      <c r="C3" s="10"/>
      <c r="D3" s="10"/>
      <c r="E3" s="10"/>
      <c r="F3" s="10">
        <v>10.0</v>
      </c>
      <c r="G3" s="10"/>
      <c r="H3" s="10"/>
      <c r="I3" s="10"/>
      <c r="J3" s="10"/>
      <c r="K3" s="10"/>
      <c r="L3" s="10">
        <v>30.0</v>
      </c>
      <c r="M3" s="10"/>
      <c r="N3" s="10"/>
      <c r="O3" s="10">
        <v>5.0</v>
      </c>
      <c r="P3" s="10"/>
      <c r="Q3" s="10">
        <v>10.0</v>
      </c>
      <c r="R3" s="10"/>
      <c r="S3" s="10"/>
      <c r="T3" s="10"/>
      <c r="U3" s="11">
        <f t="shared" si="1"/>
        <v>47.5</v>
      </c>
      <c r="V3" s="11">
        <f t="shared" si="2"/>
        <v>20</v>
      </c>
      <c r="W3" s="11">
        <f t="shared" si="3"/>
        <v>67.5</v>
      </c>
      <c r="X3" s="3"/>
      <c r="Y3" s="12">
        <v>1.0</v>
      </c>
      <c r="Z3" s="12">
        <v>1.0</v>
      </c>
      <c r="AA3" s="12">
        <v>1.0</v>
      </c>
      <c r="AB3" s="38">
        <f t="shared" si="4"/>
        <v>68</v>
      </c>
      <c r="AC3" s="17" t="s">
        <v>30</v>
      </c>
      <c r="AD3" s="18">
        <v>1.5</v>
      </c>
      <c r="AE3" s="19" t="s">
        <v>29</v>
      </c>
    </row>
    <row r="4" ht="12.75" customHeight="1">
      <c r="A4" s="6" t="s">
        <v>27</v>
      </c>
      <c r="B4" s="10">
        <v>10.0</v>
      </c>
      <c r="C4" s="10"/>
      <c r="D4" s="10"/>
      <c r="E4" s="10">
        <v>10.0</v>
      </c>
      <c r="F4" s="10"/>
      <c r="G4" s="10"/>
      <c r="H4" s="10"/>
      <c r="I4" s="10"/>
      <c r="J4" s="10"/>
      <c r="K4" s="10">
        <v>10.0</v>
      </c>
      <c r="L4" s="10"/>
      <c r="M4" s="10"/>
      <c r="N4" s="10"/>
      <c r="O4" s="10">
        <v>5.0</v>
      </c>
      <c r="P4" s="10"/>
      <c r="Q4" s="10">
        <v>10.0</v>
      </c>
      <c r="R4" s="10">
        <v>10.0</v>
      </c>
      <c r="S4" s="10"/>
      <c r="T4" s="10"/>
      <c r="U4" s="11">
        <f t="shared" si="1"/>
        <v>47.5</v>
      </c>
      <c r="V4" s="11">
        <f t="shared" si="2"/>
        <v>20</v>
      </c>
      <c r="W4" s="11">
        <f t="shared" si="3"/>
        <v>67.5</v>
      </c>
      <c r="X4" s="3"/>
      <c r="Y4" s="12">
        <v>1.0</v>
      </c>
      <c r="Z4" s="12">
        <v>1.0</v>
      </c>
      <c r="AA4" s="12">
        <v>1.0</v>
      </c>
      <c r="AB4" s="38">
        <f t="shared" si="4"/>
        <v>68</v>
      </c>
      <c r="AD4" s="3"/>
      <c r="AE4" s="3"/>
    </row>
    <row r="5" ht="12.75" customHeight="1">
      <c r="A5" s="6" t="s">
        <v>27</v>
      </c>
      <c r="B5" s="10">
        <v>7.0</v>
      </c>
      <c r="C5" s="10"/>
      <c r="D5" s="10">
        <v>6.0</v>
      </c>
      <c r="E5" s="10"/>
      <c r="F5" s="10"/>
      <c r="G5" s="10"/>
      <c r="H5" s="10">
        <v>12.0</v>
      </c>
      <c r="I5" s="10"/>
      <c r="J5" s="10">
        <v>10.0</v>
      </c>
      <c r="K5" s="10"/>
      <c r="L5" s="10"/>
      <c r="M5" s="10"/>
      <c r="N5" s="10"/>
      <c r="O5" s="10">
        <v>5.0</v>
      </c>
      <c r="P5" s="10"/>
      <c r="Q5" s="10">
        <v>0.0</v>
      </c>
      <c r="R5" s="10"/>
      <c r="S5" s="10">
        <v>5.0</v>
      </c>
      <c r="T5" s="10"/>
      <c r="U5" s="11">
        <f t="shared" si="1"/>
        <v>47.5</v>
      </c>
      <c r="V5" s="11">
        <f t="shared" si="2"/>
        <v>0</v>
      </c>
      <c r="W5" s="11">
        <f t="shared" si="3"/>
        <v>47.5</v>
      </c>
      <c r="X5" s="3"/>
      <c r="Y5" s="12">
        <v>1.0</v>
      </c>
      <c r="Z5" s="12">
        <v>1.0</v>
      </c>
      <c r="AA5" s="12">
        <v>1.0</v>
      </c>
      <c r="AB5" s="38">
        <f t="shared" si="4"/>
        <v>48</v>
      </c>
      <c r="AD5" s="3"/>
      <c r="AE5" s="3"/>
    </row>
    <row r="6" ht="12.75" customHeight="1">
      <c r="A6" s="6" t="s">
        <v>27</v>
      </c>
      <c r="B6" s="10"/>
      <c r="C6" s="10"/>
      <c r="D6" s="10"/>
      <c r="E6" s="10">
        <v>10.0</v>
      </c>
      <c r="F6" s="10"/>
      <c r="G6" s="10"/>
      <c r="H6" s="10"/>
      <c r="I6" s="10"/>
      <c r="J6" s="10"/>
      <c r="K6" s="10"/>
      <c r="L6" s="10"/>
      <c r="M6" s="10"/>
      <c r="N6" s="10"/>
      <c r="O6" s="10">
        <v>10.0</v>
      </c>
      <c r="P6" s="10"/>
      <c r="Q6" s="10">
        <v>0.0</v>
      </c>
      <c r="R6" s="10"/>
      <c r="S6" s="10"/>
      <c r="T6" s="10"/>
      <c r="U6" s="11">
        <f t="shared" si="1"/>
        <v>25</v>
      </c>
      <c r="V6" s="11">
        <f t="shared" si="2"/>
        <v>0</v>
      </c>
      <c r="W6" s="11">
        <f t="shared" si="3"/>
        <v>25</v>
      </c>
      <c r="X6" s="3"/>
      <c r="Y6" s="12">
        <v>0.5</v>
      </c>
      <c r="Z6" s="12">
        <v>1.0</v>
      </c>
      <c r="AA6" s="12">
        <v>1.0</v>
      </c>
      <c r="AB6" s="38">
        <f t="shared" si="4"/>
        <v>50</v>
      </c>
      <c r="AD6" s="3"/>
      <c r="AE6" s="3"/>
    </row>
    <row r="7" ht="12.75" customHeight="1">
      <c r="A7" s="6" t="s">
        <v>27</v>
      </c>
      <c r="B7" s="10"/>
      <c r="C7" s="10"/>
      <c r="D7" s="10"/>
      <c r="E7" s="10"/>
      <c r="F7" s="10"/>
      <c r="G7" s="10"/>
      <c r="H7" s="10">
        <v>12.0</v>
      </c>
      <c r="I7" s="10"/>
      <c r="J7" s="10"/>
      <c r="K7" s="10"/>
      <c r="L7" s="10"/>
      <c r="M7" s="10">
        <v>10.0</v>
      </c>
      <c r="N7" s="10">
        <v>10.0</v>
      </c>
      <c r="O7" s="10">
        <v>5.0</v>
      </c>
      <c r="P7" s="10"/>
      <c r="Q7" s="10">
        <v>5.0</v>
      </c>
      <c r="R7" s="10"/>
      <c r="S7" s="10"/>
      <c r="T7" s="10"/>
      <c r="U7" s="11">
        <f t="shared" si="1"/>
        <v>39.5</v>
      </c>
      <c r="V7" s="11">
        <f t="shared" si="2"/>
        <v>10</v>
      </c>
      <c r="W7" s="11">
        <f t="shared" si="3"/>
        <v>49.5</v>
      </c>
      <c r="X7" s="3"/>
      <c r="Y7" s="12">
        <v>1.0</v>
      </c>
      <c r="Z7" s="12">
        <v>1.0</v>
      </c>
      <c r="AA7" s="12">
        <v>1.0</v>
      </c>
      <c r="AB7" s="38">
        <f t="shared" si="4"/>
        <v>50</v>
      </c>
      <c r="AD7" s="3"/>
      <c r="AE7" s="3"/>
    </row>
    <row r="8" ht="12.75" customHeight="1">
      <c r="A8" s="6" t="s">
        <v>27</v>
      </c>
      <c r="B8" s="10"/>
      <c r="C8" s="10"/>
      <c r="D8" s="10"/>
      <c r="E8" s="10"/>
      <c r="F8" s="10"/>
      <c r="G8" s="10"/>
      <c r="H8" s="10"/>
      <c r="I8" s="10"/>
      <c r="J8" s="10">
        <v>10.0</v>
      </c>
      <c r="K8" s="10">
        <v>5.0</v>
      </c>
      <c r="L8" s="10"/>
      <c r="M8" s="10"/>
      <c r="N8" s="10"/>
      <c r="O8" s="10">
        <v>0.0</v>
      </c>
      <c r="P8" s="10"/>
      <c r="Q8" s="10">
        <v>10.0</v>
      </c>
      <c r="R8" s="10"/>
      <c r="S8" s="10"/>
      <c r="T8" s="10"/>
      <c r="U8" s="11">
        <f t="shared" si="1"/>
        <v>15</v>
      </c>
      <c r="V8" s="11">
        <f t="shared" si="2"/>
        <v>20</v>
      </c>
      <c r="W8" s="11">
        <f t="shared" si="3"/>
        <v>35</v>
      </c>
      <c r="X8" s="3"/>
      <c r="Y8" s="12">
        <v>1.0</v>
      </c>
      <c r="Z8" s="12">
        <v>0.33</v>
      </c>
      <c r="AA8" s="12">
        <v>1.0</v>
      </c>
      <c r="AB8" s="38">
        <f t="shared" si="4"/>
        <v>65</v>
      </c>
      <c r="AD8" s="3"/>
      <c r="AE8" s="3"/>
    </row>
    <row r="9" ht="12.75" customHeight="1">
      <c r="A9" s="6" t="s">
        <v>27</v>
      </c>
      <c r="B9" s="10"/>
      <c r="C9" s="10"/>
      <c r="D9" s="10"/>
      <c r="E9" s="10"/>
      <c r="F9" s="10"/>
      <c r="G9" s="10"/>
      <c r="H9" s="10"/>
      <c r="I9" s="10">
        <v>18.0</v>
      </c>
      <c r="J9" s="10">
        <v>10.0</v>
      </c>
      <c r="K9" s="10"/>
      <c r="L9" s="24">
        <v>10.0</v>
      </c>
      <c r="M9" s="7"/>
      <c r="N9" s="25"/>
      <c r="O9" s="10">
        <v>10.0</v>
      </c>
      <c r="P9" s="10"/>
      <c r="Q9" s="10">
        <v>5.0</v>
      </c>
      <c r="R9" s="10"/>
      <c r="S9" s="10">
        <v>5.0</v>
      </c>
      <c r="T9" s="10"/>
      <c r="U9" s="11">
        <f t="shared" si="1"/>
        <v>58</v>
      </c>
      <c r="V9" s="11">
        <f t="shared" si="2"/>
        <v>10</v>
      </c>
      <c r="W9" s="11">
        <f t="shared" si="3"/>
        <v>68</v>
      </c>
      <c r="X9" s="3"/>
      <c r="Y9" s="12">
        <v>1.0</v>
      </c>
      <c r="Z9" s="12">
        <v>1.0</v>
      </c>
      <c r="AA9" s="12">
        <v>1.0</v>
      </c>
      <c r="AB9" s="38">
        <f t="shared" si="4"/>
        <v>68</v>
      </c>
      <c r="AD9" s="3"/>
      <c r="AE9" s="3"/>
    </row>
    <row r="10" ht="12.75" customHeight="1">
      <c r="A10" s="6" t="s">
        <v>27</v>
      </c>
      <c r="B10" s="10">
        <v>12.0</v>
      </c>
      <c r="C10" s="10"/>
      <c r="D10" s="10"/>
      <c r="E10" s="10">
        <v>10.0</v>
      </c>
      <c r="F10" s="10"/>
      <c r="G10" s="10"/>
      <c r="H10" s="10">
        <v>12.0</v>
      </c>
      <c r="I10" s="10"/>
      <c r="J10" s="10"/>
      <c r="K10" s="10"/>
      <c r="L10" s="10"/>
      <c r="M10" s="7"/>
      <c r="N10" s="10">
        <v>10.0</v>
      </c>
      <c r="O10" s="10">
        <v>5.0</v>
      </c>
      <c r="P10" s="26"/>
      <c r="Q10" s="10">
        <v>0.0</v>
      </c>
      <c r="R10" s="10"/>
      <c r="S10" s="10">
        <v>5.0</v>
      </c>
      <c r="T10" s="10"/>
      <c r="U10" s="11">
        <f t="shared" si="1"/>
        <v>56.5</v>
      </c>
      <c r="V10" s="11">
        <f t="shared" si="2"/>
        <v>0</v>
      </c>
      <c r="W10" s="11">
        <f t="shared" si="3"/>
        <v>56.5</v>
      </c>
      <c r="X10" s="3"/>
      <c r="Y10" s="12">
        <v>1.0</v>
      </c>
      <c r="Z10" s="12">
        <v>1.0</v>
      </c>
      <c r="AA10" s="12">
        <v>1.0</v>
      </c>
      <c r="AB10" s="38">
        <f t="shared" si="4"/>
        <v>57</v>
      </c>
      <c r="AD10" s="3"/>
      <c r="AE10" s="3"/>
    </row>
    <row r="11" ht="12.75" customHeight="1">
      <c r="A11" s="6" t="s">
        <v>27</v>
      </c>
      <c r="B11" s="10"/>
      <c r="C11" s="10"/>
      <c r="D11" s="10">
        <v>9.0</v>
      </c>
      <c r="E11" s="10">
        <v>10.0</v>
      </c>
      <c r="F11" s="10"/>
      <c r="G11" s="7">
        <v>20.0</v>
      </c>
      <c r="H11" s="10"/>
      <c r="I11" s="10"/>
      <c r="J11" s="10"/>
      <c r="K11" s="10"/>
      <c r="L11" s="10"/>
      <c r="M11" s="10">
        <v>10.0</v>
      </c>
      <c r="N11" s="10"/>
      <c r="O11" s="10">
        <v>5.0</v>
      </c>
      <c r="P11" s="10"/>
      <c r="Q11" s="10">
        <v>0.0</v>
      </c>
      <c r="R11" s="10"/>
      <c r="S11" s="10">
        <v>5.0</v>
      </c>
      <c r="T11" s="10">
        <v>5.0</v>
      </c>
      <c r="U11" s="11">
        <f t="shared" si="1"/>
        <v>61.5</v>
      </c>
      <c r="V11" s="11">
        <f t="shared" si="2"/>
        <v>5</v>
      </c>
      <c r="W11" s="11">
        <f t="shared" si="3"/>
        <v>66.5</v>
      </c>
      <c r="X11" s="3"/>
      <c r="Y11" s="12">
        <v>1.0</v>
      </c>
      <c r="Z11" s="12">
        <v>1.0</v>
      </c>
      <c r="AA11" s="12">
        <v>1.0</v>
      </c>
      <c r="AB11" s="38">
        <f t="shared" si="4"/>
        <v>67</v>
      </c>
      <c r="AD11" s="3"/>
      <c r="AE11" s="3"/>
    </row>
    <row r="12" ht="12.75" customHeight="1">
      <c r="A12" s="6" t="s">
        <v>27</v>
      </c>
      <c r="B12" s="27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>
        <v>5.0</v>
      </c>
      <c r="O12" s="10">
        <v>0.0</v>
      </c>
      <c r="P12" s="26">
        <v>10.0</v>
      </c>
      <c r="Q12" s="10">
        <v>0.0</v>
      </c>
      <c r="R12" s="10"/>
      <c r="S12" s="10"/>
      <c r="T12" s="10"/>
      <c r="U12" s="11">
        <f t="shared" si="1"/>
        <v>5</v>
      </c>
      <c r="V12" s="11">
        <f t="shared" si="2"/>
        <v>20</v>
      </c>
      <c r="W12" s="11">
        <f t="shared" si="3"/>
        <v>25</v>
      </c>
      <c r="X12" s="3"/>
      <c r="Y12" s="12">
        <v>1.0</v>
      </c>
      <c r="Z12" s="12">
        <v>0.33</v>
      </c>
      <c r="AA12" s="12">
        <v>1.0</v>
      </c>
      <c r="AB12" s="38">
        <f t="shared" si="4"/>
        <v>35</v>
      </c>
      <c r="AD12" s="3"/>
      <c r="AE12" s="3"/>
    </row>
    <row r="13" ht="12.75" customHeight="1">
      <c r="A13" s="6" t="s">
        <v>27</v>
      </c>
      <c r="B13" s="10"/>
      <c r="C13" s="10"/>
      <c r="D13" s="28"/>
      <c r="E13" s="10"/>
      <c r="F13" s="10"/>
      <c r="G13" s="10">
        <v>10.0</v>
      </c>
      <c r="H13" s="10"/>
      <c r="I13" s="10">
        <v>15.0</v>
      </c>
      <c r="J13" s="10"/>
      <c r="K13" s="10"/>
      <c r="L13" s="10"/>
      <c r="M13" s="10"/>
      <c r="N13" s="10"/>
      <c r="O13" s="10">
        <v>10.0</v>
      </c>
      <c r="P13" s="10">
        <v>10.0</v>
      </c>
      <c r="Q13" s="10"/>
      <c r="R13" s="10"/>
      <c r="S13" s="10">
        <v>5.0</v>
      </c>
      <c r="T13" s="10"/>
      <c r="U13" s="11">
        <f t="shared" si="1"/>
        <v>45</v>
      </c>
      <c r="V13" s="11">
        <f t="shared" si="2"/>
        <v>20</v>
      </c>
      <c r="W13" s="11">
        <f t="shared" si="3"/>
        <v>65</v>
      </c>
      <c r="X13" s="3"/>
      <c r="Y13" s="12">
        <v>1.0</v>
      </c>
      <c r="Z13" s="12">
        <v>1.0</v>
      </c>
      <c r="AA13" s="12">
        <v>1.0</v>
      </c>
      <c r="AB13" s="38">
        <f t="shared" si="4"/>
        <v>65</v>
      </c>
      <c r="AD13" s="3"/>
      <c r="AE13" s="3"/>
    </row>
    <row r="14" ht="12.75" customHeight="1">
      <c r="A14" s="6" t="s">
        <v>27</v>
      </c>
      <c r="B14" s="10"/>
      <c r="C14" s="10"/>
      <c r="D14" s="10"/>
      <c r="E14" s="10">
        <v>10.0</v>
      </c>
      <c r="F14" s="10"/>
      <c r="G14" s="10"/>
      <c r="H14" s="10">
        <v>12.0</v>
      </c>
      <c r="I14" s="10"/>
      <c r="J14" s="10"/>
      <c r="K14" s="10"/>
      <c r="L14" s="10"/>
      <c r="M14" s="10"/>
      <c r="N14" s="10"/>
      <c r="O14" s="10">
        <v>10.0</v>
      </c>
      <c r="P14" s="10"/>
      <c r="Q14" s="10">
        <v>0.0</v>
      </c>
      <c r="R14" s="10"/>
      <c r="S14" s="10"/>
      <c r="T14" s="10">
        <v>5.0</v>
      </c>
      <c r="U14" s="11">
        <f t="shared" si="1"/>
        <v>37</v>
      </c>
      <c r="V14" s="11">
        <f t="shared" si="2"/>
        <v>5</v>
      </c>
      <c r="W14" s="11">
        <f t="shared" si="3"/>
        <v>42</v>
      </c>
      <c r="X14" s="3"/>
      <c r="Y14" s="12">
        <v>0.5</v>
      </c>
      <c r="Z14" s="12">
        <v>1.0</v>
      </c>
      <c r="AA14" s="12">
        <v>1.0</v>
      </c>
      <c r="AB14" s="38">
        <f t="shared" si="4"/>
        <v>84</v>
      </c>
      <c r="AD14" s="3"/>
      <c r="AE14" s="3"/>
    </row>
    <row r="15" ht="12.75" customHeight="1">
      <c r="A15" s="6" t="s">
        <v>27</v>
      </c>
      <c r="B15" s="10">
        <v>10.0</v>
      </c>
      <c r="C15" s="10"/>
      <c r="D15" s="10"/>
      <c r="E15" s="10"/>
      <c r="F15" s="10">
        <v>14.0</v>
      </c>
      <c r="G15" s="10"/>
      <c r="H15" s="10"/>
      <c r="I15" s="10"/>
      <c r="J15" s="10">
        <v>5.0</v>
      </c>
      <c r="K15" s="10"/>
      <c r="L15" s="10"/>
      <c r="M15" s="10"/>
      <c r="N15" s="10"/>
      <c r="O15" s="10">
        <v>5.0</v>
      </c>
      <c r="P15" s="10"/>
      <c r="Q15" s="10">
        <v>0.0</v>
      </c>
      <c r="R15" s="10"/>
      <c r="S15" s="10">
        <v>5.0</v>
      </c>
      <c r="T15" s="10"/>
      <c r="U15" s="11">
        <f t="shared" si="1"/>
        <v>41.5</v>
      </c>
      <c r="V15" s="11">
        <f t="shared" si="2"/>
        <v>0</v>
      </c>
      <c r="W15" s="11">
        <f t="shared" si="3"/>
        <v>41.5</v>
      </c>
      <c r="X15" s="3"/>
      <c r="Y15" s="12">
        <v>1.0</v>
      </c>
      <c r="Z15" s="12">
        <v>1.0</v>
      </c>
      <c r="AA15" s="12">
        <v>1.0</v>
      </c>
      <c r="AB15" s="38">
        <f t="shared" si="4"/>
        <v>42</v>
      </c>
      <c r="AD15" s="3"/>
      <c r="AE15" s="3"/>
    </row>
    <row r="16" ht="12.75" customHeight="1">
      <c r="A16" s="6" t="s">
        <v>27</v>
      </c>
      <c r="B16" s="10"/>
      <c r="C16" s="10"/>
      <c r="D16" s="35"/>
      <c r="E16" s="10"/>
      <c r="F16" s="10">
        <v>15.0</v>
      </c>
      <c r="G16" s="10"/>
      <c r="H16" s="10"/>
      <c r="I16" s="10"/>
      <c r="J16" s="10"/>
      <c r="K16" s="10">
        <v>15.0</v>
      </c>
      <c r="L16" s="10"/>
      <c r="M16" s="10"/>
      <c r="N16" s="10"/>
      <c r="O16" s="10">
        <v>5.0</v>
      </c>
      <c r="P16" s="10"/>
      <c r="Q16" s="10">
        <v>10.0</v>
      </c>
      <c r="R16" s="10"/>
      <c r="S16" s="10">
        <v>5.0</v>
      </c>
      <c r="T16" s="10"/>
      <c r="U16" s="11">
        <f t="shared" si="1"/>
        <v>42.5</v>
      </c>
      <c r="V16" s="11">
        <f t="shared" si="2"/>
        <v>20</v>
      </c>
      <c r="W16" s="11">
        <f t="shared" si="3"/>
        <v>62.5</v>
      </c>
      <c r="X16" s="3"/>
      <c r="Y16" s="12">
        <v>1.0</v>
      </c>
      <c r="Z16" s="12">
        <v>1.0</v>
      </c>
      <c r="AA16" s="12">
        <v>1.0</v>
      </c>
      <c r="AB16" s="38">
        <f t="shared" si="4"/>
        <v>63</v>
      </c>
      <c r="AD16" s="3"/>
      <c r="AE16" s="3"/>
    </row>
    <row r="17" ht="12.75" customHeight="1">
      <c r="A17" s="6" t="s">
        <v>27</v>
      </c>
      <c r="B17" s="10"/>
      <c r="C17" s="10"/>
      <c r="D17" s="10"/>
      <c r="E17" s="10"/>
      <c r="F17" s="10"/>
      <c r="G17" s="10">
        <v>15.0</v>
      </c>
      <c r="H17" s="10"/>
      <c r="I17" s="10">
        <v>13.0</v>
      </c>
      <c r="J17" s="10"/>
      <c r="K17" s="10"/>
      <c r="L17" s="10"/>
      <c r="M17" s="10"/>
      <c r="N17" s="10"/>
      <c r="O17" s="10">
        <v>5.0</v>
      </c>
      <c r="P17" s="10">
        <v>5.0</v>
      </c>
      <c r="Q17" s="10"/>
      <c r="R17" s="10"/>
      <c r="S17" s="10"/>
      <c r="T17" s="10"/>
      <c r="U17" s="11">
        <f t="shared" si="1"/>
        <v>35.5</v>
      </c>
      <c r="V17" s="11">
        <f t="shared" si="2"/>
        <v>10</v>
      </c>
      <c r="W17" s="11">
        <f t="shared" si="3"/>
        <v>45.5</v>
      </c>
      <c r="X17" s="3"/>
      <c r="Y17" s="12">
        <v>1.0</v>
      </c>
      <c r="Z17" s="12">
        <v>0.67</v>
      </c>
      <c r="AA17" s="12">
        <v>1.0</v>
      </c>
      <c r="AB17" s="38">
        <f t="shared" si="4"/>
        <v>63</v>
      </c>
      <c r="AD17" s="3"/>
      <c r="AE17" s="3"/>
    </row>
    <row r="18" ht="12.75" customHeight="1">
      <c r="A18" s="6" t="s">
        <v>37</v>
      </c>
      <c r="B18" s="10"/>
      <c r="C18" s="10"/>
      <c r="D18" s="10"/>
      <c r="E18" s="10">
        <v>10.0</v>
      </c>
      <c r="F18" s="23"/>
      <c r="G18" s="10"/>
      <c r="H18" s="10"/>
      <c r="I18" s="10"/>
      <c r="J18" s="10"/>
      <c r="K18" s="10">
        <v>10.0</v>
      </c>
      <c r="L18" s="10"/>
      <c r="M18" s="10">
        <v>15.0</v>
      </c>
      <c r="N18" s="10">
        <v>10.0</v>
      </c>
      <c r="O18" s="10">
        <v>15.0</v>
      </c>
      <c r="P18" s="10"/>
      <c r="Q18" s="22"/>
      <c r="R18" s="22"/>
      <c r="S18" s="10">
        <v>5.0</v>
      </c>
      <c r="T18" s="10"/>
      <c r="U18" s="11">
        <f t="shared" si="1"/>
        <v>72.5</v>
      </c>
      <c r="V18" s="11">
        <f t="shared" si="2"/>
        <v>0</v>
      </c>
      <c r="W18" s="11">
        <f t="shared" si="3"/>
        <v>72.5</v>
      </c>
      <c r="X18" s="3"/>
      <c r="Y18" s="12">
        <v>1.0</v>
      </c>
      <c r="Z18" s="12">
        <v>1.0</v>
      </c>
      <c r="AA18" s="12">
        <v>1.0</v>
      </c>
      <c r="AB18" s="38">
        <f t="shared" si="4"/>
        <v>73</v>
      </c>
      <c r="AD18" s="3"/>
      <c r="AE18" s="3"/>
    </row>
    <row r="19" ht="12.75" customHeight="1">
      <c r="A19" s="6" t="s">
        <v>27</v>
      </c>
      <c r="B19" s="27"/>
      <c r="C19" s="10"/>
      <c r="D19" s="10"/>
      <c r="E19" s="24"/>
      <c r="F19" s="10"/>
      <c r="G19" s="25"/>
      <c r="H19" s="10"/>
      <c r="I19" s="10"/>
      <c r="J19" s="10"/>
      <c r="K19" s="10"/>
      <c r="L19" s="10"/>
      <c r="M19" s="10">
        <v>10.0</v>
      </c>
      <c r="N19" s="10"/>
      <c r="O19" s="10">
        <v>10.0</v>
      </c>
      <c r="P19" s="26"/>
      <c r="Q19" s="10">
        <v>5.0</v>
      </c>
      <c r="R19" s="10"/>
      <c r="S19" s="10"/>
      <c r="T19" s="10"/>
      <c r="U19" s="11">
        <f t="shared" si="1"/>
        <v>25</v>
      </c>
      <c r="V19" s="11">
        <f t="shared" si="2"/>
        <v>10</v>
      </c>
      <c r="W19" s="11">
        <f t="shared" si="3"/>
        <v>35</v>
      </c>
      <c r="X19" s="3"/>
      <c r="Y19" s="12">
        <v>1.0</v>
      </c>
      <c r="Z19" s="12">
        <v>0.33</v>
      </c>
      <c r="AA19" s="12">
        <v>1.0</v>
      </c>
      <c r="AB19" s="38">
        <f t="shared" si="4"/>
        <v>86</v>
      </c>
      <c r="AD19" s="3"/>
      <c r="AE19" s="3"/>
    </row>
    <row r="20" ht="12.75" customHeight="1">
      <c r="A20" s="6" t="s">
        <v>27</v>
      </c>
      <c r="B20" s="27"/>
      <c r="C20" s="10"/>
      <c r="D20" s="23"/>
      <c r="E20" s="10"/>
      <c r="F20" s="7">
        <v>8.0</v>
      </c>
      <c r="G20" s="10"/>
      <c r="H20" s="10"/>
      <c r="I20" s="10"/>
      <c r="J20" s="10"/>
      <c r="K20" s="10"/>
      <c r="L20" s="10"/>
      <c r="M20" s="10">
        <v>7.0</v>
      </c>
      <c r="N20" s="10"/>
      <c r="O20" s="10">
        <v>0.0</v>
      </c>
      <c r="P20" s="26"/>
      <c r="Q20" s="10">
        <v>15.0</v>
      </c>
      <c r="R20" s="10"/>
      <c r="S20" s="10"/>
      <c r="T20" s="10"/>
      <c r="U20" s="11">
        <f t="shared" si="1"/>
        <v>15</v>
      </c>
      <c r="V20" s="11">
        <f t="shared" si="2"/>
        <v>30</v>
      </c>
      <c r="W20" s="11">
        <f t="shared" si="3"/>
        <v>45</v>
      </c>
      <c r="X20" s="3"/>
      <c r="Y20" s="12">
        <v>1.0</v>
      </c>
      <c r="Z20" s="12">
        <v>0.33</v>
      </c>
      <c r="AA20" s="12">
        <v>1.0</v>
      </c>
      <c r="AB20" s="38">
        <f t="shared" si="4"/>
        <v>75</v>
      </c>
      <c r="AC20" s="3"/>
      <c r="AD20" s="3"/>
      <c r="AE20" s="3"/>
    </row>
    <row r="21" ht="12.75" customHeight="1">
      <c r="A21" s="6" t="s">
        <v>27</v>
      </c>
      <c r="B21" s="10"/>
      <c r="C21" s="24"/>
      <c r="D21" s="10"/>
      <c r="E21" s="39"/>
      <c r="F21" s="10"/>
      <c r="G21" s="10"/>
      <c r="H21" s="10"/>
      <c r="I21" s="10"/>
      <c r="J21" s="10">
        <v>10.0</v>
      </c>
      <c r="K21" s="10"/>
      <c r="L21" s="10"/>
      <c r="M21" s="10"/>
      <c r="N21" s="10"/>
      <c r="O21" s="10">
        <v>5.0</v>
      </c>
      <c r="P21" s="10"/>
      <c r="Q21" s="10"/>
      <c r="R21" s="10"/>
      <c r="S21" s="10"/>
      <c r="T21" s="10"/>
      <c r="U21" s="11">
        <f t="shared" si="1"/>
        <v>17.5</v>
      </c>
      <c r="V21" s="11">
        <f t="shared" si="2"/>
        <v>0</v>
      </c>
      <c r="W21" s="11">
        <f t="shared" si="3"/>
        <v>17.5</v>
      </c>
      <c r="X21" s="3"/>
      <c r="Y21" s="12">
        <v>1.0</v>
      </c>
      <c r="Z21" s="12">
        <v>0.33</v>
      </c>
      <c r="AA21" s="12">
        <v>1.0</v>
      </c>
      <c r="AB21" s="38">
        <f t="shared" si="4"/>
        <v>53</v>
      </c>
      <c r="AC21" s="3"/>
      <c r="AD21" s="3"/>
      <c r="AE21" s="3"/>
    </row>
    <row r="22" ht="12.75" customHeight="1">
      <c r="A22" s="6" t="s">
        <v>27</v>
      </c>
      <c r="B22" s="28"/>
      <c r="C22" s="28"/>
      <c r="D22" s="28">
        <v>10.0</v>
      </c>
      <c r="E22" s="28"/>
      <c r="F22" s="28"/>
      <c r="G22" s="28">
        <v>15.0</v>
      </c>
      <c r="H22" s="28"/>
      <c r="I22" s="28">
        <v>14.0</v>
      </c>
      <c r="J22" s="28"/>
      <c r="K22" s="28"/>
      <c r="L22" s="28">
        <v>5.0</v>
      </c>
      <c r="M22" s="28"/>
      <c r="N22" s="28"/>
      <c r="O22" s="28">
        <v>5.0</v>
      </c>
      <c r="P22" s="28"/>
      <c r="Q22" s="28">
        <v>0.0</v>
      </c>
      <c r="R22" s="28"/>
      <c r="S22" s="28">
        <v>5.0</v>
      </c>
      <c r="T22" s="28"/>
      <c r="U22" s="11">
        <f t="shared" si="1"/>
        <v>56.5</v>
      </c>
      <c r="V22" s="11">
        <f t="shared" si="2"/>
        <v>0</v>
      </c>
      <c r="W22" s="11">
        <f t="shared" si="3"/>
        <v>56.5</v>
      </c>
      <c r="X22" s="3"/>
      <c r="Y22" s="12">
        <v>1.0</v>
      </c>
      <c r="Z22" s="12">
        <v>1.0</v>
      </c>
      <c r="AA22" s="12">
        <v>1.0</v>
      </c>
      <c r="AB22" s="38">
        <f t="shared" si="4"/>
        <v>57</v>
      </c>
      <c r="AD22" s="3"/>
      <c r="AE22" s="3"/>
    </row>
    <row r="23" ht="12.75" customHeight="1">
      <c r="A23" s="6" t="s">
        <v>27</v>
      </c>
      <c r="B23" s="10">
        <v>12.0</v>
      </c>
      <c r="C23" s="10"/>
      <c r="D23" s="7"/>
      <c r="E23" s="10"/>
      <c r="F23" s="10"/>
      <c r="G23" s="10"/>
      <c r="H23" s="10">
        <v>12.0</v>
      </c>
      <c r="I23" s="10"/>
      <c r="J23" s="10">
        <v>15.0</v>
      </c>
      <c r="K23" s="10"/>
      <c r="L23" s="10"/>
      <c r="M23" s="10"/>
      <c r="N23" s="10">
        <v>10.0</v>
      </c>
      <c r="O23" s="10">
        <v>5.0</v>
      </c>
      <c r="P23" s="10"/>
      <c r="Q23" s="10">
        <v>0.0</v>
      </c>
      <c r="R23" s="10"/>
      <c r="S23" s="10">
        <v>5.0</v>
      </c>
      <c r="T23" s="10"/>
      <c r="U23" s="11">
        <f t="shared" si="1"/>
        <v>61.5</v>
      </c>
      <c r="V23" s="11">
        <f t="shared" si="2"/>
        <v>0</v>
      </c>
      <c r="W23" s="11">
        <f t="shared" si="3"/>
        <v>61.5</v>
      </c>
      <c r="X23" s="3"/>
      <c r="Y23" s="12">
        <v>1.0</v>
      </c>
      <c r="Z23" s="12">
        <v>1.0</v>
      </c>
      <c r="AA23" s="12">
        <v>1.0</v>
      </c>
      <c r="AB23" s="38">
        <f t="shared" si="4"/>
        <v>62</v>
      </c>
      <c r="AD23" s="3"/>
      <c r="AE23" s="3"/>
    </row>
    <row r="24" ht="12.75" customHeight="1">
      <c r="A24" s="6" t="s">
        <v>27</v>
      </c>
      <c r="B24" s="10"/>
      <c r="C24" s="24"/>
      <c r="D24" s="7">
        <v>10.0</v>
      </c>
      <c r="E24" s="25"/>
      <c r="F24" s="10">
        <v>8.0</v>
      </c>
      <c r="G24" s="10"/>
      <c r="H24" s="10"/>
      <c r="I24" s="10"/>
      <c r="J24" s="10"/>
      <c r="K24" s="10"/>
      <c r="L24" s="10"/>
      <c r="M24" s="10"/>
      <c r="N24" s="10"/>
      <c r="O24" s="10">
        <v>5.0</v>
      </c>
      <c r="P24" s="10"/>
      <c r="Q24" s="10">
        <v>0.0</v>
      </c>
      <c r="R24" s="10">
        <v>10.0</v>
      </c>
      <c r="S24" s="10">
        <v>5.0</v>
      </c>
      <c r="T24" s="10"/>
      <c r="U24" s="11">
        <f t="shared" si="1"/>
        <v>40.5</v>
      </c>
      <c r="V24" s="11">
        <f t="shared" si="2"/>
        <v>0</v>
      </c>
      <c r="W24" s="11">
        <f t="shared" si="3"/>
        <v>40.5</v>
      </c>
      <c r="X24" s="3"/>
      <c r="Y24" s="12">
        <v>1.0</v>
      </c>
      <c r="Z24" s="12">
        <v>0.5</v>
      </c>
      <c r="AA24" s="12">
        <v>1.0</v>
      </c>
      <c r="AB24" s="38">
        <f t="shared" si="4"/>
        <v>81</v>
      </c>
      <c r="AD24" s="3"/>
      <c r="AE24" s="3"/>
    </row>
    <row r="25" ht="12.75" customHeight="1">
      <c r="A25" s="6" t="s">
        <v>27</v>
      </c>
      <c r="B25" s="10"/>
      <c r="C25" s="24"/>
      <c r="D25" s="7"/>
      <c r="E25" s="25"/>
      <c r="F25" s="10"/>
      <c r="G25" s="10"/>
      <c r="H25" s="10"/>
      <c r="I25" s="10"/>
      <c r="J25" s="10"/>
      <c r="K25" s="10"/>
      <c r="L25" s="10"/>
      <c r="M25" s="10"/>
      <c r="N25" s="10"/>
      <c r="O25" s="10">
        <v>8.0</v>
      </c>
      <c r="P25" s="10"/>
      <c r="Q25" s="10">
        <v>10.0</v>
      </c>
      <c r="R25" s="10"/>
      <c r="S25" s="10"/>
      <c r="T25" s="10">
        <v>10.0</v>
      </c>
      <c r="U25" s="11">
        <f t="shared" si="1"/>
        <v>12</v>
      </c>
      <c r="V25" s="11">
        <f t="shared" si="2"/>
        <v>30</v>
      </c>
      <c r="W25" s="11">
        <f t="shared" si="3"/>
        <v>42</v>
      </c>
      <c r="X25" s="3"/>
      <c r="Y25" s="12">
        <v>1.0</v>
      </c>
      <c r="Z25" s="12">
        <v>0.33</v>
      </c>
      <c r="AA25" s="12">
        <v>1.0</v>
      </c>
      <c r="AB25" s="38">
        <f t="shared" si="4"/>
        <v>66</v>
      </c>
      <c r="AD25" s="3"/>
      <c r="AE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5.75" customHeight="1">
      <c r="A35" s="3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5.75" customHeight="1">
      <c r="A36" s="3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3.5" customHeight="1">
      <c r="A37" s="3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3.5" customHeight="1">
      <c r="A38" s="3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3.5" customHeight="1">
      <c r="A39" s="3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3.5" customHeight="1">
      <c r="A40" s="3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3.5" customHeight="1">
      <c r="A41" s="3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3.5" customHeight="1">
      <c r="A42" s="3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3.5" customHeight="1">
      <c r="A43" s="3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3.5" customHeight="1">
      <c r="A44" s="3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3.5" customHeight="1">
      <c r="A45" s="3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3.5" customHeight="1">
      <c r="A46" s="3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3.5" customHeight="1">
      <c r="A47" s="3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3.5" customHeight="1">
      <c r="A48" s="3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3.5" customHeight="1">
      <c r="A49" s="3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3.5" customHeight="1">
      <c r="A50" s="3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3.5" customHeight="1">
      <c r="A51" s="3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3.5" customHeight="1">
      <c r="A52" s="3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3.5" customHeight="1">
      <c r="A53" s="3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3.5" customHeight="1">
      <c r="A54" s="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3.5" customHeight="1">
      <c r="A55" s="3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3.5" customHeight="1">
      <c r="A56" s="3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3.5" customHeight="1">
      <c r="A57" s="3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3.5" customHeight="1">
      <c r="A58" s="3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3.5" customHeight="1">
      <c r="A59" s="3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3.5" customHeight="1">
      <c r="A60" s="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3.5" customHeight="1">
      <c r="A61" s="3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3.5" customHeight="1">
      <c r="A62" s="3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3.5" customHeight="1">
      <c r="A63" s="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3.5" customHeight="1">
      <c r="A64" s="3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3.5" customHeight="1">
      <c r="A65" s="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3.5" customHeight="1">
      <c r="A66" s="3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3.5" customHeight="1">
      <c r="A67" s="3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3.5" customHeight="1">
      <c r="A68" s="3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3.5" customHeight="1">
      <c r="A69" s="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3.5" customHeight="1">
      <c r="A70" s="3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3.5" customHeight="1">
      <c r="A71" s="3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3.5" customHeight="1">
      <c r="A72" s="3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3.5" customHeight="1">
      <c r="A73" s="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3.5" customHeight="1">
      <c r="A74" s="3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3.5" customHeight="1">
      <c r="A75" s="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3.5" customHeight="1">
      <c r="A76" s="3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3.5" customHeight="1">
      <c r="A77" s="3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3.5" customHeight="1">
      <c r="A78" s="3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3.5" customHeight="1">
      <c r="A79" s="3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3.5" customHeight="1">
      <c r="A80" s="3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3.5" customHeight="1">
      <c r="A81" s="3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3.5" customHeight="1">
      <c r="A82" s="3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3.5" customHeight="1">
      <c r="A83" s="3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3.5" customHeight="1">
      <c r="A84" s="3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3.5" customHeight="1">
      <c r="A85" s="3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3.5" customHeight="1">
      <c r="A86" s="3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3.5" customHeight="1">
      <c r="A87" s="3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3.5" customHeight="1">
      <c r="A88" s="3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3.5" customHeight="1">
      <c r="A89" s="3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3.5" customHeight="1">
      <c r="A90" s="3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3.5" customHeight="1">
      <c r="A91" s="3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3.5" customHeight="1">
      <c r="A92" s="3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3.5" customHeight="1">
      <c r="A93" s="3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3.5" customHeight="1">
      <c r="A94" s="3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3.5" customHeight="1">
      <c r="A95" s="3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3.5" customHeight="1">
      <c r="A96" s="3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3.5" customHeight="1">
      <c r="A97" s="3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3.5" customHeight="1">
      <c r="A98" s="3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3.5" customHeight="1">
      <c r="A99" s="3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3.5" customHeight="1">
      <c r="A100" s="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3.5" customHeight="1">
      <c r="A101" s="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3.5" customHeight="1">
      <c r="A102" s="3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3.5" customHeight="1">
      <c r="A103" s="3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3.5" customHeight="1">
      <c r="A104" s="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3.5" customHeight="1">
      <c r="A105" s="3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3.5" customHeight="1">
      <c r="A106" s="3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3.5" customHeight="1">
      <c r="A107" s="3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3.5" customHeight="1">
      <c r="A108" s="3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3.5" customHeight="1">
      <c r="A109" s="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3.5" customHeight="1">
      <c r="A110" s="3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3.5" customHeight="1">
      <c r="A111" s="3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3.5" customHeight="1">
      <c r="A112" s="3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3.5" customHeight="1">
      <c r="A113" s="3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3.5" customHeight="1">
      <c r="A114" s="3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3.5" customHeight="1">
      <c r="A115" s="3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3.5" customHeight="1">
      <c r="A116" s="3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3.5" customHeight="1">
      <c r="A117" s="3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3.5" customHeight="1">
      <c r="A118" s="3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3.5" customHeight="1">
      <c r="A119" s="3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3.5" customHeight="1">
      <c r="A120" s="3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3.5" customHeight="1">
      <c r="A121" s="3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3.5" customHeight="1">
      <c r="A122" s="3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3.5" customHeight="1">
      <c r="A123" s="3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3.5" customHeight="1">
      <c r="A124" s="3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3.5" customHeight="1">
      <c r="A125" s="3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3.5" customHeight="1">
      <c r="A126" s="3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3.5" customHeight="1">
      <c r="A127" s="3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3.5" customHeight="1">
      <c r="A128" s="3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3.5" customHeight="1">
      <c r="A129" s="3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3.5" customHeight="1">
      <c r="A130" s="3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3.5" customHeight="1">
      <c r="A131" s="3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3.5" customHeight="1">
      <c r="A132" s="3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3.5" customHeight="1">
      <c r="A133" s="3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3.5" customHeight="1">
      <c r="A134" s="3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3.5" customHeight="1">
      <c r="A135" s="3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3.5" customHeight="1">
      <c r="A136" s="3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3.5" customHeight="1">
      <c r="A137" s="3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3.5" customHeight="1">
      <c r="A138" s="3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3.5" customHeight="1">
      <c r="A139" s="3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3.5" customHeight="1">
      <c r="A140" s="3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3.5" customHeight="1">
      <c r="A141" s="3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3.5" customHeight="1">
      <c r="A142" s="3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3.5" customHeight="1">
      <c r="A143" s="3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3.5" customHeight="1">
      <c r="A144" s="3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3.5" customHeight="1">
      <c r="A145" s="3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3.5" customHeight="1">
      <c r="A146" s="3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3.5" customHeight="1">
      <c r="A147" s="3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3.5" customHeight="1">
      <c r="A148" s="3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3.5" customHeight="1">
      <c r="A149" s="3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3.5" customHeight="1">
      <c r="A150" s="3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3.5" customHeight="1">
      <c r="A151" s="3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3.5" customHeight="1">
      <c r="A152" s="3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3.5" customHeight="1">
      <c r="A153" s="3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3.5" customHeight="1">
      <c r="A154" s="3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3.5" customHeight="1">
      <c r="A155" s="3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3.5" customHeight="1">
      <c r="A156" s="3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3.5" customHeight="1">
      <c r="A157" s="3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3.5" customHeight="1">
      <c r="A158" s="3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3.5" customHeight="1">
      <c r="A159" s="3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3.5" customHeight="1">
      <c r="A160" s="3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3.5" customHeight="1">
      <c r="A161" s="3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3.5" customHeight="1">
      <c r="A162" s="3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3.5" customHeight="1">
      <c r="A163" s="3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3.5" customHeight="1">
      <c r="A164" s="3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3.5" customHeight="1">
      <c r="A165" s="3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3.5" customHeight="1">
      <c r="A166" s="3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3.5" customHeight="1">
      <c r="A167" s="3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3.5" customHeight="1">
      <c r="A168" s="3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3.5" customHeight="1">
      <c r="A169" s="3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3.5" customHeight="1">
      <c r="A170" s="3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3.5" customHeight="1">
      <c r="A171" s="3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3.5" customHeight="1">
      <c r="A172" s="3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3.5" customHeight="1">
      <c r="A173" s="3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3.5" customHeight="1">
      <c r="A174" s="3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3.5" customHeight="1">
      <c r="A175" s="3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3.5" customHeight="1">
      <c r="A176" s="3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3.5" customHeight="1">
      <c r="A177" s="3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3.5" customHeight="1">
      <c r="A178" s="3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3.5" customHeight="1">
      <c r="A179" s="3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3.5" customHeight="1">
      <c r="A180" s="3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3.5" customHeight="1">
      <c r="A181" s="3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3.5" customHeight="1">
      <c r="A182" s="3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3.5" customHeight="1">
      <c r="A183" s="3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3.5" customHeight="1">
      <c r="A184" s="3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3.5" customHeight="1">
      <c r="A185" s="3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3.5" customHeight="1">
      <c r="A186" s="3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3.5" customHeight="1">
      <c r="A187" s="3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3.5" customHeight="1">
      <c r="A188" s="3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3.5" customHeight="1">
      <c r="A189" s="3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3.5" customHeight="1">
      <c r="A190" s="3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3.5" customHeight="1">
      <c r="A191" s="3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3.5" customHeight="1">
      <c r="A192" s="3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3.5" customHeight="1">
      <c r="A193" s="3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3.5" customHeight="1">
      <c r="A194" s="3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3.5" customHeight="1">
      <c r="A195" s="3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3.5" customHeight="1">
      <c r="A196" s="3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3.5" customHeight="1">
      <c r="A197" s="3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3.5" customHeight="1">
      <c r="A198" s="3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3.5" customHeight="1">
      <c r="A199" s="3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3.5" customHeight="1">
      <c r="A200" s="3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3.5" customHeight="1">
      <c r="A201" s="3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3.5" customHeight="1">
      <c r="A202" s="3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3.5" customHeight="1">
      <c r="A203" s="3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3.5" customHeight="1">
      <c r="A204" s="3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3.5" customHeight="1">
      <c r="A205" s="3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3.5" customHeight="1">
      <c r="A206" s="3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3.5" customHeight="1">
      <c r="A207" s="3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3.5" customHeight="1">
      <c r="A208" s="3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3.5" customHeight="1">
      <c r="A209" s="3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3.5" customHeight="1">
      <c r="A210" s="3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3.5" customHeight="1">
      <c r="A211" s="3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3.5" customHeight="1">
      <c r="A212" s="3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3.5" customHeight="1">
      <c r="A213" s="3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3.5" customHeight="1">
      <c r="A214" s="3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3.5" customHeight="1">
      <c r="A215" s="3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3.5" customHeight="1">
      <c r="A216" s="3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3.5" customHeight="1">
      <c r="A217" s="3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3.5" customHeight="1">
      <c r="A218" s="3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3.5" customHeight="1">
      <c r="A219" s="3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3.5" customHeight="1">
      <c r="A220" s="3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3.5" customHeight="1">
      <c r="A221" s="3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3.5" customHeight="1">
      <c r="A222" s="3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3.5" customHeight="1">
      <c r="A223" s="3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3.5" customHeight="1">
      <c r="A224" s="3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3.5" customHeight="1">
      <c r="A225" s="3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3.5" customHeight="1">
      <c r="A226" s="3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3.5" customHeight="1">
      <c r="A227" s="3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3.5" customHeight="1">
      <c r="A228" s="3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3.5" customHeight="1">
      <c r="A229" s="3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3.5" customHeight="1">
      <c r="A230" s="3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3.5" customHeight="1">
      <c r="A231" s="3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3.5" customHeight="1">
      <c r="A232" s="3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3.5" customHeight="1">
      <c r="A233" s="3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3.5" customHeight="1">
      <c r="A234" s="3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3.5" customHeight="1">
      <c r="A235" s="3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3.5" customHeight="1">
      <c r="A236" s="3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3.5" customHeight="1">
      <c r="A237" s="3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3.5" customHeight="1">
      <c r="A238" s="3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3.5" customHeight="1">
      <c r="A239" s="3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3.5" customHeight="1">
      <c r="A240" s="3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3.5" customHeight="1">
      <c r="A241" s="3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3.5" customHeight="1">
      <c r="A242" s="3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3.5" customHeight="1">
      <c r="A243" s="3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3.5" customHeight="1">
      <c r="A244" s="3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3.5" customHeight="1">
      <c r="A245" s="3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3.5" customHeight="1">
      <c r="A246" s="3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3.5" customHeight="1">
      <c r="A247" s="3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3.5" customHeight="1">
      <c r="A248" s="3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3.5" customHeight="1">
      <c r="A249" s="3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3.5" customHeight="1">
      <c r="A250" s="3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3.5" customHeight="1">
      <c r="A251" s="3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3.5" customHeight="1">
      <c r="A252" s="3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3.5" customHeight="1">
      <c r="A253" s="3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3.5" customHeight="1">
      <c r="A254" s="3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3.5" customHeight="1">
      <c r="A255" s="3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3.5" customHeight="1">
      <c r="A256" s="3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3.5" customHeight="1">
      <c r="A257" s="3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3.5" customHeight="1">
      <c r="A258" s="3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3.5" customHeight="1">
      <c r="A259" s="3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3.5" customHeight="1">
      <c r="A260" s="3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3.5" customHeight="1">
      <c r="A261" s="3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3.5" customHeight="1">
      <c r="A262" s="3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3.5" customHeight="1">
      <c r="A263" s="3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3.5" customHeight="1">
      <c r="A264" s="3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3.5" customHeight="1">
      <c r="A265" s="3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3.5" customHeight="1">
      <c r="A266" s="3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3.5" customHeight="1">
      <c r="A267" s="3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3.5" customHeight="1">
      <c r="A268" s="3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3.5" customHeight="1">
      <c r="A269" s="3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3.5" customHeight="1">
      <c r="A270" s="3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3.5" customHeight="1">
      <c r="A271" s="3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3.5" customHeight="1">
      <c r="A272" s="3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3.5" customHeight="1">
      <c r="A273" s="3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3.5" customHeight="1">
      <c r="A274" s="3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3.5" customHeight="1">
      <c r="A275" s="3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3.5" customHeight="1">
      <c r="A276" s="3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3.5" customHeight="1">
      <c r="A277" s="3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3.5" customHeight="1">
      <c r="A278" s="3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3.5" customHeight="1">
      <c r="A279" s="3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3.5" customHeight="1">
      <c r="A280" s="3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3.5" customHeight="1">
      <c r="A281" s="3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3.5" customHeight="1">
      <c r="A282" s="3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3.5" customHeight="1">
      <c r="A283" s="3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3.5" customHeight="1">
      <c r="A284" s="3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3.5" customHeight="1">
      <c r="A285" s="3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3.5" customHeight="1">
      <c r="A286" s="3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3.5" customHeight="1">
      <c r="A287" s="3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3.5" customHeight="1">
      <c r="A288" s="3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3.5" customHeight="1">
      <c r="A289" s="3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3.5" customHeight="1">
      <c r="A290" s="3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3.5" customHeight="1">
      <c r="A291" s="3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3.5" customHeight="1">
      <c r="A292" s="3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3.5" customHeight="1">
      <c r="A293" s="3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3.5" customHeight="1">
      <c r="A294" s="3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3.5" customHeight="1">
      <c r="A295" s="3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3.5" customHeight="1">
      <c r="A296" s="3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3.5" customHeight="1">
      <c r="A297" s="3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3.5" customHeight="1">
      <c r="A298" s="3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3.5" customHeight="1">
      <c r="A299" s="3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3.5" customHeight="1">
      <c r="A300" s="3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3.5" customHeight="1">
      <c r="A301" s="3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3.5" customHeight="1">
      <c r="A302" s="3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3.5" customHeight="1">
      <c r="A303" s="3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3.5" customHeight="1">
      <c r="A304" s="3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3.5" customHeight="1">
      <c r="A305" s="3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3.5" customHeight="1">
      <c r="A306" s="3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3.5" customHeight="1">
      <c r="A307" s="3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3.5" customHeight="1">
      <c r="A308" s="3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3.5" customHeight="1">
      <c r="A309" s="3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3.5" customHeight="1">
      <c r="A310" s="3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3.5" customHeight="1">
      <c r="A311" s="3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3.5" customHeight="1">
      <c r="A312" s="3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3.5" customHeight="1">
      <c r="A313" s="3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3.5" customHeight="1">
      <c r="A314" s="3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3.5" customHeight="1">
      <c r="A315" s="3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3.5" customHeight="1">
      <c r="A316" s="3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3.5" customHeight="1">
      <c r="A317" s="3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3.5" customHeight="1">
      <c r="A318" s="3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3.5" customHeight="1">
      <c r="A319" s="3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3.5" customHeight="1">
      <c r="A320" s="3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3.5" customHeight="1">
      <c r="A321" s="3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3.5" customHeight="1">
      <c r="A322" s="3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3.5" customHeight="1">
      <c r="A323" s="3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3.5" customHeight="1">
      <c r="A324" s="3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3.5" customHeight="1">
      <c r="A325" s="3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3.5" customHeight="1">
      <c r="A326" s="3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3.5" customHeight="1">
      <c r="A327" s="3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3.5" customHeight="1">
      <c r="A328" s="3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3.5" customHeight="1">
      <c r="A329" s="3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3.5" customHeight="1">
      <c r="A330" s="3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3.5" customHeight="1">
      <c r="A331" s="3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3.5" customHeight="1">
      <c r="A332" s="3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3.5" customHeight="1">
      <c r="A333" s="3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3.5" customHeight="1">
      <c r="A334" s="3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3.5" customHeight="1">
      <c r="A335" s="3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3.5" customHeight="1">
      <c r="A336" s="3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3.5" customHeight="1">
      <c r="A337" s="3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3.5" customHeight="1">
      <c r="A338" s="3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3.5" customHeight="1">
      <c r="A339" s="3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3.5" customHeight="1">
      <c r="A340" s="3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3.5" customHeight="1">
      <c r="A341" s="3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3.5" customHeight="1">
      <c r="A342" s="3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3.5" customHeight="1">
      <c r="A343" s="3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3.5" customHeight="1">
      <c r="A344" s="3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3.5" customHeight="1">
      <c r="A345" s="3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3.5" customHeight="1">
      <c r="A346" s="3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3.5" customHeight="1">
      <c r="A347" s="3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3.5" customHeight="1">
      <c r="A348" s="3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3.5" customHeight="1">
      <c r="A349" s="3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3.5" customHeight="1">
      <c r="A350" s="3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3.5" customHeight="1">
      <c r="A351" s="3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3.5" customHeight="1">
      <c r="A352" s="3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3.5" customHeight="1">
      <c r="A353" s="3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3.5" customHeight="1">
      <c r="A354" s="3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3.5" customHeight="1">
      <c r="A355" s="3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3.5" customHeight="1">
      <c r="A356" s="3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3.5" customHeight="1">
      <c r="A357" s="3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3.5" customHeight="1">
      <c r="A358" s="3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3.5" customHeight="1">
      <c r="A359" s="3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3.5" customHeight="1">
      <c r="A360" s="3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3.5" customHeight="1">
      <c r="A361" s="3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3.5" customHeight="1">
      <c r="A362" s="3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3.5" customHeight="1">
      <c r="A363" s="3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3.5" customHeight="1">
      <c r="A364" s="3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3.5" customHeight="1">
      <c r="A365" s="3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3.5" customHeight="1">
      <c r="A366" s="3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3.5" customHeight="1">
      <c r="A367" s="3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3.5" customHeight="1">
      <c r="A368" s="3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3.5" customHeight="1">
      <c r="A369" s="3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3.5" customHeight="1">
      <c r="A370" s="3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3.5" customHeight="1">
      <c r="A371" s="3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3.5" customHeight="1">
      <c r="A372" s="3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3.5" customHeight="1">
      <c r="A373" s="3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3.5" customHeight="1">
      <c r="A374" s="3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3.5" customHeight="1">
      <c r="A375" s="3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3.5" customHeight="1">
      <c r="A376" s="3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3.5" customHeight="1">
      <c r="A377" s="3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3.5" customHeight="1">
      <c r="A378" s="3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3.5" customHeight="1">
      <c r="A379" s="3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3.5" customHeight="1">
      <c r="A380" s="3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3.5" customHeight="1">
      <c r="A381" s="3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3.5" customHeight="1">
      <c r="A382" s="3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3.5" customHeight="1">
      <c r="A383" s="3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3.5" customHeight="1">
      <c r="A384" s="3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3.5" customHeight="1">
      <c r="A385" s="3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3.5" customHeight="1">
      <c r="A386" s="3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3.5" customHeight="1">
      <c r="A387" s="3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3.5" customHeight="1">
      <c r="A388" s="3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3.5" customHeight="1">
      <c r="A389" s="3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3.5" customHeight="1">
      <c r="A390" s="3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3.5" customHeight="1">
      <c r="A391" s="3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3.5" customHeight="1">
      <c r="A392" s="3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3.5" customHeight="1">
      <c r="A393" s="3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3.5" customHeight="1">
      <c r="A394" s="3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3.5" customHeight="1">
      <c r="A395" s="3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3.5" customHeight="1">
      <c r="A396" s="3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3.5" customHeight="1">
      <c r="A397" s="3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3.5" customHeight="1">
      <c r="A398" s="3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3.5" customHeight="1">
      <c r="A399" s="3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3.5" customHeight="1">
      <c r="A400" s="3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3.5" customHeight="1">
      <c r="A401" s="3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3.5" customHeight="1">
      <c r="A402" s="3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3.5" customHeight="1">
      <c r="A403" s="3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3.5" customHeight="1">
      <c r="A404" s="3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3.5" customHeight="1">
      <c r="A405" s="3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3.5" customHeight="1">
      <c r="A406" s="3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3.5" customHeight="1">
      <c r="A407" s="3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3.5" customHeight="1">
      <c r="A408" s="3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3.5" customHeight="1">
      <c r="A409" s="3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3.5" customHeight="1">
      <c r="A410" s="3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3.5" customHeight="1">
      <c r="A411" s="3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3.5" customHeight="1">
      <c r="A412" s="3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3.5" customHeight="1">
      <c r="A413" s="3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3.5" customHeight="1">
      <c r="A414" s="3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3.5" customHeight="1">
      <c r="A415" s="3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3.5" customHeight="1">
      <c r="A416" s="3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3.5" customHeight="1">
      <c r="A417" s="3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3.5" customHeight="1">
      <c r="A418" s="3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3.5" customHeight="1">
      <c r="A419" s="3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3.5" customHeight="1">
      <c r="A420" s="3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3.5" customHeight="1">
      <c r="A421" s="3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3.5" customHeight="1">
      <c r="A422" s="3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3.5" customHeight="1">
      <c r="A423" s="3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3.5" customHeight="1">
      <c r="A424" s="3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3.5" customHeight="1">
      <c r="A425" s="3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3.5" customHeight="1">
      <c r="A426" s="3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3.5" customHeight="1">
      <c r="A427" s="3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3.5" customHeight="1">
      <c r="A428" s="3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3.5" customHeight="1">
      <c r="A429" s="3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3.5" customHeight="1">
      <c r="A430" s="3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3.5" customHeight="1">
      <c r="A431" s="3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3.5" customHeight="1">
      <c r="A432" s="3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3.5" customHeight="1">
      <c r="A433" s="3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3.5" customHeight="1">
      <c r="A434" s="3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3.5" customHeight="1">
      <c r="A435" s="3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3.5" customHeight="1">
      <c r="A436" s="3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3.5" customHeight="1">
      <c r="A437" s="3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3.5" customHeight="1">
      <c r="A438" s="3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3.5" customHeight="1">
      <c r="A439" s="3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3.5" customHeight="1">
      <c r="A440" s="3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3.5" customHeight="1">
      <c r="A441" s="3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3.5" customHeight="1">
      <c r="A442" s="3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3.5" customHeight="1">
      <c r="A443" s="3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3.5" customHeight="1">
      <c r="A444" s="3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3.5" customHeight="1">
      <c r="A445" s="3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3.5" customHeight="1">
      <c r="A446" s="3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3.5" customHeight="1">
      <c r="A447" s="3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3.5" customHeight="1">
      <c r="A448" s="3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3.5" customHeight="1">
      <c r="A449" s="3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3.5" customHeight="1">
      <c r="A450" s="3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3.5" customHeight="1">
      <c r="A451" s="3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3.5" customHeight="1">
      <c r="A452" s="3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3.5" customHeight="1">
      <c r="A453" s="3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3.5" customHeight="1">
      <c r="A454" s="3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3.5" customHeight="1">
      <c r="A455" s="3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3.5" customHeight="1">
      <c r="A456" s="3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3.5" customHeight="1">
      <c r="A457" s="3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3.5" customHeight="1">
      <c r="A458" s="3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3.5" customHeight="1">
      <c r="A459" s="3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3.5" customHeight="1">
      <c r="A460" s="3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3.5" customHeight="1">
      <c r="A461" s="3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3.5" customHeight="1">
      <c r="A462" s="3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3.5" customHeight="1">
      <c r="A463" s="3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3.5" customHeight="1">
      <c r="A464" s="3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3.5" customHeight="1">
      <c r="A465" s="3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3.5" customHeight="1">
      <c r="A466" s="3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3.5" customHeight="1">
      <c r="A467" s="3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3.5" customHeight="1">
      <c r="A468" s="3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3.5" customHeight="1">
      <c r="A469" s="3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3.5" customHeight="1">
      <c r="A470" s="3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3.5" customHeight="1">
      <c r="A471" s="3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3.5" customHeight="1">
      <c r="A472" s="3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3.5" customHeight="1">
      <c r="A473" s="3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3.5" customHeight="1">
      <c r="A474" s="3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3.5" customHeight="1">
      <c r="A475" s="3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3.5" customHeight="1">
      <c r="A476" s="3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3.5" customHeight="1">
      <c r="A477" s="3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3.5" customHeight="1">
      <c r="A478" s="3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3.5" customHeight="1">
      <c r="A479" s="3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3.5" customHeight="1">
      <c r="A480" s="3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3.5" customHeight="1">
      <c r="A481" s="3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3.5" customHeight="1">
      <c r="A482" s="3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3.5" customHeight="1">
      <c r="A483" s="3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3.5" customHeight="1">
      <c r="A484" s="3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3.5" customHeight="1">
      <c r="A485" s="3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3.5" customHeight="1">
      <c r="A486" s="3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3.5" customHeight="1">
      <c r="A487" s="3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3.5" customHeight="1">
      <c r="A488" s="3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3.5" customHeight="1">
      <c r="A489" s="3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3.5" customHeight="1">
      <c r="A490" s="3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3.5" customHeight="1">
      <c r="A491" s="3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3.5" customHeight="1">
      <c r="A492" s="3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3.5" customHeight="1">
      <c r="A493" s="3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3.5" customHeight="1">
      <c r="A494" s="3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3.5" customHeight="1">
      <c r="A495" s="3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3.5" customHeight="1">
      <c r="A496" s="3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3.5" customHeight="1">
      <c r="A497" s="3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3.5" customHeight="1">
      <c r="A498" s="3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3.5" customHeight="1">
      <c r="A499" s="3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3.5" customHeight="1">
      <c r="A500" s="3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3.5" customHeight="1">
      <c r="A501" s="3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3.5" customHeight="1">
      <c r="A502" s="3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3.5" customHeight="1">
      <c r="A503" s="3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3.5" customHeight="1">
      <c r="A504" s="3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3.5" customHeight="1">
      <c r="A505" s="3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3.5" customHeight="1">
      <c r="A506" s="3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3.5" customHeight="1">
      <c r="A507" s="3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3.5" customHeight="1">
      <c r="A508" s="3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3.5" customHeight="1">
      <c r="A509" s="3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3.5" customHeight="1">
      <c r="A510" s="3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3.5" customHeight="1">
      <c r="A511" s="3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3.5" customHeight="1">
      <c r="A512" s="3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3.5" customHeight="1">
      <c r="A513" s="3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3.5" customHeight="1">
      <c r="A514" s="3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3.5" customHeight="1">
      <c r="A515" s="3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3.5" customHeight="1">
      <c r="A516" s="3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3.5" customHeight="1">
      <c r="A517" s="3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3.5" customHeight="1">
      <c r="A518" s="3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3.5" customHeight="1">
      <c r="A519" s="3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3.5" customHeight="1">
      <c r="A520" s="3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3.5" customHeight="1">
      <c r="A521" s="3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3.5" customHeight="1">
      <c r="A522" s="3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3.5" customHeight="1">
      <c r="A523" s="3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3.5" customHeight="1">
      <c r="A524" s="3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3.5" customHeight="1">
      <c r="A525" s="3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3.5" customHeight="1">
      <c r="A526" s="3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3.5" customHeight="1">
      <c r="A527" s="3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3.5" customHeight="1">
      <c r="A528" s="3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3.5" customHeight="1">
      <c r="A529" s="3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3.5" customHeight="1">
      <c r="A530" s="3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3.5" customHeight="1">
      <c r="A531" s="3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3.5" customHeight="1">
      <c r="A532" s="3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3.5" customHeight="1">
      <c r="A533" s="3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3.5" customHeight="1">
      <c r="A534" s="3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3.5" customHeight="1">
      <c r="A535" s="3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3.5" customHeight="1">
      <c r="A536" s="3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3.5" customHeight="1">
      <c r="A537" s="3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3.5" customHeight="1">
      <c r="A538" s="3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3.5" customHeight="1">
      <c r="A539" s="3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3.5" customHeight="1">
      <c r="A540" s="3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3.5" customHeight="1">
      <c r="A541" s="3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3.5" customHeight="1">
      <c r="A542" s="3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3.5" customHeight="1">
      <c r="A543" s="3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3.5" customHeight="1">
      <c r="A544" s="3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3.5" customHeight="1">
      <c r="A545" s="3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3.5" customHeight="1">
      <c r="A546" s="3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3.5" customHeight="1">
      <c r="A547" s="3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3.5" customHeight="1">
      <c r="A548" s="3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3.5" customHeight="1">
      <c r="A549" s="3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3.5" customHeight="1">
      <c r="A550" s="3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3.5" customHeight="1">
      <c r="A551" s="3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3.5" customHeight="1">
      <c r="A552" s="3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3.5" customHeight="1">
      <c r="A553" s="3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3.5" customHeight="1">
      <c r="A554" s="3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3.5" customHeight="1">
      <c r="A555" s="3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3.5" customHeight="1">
      <c r="A556" s="3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3.5" customHeight="1">
      <c r="A557" s="3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3.5" customHeight="1">
      <c r="A558" s="3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3.5" customHeight="1">
      <c r="A559" s="3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3.5" customHeight="1">
      <c r="A560" s="3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3.5" customHeight="1">
      <c r="A561" s="3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3.5" customHeight="1">
      <c r="A562" s="3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3.5" customHeight="1">
      <c r="A563" s="3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3.5" customHeight="1">
      <c r="A564" s="3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3.5" customHeight="1">
      <c r="A565" s="3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3.5" customHeight="1">
      <c r="A566" s="3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3.5" customHeight="1">
      <c r="A567" s="3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3.5" customHeight="1">
      <c r="A568" s="3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3.5" customHeight="1">
      <c r="A569" s="3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3.5" customHeight="1">
      <c r="A570" s="3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3.5" customHeight="1">
      <c r="A571" s="3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3.5" customHeight="1">
      <c r="A572" s="3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3.5" customHeight="1">
      <c r="A573" s="3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3.5" customHeight="1">
      <c r="A574" s="3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3.5" customHeight="1">
      <c r="A575" s="3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3.5" customHeight="1">
      <c r="A576" s="3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3.5" customHeight="1">
      <c r="A577" s="3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3.5" customHeight="1">
      <c r="A578" s="3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3.5" customHeight="1">
      <c r="A579" s="3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3.5" customHeight="1">
      <c r="A580" s="3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3.5" customHeight="1">
      <c r="A581" s="3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3.5" customHeight="1">
      <c r="A582" s="3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3.5" customHeight="1">
      <c r="A583" s="3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3.5" customHeight="1">
      <c r="A584" s="3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3.5" customHeight="1">
      <c r="A585" s="3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3.5" customHeight="1">
      <c r="A586" s="3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3.5" customHeight="1">
      <c r="A587" s="3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3.5" customHeight="1">
      <c r="A588" s="3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3.5" customHeight="1">
      <c r="A589" s="3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3.5" customHeight="1">
      <c r="A590" s="3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3.5" customHeight="1">
      <c r="A591" s="3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3.5" customHeight="1">
      <c r="A592" s="3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3.5" customHeight="1">
      <c r="A593" s="3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3.5" customHeight="1">
      <c r="A594" s="3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3.5" customHeight="1">
      <c r="A595" s="3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3.5" customHeight="1">
      <c r="A596" s="3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3.5" customHeight="1">
      <c r="A597" s="3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3.5" customHeight="1">
      <c r="A598" s="3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3.5" customHeight="1">
      <c r="A599" s="3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3.5" customHeight="1">
      <c r="A600" s="3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3.5" customHeight="1">
      <c r="A601" s="3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3.5" customHeight="1">
      <c r="A602" s="3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3.5" customHeight="1">
      <c r="A603" s="3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3.5" customHeight="1">
      <c r="A604" s="3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3.5" customHeight="1">
      <c r="A605" s="3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3.5" customHeight="1">
      <c r="A606" s="3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3.5" customHeight="1">
      <c r="A607" s="3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3.5" customHeight="1">
      <c r="A608" s="3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3.5" customHeight="1">
      <c r="A609" s="3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3.5" customHeight="1">
      <c r="A610" s="3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3.5" customHeight="1">
      <c r="A611" s="3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3.5" customHeight="1">
      <c r="A612" s="3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3.5" customHeight="1">
      <c r="A613" s="3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3.5" customHeight="1">
      <c r="A614" s="3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3.5" customHeight="1">
      <c r="A615" s="3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3.5" customHeight="1">
      <c r="A616" s="3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3.5" customHeight="1">
      <c r="A617" s="3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3.5" customHeight="1">
      <c r="A618" s="3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3.5" customHeight="1">
      <c r="A619" s="3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3.5" customHeight="1">
      <c r="A620" s="3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3.5" customHeight="1">
      <c r="A621" s="3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3.5" customHeight="1">
      <c r="A622" s="3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3.5" customHeight="1">
      <c r="A623" s="3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3.5" customHeight="1">
      <c r="A624" s="3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3.5" customHeight="1">
      <c r="A625" s="3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3.5" customHeight="1">
      <c r="A626" s="3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3.5" customHeight="1">
      <c r="A627" s="3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3.5" customHeight="1">
      <c r="A628" s="3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3.5" customHeight="1">
      <c r="A629" s="3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3.5" customHeight="1">
      <c r="A630" s="3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3.5" customHeight="1">
      <c r="A631" s="3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3.5" customHeight="1">
      <c r="A632" s="3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3.5" customHeight="1">
      <c r="A633" s="3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3.5" customHeight="1">
      <c r="A634" s="3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3.5" customHeight="1">
      <c r="A635" s="3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3.5" customHeight="1">
      <c r="A636" s="3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3.5" customHeight="1">
      <c r="A637" s="3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3.5" customHeight="1">
      <c r="A638" s="3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3.5" customHeight="1">
      <c r="A639" s="3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3.5" customHeight="1">
      <c r="A640" s="3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3.5" customHeight="1">
      <c r="A641" s="3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3.5" customHeight="1">
      <c r="A642" s="3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3.5" customHeight="1">
      <c r="A643" s="3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3.5" customHeight="1">
      <c r="A644" s="3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3.5" customHeight="1">
      <c r="A645" s="3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3.5" customHeight="1">
      <c r="A646" s="3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3.5" customHeight="1">
      <c r="A647" s="3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3.5" customHeight="1">
      <c r="A648" s="3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3.5" customHeight="1">
      <c r="A649" s="3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3.5" customHeight="1">
      <c r="A650" s="3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3.5" customHeight="1">
      <c r="A651" s="3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3.5" customHeight="1">
      <c r="A652" s="3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3.5" customHeight="1">
      <c r="A653" s="3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3.5" customHeight="1">
      <c r="A654" s="3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3.5" customHeight="1">
      <c r="A655" s="3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3.5" customHeight="1">
      <c r="A656" s="3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3.5" customHeight="1">
      <c r="A657" s="3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3.5" customHeight="1">
      <c r="A658" s="3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3.5" customHeight="1">
      <c r="A659" s="3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3.5" customHeight="1">
      <c r="A660" s="3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3.5" customHeight="1">
      <c r="A661" s="3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3.5" customHeight="1">
      <c r="A662" s="3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3.5" customHeight="1">
      <c r="A663" s="3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3.5" customHeight="1">
      <c r="A664" s="3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3.5" customHeight="1">
      <c r="A665" s="3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3.5" customHeight="1">
      <c r="A666" s="3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3.5" customHeight="1">
      <c r="A667" s="3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3.5" customHeight="1">
      <c r="A668" s="3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3.5" customHeight="1">
      <c r="A669" s="3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3.5" customHeight="1">
      <c r="A670" s="3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3.5" customHeight="1">
      <c r="A671" s="3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3.5" customHeight="1">
      <c r="A672" s="3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3.5" customHeight="1">
      <c r="A673" s="3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3.5" customHeight="1">
      <c r="A674" s="3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3.5" customHeight="1">
      <c r="A675" s="3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3.5" customHeight="1">
      <c r="A676" s="3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3.5" customHeight="1">
      <c r="A677" s="3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3.5" customHeight="1">
      <c r="A678" s="3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3.5" customHeight="1">
      <c r="A679" s="3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3.5" customHeight="1">
      <c r="A680" s="3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3.5" customHeight="1">
      <c r="A681" s="3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3.5" customHeight="1">
      <c r="A682" s="3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3.5" customHeight="1">
      <c r="A683" s="3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3.5" customHeight="1">
      <c r="A684" s="3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3.5" customHeight="1">
      <c r="A685" s="3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3.5" customHeight="1">
      <c r="A686" s="3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3.5" customHeight="1">
      <c r="A687" s="3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3.5" customHeight="1">
      <c r="A688" s="3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3.5" customHeight="1">
      <c r="A689" s="3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3.5" customHeight="1">
      <c r="A690" s="3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3.5" customHeight="1">
      <c r="A691" s="3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3.5" customHeight="1">
      <c r="A692" s="3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3.5" customHeight="1">
      <c r="A693" s="3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3.5" customHeight="1">
      <c r="A694" s="3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3.5" customHeight="1">
      <c r="A695" s="3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3.5" customHeight="1">
      <c r="A696" s="3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3.5" customHeight="1">
      <c r="A697" s="3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3.5" customHeight="1">
      <c r="A698" s="3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3.5" customHeight="1">
      <c r="A699" s="3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3.5" customHeight="1">
      <c r="A700" s="3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3.5" customHeight="1">
      <c r="A701" s="3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3.5" customHeight="1">
      <c r="A702" s="3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3.5" customHeight="1">
      <c r="A703" s="3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3.5" customHeight="1">
      <c r="A704" s="3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3.5" customHeight="1">
      <c r="A705" s="3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3.5" customHeight="1">
      <c r="A706" s="3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3.5" customHeight="1">
      <c r="A707" s="3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3.5" customHeight="1">
      <c r="A708" s="3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3.5" customHeight="1">
      <c r="A709" s="3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3.5" customHeight="1">
      <c r="A710" s="3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3.5" customHeight="1">
      <c r="A711" s="3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3.5" customHeight="1">
      <c r="A712" s="3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3.5" customHeight="1">
      <c r="A713" s="3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3.5" customHeight="1">
      <c r="A714" s="3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3.5" customHeight="1">
      <c r="A715" s="3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3.5" customHeight="1">
      <c r="A716" s="3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3.5" customHeight="1">
      <c r="A717" s="3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3.5" customHeight="1">
      <c r="A718" s="3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3.5" customHeight="1">
      <c r="A719" s="3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3.5" customHeight="1">
      <c r="A720" s="3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3.5" customHeight="1">
      <c r="A721" s="3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3.5" customHeight="1">
      <c r="A722" s="3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3.5" customHeight="1">
      <c r="A723" s="3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3.5" customHeight="1">
      <c r="A724" s="3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3.5" customHeight="1">
      <c r="A725" s="3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3.5" customHeight="1">
      <c r="A726" s="3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3.5" customHeight="1">
      <c r="A727" s="3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3.5" customHeight="1">
      <c r="A728" s="3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3.5" customHeight="1">
      <c r="A729" s="3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3.5" customHeight="1">
      <c r="A730" s="3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3.5" customHeight="1">
      <c r="A731" s="3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3.5" customHeight="1">
      <c r="A732" s="3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3.5" customHeight="1">
      <c r="A733" s="3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3.5" customHeight="1">
      <c r="A734" s="3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3.5" customHeight="1">
      <c r="A735" s="3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3.5" customHeight="1">
      <c r="A736" s="3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3.5" customHeight="1">
      <c r="A737" s="3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3.5" customHeight="1">
      <c r="A738" s="3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3.5" customHeight="1">
      <c r="A739" s="3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3.5" customHeight="1">
      <c r="A740" s="3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3.5" customHeight="1">
      <c r="A741" s="3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3.5" customHeight="1">
      <c r="A742" s="3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3.5" customHeight="1">
      <c r="A743" s="3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3.5" customHeight="1">
      <c r="A744" s="3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3.5" customHeight="1">
      <c r="A745" s="3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3.5" customHeight="1">
      <c r="A746" s="3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3.5" customHeight="1">
      <c r="A747" s="3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3.5" customHeight="1">
      <c r="A748" s="3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3.5" customHeight="1">
      <c r="A749" s="3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3.5" customHeight="1">
      <c r="A750" s="3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3.5" customHeight="1">
      <c r="A751" s="3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3.5" customHeight="1">
      <c r="A752" s="3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3.5" customHeight="1">
      <c r="A753" s="3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3.5" customHeight="1">
      <c r="A754" s="3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3.5" customHeight="1">
      <c r="A755" s="3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3.5" customHeight="1">
      <c r="A756" s="3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3.5" customHeight="1">
      <c r="A757" s="3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3.5" customHeight="1">
      <c r="A758" s="3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3.5" customHeight="1">
      <c r="A759" s="3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3.5" customHeight="1">
      <c r="A760" s="3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3.5" customHeight="1">
      <c r="A761" s="3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3.5" customHeight="1">
      <c r="A762" s="3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3.5" customHeight="1">
      <c r="A763" s="3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3.5" customHeight="1">
      <c r="A764" s="3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3.5" customHeight="1">
      <c r="A765" s="3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3.5" customHeight="1">
      <c r="A766" s="3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3.5" customHeight="1">
      <c r="A767" s="3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3.5" customHeight="1">
      <c r="A768" s="3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3.5" customHeight="1">
      <c r="A769" s="3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3.5" customHeight="1">
      <c r="A770" s="3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3.5" customHeight="1">
      <c r="A771" s="3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3.5" customHeight="1">
      <c r="A772" s="3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3.5" customHeight="1">
      <c r="A773" s="3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3.5" customHeight="1">
      <c r="A774" s="3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3.5" customHeight="1">
      <c r="A775" s="3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3.5" customHeight="1">
      <c r="A776" s="3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3.5" customHeight="1">
      <c r="A777" s="3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3.5" customHeight="1">
      <c r="A778" s="3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3.5" customHeight="1">
      <c r="A779" s="3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3.5" customHeight="1">
      <c r="A780" s="3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3.5" customHeight="1">
      <c r="A781" s="3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3.5" customHeight="1">
      <c r="A782" s="3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3.5" customHeight="1">
      <c r="A783" s="3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3.5" customHeight="1">
      <c r="A784" s="3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3.5" customHeight="1">
      <c r="A785" s="3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3.5" customHeight="1">
      <c r="A786" s="3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3.5" customHeight="1">
      <c r="A787" s="3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3.5" customHeight="1">
      <c r="A788" s="3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3.5" customHeight="1">
      <c r="A789" s="3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3.5" customHeight="1">
      <c r="A790" s="3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3.5" customHeight="1">
      <c r="A791" s="3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3.5" customHeight="1">
      <c r="A792" s="3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3.5" customHeight="1">
      <c r="A793" s="3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3.5" customHeight="1">
      <c r="A794" s="3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3.5" customHeight="1">
      <c r="A795" s="3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3.5" customHeight="1">
      <c r="A796" s="3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3.5" customHeight="1">
      <c r="A797" s="3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3.5" customHeight="1">
      <c r="A798" s="3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3.5" customHeight="1">
      <c r="A799" s="3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3.5" customHeight="1">
      <c r="A800" s="3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3.5" customHeight="1">
      <c r="A801" s="3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3.5" customHeight="1">
      <c r="A802" s="3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3.5" customHeight="1">
      <c r="A803" s="3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3.5" customHeight="1">
      <c r="A804" s="3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3.5" customHeight="1">
      <c r="A805" s="3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3.5" customHeight="1">
      <c r="A806" s="3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3.5" customHeight="1">
      <c r="A807" s="3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3.5" customHeight="1">
      <c r="A808" s="3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3.5" customHeight="1">
      <c r="A809" s="3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3.5" customHeight="1">
      <c r="A810" s="3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3.5" customHeight="1">
      <c r="A811" s="3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3.5" customHeight="1">
      <c r="A812" s="3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3.5" customHeight="1">
      <c r="A813" s="3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3.5" customHeight="1">
      <c r="A814" s="3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3.5" customHeight="1">
      <c r="A815" s="3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3.5" customHeight="1">
      <c r="A816" s="3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3.5" customHeight="1">
      <c r="A817" s="3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3.5" customHeight="1">
      <c r="A818" s="3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3.5" customHeight="1">
      <c r="A819" s="3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3.5" customHeight="1">
      <c r="A820" s="3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3.5" customHeight="1">
      <c r="A821" s="3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3.5" customHeight="1">
      <c r="A822" s="3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3.5" customHeight="1">
      <c r="A823" s="3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3.5" customHeight="1">
      <c r="A824" s="3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3.5" customHeight="1">
      <c r="A825" s="3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3.5" customHeight="1">
      <c r="A826" s="3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3.5" customHeight="1">
      <c r="A827" s="3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3.5" customHeight="1">
      <c r="A828" s="3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3.5" customHeight="1">
      <c r="A829" s="3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3.5" customHeight="1">
      <c r="A830" s="3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3.5" customHeight="1">
      <c r="A831" s="3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3.5" customHeight="1">
      <c r="A832" s="3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3.5" customHeight="1">
      <c r="A833" s="3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3.5" customHeight="1">
      <c r="A834" s="3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3.5" customHeight="1">
      <c r="A835" s="3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3.5" customHeight="1">
      <c r="A836" s="3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3.5" customHeight="1">
      <c r="A837" s="3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3.5" customHeight="1">
      <c r="A838" s="3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3.5" customHeight="1">
      <c r="A839" s="3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3.5" customHeight="1">
      <c r="A840" s="3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3.5" customHeight="1">
      <c r="A841" s="3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3.5" customHeight="1">
      <c r="A842" s="3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3.5" customHeight="1">
      <c r="A843" s="3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3.5" customHeight="1">
      <c r="A844" s="3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3.5" customHeight="1">
      <c r="A845" s="3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3.5" customHeight="1">
      <c r="A846" s="3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3.5" customHeight="1">
      <c r="A847" s="3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3.5" customHeight="1">
      <c r="A848" s="3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3.5" customHeight="1">
      <c r="A849" s="3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3.5" customHeight="1">
      <c r="A850" s="3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3.5" customHeight="1">
      <c r="A851" s="3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3.5" customHeight="1">
      <c r="A852" s="3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3.5" customHeight="1">
      <c r="A853" s="3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3.5" customHeight="1">
      <c r="A854" s="3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3.5" customHeight="1">
      <c r="A855" s="3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3.5" customHeight="1">
      <c r="A856" s="3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3.5" customHeight="1">
      <c r="A857" s="3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3.5" customHeight="1">
      <c r="A858" s="3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3.5" customHeight="1">
      <c r="A859" s="3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3.5" customHeight="1">
      <c r="A860" s="3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3.5" customHeight="1">
      <c r="A861" s="3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3.5" customHeight="1">
      <c r="A862" s="3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3.5" customHeight="1">
      <c r="A863" s="3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3.5" customHeight="1">
      <c r="A864" s="3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3.5" customHeight="1">
      <c r="A865" s="3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3.5" customHeight="1">
      <c r="A866" s="3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3.5" customHeight="1">
      <c r="A867" s="3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3.5" customHeight="1">
      <c r="A868" s="3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3.5" customHeight="1">
      <c r="A869" s="3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3.5" customHeight="1">
      <c r="A870" s="3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3.5" customHeight="1">
      <c r="A871" s="3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3.5" customHeight="1">
      <c r="A872" s="3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3.5" customHeight="1">
      <c r="A873" s="3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3.5" customHeight="1">
      <c r="A874" s="3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3.5" customHeight="1">
      <c r="A875" s="3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3.5" customHeight="1">
      <c r="A876" s="3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3.5" customHeight="1">
      <c r="A877" s="3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3.5" customHeight="1">
      <c r="A878" s="3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3.5" customHeight="1">
      <c r="A879" s="3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3.5" customHeight="1">
      <c r="A880" s="3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3.5" customHeight="1">
      <c r="A881" s="3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3.5" customHeight="1">
      <c r="A882" s="3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3.5" customHeight="1">
      <c r="A883" s="3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3.5" customHeight="1">
      <c r="A884" s="3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3.5" customHeight="1">
      <c r="A885" s="3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3.5" customHeight="1">
      <c r="A886" s="3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3.5" customHeight="1">
      <c r="A887" s="3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3.5" customHeight="1">
      <c r="A888" s="3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3.5" customHeight="1">
      <c r="A889" s="3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3.5" customHeight="1">
      <c r="A890" s="3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3.5" customHeight="1">
      <c r="A891" s="3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3.5" customHeight="1">
      <c r="A892" s="3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3.5" customHeight="1">
      <c r="A893" s="3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3.5" customHeight="1">
      <c r="A894" s="3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3.5" customHeight="1">
      <c r="A895" s="3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3.5" customHeight="1">
      <c r="A896" s="3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3.5" customHeight="1">
      <c r="A897" s="3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3.5" customHeight="1">
      <c r="A898" s="3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3.5" customHeight="1">
      <c r="A899" s="3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3.5" customHeight="1">
      <c r="A900" s="3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3.5" customHeight="1">
      <c r="A901" s="3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3.5" customHeight="1">
      <c r="A902" s="3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3.5" customHeight="1">
      <c r="A903" s="3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3.5" customHeight="1">
      <c r="A904" s="3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3.5" customHeight="1">
      <c r="A905" s="3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3.5" customHeight="1">
      <c r="A906" s="3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3.5" customHeight="1">
      <c r="A907" s="3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3.5" customHeight="1">
      <c r="A908" s="3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3.5" customHeight="1">
      <c r="A909" s="3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3.5" customHeight="1">
      <c r="A910" s="3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3.5" customHeight="1">
      <c r="A911" s="3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3.5" customHeight="1">
      <c r="A912" s="3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3.5" customHeight="1">
      <c r="A913" s="3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3.5" customHeight="1">
      <c r="A914" s="3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3.5" customHeight="1">
      <c r="A915" s="3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3.5" customHeight="1">
      <c r="A916" s="3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3.5" customHeight="1">
      <c r="A917" s="3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3.5" customHeight="1">
      <c r="A918" s="3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3.5" customHeight="1">
      <c r="A919" s="3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3.5" customHeight="1">
      <c r="A920" s="3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3.5" customHeight="1">
      <c r="A921" s="3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3.5" customHeight="1">
      <c r="A922" s="3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3.5" customHeight="1">
      <c r="A923" s="3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3.5" customHeight="1">
      <c r="A924" s="3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3.5" customHeight="1">
      <c r="A925" s="3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3.5" customHeight="1">
      <c r="A926" s="3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3.5" customHeight="1">
      <c r="A927" s="3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3.5" customHeight="1">
      <c r="A928" s="3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3.5" customHeight="1">
      <c r="A929" s="3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3.5" customHeight="1">
      <c r="A930" s="3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3.5" customHeight="1">
      <c r="A931" s="3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3.5" customHeight="1">
      <c r="A932" s="3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3.5" customHeight="1">
      <c r="A933" s="3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3.5" customHeight="1">
      <c r="A934" s="3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3.5" customHeight="1">
      <c r="A935" s="3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3.5" customHeight="1">
      <c r="A936" s="3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3.5" customHeight="1">
      <c r="A937" s="3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3.5" customHeight="1">
      <c r="A938" s="3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3.5" customHeight="1">
      <c r="A939" s="3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3.5" customHeight="1">
      <c r="A940" s="3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3.5" customHeight="1">
      <c r="A941" s="3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3.5" customHeight="1">
      <c r="A942" s="3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3.5" customHeight="1">
      <c r="A943" s="3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3.5" customHeight="1">
      <c r="A944" s="3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3.5" customHeight="1">
      <c r="A945" s="3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3.5" customHeight="1">
      <c r="A946" s="3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3.5" customHeight="1">
      <c r="A947" s="3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3.5" customHeight="1">
      <c r="A948" s="3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3.5" customHeight="1">
      <c r="A949" s="3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3.5" customHeight="1">
      <c r="A950" s="3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3.5" customHeight="1">
      <c r="A951" s="3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3.5" customHeight="1">
      <c r="A952" s="3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3.5" customHeight="1">
      <c r="A953" s="3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3.5" customHeight="1">
      <c r="A954" s="3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3.5" customHeight="1">
      <c r="A955" s="3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3.5" customHeight="1">
      <c r="A956" s="3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3.5" customHeight="1">
      <c r="A957" s="3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3.5" customHeight="1">
      <c r="A958" s="3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3.5" customHeight="1">
      <c r="A959" s="3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3.5" customHeight="1">
      <c r="A960" s="3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3.5" customHeight="1">
      <c r="A961" s="3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3.5" customHeight="1">
      <c r="A962" s="3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3.5" customHeight="1">
      <c r="A963" s="3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3.5" customHeight="1">
      <c r="A964" s="3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3.5" customHeight="1">
      <c r="A965" s="3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3.5" customHeight="1">
      <c r="A966" s="3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3.5" customHeight="1">
      <c r="A967" s="3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3.5" customHeight="1">
      <c r="A968" s="3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3.5" customHeight="1">
      <c r="A969" s="3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3.5" customHeight="1">
      <c r="A970" s="3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3.5" customHeight="1">
      <c r="A971" s="3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3.5" customHeight="1">
      <c r="A972" s="3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3.5" customHeight="1">
      <c r="A973" s="3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3.5" customHeight="1">
      <c r="A974" s="3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3.5" customHeight="1">
      <c r="A975" s="3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3.5" customHeight="1">
      <c r="A976" s="3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3.5" customHeight="1">
      <c r="A977" s="3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</sheetData>
  <conditionalFormatting sqref="AB2:AB25">
    <cfRule type="colorScale" priority="1">
      <colorScale>
        <cfvo type="formula" val="#REF!*0.9"/>
        <cfvo type="formula" val="#REF!"/>
        <cfvo type="formula" val="#REF!*1.1"/>
        <color rgb="FFF8696B"/>
        <color theme="0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2013-05-03T11:42:47Z</dcterms:created>
  <dc:creator>Sarojini Pillay</dc:creator>
</cp:coreProperties>
</file>