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MATURY\Maturya operon jakas\"/>
    </mc:Choice>
  </mc:AlternateContent>
  <xr:revisionPtr revIDLastSave="0" documentId="13_ncr:1_{184DED36-AD65-4B31-97CF-0E5B3E80FEF0}" xr6:coauthVersionLast="47" xr6:coauthVersionMax="47" xr10:uidLastSave="{00000000-0000-0000-0000-000000000000}"/>
  <bookViews>
    <workbookView xWindow="28680" yWindow="5115" windowWidth="29040" windowHeight="15840" activeTab="2" xr2:uid="{00000000-000D-0000-FFFF-FFFF00000000}"/>
  </bookViews>
  <sheets>
    <sheet name="zad4_1" sheetId="2" r:id="rId1"/>
    <sheet name="zad4_2" sheetId="1" r:id="rId2"/>
    <sheet name="zad4_3" sheetId="3" r:id="rId3"/>
  </sheets>
  <definedNames>
    <definedName name="ExternalData_1" localSheetId="0" hidden="1">zad4_1!$A$1:$G$158</definedName>
    <definedName name="ExternalData_1" localSheetId="1" hidden="1">zad4_2!$A$1:$G$158</definedName>
    <definedName name="ExternalData_1" localSheetId="2" hidden="1">zad4_3!$A$1:$G$158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3" l="1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2" i="3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N79" i="3"/>
  <c r="O79" i="3"/>
  <c r="N80" i="3"/>
  <c r="O80" i="3"/>
  <c r="N81" i="3"/>
  <c r="O81" i="3"/>
  <c r="N82" i="3"/>
  <c r="O82" i="3"/>
  <c r="N83" i="3"/>
  <c r="O83" i="3"/>
  <c r="N84" i="3"/>
  <c r="O84" i="3"/>
  <c r="N85" i="3"/>
  <c r="O85" i="3"/>
  <c r="N86" i="3"/>
  <c r="O86" i="3"/>
  <c r="N87" i="3"/>
  <c r="O87" i="3"/>
  <c r="N88" i="3"/>
  <c r="O88" i="3"/>
  <c r="N89" i="3"/>
  <c r="O89" i="3"/>
  <c r="N90" i="3"/>
  <c r="O90" i="3"/>
  <c r="N91" i="3"/>
  <c r="O91" i="3"/>
  <c r="N92" i="3"/>
  <c r="O92" i="3"/>
  <c r="N93" i="3"/>
  <c r="O93" i="3"/>
  <c r="N94" i="3"/>
  <c r="O94" i="3"/>
  <c r="N95" i="3"/>
  <c r="O95" i="3"/>
  <c r="N96" i="3"/>
  <c r="O96" i="3"/>
  <c r="N97" i="3"/>
  <c r="O97" i="3"/>
  <c r="N98" i="3"/>
  <c r="O98" i="3"/>
  <c r="N99" i="3"/>
  <c r="O99" i="3"/>
  <c r="N100" i="3"/>
  <c r="O100" i="3"/>
  <c r="N101" i="3"/>
  <c r="O101" i="3"/>
  <c r="N102" i="3"/>
  <c r="O102" i="3"/>
  <c r="N103" i="3"/>
  <c r="O103" i="3"/>
  <c r="N104" i="3"/>
  <c r="O104" i="3"/>
  <c r="N105" i="3"/>
  <c r="O105" i="3"/>
  <c r="N106" i="3"/>
  <c r="O106" i="3"/>
  <c r="N107" i="3"/>
  <c r="O107" i="3"/>
  <c r="N108" i="3"/>
  <c r="O108" i="3"/>
  <c r="N109" i="3"/>
  <c r="O109" i="3"/>
  <c r="N110" i="3"/>
  <c r="O110" i="3"/>
  <c r="N111" i="3"/>
  <c r="O111" i="3"/>
  <c r="N112" i="3"/>
  <c r="O112" i="3"/>
  <c r="N113" i="3"/>
  <c r="O113" i="3"/>
  <c r="N114" i="3"/>
  <c r="O114" i="3"/>
  <c r="N115" i="3"/>
  <c r="O115" i="3"/>
  <c r="N116" i="3"/>
  <c r="O116" i="3"/>
  <c r="N117" i="3"/>
  <c r="O117" i="3"/>
  <c r="N118" i="3"/>
  <c r="O118" i="3"/>
  <c r="N119" i="3"/>
  <c r="O119" i="3"/>
  <c r="N120" i="3"/>
  <c r="O120" i="3"/>
  <c r="N121" i="3"/>
  <c r="O121" i="3"/>
  <c r="N122" i="3"/>
  <c r="O122" i="3"/>
  <c r="N123" i="3"/>
  <c r="O123" i="3"/>
  <c r="N124" i="3"/>
  <c r="O124" i="3"/>
  <c r="N125" i="3"/>
  <c r="O125" i="3"/>
  <c r="N126" i="3"/>
  <c r="O126" i="3"/>
  <c r="N127" i="3"/>
  <c r="O127" i="3"/>
  <c r="N128" i="3"/>
  <c r="O128" i="3"/>
  <c r="N129" i="3"/>
  <c r="O129" i="3"/>
  <c r="N130" i="3"/>
  <c r="O130" i="3"/>
  <c r="N131" i="3"/>
  <c r="O131" i="3"/>
  <c r="N132" i="3"/>
  <c r="O132" i="3"/>
  <c r="N133" i="3"/>
  <c r="O133" i="3"/>
  <c r="N134" i="3"/>
  <c r="O134" i="3"/>
  <c r="N135" i="3"/>
  <c r="O135" i="3"/>
  <c r="N136" i="3"/>
  <c r="O136" i="3"/>
  <c r="N137" i="3"/>
  <c r="O137" i="3"/>
  <c r="N138" i="3"/>
  <c r="O138" i="3"/>
  <c r="N139" i="3"/>
  <c r="O139" i="3"/>
  <c r="N140" i="3"/>
  <c r="O140" i="3"/>
  <c r="N141" i="3"/>
  <c r="O141" i="3"/>
  <c r="N142" i="3"/>
  <c r="O142" i="3"/>
  <c r="N143" i="3"/>
  <c r="O143" i="3"/>
  <c r="N144" i="3"/>
  <c r="O144" i="3"/>
  <c r="N145" i="3"/>
  <c r="O145" i="3"/>
  <c r="N146" i="3"/>
  <c r="O146" i="3"/>
  <c r="N147" i="3"/>
  <c r="O147" i="3"/>
  <c r="N148" i="3"/>
  <c r="O148" i="3"/>
  <c r="N149" i="3"/>
  <c r="O149" i="3"/>
  <c r="N150" i="3"/>
  <c r="O150" i="3"/>
  <c r="N151" i="3"/>
  <c r="O151" i="3"/>
  <c r="N152" i="3"/>
  <c r="O152" i="3"/>
  <c r="N153" i="3"/>
  <c r="O153" i="3"/>
  <c r="N154" i="3"/>
  <c r="O154" i="3"/>
  <c r="N155" i="3"/>
  <c r="O155" i="3"/>
  <c r="N156" i="3"/>
  <c r="O156" i="3"/>
  <c r="N157" i="3"/>
  <c r="O157" i="3"/>
  <c r="N158" i="3"/>
  <c r="O158" i="3"/>
  <c r="O2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2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" i="3"/>
  <c r="K2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3" i="3"/>
  <c r="I4" i="3"/>
  <c r="I2" i="3"/>
  <c r="N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3" i="1"/>
  <c r="L4" i="1"/>
  <c r="L2" i="1"/>
  <c r="J4" i="1"/>
  <c r="I5" i="1" s="1"/>
  <c r="I4" i="1"/>
  <c r="J3" i="1"/>
  <c r="I3" i="1"/>
  <c r="J2" i="1"/>
  <c r="I2" i="1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2" i="2"/>
  <c r="J5" i="1" l="1"/>
  <c r="I6" i="1" s="1"/>
  <c r="J6" i="1" l="1"/>
  <c r="I7" i="1" s="1"/>
  <c r="J7" i="1" l="1"/>
  <c r="I8" i="1" s="1"/>
  <c r="J8" i="1" l="1"/>
  <c r="I9" i="1" s="1"/>
  <c r="J9" i="1" l="1"/>
  <c r="I10" i="1" s="1"/>
  <c r="J10" i="1" l="1"/>
  <c r="I11" i="1" s="1"/>
  <c r="J11" i="1" l="1"/>
  <c r="I12" i="1" s="1"/>
  <c r="J12" i="1" l="1"/>
  <c r="I13" i="1" s="1"/>
  <c r="J13" i="1" l="1"/>
  <c r="I14" i="1" s="1"/>
  <c r="J14" i="1" l="1"/>
  <c r="I15" i="1" s="1"/>
  <c r="J15" i="1" l="1"/>
  <c r="I16" i="1" s="1"/>
  <c r="J16" i="1" l="1"/>
  <c r="I17" i="1" s="1"/>
  <c r="J17" i="1" l="1"/>
  <c r="I18" i="1" s="1"/>
  <c r="I19" i="1" l="1"/>
  <c r="J18" i="1"/>
  <c r="J19" i="1" l="1"/>
  <c r="I20" i="1" s="1"/>
  <c r="I21" i="1" l="1"/>
  <c r="J20" i="1"/>
  <c r="J21" i="1" l="1"/>
  <c r="I22" i="1" s="1"/>
  <c r="I23" i="1" l="1"/>
  <c r="J22" i="1"/>
  <c r="J23" i="1" l="1"/>
  <c r="I24" i="1" s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J116" i="1" l="1"/>
  <c r="I117" i="1" s="1"/>
  <c r="I118" i="1" l="1"/>
  <c r="J117" i="1"/>
  <c r="J118" i="1" l="1"/>
  <c r="I119" i="1" s="1"/>
  <c r="I120" i="1" l="1"/>
  <c r="J119" i="1"/>
  <c r="J120" i="1" l="1"/>
  <c r="I121" i="1" s="1"/>
  <c r="J121" i="1" l="1"/>
  <c r="I122" i="1" s="1"/>
  <c r="J122" i="1" l="1"/>
  <c r="I123" i="1" s="1"/>
  <c r="J123" i="1" l="1"/>
  <c r="I124" i="1" s="1"/>
  <c r="J124" i="1" l="1"/>
  <c r="I125" i="1" s="1"/>
  <c r="J125" i="1" l="1"/>
  <c r="I126" i="1" s="1"/>
  <c r="J126" i="1" l="1"/>
  <c r="I127" i="1" s="1"/>
  <c r="J127" i="1" l="1"/>
  <c r="I128" i="1" s="1"/>
  <c r="J128" i="1" l="1"/>
  <c r="I129" i="1" s="1"/>
  <c r="J129" i="1" l="1"/>
  <c r="I130" i="1" s="1"/>
  <c r="J130" i="1" l="1"/>
  <c r="I131" i="1" s="1"/>
  <c r="J131" i="1" l="1"/>
  <c r="I132" i="1" s="1"/>
  <c r="J132" i="1" l="1"/>
  <c r="I133" i="1" s="1"/>
  <c r="J133" i="1" l="1"/>
  <c r="I134" i="1" s="1"/>
  <c r="J134" i="1" l="1"/>
  <c r="I135" i="1" s="1"/>
  <c r="J135" i="1" l="1"/>
  <c r="I136" i="1" s="1"/>
  <c r="J136" i="1" l="1"/>
  <c r="I137" i="1" s="1"/>
  <c r="J137" i="1" l="1"/>
  <c r="I138" i="1" s="1"/>
  <c r="J138" i="1" l="1"/>
  <c r="I139" i="1" s="1"/>
  <c r="J139" i="1" l="1"/>
  <c r="I140" i="1" s="1"/>
  <c r="J140" i="1" l="1"/>
  <c r="I141" i="1" s="1"/>
  <c r="J141" i="1" l="1"/>
  <c r="I142" i="1" s="1"/>
  <c r="J142" i="1" l="1"/>
  <c r="I143" i="1" s="1"/>
  <c r="J143" i="1" l="1"/>
  <c r="I144" i="1" s="1"/>
  <c r="J144" i="1" l="1"/>
  <c r="I145" i="1" s="1"/>
  <c r="J145" i="1" l="1"/>
  <c r="I146" i="1" s="1"/>
  <c r="J146" i="1" l="1"/>
  <c r="I147" i="1" s="1"/>
  <c r="J147" i="1" l="1"/>
  <c r="I148" i="1" s="1"/>
  <c r="J148" i="1" l="1"/>
  <c r="I149" i="1" s="1"/>
  <c r="J149" i="1" l="1"/>
  <c r="I150" i="1" s="1"/>
  <c r="J150" i="1" l="1"/>
  <c r="I151" i="1" s="1"/>
  <c r="J151" i="1" l="1"/>
  <c r="I152" i="1" s="1"/>
  <c r="J152" i="1" l="1"/>
  <c r="I153" i="1" s="1"/>
  <c r="J153" i="1" l="1"/>
  <c r="I154" i="1" s="1"/>
  <c r="J154" i="1" l="1"/>
  <c r="I155" i="1" s="1"/>
  <c r="J155" i="1" l="1"/>
  <c r="I156" i="1" s="1"/>
  <c r="J156" i="1" l="1"/>
  <c r="I157" i="1" s="1"/>
  <c r="J157" i="1" l="1"/>
  <c r="I158" i="1" s="1"/>
  <c r="J15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loty" description="Połączenie z zapytaniem „loty” w skoroszycie." type="5" refreshedVersion="8" background="1" saveData="1">
    <dbPr connection="Provider=Microsoft.Mashup.OleDb.1;Data Source=$Workbook$;Location=loty;Extended Properties=&quot;&quot;" command="SELECT * FROM [loty]"/>
  </connection>
  <connection id="2" xr16:uid="{00000000-0015-0000-FFFF-FFFF01000000}" keepAlive="1" name="Zapytanie — loty (2)" description="Połączenie z zapytaniem „loty (2)” w skoroszycie." type="5" refreshedVersion="8" background="1" saveData="1">
    <dbPr connection="Provider=Microsoft.Mashup.OleDb.1;Data Source=$Workbook$;Location=&quot;loty (2)&quot;;Extended Properties=&quot;&quot;" command="SELECT * FROM [loty (2)]"/>
  </connection>
  <connection id="3" xr16:uid="{00000000-0015-0000-FFFF-FFFF02000000}" keepAlive="1" name="Zapytanie — loty (3)" description="Połączenie z zapytaniem „loty (3)” w skoroszycie." type="5" refreshedVersion="8" background="1" saveData="1">
    <dbPr connection="Provider=Microsoft.Mashup.OleDb.1;Data Source=$Workbook$;Location=&quot;loty (3)&quot;;Extended Properties=&quot;&quot;" command="SELECT * FROM [loty (3)]"/>
  </connection>
</connections>
</file>

<file path=xl/sharedStrings.xml><?xml version="1.0" encoding="utf-8"?>
<sst xmlns="http://schemas.openxmlformats.org/spreadsheetml/2006/main" count="517" uniqueCount="179">
  <si>
    <t>lp</t>
  </si>
  <si>
    <t>data wylotu</t>
  </si>
  <si>
    <t>godzina wylotu</t>
  </si>
  <si>
    <t>data przylotu</t>
  </si>
  <si>
    <t>godzina przylotu</t>
  </si>
  <si>
    <t>Cargo załadunek</t>
  </si>
  <si>
    <t>Cargo wyładunek</t>
  </si>
  <si>
    <t>09:14:36</t>
  </si>
  <si>
    <t>13:25:27</t>
  </si>
  <si>
    <t>17:11:21</t>
  </si>
  <si>
    <t>21:56:12</t>
  </si>
  <si>
    <t>06:33:21</t>
  </si>
  <si>
    <t>10:11:26</t>
  </si>
  <si>
    <t>13:43:53</t>
  </si>
  <si>
    <t>17:30:24</t>
  </si>
  <si>
    <t>21:31:33</t>
  </si>
  <si>
    <t>07:34:45</t>
  </si>
  <si>
    <t>11:04:25</t>
  </si>
  <si>
    <t>15:16:19</t>
  </si>
  <si>
    <t>18:26:19</t>
  </si>
  <si>
    <t>22:16:45</t>
  </si>
  <si>
    <t>06:04:35</t>
  </si>
  <si>
    <t>08:19:45</t>
  </si>
  <si>
    <t>10:05:36</t>
  </si>
  <si>
    <t>12:55:10</t>
  </si>
  <si>
    <t>18:34:04</t>
  </si>
  <si>
    <t>23:11:16</t>
  </si>
  <si>
    <t>09:01:45</t>
  </si>
  <si>
    <t>12:16:25</t>
  </si>
  <si>
    <t>15:26:19</t>
  </si>
  <si>
    <t>17:36:28</t>
  </si>
  <si>
    <t>19:50:16</t>
  </si>
  <si>
    <t>00:19:26</t>
  </si>
  <si>
    <t>07:08:36</t>
  </si>
  <si>
    <t>12:36:19</t>
  </si>
  <si>
    <t>15:01:15</t>
  </si>
  <si>
    <t>18:19:00</t>
  </si>
  <si>
    <t>21:22:13</t>
  </si>
  <si>
    <t>09:36:14</t>
  </si>
  <si>
    <t>12:31:16</t>
  </si>
  <si>
    <t>15:34:16</t>
  </si>
  <si>
    <t>19:00:11</t>
  </si>
  <si>
    <t>22:34:36</t>
  </si>
  <si>
    <t>06:15:65</t>
  </si>
  <si>
    <t>09:33:04</t>
  </si>
  <si>
    <t>12:35:15</t>
  </si>
  <si>
    <t>16:26:19</t>
  </si>
  <si>
    <t>18:32:23</t>
  </si>
  <si>
    <t>21:31:36</t>
  </si>
  <si>
    <t>07:45:56</t>
  </si>
  <si>
    <t>10:55:13</t>
  </si>
  <si>
    <t>14:11:09</t>
  </si>
  <si>
    <t>18:30:24</t>
  </si>
  <si>
    <t>21:21:36</t>
  </si>
  <si>
    <t>07:26:14</t>
  </si>
  <si>
    <t>10:39:64</t>
  </si>
  <si>
    <t>14:14:48</t>
  </si>
  <si>
    <t>16:54:12</t>
  </si>
  <si>
    <t>19:48:46</t>
  </si>
  <si>
    <t>00:54:18</t>
  </si>
  <si>
    <t>09:11:45</t>
  </si>
  <si>
    <t>12:09:07</t>
  </si>
  <si>
    <t>14:26:47</t>
  </si>
  <si>
    <t>17:15:48</t>
  </si>
  <si>
    <t>21:11:01</t>
  </si>
  <si>
    <t>05:35:06</t>
  </si>
  <si>
    <t>10:16:19</t>
  </si>
  <si>
    <t>14:15:25</t>
  </si>
  <si>
    <t>19:10:01</t>
  </si>
  <si>
    <t>09:08:14</t>
  </si>
  <si>
    <t>12:48:06</t>
  </si>
  <si>
    <t>14:55:39</t>
  </si>
  <si>
    <t>18:00:00</t>
  </si>
  <si>
    <t>22:04:19</t>
  </si>
  <si>
    <t>06:14:24</t>
  </si>
  <si>
    <t>10:04:55</t>
  </si>
  <si>
    <t>13:56:55</t>
  </si>
  <si>
    <t>17:00:15</t>
  </si>
  <si>
    <t>19:15:54</t>
  </si>
  <si>
    <t>22:04:06</t>
  </si>
  <si>
    <t>04:09:06</t>
  </si>
  <si>
    <t>08:15:54</t>
  </si>
  <si>
    <t>12:45:47</t>
  </si>
  <si>
    <t>15:12:24</t>
  </si>
  <si>
    <t>18:36:45</t>
  </si>
  <si>
    <t>21:45:48</t>
  </si>
  <si>
    <t>06:04:09</t>
  </si>
  <si>
    <t>09:03:04</t>
  </si>
  <si>
    <t>12:00:45</t>
  </si>
  <si>
    <t>14:45:10</t>
  </si>
  <si>
    <t>17:22:01</t>
  </si>
  <si>
    <t>20:45:56</t>
  </si>
  <si>
    <t>08:01:04</t>
  </si>
  <si>
    <t>11:30:09</t>
  </si>
  <si>
    <t>14:55:03</t>
  </si>
  <si>
    <t>17:13:53</t>
  </si>
  <si>
    <t>20:45:44</t>
  </si>
  <si>
    <t>06:24:06</t>
  </si>
  <si>
    <t>10:00:11</t>
  </si>
  <si>
    <t>13:26:23</t>
  </si>
  <si>
    <t>15:25:19</t>
  </si>
  <si>
    <t>18:45:12</t>
  </si>
  <si>
    <t>10:46:11</t>
  </si>
  <si>
    <t>15:01:03</t>
  </si>
  <si>
    <t>17:33:46</t>
  </si>
  <si>
    <t>20:22:01</t>
  </si>
  <si>
    <t>01:12:45</t>
  </si>
  <si>
    <t>10:44:21</t>
  </si>
  <si>
    <t>12:43:11</t>
  </si>
  <si>
    <t>14:14:21</t>
  </si>
  <si>
    <t>16:12:04</t>
  </si>
  <si>
    <t>17:30:01</t>
  </si>
  <si>
    <t>18:45:33</t>
  </si>
  <si>
    <t>22:02:04</t>
  </si>
  <si>
    <t>01:23:16</t>
  </si>
  <si>
    <t>08:04:26</t>
  </si>
  <si>
    <t>13:58:27</t>
  </si>
  <si>
    <t>16:03:25</t>
  </si>
  <si>
    <t>18:16:54</t>
  </si>
  <si>
    <t>22:30:00</t>
  </si>
  <si>
    <t>08:16:45</t>
  </si>
  <si>
    <t>11:04:33</t>
  </si>
  <si>
    <t>15:11:19</t>
  </si>
  <si>
    <t>16:48:06</t>
  </si>
  <si>
    <t>20:21:07</t>
  </si>
  <si>
    <t>01:01:24</t>
  </si>
  <si>
    <t>09:22:35</t>
  </si>
  <si>
    <t>12:15:21</t>
  </si>
  <si>
    <t>14:06:22</t>
  </si>
  <si>
    <t>17:56:55</t>
  </si>
  <si>
    <t>21:21:04</t>
  </si>
  <si>
    <t>07:12:21</t>
  </si>
  <si>
    <t>14:11:06</t>
  </si>
  <si>
    <t>18:48:43</t>
  </si>
  <si>
    <t>21:13:04</t>
  </si>
  <si>
    <t>08:26:41</t>
  </si>
  <si>
    <t>12:01:04</t>
  </si>
  <si>
    <t>13:49:04</t>
  </si>
  <si>
    <t>16:04:09</t>
  </si>
  <si>
    <t>18:09:04</t>
  </si>
  <si>
    <t>07:55:36</t>
  </si>
  <si>
    <t>10:09:21</t>
  </si>
  <si>
    <t>11:54:10</t>
  </si>
  <si>
    <t>14:06:01</t>
  </si>
  <si>
    <t>17:55:04</t>
  </si>
  <si>
    <t>20:30:04</t>
  </si>
  <si>
    <t>07:56:55</t>
  </si>
  <si>
    <t>10:11:08</t>
  </si>
  <si>
    <t>15:05:06</t>
  </si>
  <si>
    <t>19:02:04</t>
  </si>
  <si>
    <t>11:54:06</t>
  </si>
  <si>
    <t>15:04:56</t>
  </si>
  <si>
    <t>18:06:49</t>
  </si>
  <si>
    <t>21:01:01</t>
  </si>
  <si>
    <t>08:58:32</t>
  </si>
  <si>
    <t>12:01:02</t>
  </si>
  <si>
    <t>14:43:11</t>
  </si>
  <si>
    <t>17:34:12</t>
  </si>
  <si>
    <t>20:21:22</t>
  </si>
  <si>
    <t>00:57:04</t>
  </si>
  <si>
    <t>08:00:45</t>
  </si>
  <si>
    <t>15:08:09</t>
  </si>
  <si>
    <t>18:56:55</t>
  </si>
  <si>
    <t>czas lotu</t>
  </si>
  <si>
    <t>lot w minutach</t>
  </si>
  <si>
    <t>max lot</t>
  </si>
  <si>
    <t>numer</t>
  </si>
  <si>
    <t>stan po zaladunku</t>
  </si>
  <si>
    <t>stan po wyladunku</t>
  </si>
  <si>
    <t>czy przekroczona</t>
  </si>
  <si>
    <t>przekroczenia</t>
  </si>
  <si>
    <t>dzień</t>
  </si>
  <si>
    <t>dzienny czas lotu</t>
  </si>
  <si>
    <t>specjalne</t>
  </si>
  <si>
    <t>przed 24</t>
  </si>
  <si>
    <t>po 24</t>
  </si>
  <si>
    <t>calk czas lot</t>
  </si>
  <si>
    <t>w min</t>
  </si>
  <si>
    <t>min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</si>
</sst>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000"/>
    <numFmt numFmtId="166" formatCode="0.00000000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/>
    <xf numFmtId="166" fontId="0" fillId="0" borderId="0" xfId="0" applyNumberFormat="1" applyAlignment="1">
      <alignment horizontal="right"/>
    </xf>
    <xf numFmtId="2" fontId="0" fillId="2" borderId="0" xfId="0" applyNumberFormat="1" applyFill="1"/>
    <xf numFmtId="14" fontId="0" fillId="5" borderId="0" xfId="0" applyNumberFormat="1" applyFill="1"/>
    <xf numFmtId="2" fontId="0" fillId="5" borderId="0" xfId="0" applyNumberFormat="1" applyFill="1"/>
    <xf numFmtId="0" fontId="0" fillId="5" borderId="0" xfId="0" applyFill="1"/>
  </cellXfs>
  <cellStyles count="1">
    <cellStyle name="Normalny" xfId="0" builtinId="0"/>
  </cellStyles>
  <dxfs count="12"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19" formatCode="dd/mm/yyyy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dziennych lotów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zad4_3!$AC$1</c:f>
              <c:strCache>
                <c:ptCount val="1"/>
                <c:pt idx="0">
                  <c:v>w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zad4_3!$AB$2:$AB$31</c:f>
              <c:numCache>
                <c:formatCode>m/d/yyyy</c:formatCode>
                <c:ptCount val="30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</c:numCache>
            </c:numRef>
          </c:cat>
          <c:val>
            <c:numRef>
              <c:f>zad4_3!$AC$2:$AC$31</c:f>
              <c:numCache>
                <c:formatCode>General</c:formatCode>
                <c:ptCount val="30"/>
                <c:pt idx="0">
                  <c:v>586.76666666666665</c:v>
                </c:pt>
                <c:pt idx="1">
                  <c:v>650.9666666666667</c:v>
                </c:pt>
                <c:pt idx="2">
                  <c:v>836.68333333333339</c:v>
                </c:pt>
                <c:pt idx="3">
                  <c:v>685.85000000000014</c:v>
                </c:pt>
                <c:pt idx="4">
                  <c:v>664.16666666666652</c:v>
                </c:pt>
                <c:pt idx="5">
                  <c:v>603.93333333333317</c:v>
                </c:pt>
                <c:pt idx="6">
                  <c:v>566.9666666666667</c:v>
                </c:pt>
                <c:pt idx="7">
                  <c:v>720.45000000000027</c:v>
                </c:pt>
                <c:pt idx="8">
                  <c:v>452.26666666666699</c:v>
                </c:pt>
                <c:pt idx="9">
                  <c:v>663.95000000000016</c:v>
                </c:pt>
                <c:pt idx="10">
                  <c:v>553.38333333333321</c:v>
                </c:pt>
                <c:pt idx="11">
                  <c:v>407.41666666666652</c:v>
                </c:pt>
                <c:pt idx="12">
                  <c:v>671.71666666666647</c:v>
                </c:pt>
                <c:pt idx="13">
                  <c:v>545.04999999999995</c:v>
                </c:pt>
                <c:pt idx="14">
                  <c:v>606.53333333333342</c:v>
                </c:pt>
                <c:pt idx="15">
                  <c:v>562.55000000000007</c:v>
                </c:pt>
                <c:pt idx="16">
                  <c:v>385.63333333333321</c:v>
                </c:pt>
                <c:pt idx="17">
                  <c:v>358.83333333333314</c:v>
                </c:pt>
                <c:pt idx="18">
                  <c:v>358.96666666666681</c:v>
                </c:pt>
                <c:pt idx="19">
                  <c:v>617.84999999999945</c:v>
                </c:pt>
                <c:pt idx="20">
                  <c:v>661.04999999999973</c:v>
                </c:pt>
                <c:pt idx="21">
                  <c:v>434.86666666666679</c:v>
                </c:pt>
                <c:pt idx="22">
                  <c:v>677.1</c:v>
                </c:pt>
                <c:pt idx="23">
                  <c:v>550.7833333333333</c:v>
                </c:pt>
                <c:pt idx="24">
                  <c:v>357.24999999999994</c:v>
                </c:pt>
                <c:pt idx="25">
                  <c:v>460.80000000000018</c:v>
                </c:pt>
                <c:pt idx="26">
                  <c:v>411.91666666666663</c:v>
                </c:pt>
                <c:pt idx="27">
                  <c:v>417.63333333333338</c:v>
                </c:pt>
                <c:pt idx="28">
                  <c:v>520.74999999999977</c:v>
                </c:pt>
                <c:pt idx="29">
                  <c:v>338.24999999999983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E-4FC3-9D4F-B21A89460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269391"/>
        <c:axId val="927363135"/>
      </c:barChart>
      <c:dateAx>
        <c:axId val="128726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63135"/>
        <c:crosses val="autoZero"/>
        <c:auto val="1"/>
        <c:lblOffset val="100"/>
        <c:baseTimeUnit val="days"/>
      </c:dateAx>
      <c:valAx>
        <c:axId val="92736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minuty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726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304067</xdr:colOff>
      <xdr:row>9</xdr:row>
      <xdr:rowOff>71804</xdr:rowOff>
    </xdr:from>
    <xdr:to>
      <xdr:col>24</xdr:col>
      <xdr:colOff>435951</xdr:colOff>
      <xdr:row>23</xdr:row>
      <xdr:rowOff>148004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5742AD-1256-F5F2-63D5-31433E7A4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1">
    <queryTableFields count="7">
      <queryTableField id="1" name="lp" tableColumnId="1"/>
      <queryTableField id="2" name="data wylotu" tableColumnId="2"/>
      <queryTableField id="3" name="godzina wylotu" tableColumnId="3"/>
      <queryTableField id="4" name="data przylotu" tableColumnId="4"/>
      <queryTableField id="5" name="godzina przylotu" tableColumnId="5"/>
      <queryTableField id="6" name="Cargo załadunek" tableColumnId="6"/>
      <queryTableField id="7" name="Cargo wyładunek" tableColumnId="7"/>
    </queryTableFields>
    <queryTableDeletedFields count="3">
      <deletedField name="Column1"/>
      <deletedField name="_1"/>
      <deletedField name="_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1000000}" autoFormatId="16" applyNumberFormats="0" applyBorderFormats="0" applyFontFormats="0" applyPatternFormats="0" applyAlignmentFormats="0" applyWidthHeightFormats="0">
  <queryTableRefresh nextId="11">
    <queryTableFields count="7">
      <queryTableField id="1" name="lp" tableColumnId="1"/>
      <queryTableField id="2" name="data wylotu" tableColumnId="2"/>
      <queryTableField id="3" name="godzina wylotu" tableColumnId="3"/>
      <queryTableField id="4" name="data przylotu" tableColumnId="4"/>
      <queryTableField id="5" name="godzina przylotu" tableColumnId="5"/>
      <queryTableField id="6" name="Cargo załadunek" tableColumnId="6"/>
      <queryTableField id="7" name="Cargo wyładunek" tableColumnId="7"/>
    </queryTableFields>
    <queryTableDeletedFields count="3">
      <deletedField name="Column1"/>
      <deletedField name="_1"/>
      <deletedField name="_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200-000002000000}" autoFormatId="16" applyNumberFormats="0" applyBorderFormats="0" applyFontFormats="0" applyPatternFormats="0" applyAlignmentFormats="0" applyWidthHeightFormats="0">
  <queryTableRefresh nextId="11">
    <queryTableFields count="7">
      <queryTableField id="1" name="lp" tableColumnId="1"/>
      <queryTableField id="2" name="data wylotu" tableColumnId="2"/>
      <queryTableField id="3" name="godzina wylotu" tableColumnId="3"/>
      <queryTableField id="4" name="data przylotu" tableColumnId="4"/>
      <queryTableField id="5" name="godzina przylotu" tableColumnId="5"/>
      <queryTableField id="6" name="Cargo załadunek" tableColumnId="6"/>
      <queryTableField id="7" name="Cargo wyładunek" tableColumnId="7"/>
    </queryTableFields>
    <queryTableDeletedFields count="3">
      <deletedField name="Column1"/>
      <deletedField name="_1"/>
      <deletedField name="_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ty" displayName="loty" ref="A1:G158" tableType="queryTable" totalsRowShown="0">
  <autoFilter ref="A1:G158" xr:uid="{00000000-0009-0000-0100-000001000000}"/>
  <tableColumns count="7">
    <tableColumn id="1" xr3:uid="{00000000-0010-0000-0000-000001000000}" uniqueName="1" name="lp" queryTableFieldId="1"/>
    <tableColumn id="2" xr3:uid="{00000000-0010-0000-0000-000002000000}" uniqueName="2" name="data wylotu" queryTableFieldId="2" dataDxfId="11"/>
    <tableColumn id="3" xr3:uid="{00000000-0010-0000-0000-000003000000}" uniqueName="3" name="godzina wylotu" queryTableFieldId="3" dataDxfId="10"/>
    <tableColumn id="4" xr3:uid="{00000000-0010-0000-0000-000004000000}" uniqueName="4" name="data przylotu" queryTableFieldId="4" dataDxfId="9"/>
    <tableColumn id="5" xr3:uid="{00000000-0010-0000-0000-000005000000}" uniqueName="5" name="godzina przylotu" queryTableFieldId="5" dataDxfId="8"/>
    <tableColumn id="6" xr3:uid="{00000000-0010-0000-0000-000006000000}" uniqueName="6" name="Cargo załadunek" queryTableFieldId="6"/>
    <tableColumn id="7" xr3:uid="{00000000-0010-0000-0000-000007000000}" uniqueName="7" name="Cargo wyładunek" queryTableField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loty3" displayName="loty3" ref="A1:G158" tableType="queryTable" totalsRowShown="0">
  <autoFilter ref="A1:G158" xr:uid="{00000000-0009-0000-0100-000002000000}"/>
  <tableColumns count="7">
    <tableColumn id="1" xr3:uid="{00000000-0010-0000-0100-000001000000}" uniqueName="1" name="lp" queryTableFieldId="1"/>
    <tableColumn id="2" xr3:uid="{00000000-0010-0000-0100-000002000000}" uniqueName="2" name="data wylotu" queryTableFieldId="2" dataDxfId="7"/>
    <tableColumn id="3" xr3:uid="{00000000-0010-0000-0100-000003000000}" uniqueName="3" name="godzina wylotu" queryTableFieldId="3" dataDxfId="6"/>
    <tableColumn id="4" xr3:uid="{00000000-0010-0000-0100-000004000000}" uniqueName="4" name="data przylotu" queryTableFieldId="4" dataDxfId="5"/>
    <tableColumn id="5" xr3:uid="{00000000-0010-0000-0100-000005000000}" uniqueName="5" name="godzina przylotu" queryTableFieldId="5" dataDxfId="4"/>
    <tableColumn id="6" xr3:uid="{00000000-0010-0000-0100-000006000000}" uniqueName="6" name="Cargo załadunek" queryTableFieldId="6"/>
    <tableColumn id="7" xr3:uid="{00000000-0010-0000-0100-000007000000}" uniqueName="7" name="Cargo wyładunek" queryTableFieldId="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ty34" displayName="loty34" ref="A1:G158" tableType="queryTable" totalsRowShown="0">
  <autoFilter ref="A1:G158" xr:uid="{00000000-0009-0000-0100-000003000000}"/>
  <tableColumns count="7">
    <tableColumn id="1" xr3:uid="{00000000-0010-0000-0200-000001000000}" uniqueName="1" name="lp" queryTableFieldId="1"/>
    <tableColumn id="2" xr3:uid="{00000000-0010-0000-0200-000002000000}" uniqueName="2" name="data wylotu" queryTableFieldId="2" dataDxfId="3"/>
    <tableColumn id="3" xr3:uid="{00000000-0010-0000-0200-000003000000}" uniqueName="3" name="godzina wylotu" queryTableFieldId="3" dataDxfId="2"/>
    <tableColumn id="4" xr3:uid="{00000000-0010-0000-0200-000004000000}" uniqueName="4" name="data przylotu" queryTableFieldId="4" dataDxfId="1"/>
    <tableColumn id="5" xr3:uid="{00000000-0010-0000-0200-000005000000}" uniqueName="5" name="godzina przylotu" queryTableFieldId="5" dataDxfId="0"/>
    <tableColumn id="6" xr3:uid="{00000000-0010-0000-0200-000006000000}" uniqueName="6" name="Cargo załadunek" queryTableFieldId="6"/>
    <tableColumn id="7" xr3:uid="{00000000-0010-0000-0200-000007000000}" uniqueName="7" name="Cargo wyładunek" queryTableField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8"/>
  <sheetViews>
    <sheetView workbookViewId="0">
      <selection sqref="A1:G158"/>
    </sheetView>
  </sheetViews>
  <sheetFormatPr defaultRowHeight="15" x14ac:dyDescent="0.25"/>
  <cols>
    <col min="1" max="1" width="5" bestFit="1" customWidth="1"/>
    <col min="2" max="2" width="13.7109375" bestFit="1" customWidth="1"/>
    <col min="3" max="3" width="16.85546875" bestFit="1" customWidth="1"/>
    <col min="4" max="4" width="14.85546875" bestFit="1" customWidth="1"/>
    <col min="5" max="5" width="18" bestFit="1" customWidth="1"/>
    <col min="6" max="6" width="17.85546875" bestFit="1" customWidth="1"/>
    <col min="7" max="7" width="18.5703125" bestFit="1" customWidth="1"/>
    <col min="9" max="9" width="9.5703125" style="3" bestFit="1" customWidth="1"/>
    <col min="10" max="10" width="14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 t="s">
        <v>163</v>
      </c>
      <c r="J1" t="s">
        <v>164</v>
      </c>
      <c r="K1" s="9" t="s">
        <v>165</v>
      </c>
      <c r="L1" s="9" t="s">
        <v>166</v>
      </c>
    </row>
    <row r="2" spans="1:12" x14ac:dyDescent="0.25">
      <c r="A2">
        <v>1</v>
      </c>
      <c r="B2" s="1">
        <v>44440</v>
      </c>
      <c r="C2" s="2">
        <v>0.33333333333333331</v>
      </c>
      <c r="D2" s="1">
        <v>44440</v>
      </c>
      <c r="E2" t="s">
        <v>7</v>
      </c>
      <c r="F2">
        <v>12</v>
      </c>
      <c r="G2">
        <v>0</v>
      </c>
      <c r="I2" s="4">
        <f>IF(D2-B2&gt;0,E2+1-C2,E2-C2)</f>
        <v>5.1805555555555605E-2</v>
      </c>
      <c r="J2">
        <f>I2*24*60</f>
        <v>74.600000000000065</v>
      </c>
      <c r="K2" s="9">
        <f>MAX(J2:J158)</f>
        <v>259.65000000000003</v>
      </c>
      <c r="L2" s="9">
        <v>10</v>
      </c>
    </row>
    <row r="3" spans="1:12" x14ac:dyDescent="0.25">
      <c r="A3">
        <v>2</v>
      </c>
      <c r="B3" s="1">
        <v>44440</v>
      </c>
      <c r="C3" s="2">
        <v>0.42430555555555555</v>
      </c>
      <c r="D3" s="1">
        <v>44440</v>
      </c>
      <c r="E3" t="s">
        <v>8</v>
      </c>
      <c r="F3">
        <v>11</v>
      </c>
      <c r="G3">
        <v>16</v>
      </c>
      <c r="I3" s="4">
        <f t="shared" ref="I3:I66" si="0">IF(D3-B3&gt;0,E3+1-C3,E3-C3)</f>
        <v>0.13503472222222218</v>
      </c>
      <c r="J3">
        <f t="shared" ref="J3:J66" si="1">I3*24*60</f>
        <v>194.44999999999993</v>
      </c>
    </row>
    <row r="4" spans="1:12" x14ac:dyDescent="0.25">
      <c r="A4">
        <v>3</v>
      </c>
      <c r="B4" s="1">
        <v>44440</v>
      </c>
      <c r="C4" s="2">
        <v>0.64613425925925927</v>
      </c>
      <c r="D4" s="1">
        <v>44440</v>
      </c>
      <c r="E4" t="s">
        <v>9</v>
      </c>
      <c r="F4">
        <v>9</v>
      </c>
      <c r="G4">
        <v>0</v>
      </c>
      <c r="I4" s="4">
        <f t="shared" si="0"/>
        <v>7.0081018518518445E-2</v>
      </c>
      <c r="J4">
        <f t="shared" si="1"/>
        <v>100.91666666666656</v>
      </c>
    </row>
    <row r="5" spans="1:12" x14ac:dyDescent="0.25">
      <c r="A5">
        <v>4</v>
      </c>
      <c r="B5" s="1">
        <v>44440</v>
      </c>
      <c r="C5" s="2">
        <v>0.76347222222222222</v>
      </c>
      <c r="D5" s="1">
        <v>44440</v>
      </c>
      <c r="E5" t="s">
        <v>10</v>
      </c>
      <c r="F5">
        <v>14</v>
      </c>
      <c r="G5">
        <v>11</v>
      </c>
      <c r="I5" s="4">
        <f t="shared" si="0"/>
        <v>0.15055555555555555</v>
      </c>
      <c r="J5">
        <f t="shared" si="1"/>
        <v>216.8</v>
      </c>
    </row>
    <row r="6" spans="1:12" x14ac:dyDescent="0.25">
      <c r="A6">
        <v>5</v>
      </c>
      <c r="B6" s="1">
        <v>44441</v>
      </c>
      <c r="C6" s="2">
        <v>0.17721064814814816</v>
      </c>
      <c r="D6" s="1">
        <v>44441</v>
      </c>
      <c r="E6" t="s">
        <v>11</v>
      </c>
      <c r="F6">
        <v>21</v>
      </c>
      <c r="G6">
        <v>15</v>
      </c>
      <c r="I6" s="4">
        <f t="shared" si="0"/>
        <v>9.5949074074074076E-2</v>
      </c>
      <c r="J6">
        <f t="shared" si="1"/>
        <v>138.16666666666669</v>
      </c>
    </row>
    <row r="7" spans="1:12" x14ac:dyDescent="0.25">
      <c r="A7">
        <v>6</v>
      </c>
      <c r="B7" s="1">
        <v>44441</v>
      </c>
      <c r="C7" s="2">
        <v>0.34736111111111112</v>
      </c>
      <c r="D7" s="1">
        <v>44441</v>
      </c>
      <c r="E7" t="s">
        <v>12</v>
      </c>
      <c r="F7">
        <v>11</v>
      </c>
      <c r="G7">
        <v>24</v>
      </c>
      <c r="I7" s="4">
        <f t="shared" si="0"/>
        <v>7.7245370370370325E-2</v>
      </c>
      <c r="J7">
        <f t="shared" si="1"/>
        <v>111.23333333333326</v>
      </c>
    </row>
    <row r="8" spans="1:12" x14ac:dyDescent="0.25">
      <c r="A8">
        <v>7</v>
      </c>
      <c r="B8" s="1">
        <v>44441</v>
      </c>
      <c r="C8" s="2">
        <v>0.48079861111111111</v>
      </c>
      <c r="D8" s="1">
        <v>44441</v>
      </c>
      <c r="E8" t="s">
        <v>13</v>
      </c>
      <c r="F8">
        <v>19</v>
      </c>
      <c r="G8">
        <v>10</v>
      </c>
      <c r="I8" s="4">
        <f t="shared" si="0"/>
        <v>9.1342592592592586E-2</v>
      </c>
      <c r="J8">
        <f t="shared" si="1"/>
        <v>131.53333333333333</v>
      </c>
    </row>
    <row r="9" spans="1:12" x14ac:dyDescent="0.25">
      <c r="A9">
        <v>8</v>
      </c>
      <c r="B9" s="1">
        <v>44441</v>
      </c>
      <c r="C9" s="2">
        <v>0.63290509259259264</v>
      </c>
      <c r="D9" s="1">
        <v>44441</v>
      </c>
      <c r="E9" t="s">
        <v>14</v>
      </c>
      <c r="F9">
        <v>9</v>
      </c>
      <c r="G9">
        <v>11</v>
      </c>
      <c r="I9" s="4">
        <f t="shared" si="0"/>
        <v>9.6539351851851807E-2</v>
      </c>
      <c r="J9">
        <f t="shared" si="1"/>
        <v>139.01666666666659</v>
      </c>
    </row>
    <row r="10" spans="1:12" x14ac:dyDescent="0.25">
      <c r="A10">
        <v>9</v>
      </c>
      <c r="B10" s="1">
        <v>44441</v>
      </c>
      <c r="C10" s="2">
        <v>0.80592592592592593</v>
      </c>
      <c r="D10" s="1">
        <v>44441</v>
      </c>
      <c r="E10" t="s">
        <v>15</v>
      </c>
      <c r="F10">
        <v>12</v>
      </c>
      <c r="G10">
        <v>15</v>
      </c>
      <c r="I10" s="4">
        <f t="shared" si="0"/>
        <v>9.0983796296296382E-2</v>
      </c>
      <c r="J10">
        <f t="shared" si="1"/>
        <v>131.01666666666679</v>
      </c>
    </row>
    <row r="11" spans="1:12" s="5" customFormat="1" x14ac:dyDescent="0.25">
      <c r="A11" s="5">
        <v>10</v>
      </c>
      <c r="B11" s="6">
        <v>44442</v>
      </c>
      <c r="C11" s="7">
        <v>0.13548611111111111</v>
      </c>
      <c r="D11" s="6">
        <v>44442</v>
      </c>
      <c r="E11" s="5" t="s">
        <v>16</v>
      </c>
      <c r="F11" s="5">
        <v>17</v>
      </c>
      <c r="G11" s="5">
        <v>22</v>
      </c>
      <c r="I11" s="8">
        <f t="shared" si="0"/>
        <v>0.18031250000000001</v>
      </c>
      <c r="J11" s="5">
        <f t="shared" si="1"/>
        <v>259.65000000000003</v>
      </c>
    </row>
    <row r="12" spans="1:12" x14ac:dyDescent="0.25">
      <c r="A12">
        <v>11</v>
      </c>
      <c r="B12" s="1">
        <v>44442</v>
      </c>
      <c r="C12" s="2">
        <v>0.37784722222222222</v>
      </c>
      <c r="D12" s="1">
        <v>44442</v>
      </c>
      <c r="E12" t="s">
        <v>17</v>
      </c>
      <c r="F12">
        <v>14</v>
      </c>
      <c r="G12">
        <v>10</v>
      </c>
      <c r="I12" s="4">
        <f t="shared" si="0"/>
        <v>8.355324074074072E-2</v>
      </c>
      <c r="J12">
        <f t="shared" si="1"/>
        <v>120.31666666666663</v>
      </c>
    </row>
    <row r="13" spans="1:12" x14ac:dyDescent="0.25">
      <c r="A13">
        <v>12</v>
      </c>
      <c r="B13" s="1">
        <v>44442</v>
      </c>
      <c r="C13" s="2">
        <v>0.50086805555555558</v>
      </c>
      <c r="D13" s="1">
        <v>44442</v>
      </c>
      <c r="E13" t="s">
        <v>18</v>
      </c>
      <c r="F13">
        <v>24</v>
      </c>
      <c r="G13">
        <v>19</v>
      </c>
      <c r="I13" s="4">
        <f t="shared" si="0"/>
        <v>0.13546296296296301</v>
      </c>
      <c r="J13">
        <f t="shared" si="1"/>
        <v>195.06666666666672</v>
      </c>
    </row>
    <row r="14" spans="1:12" x14ac:dyDescent="0.25">
      <c r="A14">
        <v>13</v>
      </c>
      <c r="B14" s="1">
        <v>44442</v>
      </c>
      <c r="C14" s="2">
        <v>0.7049305555555555</v>
      </c>
      <c r="D14" s="1">
        <v>44442</v>
      </c>
      <c r="E14" t="s">
        <v>19</v>
      </c>
      <c r="F14">
        <v>16</v>
      </c>
      <c r="G14">
        <v>11</v>
      </c>
      <c r="I14" s="4">
        <f t="shared" si="0"/>
        <v>6.3344907407407502E-2</v>
      </c>
      <c r="J14">
        <f t="shared" si="1"/>
        <v>91.216666666666811</v>
      </c>
    </row>
    <row r="15" spans="1:12" x14ac:dyDescent="0.25">
      <c r="A15">
        <v>14</v>
      </c>
      <c r="B15" s="1">
        <v>44442</v>
      </c>
      <c r="C15" s="2">
        <v>0.80994212962962964</v>
      </c>
      <c r="D15" s="1">
        <v>44442</v>
      </c>
      <c r="E15" t="s">
        <v>20</v>
      </c>
      <c r="F15">
        <v>15</v>
      </c>
      <c r="G15">
        <v>9</v>
      </c>
      <c r="I15" s="4">
        <f t="shared" si="0"/>
        <v>0.11835648148148137</v>
      </c>
      <c r="J15">
        <f t="shared" si="1"/>
        <v>170.43333333333317</v>
      </c>
    </row>
    <row r="16" spans="1:12" x14ac:dyDescent="0.25">
      <c r="A16">
        <v>15</v>
      </c>
      <c r="B16" s="1">
        <v>44443</v>
      </c>
      <c r="C16" s="2">
        <v>0.17093749999999999</v>
      </c>
      <c r="D16" s="1">
        <v>44443</v>
      </c>
      <c r="E16" t="s">
        <v>21</v>
      </c>
      <c r="F16">
        <v>7</v>
      </c>
      <c r="G16">
        <v>16</v>
      </c>
      <c r="I16" s="4">
        <f t="shared" si="0"/>
        <v>8.2245370370370413E-2</v>
      </c>
      <c r="J16">
        <f t="shared" si="1"/>
        <v>118.43333333333339</v>
      </c>
    </row>
    <row r="17" spans="1:10" x14ac:dyDescent="0.25">
      <c r="A17">
        <v>16</v>
      </c>
      <c r="B17" s="1">
        <v>44443</v>
      </c>
      <c r="C17" s="2">
        <v>0.29620370370370369</v>
      </c>
      <c r="D17" s="1">
        <v>44443</v>
      </c>
      <c r="E17" t="s">
        <v>22</v>
      </c>
      <c r="F17">
        <v>9</v>
      </c>
      <c r="G17">
        <v>11</v>
      </c>
      <c r="I17" s="4">
        <f t="shared" si="0"/>
        <v>5.0844907407407436E-2</v>
      </c>
      <c r="J17">
        <f t="shared" si="1"/>
        <v>73.216666666666711</v>
      </c>
    </row>
    <row r="18" spans="1:10" x14ac:dyDescent="0.25">
      <c r="A18">
        <v>17</v>
      </c>
      <c r="B18" s="1">
        <v>44443</v>
      </c>
      <c r="C18" s="2">
        <v>0.3578587962962963</v>
      </c>
      <c r="D18" s="1">
        <v>44443</v>
      </c>
      <c r="E18" t="s">
        <v>23</v>
      </c>
      <c r="F18">
        <v>13</v>
      </c>
      <c r="G18">
        <v>18</v>
      </c>
      <c r="I18" s="4">
        <f t="shared" si="0"/>
        <v>6.2696759259259272E-2</v>
      </c>
      <c r="J18">
        <f t="shared" si="1"/>
        <v>90.283333333333346</v>
      </c>
    </row>
    <row r="19" spans="1:10" x14ac:dyDescent="0.25">
      <c r="A19">
        <v>18</v>
      </c>
      <c r="B19" s="1">
        <v>44443</v>
      </c>
      <c r="C19" s="2">
        <v>0.48564814814814816</v>
      </c>
      <c r="D19" s="1">
        <v>44443</v>
      </c>
      <c r="E19" t="s">
        <v>24</v>
      </c>
      <c r="F19">
        <v>22</v>
      </c>
      <c r="G19">
        <v>5</v>
      </c>
      <c r="I19" s="4">
        <f t="shared" si="0"/>
        <v>5.2662037037036979E-2</v>
      </c>
      <c r="J19">
        <f t="shared" si="1"/>
        <v>75.833333333333258</v>
      </c>
    </row>
    <row r="20" spans="1:10" x14ac:dyDescent="0.25">
      <c r="A20">
        <v>19</v>
      </c>
      <c r="B20" s="1">
        <v>44443</v>
      </c>
      <c r="C20" s="2">
        <v>0.70219907407407411</v>
      </c>
      <c r="D20" s="1">
        <v>44443</v>
      </c>
      <c r="E20" t="s">
        <v>25</v>
      </c>
      <c r="F20">
        <v>8</v>
      </c>
      <c r="G20">
        <v>23</v>
      </c>
      <c r="I20" s="4">
        <f t="shared" si="0"/>
        <v>7.145833333333329E-2</v>
      </c>
      <c r="J20">
        <f t="shared" si="1"/>
        <v>102.89999999999993</v>
      </c>
    </row>
    <row r="21" spans="1:10" x14ac:dyDescent="0.25">
      <c r="A21">
        <v>20</v>
      </c>
      <c r="B21" s="1">
        <v>44443</v>
      </c>
      <c r="C21" s="2">
        <v>0.80978009259259254</v>
      </c>
      <c r="D21" s="1">
        <v>44443</v>
      </c>
      <c r="E21" t="s">
        <v>26</v>
      </c>
      <c r="F21">
        <v>11</v>
      </c>
      <c r="G21">
        <v>14</v>
      </c>
      <c r="I21" s="4">
        <f t="shared" si="0"/>
        <v>0.15637731481481487</v>
      </c>
      <c r="J21">
        <f t="shared" si="1"/>
        <v>225.18333333333342</v>
      </c>
    </row>
    <row r="22" spans="1:10" x14ac:dyDescent="0.25">
      <c r="A22">
        <v>21</v>
      </c>
      <c r="B22" s="1">
        <v>44444</v>
      </c>
      <c r="C22" s="2">
        <v>0.30270833333333336</v>
      </c>
      <c r="D22" s="1">
        <v>44444</v>
      </c>
      <c r="E22" t="s">
        <v>27</v>
      </c>
      <c r="F22">
        <v>17</v>
      </c>
      <c r="G22">
        <v>23</v>
      </c>
      <c r="I22" s="4">
        <f t="shared" si="0"/>
        <v>7.3506944444444444E-2</v>
      </c>
      <c r="J22">
        <f t="shared" si="1"/>
        <v>105.85</v>
      </c>
    </row>
    <row r="23" spans="1:10" x14ac:dyDescent="0.25">
      <c r="A23">
        <v>22</v>
      </c>
      <c r="B23" s="1">
        <v>44444</v>
      </c>
      <c r="C23" s="2">
        <v>0.43002314814814813</v>
      </c>
      <c r="D23" s="1">
        <v>44444</v>
      </c>
      <c r="E23" t="s">
        <v>28</v>
      </c>
      <c r="F23">
        <v>15</v>
      </c>
      <c r="G23">
        <v>11</v>
      </c>
      <c r="I23" s="4">
        <f t="shared" si="0"/>
        <v>8.1377314814814805E-2</v>
      </c>
      <c r="J23">
        <f t="shared" si="1"/>
        <v>117.18333333333332</v>
      </c>
    </row>
    <row r="24" spans="1:10" x14ac:dyDescent="0.25">
      <c r="A24">
        <v>23</v>
      </c>
      <c r="B24" s="1">
        <v>44444</v>
      </c>
      <c r="C24" s="2">
        <v>0.55909722222222225</v>
      </c>
      <c r="D24" s="1">
        <v>44444</v>
      </c>
      <c r="E24" t="s">
        <v>29</v>
      </c>
      <c r="F24">
        <v>19</v>
      </c>
      <c r="G24">
        <v>21</v>
      </c>
      <c r="I24" s="4">
        <f t="shared" si="0"/>
        <v>8.4178240740740762E-2</v>
      </c>
      <c r="J24">
        <f t="shared" si="1"/>
        <v>121.2166666666667</v>
      </c>
    </row>
    <row r="25" spans="1:10" x14ac:dyDescent="0.25">
      <c r="A25">
        <v>24</v>
      </c>
      <c r="B25" s="1">
        <v>44444</v>
      </c>
      <c r="C25" s="2">
        <v>0.69188657407407406</v>
      </c>
      <c r="D25" s="1">
        <v>44444</v>
      </c>
      <c r="E25" t="s">
        <v>30</v>
      </c>
      <c r="F25">
        <v>11</v>
      </c>
      <c r="G25">
        <v>9</v>
      </c>
      <c r="I25" s="4">
        <f t="shared" si="0"/>
        <v>4.1770833333333313E-2</v>
      </c>
      <c r="J25">
        <f t="shared" si="1"/>
        <v>60.14999999999997</v>
      </c>
    </row>
    <row r="26" spans="1:10" x14ac:dyDescent="0.25">
      <c r="A26">
        <v>25</v>
      </c>
      <c r="B26" s="1">
        <v>44444</v>
      </c>
      <c r="C26" s="2">
        <v>0.77118055555555554</v>
      </c>
      <c r="D26" s="1">
        <v>44444</v>
      </c>
      <c r="E26" t="s">
        <v>31</v>
      </c>
      <c r="F26">
        <v>15</v>
      </c>
      <c r="G26">
        <v>11</v>
      </c>
      <c r="I26" s="4">
        <f t="shared" si="0"/>
        <v>5.5393518518518481E-2</v>
      </c>
      <c r="J26">
        <f t="shared" si="1"/>
        <v>79.766666666666609</v>
      </c>
    </row>
    <row r="27" spans="1:10" x14ac:dyDescent="0.25">
      <c r="A27">
        <v>26</v>
      </c>
      <c r="B27" s="1">
        <v>44444</v>
      </c>
      <c r="C27" s="2">
        <v>0.875</v>
      </c>
      <c r="D27" s="1">
        <v>44445</v>
      </c>
      <c r="E27" t="s">
        <v>32</v>
      </c>
      <c r="F27">
        <v>15</v>
      </c>
      <c r="G27">
        <v>17</v>
      </c>
      <c r="I27" s="4">
        <f t="shared" si="0"/>
        <v>0.13849537037037041</v>
      </c>
      <c r="J27">
        <f t="shared" si="1"/>
        <v>199.43333333333339</v>
      </c>
    </row>
    <row r="28" spans="1:10" x14ac:dyDescent="0.25">
      <c r="A28">
        <v>27</v>
      </c>
      <c r="B28" s="1">
        <v>44445</v>
      </c>
      <c r="C28" s="2">
        <v>0.21719907407407407</v>
      </c>
      <c r="D28" s="1">
        <v>44445</v>
      </c>
      <c r="E28" t="s">
        <v>33</v>
      </c>
      <c r="F28">
        <v>9</v>
      </c>
      <c r="G28">
        <v>6</v>
      </c>
      <c r="I28" s="4">
        <f t="shared" si="0"/>
        <v>8.0439814814814825E-2</v>
      </c>
      <c r="J28">
        <f t="shared" si="1"/>
        <v>115.83333333333334</v>
      </c>
    </row>
    <row r="29" spans="1:10" x14ac:dyDescent="0.25">
      <c r="A29">
        <v>28</v>
      </c>
      <c r="B29" s="1">
        <v>44445</v>
      </c>
      <c r="C29" s="2">
        <v>0.38305555555555554</v>
      </c>
      <c r="D29" s="1">
        <v>44445</v>
      </c>
      <c r="E29" t="s">
        <v>34</v>
      </c>
      <c r="F29">
        <v>14</v>
      </c>
      <c r="G29">
        <v>22</v>
      </c>
      <c r="I29" s="4">
        <f t="shared" si="0"/>
        <v>0.14216435185185189</v>
      </c>
      <c r="J29">
        <f t="shared" si="1"/>
        <v>204.71666666666673</v>
      </c>
    </row>
    <row r="30" spans="1:10" x14ac:dyDescent="0.25">
      <c r="A30">
        <v>29</v>
      </c>
      <c r="B30" s="1">
        <v>44445</v>
      </c>
      <c r="C30" s="2">
        <v>0.55920138888888893</v>
      </c>
      <c r="D30" s="1">
        <v>44445</v>
      </c>
      <c r="E30" t="s">
        <v>35</v>
      </c>
      <c r="F30">
        <v>14</v>
      </c>
      <c r="G30">
        <v>3</v>
      </c>
      <c r="I30" s="4">
        <f t="shared" si="0"/>
        <v>6.6666666666666652E-2</v>
      </c>
      <c r="J30">
        <f t="shared" si="1"/>
        <v>95.999999999999972</v>
      </c>
    </row>
    <row r="31" spans="1:10" x14ac:dyDescent="0.25">
      <c r="A31">
        <v>30</v>
      </c>
      <c r="B31" s="1">
        <v>44445</v>
      </c>
      <c r="C31" s="2">
        <v>0.7160185185185185</v>
      </c>
      <c r="D31" s="1">
        <v>44445</v>
      </c>
      <c r="E31" t="s">
        <v>36</v>
      </c>
      <c r="F31">
        <v>18</v>
      </c>
      <c r="G31">
        <v>14</v>
      </c>
      <c r="I31" s="4">
        <f t="shared" si="0"/>
        <v>4.7175925925925899E-2</v>
      </c>
      <c r="J31">
        <f t="shared" si="1"/>
        <v>67.933333333333294</v>
      </c>
    </row>
    <row r="32" spans="1:10" x14ac:dyDescent="0.25">
      <c r="A32">
        <v>31</v>
      </c>
      <c r="B32" s="1">
        <v>44445</v>
      </c>
      <c r="C32" s="2">
        <v>0.82097222222222221</v>
      </c>
      <c r="D32" s="1">
        <v>44445</v>
      </c>
      <c r="E32" t="s">
        <v>37</v>
      </c>
      <c r="F32">
        <v>16</v>
      </c>
      <c r="G32">
        <v>21</v>
      </c>
      <c r="I32" s="4">
        <f t="shared" si="0"/>
        <v>6.9456018518518459E-2</v>
      </c>
      <c r="J32">
        <f t="shared" si="1"/>
        <v>100.01666666666658</v>
      </c>
    </row>
    <row r="33" spans="1:10" x14ac:dyDescent="0.25">
      <c r="A33">
        <v>32</v>
      </c>
      <c r="B33" s="1">
        <v>44446</v>
      </c>
      <c r="C33" s="2">
        <v>0.32383101851851853</v>
      </c>
      <c r="D33" s="1">
        <v>44446</v>
      </c>
      <c r="E33" t="s">
        <v>38</v>
      </c>
      <c r="F33">
        <v>15</v>
      </c>
      <c r="G33">
        <v>14</v>
      </c>
      <c r="I33" s="4">
        <f t="shared" si="0"/>
        <v>7.6331018518518534E-2</v>
      </c>
      <c r="J33">
        <f t="shared" si="1"/>
        <v>109.91666666666669</v>
      </c>
    </row>
    <row r="34" spans="1:10" x14ac:dyDescent="0.25">
      <c r="A34">
        <v>33</v>
      </c>
      <c r="B34" s="1">
        <v>44446</v>
      </c>
      <c r="C34" s="2">
        <v>0.46467592592592594</v>
      </c>
      <c r="D34" s="1">
        <v>44446</v>
      </c>
      <c r="E34" t="s">
        <v>39</v>
      </c>
      <c r="F34">
        <v>12</v>
      </c>
      <c r="G34">
        <v>23</v>
      </c>
      <c r="I34" s="4">
        <f t="shared" si="0"/>
        <v>5.7037037037037053E-2</v>
      </c>
      <c r="J34">
        <f t="shared" si="1"/>
        <v>82.133333333333354</v>
      </c>
    </row>
    <row r="35" spans="1:10" x14ac:dyDescent="0.25">
      <c r="A35">
        <v>34</v>
      </c>
      <c r="B35" s="1">
        <v>44446</v>
      </c>
      <c r="C35" s="2">
        <v>0.57347222222222227</v>
      </c>
      <c r="D35" s="1">
        <v>44446</v>
      </c>
      <c r="E35" t="s">
        <v>40</v>
      </c>
      <c r="F35">
        <v>17</v>
      </c>
      <c r="G35">
        <v>6</v>
      </c>
      <c r="I35" s="4">
        <f t="shared" si="0"/>
        <v>7.5324074074074043E-2</v>
      </c>
      <c r="J35">
        <f t="shared" si="1"/>
        <v>108.46666666666663</v>
      </c>
    </row>
    <row r="36" spans="1:10" x14ac:dyDescent="0.25">
      <c r="A36">
        <v>35</v>
      </c>
      <c r="B36" s="1">
        <v>44446</v>
      </c>
      <c r="C36" s="2">
        <v>0.70577546296296301</v>
      </c>
      <c r="D36" s="1">
        <v>44446</v>
      </c>
      <c r="E36" t="s">
        <v>41</v>
      </c>
      <c r="F36">
        <v>19</v>
      </c>
      <c r="G36">
        <v>16</v>
      </c>
      <c r="I36" s="4">
        <f t="shared" si="0"/>
        <v>8.6018518518518494E-2</v>
      </c>
      <c r="J36">
        <f t="shared" si="1"/>
        <v>123.86666666666663</v>
      </c>
    </row>
    <row r="37" spans="1:10" x14ac:dyDescent="0.25">
      <c r="A37">
        <v>36</v>
      </c>
      <c r="B37" s="1">
        <v>44446</v>
      </c>
      <c r="C37" s="2">
        <v>0.84167824074074071</v>
      </c>
      <c r="D37" s="1">
        <v>44446</v>
      </c>
      <c r="E37" t="s">
        <v>42</v>
      </c>
      <c r="F37">
        <v>11</v>
      </c>
      <c r="G37">
        <v>14</v>
      </c>
      <c r="I37" s="4">
        <f t="shared" si="0"/>
        <v>9.9016203703703787E-2</v>
      </c>
      <c r="J37">
        <f t="shared" si="1"/>
        <v>142.58333333333346</v>
      </c>
    </row>
    <row r="38" spans="1:10" x14ac:dyDescent="0.25">
      <c r="A38">
        <v>37</v>
      </c>
      <c r="B38" s="1">
        <v>44447</v>
      </c>
      <c r="C38" s="2">
        <v>0.13560185185185186</v>
      </c>
      <c r="D38" s="1">
        <v>44447</v>
      </c>
      <c r="E38" t="s">
        <v>43</v>
      </c>
      <c r="F38">
        <v>13</v>
      </c>
      <c r="G38">
        <v>22</v>
      </c>
      <c r="I38" s="4">
        <f t="shared" si="0"/>
        <v>0.12556712962962963</v>
      </c>
      <c r="J38">
        <f t="shared" si="1"/>
        <v>180.81666666666666</v>
      </c>
    </row>
    <row r="39" spans="1:10" x14ac:dyDescent="0.25">
      <c r="A39">
        <v>38</v>
      </c>
      <c r="B39" s="1">
        <v>44447</v>
      </c>
      <c r="C39" s="2">
        <v>0.32587962962962963</v>
      </c>
      <c r="D39" s="1">
        <v>44447</v>
      </c>
      <c r="E39" t="s">
        <v>44</v>
      </c>
      <c r="F39">
        <v>11</v>
      </c>
      <c r="G39">
        <v>4</v>
      </c>
      <c r="I39" s="4">
        <f t="shared" si="0"/>
        <v>7.2083333333333388E-2</v>
      </c>
      <c r="J39">
        <f t="shared" si="1"/>
        <v>103.80000000000008</v>
      </c>
    </row>
    <row r="40" spans="1:10" x14ac:dyDescent="0.25">
      <c r="A40">
        <v>39</v>
      </c>
      <c r="B40" s="1">
        <v>44447</v>
      </c>
      <c r="C40" s="2">
        <v>0.41761574074074076</v>
      </c>
      <c r="D40" s="1">
        <v>44447</v>
      </c>
      <c r="E40" t="s">
        <v>45</v>
      </c>
      <c r="F40">
        <v>14</v>
      </c>
      <c r="G40">
        <v>21</v>
      </c>
      <c r="I40" s="4">
        <f t="shared" si="0"/>
        <v>0.10686342592592596</v>
      </c>
      <c r="J40">
        <f t="shared" si="1"/>
        <v>153.88333333333338</v>
      </c>
    </row>
    <row r="41" spans="1:10" x14ac:dyDescent="0.25">
      <c r="A41">
        <v>40</v>
      </c>
      <c r="B41" s="1">
        <v>44447</v>
      </c>
      <c r="C41" s="2">
        <v>0.59138888888888885</v>
      </c>
      <c r="D41" s="1">
        <v>44447</v>
      </c>
      <c r="E41" t="s">
        <v>46</v>
      </c>
      <c r="F41">
        <v>16</v>
      </c>
      <c r="G41">
        <v>9</v>
      </c>
      <c r="I41" s="4">
        <f t="shared" si="0"/>
        <v>9.3553240740740784E-2</v>
      </c>
      <c r="J41">
        <f t="shared" si="1"/>
        <v>134.71666666666673</v>
      </c>
    </row>
    <row r="42" spans="1:10" x14ac:dyDescent="0.25">
      <c r="A42">
        <v>41</v>
      </c>
      <c r="B42" s="1">
        <v>44447</v>
      </c>
      <c r="C42" s="2">
        <v>0.7338541666666667</v>
      </c>
      <c r="D42" s="1">
        <v>44447</v>
      </c>
      <c r="E42" t="s">
        <v>47</v>
      </c>
      <c r="F42">
        <v>12</v>
      </c>
      <c r="G42">
        <v>24</v>
      </c>
      <c r="I42" s="4">
        <f t="shared" si="0"/>
        <v>3.863425925925934E-2</v>
      </c>
      <c r="J42">
        <f t="shared" si="1"/>
        <v>55.633333333333454</v>
      </c>
    </row>
    <row r="43" spans="1:10" x14ac:dyDescent="0.25">
      <c r="A43">
        <v>42</v>
      </c>
      <c r="B43" s="1">
        <v>44447</v>
      </c>
      <c r="C43" s="2">
        <v>0.83333333333333337</v>
      </c>
      <c r="D43" s="1">
        <v>44447</v>
      </c>
      <c r="E43" t="s">
        <v>48</v>
      </c>
      <c r="F43">
        <v>9</v>
      </c>
      <c r="G43">
        <v>2</v>
      </c>
      <c r="I43" s="4">
        <f t="shared" si="0"/>
        <v>6.3611111111111063E-2</v>
      </c>
      <c r="J43">
        <f t="shared" si="1"/>
        <v>91.599999999999937</v>
      </c>
    </row>
    <row r="44" spans="1:10" x14ac:dyDescent="0.25">
      <c r="A44">
        <v>43</v>
      </c>
      <c r="B44" s="1">
        <v>44448</v>
      </c>
      <c r="C44" s="2">
        <v>0.25793981481481482</v>
      </c>
      <c r="D44" s="1">
        <v>44448</v>
      </c>
      <c r="E44" t="s">
        <v>49</v>
      </c>
      <c r="F44">
        <v>9</v>
      </c>
      <c r="G44">
        <v>4</v>
      </c>
      <c r="I44" s="4">
        <f t="shared" si="0"/>
        <v>6.5624999999999989E-2</v>
      </c>
      <c r="J44">
        <f t="shared" si="1"/>
        <v>94.499999999999986</v>
      </c>
    </row>
    <row r="45" spans="1:10" x14ac:dyDescent="0.25">
      <c r="A45">
        <v>44</v>
      </c>
      <c r="B45" s="1">
        <v>44448</v>
      </c>
      <c r="C45" s="2">
        <v>0.41349537037037037</v>
      </c>
      <c r="D45" s="1">
        <v>44448</v>
      </c>
      <c r="E45" t="s">
        <v>50</v>
      </c>
      <c r="F45">
        <v>9</v>
      </c>
      <c r="G45">
        <v>14</v>
      </c>
      <c r="I45" s="4">
        <f t="shared" si="0"/>
        <v>4.1516203703703736E-2</v>
      </c>
      <c r="J45">
        <f t="shared" si="1"/>
        <v>59.783333333333381</v>
      </c>
    </row>
    <row r="46" spans="1:10" x14ac:dyDescent="0.25">
      <c r="A46">
        <v>45</v>
      </c>
      <c r="B46" s="1">
        <v>44448</v>
      </c>
      <c r="C46" s="2">
        <v>0.50607638888888884</v>
      </c>
      <c r="D46" s="1">
        <v>44448</v>
      </c>
      <c r="E46" t="s">
        <v>51</v>
      </c>
      <c r="F46">
        <v>12</v>
      </c>
      <c r="G46">
        <v>10</v>
      </c>
      <c r="I46" s="4">
        <f t="shared" si="0"/>
        <v>8.5000000000000075E-2</v>
      </c>
      <c r="J46">
        <f t="shared" si="1"/>
        <v>122.40000000000011</v>
      </c>
    </row>
    <row r="47" spans="1:10" x14ac:dyDescent="0.25">
      <c r="A47">
        <v>46</v>
      </c>
      <c r="B47" s="1">
        <v>44448</v>
      </c>
      <c r="C47" s="2">
        <v>0.68482638888888892</v>
      </c>
      <c r="D47" s="1">
        <v>44448</v>
      </c>
      <c r="E47" t="s">
        <v>52</v>
      </c>
      <c r="F47">
        <v>16</v>
      </c>
      <c r="G47">
        <v>11</v>
      </c>
      <c r="I47" s="4">
        <f t="shared" si="0"/>
        <v>8.6284722222222276E-2</v>
      </c>
      <c r="J47">
        <f t="shared" si="1"/>
        <v>124.25000000000009</v>
      </c>
    </row>
    <row r="48" spans="1:10" x14ac:dyDescent="0.25">
      <c r="A48">
        <v>47</v>
      </c>
      <c r="B48" s="1">
        <v>44448</v>
      </c>
      <c r="C48" s="2">
        <v>0.85435185185185181</v>
      </c>
      <c r="D48" s="1">
        <v>44448</v>
      </c>
      <c r="E48" t="s">
        <v>53</v>
      </c>
      <c r="F48">
        <v>13</v>
      </c>
      <c r="G48">
        <v>21</v>
      </c>
      <c r="I48" s="4">
        <f t="shared" si="0"/>
        <v>3.5648148148148207E-2</v>
      </c>
      <c r="J48">
        <f t="shared" si="1"/>
        <v>51.333333333333414</v>
      </c>
    </row>
    <row r="49" spans="1:10" x14ac:dyDescent="0.25">
      <c r="A49">
        <v>48</v>
      </c>
      <c r="B49" s="1">
        <v>44449</v>
      </c>
      <c r="C49" s="2">
        <v>0.21634259259259259</v>
      </c>
      <c r="D49" s="1">
        <v>44449</v>
      </c>
      <c r="E49" t="s">
        <v>54</v>
      </c>
      <c r="F49">
        <v>7</v>
      </c>
      <c r="G49">
        <v>15</v>
      </c>
      <c r="I49" s="4">
        <f t="shared" si="0"/>
        <v>9.354166666666669E-2</v>
      </c>
      <c r="J49">
        <f t="shared" si="1"/>
        <v>134.70000000000005</v>
      </c>
    </row>
    <row r="50" spans="1:10" x14ac:dyDescent="0.25">
      <c r="A50">
        <v>49</v>
      </c>
      <c r="B50" s="1">
        <v>44449</v>
      </c>
      <c r="C50" s="2">
        <v>0.38201388888888888</v>
      </c>
      <c r="D50" s="1">
        <v>44449</v>
      </c>
      <c r="E50" t="s">
        <v>55</v>
      </c>
      <c r="F50">
        <v>7</v>
      </c>
      <c r="G50">
        <v>0</v>
      </c>
      <c r="I50" s="4">
        <f t="shared" si="0"/>
        <v>6.2476851851851867E-2</v>
      </c>
      <c r="J50">
        <f t="shared" si="1"/>
        <v>89.966666666666683</v>
      </c>
    </row>
    <row r="51" spans="1:10" x14ac:dyDescent="0.25">
      <c r="A51">
        <v>50</v>
      </c>
      <c r="B51" s="1">
        <v>44449</v>
      </c>
      <c r="C51" s="2">
        <v>0.49995370370370368</v>
      </c>
      <c r="D51" s="1">
        <v>44449</v>
      </c>
      <c r="E51" t="s">
        <v>56</v>
      </c>
      <c r="F51">
        <v>7</v>
      </c>
      <c r="G51">
        <v>1</v>
      </c>
      <c r="I51" s="4">
        <f t="shared" si="0"/>
        <v>9.3657407407407411E-2</v>
      </c>
      <c r="J51">
        <f t="shared" si="1"/>
        <v>134.86666666666667</v>
      </c>
    </row>
    <row r="52" spans="1:10" x14ac:dyDescent="0.25">
      <c r="A52">
        <v>51</v>
      </c>
      <c r="B52" s="1">
        <v>44449</v>
      </c>
      <c r="C52" s="2">
        <v>0.64993055555555557</v>
      </c>
      <c r="D52" s="1">
        <v>44449</v>
      </c>
      <c r="E52" t="s">
        <v>57</v>
      </c>
      <c r="F52">
        <v>13</v>
      </c>
      <c r="G52">
        <v>20</v>
      </c>
      <c r="I52" s="4">
        <f t="shared" si="0"/>
        <v>5.4374999999999951E-2</v>
      </c>
      <c r="J52">
        <f t="shared" si="1"/>
        <v>78.299999999999926</v>
      </c>
    </row>
    <row r="53" spans="1:10" x14ac:dyDescent="0.25">
      <c r="A53">
        <v>52</v>
      </c>
      <c r="B53" s="1">
        <v>44449</v>
      </c>
      <c r="C53" s="2">
        <v>0.79276620370370365</v>
      </c>
      <c r="D53" s="1">
        <v>44449</v>
      </c>
      <c r="E53" t="s">
        <v>58</v>
      </c>
      <c r="F53">
        <v>12</v>
      </c>
      <c r="G53">
        <v>4</v>
      </c>
      <c r="I53" s="4">
        <f t="shared" si="0"/>
        <v>3.2766203703703756E-2</v>
      </c>
      <c r="J53">
        <f t="shared" si="1"/>
        <v>47.183333333333408</v>
      </c>
    </row>
    <row r="54" spans="1:10" x14ac:dyDescent="0.25">
      <c r="A54">
        <v>53</v>
      </c>
      <c r="B54" s="1">
        <v>44449</v>
      </c>
      <c r="C54" s="2">
        <v>0.87574074074074071</v>
      </c>
      <c r="D54" s="1">
        <v>44450</v>
      </c>
      <c r="E54" t="s">
        <v>59</v>
      </c>
      <c r="F54">
        <v>11</v>
      </c>
      <c r="G54">
        <v>9</v>
      </c>
      <c r="I54" s="4">
        <f t="shared" si="0"/>
        <v>0.16196759259259252</v>
      </c>
      <c r="J54">
        <f t="shared" si="1"/>
        <v>233.23333333333323</v>
      </c>
    </row>
    <row r="55" spans="1:10" x14ac:dyDescent="0.25">
      <c r="A55">
        <v>54</v>
      </c>
      <c r="B55" s="1">
        <v>44450</v>
      </c>
      <c r="C55" s="2">
        <v>0.26106481481481481</v>
      </c>
      <c r="D55" s="1">
        <v>44450</v>
      </c>
      <c r="E55" t="s">
        <v>60</v>
      </c>
      <c r="F55">
        <v>12</v>
      </c>
      <c r="G55">
        <v>21</v>
      </c>
      <c r="I55" s="4">
        <f t="shared" si="0"/>
        <v>0.12209490740740742</v>
      </c>
      <c r="J55">
        <f t="shared" si="1"/>
        <v>175.81666666666669</v>
      </c>
    </row>
    <row r="56" spans="1:10" x14ac:dyDescent="0.25">
      <c r="A56">
        <v>55</v>
      </c>
      <c r="B56" s="1">
        <v>44450</v>
      </c>
      <c r="C56" s="2">
        <v>0.46128472222222222</v>
      </c>
      <c r="D56" s="1">
        <v>44450</v>
      </c>
      <c r="E56" t="s">
        <v>61</v>
      </c>
      <c r="F56">
        <v>14</v>
      </c>
      <c r="G56">
        <v>2</v>
      </c>
      <c r="I56" s="4">
        <f t="shared" si="0"/>
        <v>4.5046296296296251E-2</v>
      </c>
      <c r="J56">
        <f t="shared" si="1"/>
        <v>64.866666666666603</v>
      </c>
    </row>
    <row r="57" spans="1:10" x14ac:dyDescent="0.25">
      <c r="A57">
        <v>56</v>
      </c>
      <c r="B57" s="1">
        <v>44450</v>
      </c>
      <c r="C57" s="2">
        <v>0.56730324074074079</v>
      </c>
      <c r="D57" s="1">
        <v>44450</v>
      </c>
      <c r="E57" t="s">
        <v>62</v>
      </c>
      <c r="F57">
        <v>17</v>
      </c>
      <c r="G57">
        <v>9</v>
      </c>
      <c r="I57" s="4">
        <f t="shared" si="0"/>
        <v>3.4629629629629566E-2</v>
      </c>
      <c r="J57">
        <f t="shared" si="1"/>
        <v>49.866666666666575</v>
      </c>
    </row>
    <row r="58" spans="1:10" x14ac:dyDescent="0.25">
      <c r="A58">
        <v>57</v>
      </c>
      <c r="B58" s="1">
        <v>44450</v>
      </c>
      <c r="C58" s="2">
        <v>0.66475694444444444</v>
      </c>
      <c r="D58" s="1">
        <v>44450</v>
      </c>
      <c r="E58" t="s">
        <v>63</v>
      </c>
      <c r="F58">
        <v>3</v>
      </c>
      <c r="G58">
        <v>9</v>
      </c>
      <c r="I58" s="4">
        <f t="shared" si="0"/>
        <v>5.4548611111111089E-2</v>
      </c>
      <c r="J58">
        <f t="shared" si="1"/>
        <v>78.549999999999969</v>
      </c>
    </row>
    <row r="59" spans="1:10" x14ac:dyDescent="0.25">
      <c r="A59">
        <v>58</v>
      </c>
      <c r="B59" s="1">
        <v>44450</v>
      </c>
      <c r="C59" s="2">
        <v>0.79238425925925926</v>
      </c>
      <c r="D59" s="1">
        <v>44450</v>
      </c>
      <c r="E59" t="s">
        <v>64</v>
      </c>
      <c r="F59">
        <v>11</v>
      </c>
      <c r="G59">
        <v>3</v>
      </c>
      <c r="I59" s="4">
        <f t="shared" si="0"/>
        <v>9.0266203703703751E-2</v>
      </c>
      <c r="J59">
        <f t="shared" si="1"/>
        <v>129.98333333333341</v>
      </c>
    </row>
    <row r="60" spans="1:10" x14ac:dyDescent="0.25">
      <c r="A60">
        <v>59</v>
      </c>
      <c r="B60" s="1">
        <v>44451</v>
      </c>
      <c r="C60" s="2">
        <v>0.16666666666666666</v>
      </c>
      <c r="D60" s="1">
        <v>44451</v>
      </c>
      <c r="E60" t="s">
        <v>65</v>
      </c>
      <c r="F60">
        <v>8</v>
      </c>
      <c r="G60">
        <v>4</v>
      </c>
      <c r="I60" s="4">
        <f t="shared" si="0"/>
        <v>6.6041666666666665E-2</v>
      </c>
      <c r="J60">
        <f t="shared" si="1"/>
        <v>95.1</v>
      </c>
    </row>
    <row r="61" spans="1:10" x14ac:dyDescent="0.25">
      <c r="A61">
        <v>60</v>
      </c>
      <c r="B61" s="1">
        <v>44451</v>
      </c>
      <c r="C61" s="2">
        <v>0.34324074074074074</v>
      </c>
      <c r="D61" s="1">
        <v>44451</v>
      </c>
      <c r="E61" t="s">
        <v>66</v>
      </c>
      <c r="F61">
        <v>1</v>
      </c>
      <c r="G61">
        <v>6</v>
      </c>
      <c r="I61" s="4">
        <f t="shared" si="0"/>
        <v>8.4756944444444482E-2</v>
      </c>
      <c r="J61">
        <f t="shared" si="1"/>
        <v>122.05000000000005</v>
      </c>
    </row>
    <row r="62" spans="1:10" x14ac:dyDescent="0.25">
      <c r="A62">
        <v>61</v>
      </c>
      <c r="B62" s="1">
        <v>44451</v>
      </c>
      <c r="C62" s="2">
        <v>0.52084490740740741</v>
      </c>
      <c r="D62" s="1">
        <v>44451</v>
      </c>
      <c r="E62" t="s">
        <v>67</v>
      </c>
      <c r="F62">
        <v>4</v>
      </c>
      <c r="G62">
        <v>21</v>
      </c>
      <c r="I62" s="4">
        <f t="shared" si="0"/>
        <v>7.3194444444444451E-2</v>
      </c>
      <c r="J62">
        <f t="shared" si="1"/>
        <v>105.4</v>
      </c>
    </row>
    <row r="63" spans="1:10" x14ac:dyDescent="0.25">
      <c r="A63">
        <v>62</v>
      </c>
      <c r="B63" s="1">
        <v>44451</v>
      </c>
      <c r="C63" s="2">
        <v>0.73968750000000005</v>
      </c>
      <c r="D63" s="1">
        <v>44451</v>
      </c>
      <c r="E63" t="s">
        <v>68</v>
      </c>
      <c r="F63">
        <v>9</v>
      </c>
      <c r="G63">
        <v>11</v>
      </c>
      <c r="I63" s="4">
        <f t="shared" si="0"/>
        <v>5.8935185185185035E-2</v>
      </c>
      <c r="J63">
        <f t="shared" si="1"/>
        <v>84.866666666666447</v>
      </c>
    </row>
    <row r="64" spans="1:10" x14ac:dyDescent="0.25">
      <c r="A64">
        <v>63</v>
      </c>
      <c r="B64" s="1">
        <v>44452</v>
      </c>
      <c r="C64" s="2">
        <v>0.21440972222222221</v>
      </c>
      <c r="D64" s="1">
        <v>44452</v>
      </c>
      <c r="E64" t="s">
        <v>69</v>
      </c>
      <c r="F64">
        <v>12</v>
      </c>
      <c r="G64">
        <v>7</v>
      </c>
      <c r="I64" s="4">
        <f t="shared" si="0"/>
        <v>0.16630787037037037</v>
      </c>
      <c r="J64">
        <f t="shared" si="1"/>
        <v>239.48333333333332</v>
      </c>
    </row>
    <row r="65" spans="1:10" x14ac:dyDescent="0.25">
      <c r="A65">
        <v>64</v>
      </c>
      <c r="B65" s="1">
        <v>44452</v>
      </c>
      <c r="C65" s="2">
        <v>0.46302083333333333</v>
      </c>
      <c r="D65" s="1">
        <v>44452</v>
      </c>
      <c r="E65" t="s">
        <v>70</v>
      </c>
      <c r="F65">
        <v>11</v>
      </c>
      <c r="G65">
        <v>13</v>
      </c>
      <c r="I65" s="4">
        <f t="shared" si="0"/>
        <v>7.0381944444444455E-2</v>
      </c>
      <c r="J65">
        <f t="shared" si="1"/>
        <v>101.35000000000002</v>
      </c>
    </row>
    <row r="66" spans="1:10" x14ac:dyDescent="0.25">
      <c r="A66">
        <v>65</v>
      </c>
      <c r="B66" s="1">
        <v>44452</v>
      </c>
      <c r="C66" s="2">
        <v>0.55218750000000005</v>
      </c>
      <c r="D66" s="1">
        <v>44452</v>
      </c>
      <c r="E66" t="s">
        <v>71</v>
      </c>
      <c r="F66">
        <v>16</v>
      </c>
      <c r="G66">
        <v>21</v>
      </c>
      <c r="I66" s="4">
        <f t="shared" si="0"/>
        <v>6.9791666666666585E-2</v>
      </c>
      <c r="J66">
        <f t="shared" si="1"/>
        <v>100.49999999999989</v>
      </c>
    </row>
    <row r="67" spans="1:10" x14ac:dyDescent="0.25">
      <c r="A67">
        <v>66</v>
      </c>
      <c r="B67" s="1">
        <v>44452</v>
      </c>
      <c r="C67" s="2">
        <v>0.66996527777777781</v>
      </c>
      <c r="D67" s="1">
        <v>44452</v>
      </c>
      <c r="E67" t="s">
        <v>72</v>
      </c>
      <c r="F67">
        <v>19</v>
      </c>
      <c r="G67">
        <v>10</v>
      </c>
      <c r="I67" s="4">
        <f t="shared" ref="I67:I130" si="2">IF(D67-B67&gt;0,E67+1-C67,E67-C67)</f>
        <v>8.0034722222222188E-2</v>
      </c>
      <c r="J67">
        <f t="shared" ref="J67:J130" si="3">I67*24*60</f>
        <v>115.24999999999994</v>
      </c>
    </row>
    <row r="68" spans="1:10" x14ac:dyDescent="0.25">
      <c r="A68">
        <v>67</v>
      </c>
      <c r="B68" s="1">
        <v>44452</v>
      </c>
      <c r="C68" s="2">
        <v>0.83971064814814811</v>
      </c>
      <c r="D68" s="1">
        <v>44452</v>
      </c>
      <c r="E68" t="s">
        <v>73</v>
      </c>
      <c r="F68">
        <v>3</v>
      </c>
      <c r="G68">
        <v>0</v>
      </c>
      <c r="I68" s="4">
        <f t="shared" si="2"/>
        <v>7.9953703703703694E-2</v>
      </c>
      <c r="J68">
        <f t="shared" si="3"/>
        <v>115.13333333333333</v>
      </c>
    </row>
    <row r="69" spans="1:10" x14ac:dyDescent="0.25">
      <c r="A69">
        <v>68</v>
      </c>
      <c r="B69" s="1">
        <v>44453</v>
      </c>
      <c r="C69" s="2">
        <v>0.17733796296296298</v>
      </c>
      <c r="D69" s="1">
        <v>44453</v>
      </c>
      <c r="E69" t="s">
        <v>74</v>
      </c>
      <c r="F69">
        <v>12</v>
      </c>
      <c r="G69">
        <v>21</v>
      </c>
      <c r="I69" s="4">
        <f t="shared" si="2"/>
        <v>8.2662037037037034E-2</v>
      </c>
      <c r="J69">
        <f t="shared" si="3"/>
        <v>119.03333333333333</v>
      </c>
    </row>
    <row r="70" spans="1:10" x14ac:dyDescent="0.25">
      <c r="A70">
        <v>69</v>
      </c>
      <c r="B70" s="1">
        <v>44453</v>
      </c>
      <c r="C70" s="2">
        <v>0.34437499999999999</v>
      </c>
      <c r="D70" s="1">
        <v>44453</v>
      </c>
      <c r="E70" t="s">
        <v>75</v>
      </c>
      <c r="F70">
        <v>17</v>
      </c>
      <c r="G70">
        <v>20</v>
      </c>
      <c r="I70" s="4">
        <f t="shared" si="2"/>
        <v>7.5706018518518492E-2</v>
      </c>
      <c r="J70">
        <f t="shared" si="3"/>
        <v>109.01666666666662</v>
      </c>
    </row>
    <row r="71" spans="1:10" x14ac:dyDescent="0.25">
      <c r="A71">
        <v>70</v>
      </c>
      <c r="B71" s="1">
        <v>44453</v>
      </c>
      <c r="C71" s="2">
        <v>0.5</v>
      </c>
      <c r="D71" s="1">
        <v>44453</v>
      </c>
      <c r="E71" t="s">
        <v>76</v>
      </c>
      <c r="F71">
        <v>11</v>
      </c>
      <c r="G71">
        <v>22</v>
      </c>
      <c r="I71" s="4">
        <f t="shared" si="2"/>
        <v>8.1192129629629628E-2</v>
      </c>
      <c r="J71">
        <f t="shared" si="3"/>
        <v>116.91666666666666</v>
      </c>
    </row>
    <row r="72" spans="1:10" x14ac:dyDescent="0.25">
      <c r="A72">
        <v>71</v>
      </c>
      <c r="B72" s="1">
        <v>44453</v>
      </c>
      <c r="C72" s="2">
        <v>0.64340277777777777</v>
      </c>
      <c r="D72" s="1">
        <v>44453</v>
      </c>
      <c r="E72" t="s">
        <v>77</v>
      </c>
      <c r="F72">
        <v>7</v>
      </c>
      <c r="G72">
        <v>2</v>
      </c>
      <c r="I72" s="4">
        <f t="shared" si="2"/>
        <v>6.510416666666663E-2</v>
      </c>
      <c r="J72">
        <f t="shared" si="3"/>
        <v>93.749999999999943</v>
      </c>
    </row>
    <row r="73" spans="1:10" x14ac:dyDescent="0.25">
      <c r="A73">
        <v>72</v>
      </c>
      <c r="B73" s="1">
        <v>44453</v>
      </c>
      <c r="C73" s="2">
        <v>0.77552083333333333</v>
      </c>
      <c r="D73" s="1">
        <v>44453</v>
      </c>
      <c r="E73" t="s">
        <v>78</v>
      </c>
      <c r="F73">
        <v>8</v>
      </c>
      <c r="G73">
        <v>7</v>
      </c>
      <c r="I73" s="4">
        <f t="shared" si="2"/>
        <v>2.7187500000000031E-2</v>
      </c>
      <c r="J73">
        <f t="shared" si="3"/>
        <v>39.150000000000048</v>
      </c>
    </row>
    <row r="74" spans="1:10" x14ac:dyDescent="0.25">
      <c r="A74">
        <v>73</v>
      </c>
      <c r="B74" s="1">
        <v>44453</v>
      </c>
      <c r="C74" s="2">
        <v>0.87285879629629626</v>
      </c>
      <c r="D74" s="1">
        <v>44453</v>
      </c>
      <c r="E74" t="s">
        <v>79</v>
      </c>
      <c r="F74">
        <v>6</v>
      </c>
      <c r="G74">
        <v>1</v>
      </c>
      <c r="I74" s="4">
        <f t="shared" si="2"/>
        <v>4.6655092592592595E-2</v>
      </c>
      <c r="J74">
        <f t="shared" si="3"/>
        <v>67.183333333333337</v>
      </c>
    </row>
    <row r="75" spans="1:10" x14ac:dyDescent="0.25">
      <c r="A75">
        <v>74</v>
      </c>
      <c r="B75" s="1">
        <v>44454</v>
      </c>
      <c r="C75" s="2">
        <v>4.2361111111111113E-2</v>
      </c>
      <c r="D75" s="1">
        <v>44454</v>
      </c>
      <c r="E75" t="s">
        <v>80</v>
      </c>
      <c r="F75">
        <v>0</v>
      </c>
      <c r="G75">
        <v>6</v>
      </c>
      <c r="I75" s="4">
        <f t="shared" si="2"/>
        <v>0.13062499999999999</v>
      </c>
      <c r="J75">
        <f t="shared" si="3"/>
        <v>188.1</v>
      </c>
    </row>
    <row r="76" spans="1:10" x14ac:dyDescent="0.25">
      <c r="A76">
        <v>75</v>
      </c>
      <c r="B76" s="1">
        <v>44454</v>
      </c>
      <c r="C76" s="2">
        <v>0.28885416666666669</v>
      </c>
      <c r="D76" s="1">
        <v>44454</v>
      </c>
      <c r="E76" t="s">
        <v>81</v>
      </c>
      <c r="F76">
        <v>0</v>
      </c>
      <c r="G76">
        <v>5</v>
      </c>
      <c r="I76" s="4">
        <f t="shared" si="2"/>
        <v>5.5520833333333353E-2</v>
      </c>
      <c r="J76">
        <f t="shared" si="3"/>
        <v>79.950000000000031</v>
      </c>
    </row>
    <row r="77" spans="1:10" x14ac:dyDescent="0.25">
      <c r="A77">
        <v>76</v>
      </c>
      <c r="B77" s="1">
        <v>44454</v>
      </c>
      <c r="C77" s="2">
        <v>0.42424768518518519</v>
      </c>
      <c r="D77" s="1">
        <v>44454</v>
      </c>
      <c r="E77" t="s">
        <v>82</v>
      </c>
      <c r="F77">
        <v>10</v>
      </c>
      <c r="G77">
        <v>1</v>
      </c>
      <c r="I77" s="4">
        <f t="shared" si="2"/>
        <v>0.10754629629629631</v>
      </c>
      <c r="J77">
        <f t="shared" si="3"/>
        <v>154.86666666666667</v>
      </c>
    </row>
    <row r="78" spans="1:10" x14ac:dyDescent="0.25">
      <c r="A78">
        <v>77</v>
      </c>
      <c r="B78" s="1">
        <v>44454</v>
      </c>
      <c r="C78" s="2">
        <v>0.5991319444444444</v>
      </c>
      <c r="D78" s="1">
        <v>44454</v>
      </c>
      <c r="E78" t="s">
        <v>83</v>
      </c>
      <c r="F78">
        <v>14</v>
      </c>
      <c r="G78">
        <v>21</v>
      </c>
      <c r="I78" s="4">
        <f t="shared" si="2"/>
        <v>3.4479166666666727E-2</v>
      </c>
      <c r="J78">
        <f t="shared" si="3"/>
        <v>49.650000000000091</v>
      </c>
    </row>
    <row r="79" spans="1:10" x14ac:dyDescent="0.25">
      <c r="A79">
        <v>78</v>
      </c>
      <c r="B79" s="1">
        <v>44454</v>
      </c>
      <c r="C79" s="2">
        <v>0.7228472222222222</v>
      </c>
      <c r="D79" s="1">
        <v>44454</v>
      </c>
      <c r="E79" t="s">
        <v>84</v>
      </c>
      <c r="F79">
        <v>4</v>
      </c>
      <c r="G79">
        <v>1</v>
      </c>
      <c r="I79" s="4">
        <f t="shared" si="2"/>
        <v>5.2673611111111129E-2</v>
      </c>
      <c r="J79">
        <f t="shared" si="3"/>
        <v>75.850000000000023</v>
      </c>
    </row>
    <row r="80" spans="1:10" x14ac:dyDescent="0.25">
      <c r="A80">
        <v>79</v>
      </c>
      <c r="B80" s="1">
        <v>44454</v>
      </c>
      <c r="C80" s="2">
        <v>0.86644675925925929</v>
      </c>
      <c r="D80" s="1">
        <v>44454</v>
      </c>
      <c r="E80" t="s">
        <v>85</v>
      </c>
      <c r="F80">
        <v>7</v>
      </c>
      <c r="G80">
        <v>2</v>
      </c>
      <c r="I80" s="4">
        <f t="shared" si="2"/>
        <v>4.035879629629624E-2</v>
      </c>
      <c r="J80">
        <f t="shared" si="3"/>
        <v>58.116666666666589</v>
      </c>
    </row>
    <row r="81" spans="1:10" x14ac:dyDescent="0.25">
      <c r="A81">
        <v>80</v>
      </c>
      <c r="B81" s="1">
        <v>44455</v>
      </c>
      <c r="C81" s="2">
        <v>0.13571759259259258</v>
      </c>
      <c r="D81" s="1">
        <v>44455</v>
      </c>
      <c r="E81" t="s">
        <v>86</v>
      </c>
      <c r="F81">
        <v>13</v>
      </c>
      <c r="G81">
        <v>5</v>
      </c>
      <c r="I81" s="4">
        <f t="shared" si="2"/>
        <v>0.11716435185185187</v>
      </c>
      <c r="J81">
        <f t="shared" si="3"/>
        <v>168.7166666666667</v>
      </c>
    </row>
    <row r="82" spans="1:10" x14ac:dyDescent="0.25">
      <c r="A82">
        <v>81</v>
      </c>
      <c r="B82" s="1">
        <v>44455</v>
      </c>
      <c r="C82" s="2">
        <v>0.2996064814814815</v>
      </c>
      <c r="D82" s="1">
        <v>44455</v>
      </c>
      <c r="E82" t="s">
        <v>87</v>
      </c>
      <c r="F82">
        <v>13</v>
      </c>
      <c r="G82">
        <v>11</v>
      </c>
      <c r="I82" s="4">
        <f t="shared" si="2"/>
        <v>7.7523148148148147E-2</v>
      </c>
      <c r="J82">
        <f t="shared" si="3"/>
        <v>111.63333333333333</v>
      </c>
    </row>
    <row r="83" spans="1:10" x14ac:dyDescent="0.25">
      <c r="A83">
        <v>82</v>
      </c>
      <c r="B83" s="1">
        <v>44455</v>
      </c>
      <c r="C83" s="2">
        <v>0.46118055555555554</v>
      </c>
      <c r="D83" s="1">
        <v>44455</v>
      </c>
      <c r="E83" t="s">
        <v>88</v>
      </c>
      <c r="F83">
        <v>14</v>
      </c>
      <c r="G83">
        <v>9</v>
      </c>
      <c r="I83" s="4">
        <f t="shared" si="2"/>
        <v>3.9340277777777766E-2</v>
      </c>
      <c r="J83">
        <f t="shared" si="3"/>
        <v>56.649999999999984</v>
      </c>
    </row>
    <row r="84" spans="1:10" x14ac:dyDescent="0.25">
      <c r="A84">
        <v>83</v>
      </c>
      <c r="B84" s="1">
        <v>44455</v>
      </c>
      <c r="C84" s="2">
        <v>0.57986111111111116</v>
      </c>
      <c r="D84" s="1">
        <v>44455</v>
      </c>
      <c r="E84" t="s">
        <v>89</v>
      </c>
      <c r="F84">
        <v>14</v>
      </c>
      <c r="G84">
        <v>9</v>
      </c>
      <c r="I84" s="4">
        <f t="shared" si="2"/>
        <v>3.4837962962962932E-2</v>
      </c>
      <c r="J84">
        <f t="shared" si="3"/>
        <v>50.166666666666622</v>
      </c>
    </row>
    <row r="85" spans="1:10" x14ac:dyDescent="0.25">
      <c r="A85">
        <v>84</v>
      </c>
      <c r="B85" s="1">
        <v>44455</v>
      </c>
      <c r="C85" s="2">
        <v>0.6744444444444444</v>
      </c>
      <c r="D85" s="1">
        <v>44455</v>
      </c>
      <c r="E85" t="s">
        <v>90</v>
      </c>
      <c r="F85">
        <v>12</v>
      </c>
      <c r="G85">
        <v>7</v>
      </c>
      <c r="I85" s="4">
        <f t="shared" si="2"/>
        <v>4.9178240740740842E-2</v>
      </c>
      <c r="J85">
        <f t="shared" si="3"/>
        <v>70.816666666666805</v>
      </c>
    </row>
    <row r="86" spans="1:10" x14ac:dyDescent="0.25">
      <c r="A86">
        <v>85</v>
      </c>
      <c r="B86" s="1">
        <v>44455</v>
      </c>
      <c r="C86" s="2">
        <v>0.7926157407407407</v>
      </c>
      <c r="D86" s="1">
        <v>44455</v>
      </c>
      <c r="E86" t="s">
        <v>91</v>
      </c>
      <c r="F86">
        <v>2</v>
      </c>
      <c r="G86">
        <v>19</v>
      </c>
      <c r="I86" s="4">
        <f t="shared" si="2"/>
        <v>7.2615740740740731E-2</v>
      </c>
      <c r="J86">
        <f t="shared" si="3"/>
        <v>104.56666666666665</v>
      </c>
    </row>
    <row r="87" spans="1:10" x14ac:dyDescent="0.25">
      <c r="A87">
        <v>86</v>
      </c>
      <c r="B87" s="1">
        <v>44456</v>
      </c>
      <c r="C87" s="2">
        <v>0.28914351851851849</v>
      </c>
      <c r="D87" s="1">
        <v>44456</v>
      </c>
      <c r="E87" t="s">
        <v>92</v>
      </c>
      <c r="F87">
        <v>4</v>
      </c>
      <c r="G87">
        <v>11</v>
      </c>
      <c r="I87" s="4">
        <f t="shared" si="2"/>
        <v>4.4930555555555529E-2</v>
      </c>
      <c r="J87">
        <f t="shared" si="3"/>
        <v>64.69999999999996</v>
      </c>
    </row>
    <row r="88" spans="1:10" x14ac:dyDescent="0.25">
      <c r="A88">
        <v>87</v>
      </c>
      <c r="B88" s="1">
        <v>44456</v>
      </c>
      <c r="C88" s="2">
        <v>0.45840277777777777</v>
      </c>
      <c r="D88" s="1">
        <v>44456</v>
      </c>
      <c r="E88" t="s">
        <v>93</v>
      </c>
      <c r="F88">
        <v>21</v>
      </c>
      <c r="G88">
        <v>15</v>
      </c>
      <c r="I88" s="4">
        <f t="shared" si="2"/>
        <v>2.0868055555555542E-2</v>
      </c>
      <c r="J88">
        <f t="shared" si="3"/>
        <v>30.049999999999983</v>
      </c>
    </row>
    <row r="89" spans="1:10" x14ac:dyDescent="0.25">
      <c r="A89">
        <v>88</v>
      </c>
      <c r="B89" s="1">
        <v>44456</v>
      </c>
      <c r="C89" s="2">
        <v>0.55218750000000005</v>
      </c>
      <c r="D89" s="1">
        <v>44456</v>
      </c>
      <c r="E89" t="s">
        <v>94</v>
      </c>
      <c r="F89">
        <v>7</v>
      </c>
      <c r="G89">
        <v>13</v>
      </c>
      <c r="I89" s="4">
        <f t="shared" si="2"/>
        <v>6.9374999999999964E-2</v>
      </c>
      <c r="J89">
        <f t="shared" si="3"/>
        <v>99.899999999999949</v>
      </c>
    </row>
    <row r="90" spans="1:10" x14ac:dyDescent="0.25">
      <c r="A90">
        <v>89</v>
      </c>
      <c r="B90" s="1">
        <v>44456</v>
      </c>
      <c r="C90" s="2">
        <v>0.64994212962962961</v>
      </c>
      <c r="D90" s="1">
        <v>44456</v>
      </c>
      <c r="E90" t="s">
        <v>95</v>
      </c>
      <c r="F90">
        <v>14</v>
      </c>
      <c r="G90">
        <v>16</v>
      </c>
      <c r="I90" s="4">
        <f t="shared" si="2"/>
        <v>6.8032407407407458E-2</v>
      </c>
      <c r="J90">
        <f t="shared" si="3"/>
        <v>97.96666666666674</v>
      </c>
    </row>
    <row r="91" spans="1:10" x14ac:dyDescent="0.25">
      <c r="A91">
        <v>90</v>
      </c>
      <c r="B91" s="1">
        <v>44456</v>
      </c>
      <c r="C91" s="2">
        <v>0.80049768518518516</v>
      </c>
      <c r="D91" s="1">
        <v>44456</v>
      </c>
      <c r="E91" t="s">
        <v>96</v>
      </c>
      <c r="F91">
        <v>7</v>
      </c>
      <c r="G91">
        <v>0</v>
      </c>
      <c r="I91" s="4">
        <f t="shared" si="2"/>
        <v>6.4594907407407365E-2</v>
      </c>
      <c r="J91">
        <f t="shared" si="3"/>
        <v>93.016666666666609</v>
      </c>
    </row>
    <row r="92" spans="1:10" x14ac:dyDescent="0.25">
      <c r="A92">
        <v>91</v>
      </c>
      <c r="B92" s="1">
        <v>44457</v>
      </c>
      <c r="C92" s="2">
        <v>0.21187500000000001</v>
      </c>
      <c r="D92" s="1">
        <v>44457</v>
      </c>
      <c r="E92" t="s">
        <v>97</v>
      </c>
      <c r="F92">
        <v>17</v>
      </c>
      <c r="G92">
        <v>15</v>
      </c>
      <c r="I92" s="4">
        <f t="shared" si="2"/>
        <v>5.486111111111111E-2</v>
      </c>
      <c r="J92">
        <f t="shared" si="3"/>
        <v>79</v>
      </c>
    </row>
    <row r="93" spans="1:10" x14ac:dyDescent="0.25">
      <c r="A93">
        <v>92</v>
      </c>
      <c r="B93" s="1">
        <v>44457</v>
      </c>
      <c r="C93" s="2">
        <v>0.38490740740740742</v>
      </c>
      <c r="D93" s="1">
        <v>44457</v>
      </c>
      <c r="E93" t="s">
        <v>98</v>
      </c>
      <c r="F93">
        <v>5</v>
      </c>
      <c r="G93">
        <v>8</v>
      </c>
      <c r="I93" s="4">
        <f t="shared" si="2"/>
        <v>3.1886574074074026E-2</v>
      </c>
      <c r="J93">
        <f t="shared" si="3"/>
        <v>45.9166666666666</v>
      </c>
    </row>
    <row r="94" spans="1:10" x14ac:dyDescent="0.25">
      <c r="A94">
        <v>93</v>
      </c>
      <c r="B94" s="1">
        <v>44457</v>
      </c>
      <c r="C94" s="2">
        <v>0.47458333333333336</v>
      </c>
      <c r="D94" s="1">
        <v>44457</v>
      </c>
      <c r="E94" t="s">
        <v>99</v>
      </c>
      <c r="F94">
        <v>14</v>
      </c>
      <c r="G94">
        <v>9</v>
      </c>
      <c r="I94" s="4">
        <f t="shared" si="2"/>
        <v>8.5405092592592546E-2</v>
      </c>
      <c r="J94">
        <f t="shared" si="3"/>
        <v>122.98333333333326</v>
      </c>
    </row>
    <row r="95" spans="1:10" x14ac:dyDescent="0.25">
      <c r="A95">
        <v>94</v>
      </c>
      <c r="B95" s="1">
        <v>44457</v>
      </c>
      <c r="C95" s="2">
        <v>0.62175925925925923</v>
      </c>
      <c r="D95" s="1">
        <v>44457</v>
      </c>
      <c r="E95" t="s">
        <v>100</v>
      </c>
      <c r="F95">
        <v>11</v>
      </c>
      <c r="G95">
        <v>17</v>
      </c>
      <c r="I95" s="4">
        <f t="shared" si="2"/>
        <v>2.082175925925922E-2</v>
      </c>
      <c r="J95">
        <f t="shared" si="3"/>
        <v>29.983333333333277</v>
      </c>
    </row>
    <row r="96" spans="1:10" x14ac:dyDescent="0.25">
      <c r="A96">
        <v>95</v>
      </c>
      <c r="B96" s="1">
        <v>44457</v>
      </c>
      <c r="C96" s="2">
        <v>0.72517361111111112</v>
      </c>
      <c r="D96" s="1">
        <v>44457</v>
      </c>
      <c r="E96" t="s">
        <v>101</v>
      </c>
      <c r="F96">
        <v>7</v>
      </c>
      <c r="G96">
        <v>16</v>
      </c>
      <c r="I96" s="4">
        <f t="shared" si="2"/>
        <v>5.6215277777777795E-2</v>
      </c>
      <c r="J96">
        <f t="shared" si="3"/>
        <v>80.950000000000017</v>
      </c>
    </row>
    <row r="97" spans="1:10" x14ac:dyDescent="0.25">
      <c r="A97">
        <v>96</v>
      </c>
      <c r="B97" s="1">
        <v>44458</v>
      </c>
      <c r="C97" s="2">
        <v>0.37921296296296297</v>
      </c>
      <c r="D97" s="1">
        <v>44458</v>
      </c>
      <c r="E97" t="s">
        <v>102</v>
      </c>
      <c r="F97">
        <v>5</v>
      </c>
      <c r="G97">
        <v>1</v>
      </c>
      <c r="I97" s="4">
        <f t="shared" si="2"/>
        <v>6.9525462962962969E-2</v>
      </c>
      <c r="J97">
        <f t="shared" si="3"/>
        <v>100.11666666666667</v>
      </c>
    </row>
    <row r="98" spans="1:10" x14ac:dyDescent="0.25">
      <c r="A98">
        <v>97</v>
      </c>
      <c r="B98" s="1">
        <v>44458</v>
      </c>
      <c r="C98" s="2">
        <v>0.58005787037037038</v>
      </c>
      <c r="D98" s="1">
        <v>44458</v>
      </c>
      <c r="E98" t="s">
        <v>103</v>
      </c>
      <c r="F98">
        <v>14</v>
      </c>
      <c r="G98">
        <v>7</v>
      </c>
      <c r="I98" s="4">
        <f t="shared" si="2"/>
        <v>4.5671296296296293E-2</v>
      </c>
      <c r="J98">
        <f t="shared" si="3"/>
        <v>65.766666666666666</v>
      </c>
    </row>
    <row r="99" spans="1:10" x14ac:dyDescent="0.25">
      <c r="A99">
        <v>98</v>
      </c>
      <c r="B99" s="1">
        <v>44458</v>
      </c>
      <c r="C99" s="2">
        <v>0.67716435185185186</v>
      </c>
      <c r="D99" s="1">
        <v>44458</v>
      </c>
      <c r="E99" t="s">
        <v>104</v>
      </c>
      <c r="F99">
        <v>12</v>
      </c>
      <c r="G99">
        <v>9</v>
      </c>
      <c r="I99" s="4">
        <f t="shared" si="2"/>
        <v>5.4618055555555545E-2</v>
      </c>
      <c r="J99">
        <f t="shared" si="3"/>
        <v>78.649999999999977</v>
      </c>
    </row>
    <row r="100" spans="1:10" x14ac:dyDescent="0.25">
      <c r="A100">
        <v>99</v>
      </c>
      <c r="B100" s="1">
        <v>44458</v>
      </c>
      <c r="C100" s="2">
        <v>0.81361111111111106</v>
      </c>
      <c r="D100" s="1">
        <v>44458</v>
      </c>
      <c r="E100" t="s">
        <v>105</v>
      </c>
      <c r="F100">
        <v>11</v>
      </c>
      <c r="G100">
        <v>9</v>
      </c>
      <c r="I100" s="4">
        <f t="shared" si="2"/>
        <v>3.5011574074074181E-2</v>
      </c>
      <c r="J100">
        <f t="shared" si="3"/>
        <v>50.416666666666821</v>
      </c>
    </row>
    <row r="101" spans="1:10" x14ac:dyDescent="0.25">
      <c r="A101">
        <v>100</v>
      </c>
      <c r="B101" s="1">
        <v>44458</v>
      </c>
      <c r="C101" s="2">
        <v>0.95554398148148145</v>
      </c>
      <c r="D101" s="1">
        <v>44459</v>
      </c>
      <c r="E101" t="s">
        <v>106</v>
      </c>
      <c r="F101">
        <v>11</v>
      </c>
      <c r="G101">
        <v>8</v>
      </c>
      <c r="I101" s="4">
        <f t="shared" si="2"/>
        <v>9.4976851851851896E-2</v>
      </c>
      <c r="J101">
        <f t="shared" si="3"/>
        <v>136.76666666666674</v>
      </c>
    </row>
    <row r="102" spans="1:10" x14ac:dyDescent="0.25">
      <c r="A102">
        <v>101</v>
      </c>
      <c r="B102" s="1">
        <v>44459</v>
      </c>
      <c r="C102" s="2">
        <v>0.3830324074074074</v>
      </c>
      <c r="D102" s="1">
        <v>44459</v>
      </c>
      <c r="E102" t="s">
        <v>107</v>
      </c>
      <c r="F102">
        <v>12</v>
      </c>
      <c r="G102">
        <v>3</v>
      </c>
      <c r="I102" s="4">
        <f t="shared" si="2"/>
        <v>6.4432870370370321E-2</v>
      </c>
      <c r="J102">
        <f t="shared" si="3"/>
        <v>92.78333333333326</v>
      </c>
    </row>
    <row r="103" spans="1:10" x14ac:dyDescent="0.25">
      <c r="A103">
        <v>102</v>
      </c>
      <c r="B103" s="1">
        <v>44459</v>
      </c>
      <c r="C103" s="2">
        <v>0.47513888888888889</v>
      </c>
      <c r="D103" s="1">
        <v>44459</v>
      </c>
      <c r="E103" t="s">
        <v>108</v>
      </c>
      <c r="F103">
        <v>7</v>
      </c>
      <c r="G103">
        <v>12</v>
      </c>
      <c r="I103" s="4">
        <f t="shared" si="2"/>
        <v>5.4849537037036988E-2</v>
      </c>
      <c r="J103">
        <f t="shared" si="3"/>
        <v>78.983333333333263</v>
      </c>
    </row>
    <row r="104" spans="1:10" x14ac:dyDescent="0.25">
      <c r="A104">
        <v>103</v>
      </c>
      <c r="B104" s="1">
        <v>44459</v>
      </c>
      <c r="C104" s="2">
        <v>0.54886574074074079</v>
      </c>
      <c r="D104" s="1">
        <v>44459</v>
      </c>
      <c r="E104" t="s">
        <v>109</v>
      </c>
      <c r="F104">
        <v>9</v>
      </c>
      <c r="G104">
        <v>14</v>
      </c>
      <c r="I104" s="4">
        <f t="shared" si="2"/>
        <v>4.4432870370370248E-2</v>
      </c>
      <c r="J104">
        <f t="shared" si="3"/>
        <v>63.983333333333157</v>
      </c>
    </row>
    <row r="105" spans="1:10" x14ac:dyDescent="0.25">
      <c r="A105">
        <v>104</v>
      </c>
      <c r="B105" s="1">
        <v>44459</v>
      </c>
      <c r="C105" s="2">
        <v>0.63266203703703705</v>
      </c>
      <c r="D105" s="1">
        <v>44459</v>
      </c>
      <c r="E105" t="s">
        <v>110</v>
      </c>
      <c r="F105">
        <v>8</v>
      </c>
      <c r="G105">
        <v>19</v>
      </c>
      <c r="I105" s="4">
        <f t="shared" si="2"/>
        <v>4.238425925925926E-2</v>
      </c>
      <c r="J105">
        <f t="shared" si="3"/>
        <v>61.033333333333331</v>
      </c>
    </row>
    <row r="106" spans="1:10" x14ac:dyDescent="0.25">
      <c r="A106">
        <v>105</v>
      </c>
      <c r="B106" s="1">
        <v>44459</v>
      </c>
      <c r="C106" s="2">
        <v>0.70928240740740744</v>
      </c>
      <c r="D106" s="1">
        <v>44459</v>
      </c>
      <c r="E106" t="s">
        <v>111</v>
      </c>
      <c r="F106">
        <v>23</v>
      </c>
      <c r="G106">
        <v>14</v>
      </c>
      <c r="I106" s="4">
        <f t="shared" si="2"/>
        <v>1.9895833333333335E-2</v>
      </c>
      <c r="J106">
        <f t="shared" si="3"/>
        <v>28.650000000000002</v>
      </c>
    </row>
    <row r="107" spans="1:10" x14ac:dyDescent="0.25">
      <c r="A107">
        <v>106</v>
      </c>
      <c r="B107" s="1">
        <v>44459</v>
      </c>
      <c r="C107" s="2">
        <v>0.74663194444444447</v>
      </c>
      <c r="D107" s="1">
        <v>44459</v>
      </c>
      <c r="E107" t="s">
        <v>112</v>
      </c>
      <c r="F107">
        <v>19</v>
      </c>
      <c r="G107">
        <v>9</v>
      </c>
      <c r="I107" s="4">
        <f t="shared" si="2"/>
        <v>3.499999999999992E-2</v>
      </c>
      <c r="J107">
        <f t="shared" si="3"/>
        <v>50.399999999999885</v>
      </c>
    </row>
    <row r="108" spans="1:10" x14ac:dyDescent="0.25">
      <c r="A108">
        <v>107</v>
      </c>
      <c r="B108" s="1">
        <v>44459</v>
      </c>
      <c r="C108" s="2">
        <v>0.82415509259259256</v>
      </c>
      <c r="D108" s="1">
        <v>44459</v>
      </c>
      <c r="E108" t="s">
        <v>113</v>
      </c>
      <c r="F108">
        <v>0</v>
      </c>
      <c r="G108">
        <v>6</v>
      </c>
      <c r="I108" s="4">
        <f t="shared" si="2"/>
        <v>9.3946759259259216E-2</v>
      </c>
      <c r="J108">
        <f t="shared" si="3"/>
        <v>135.28333333333327</v>
      </c>
    </row>
    <row r="109" spans="1:10" x14ac:dyDescent="0.25">
      <c r="A109">
        <v>108</v>
      </c>
      <c r="B109" s="1">
        <v>44459</v>
      </c>
      <c r="C109" s="2">
        <v>0.97640046296296301</v>
      </c>
      <c r="D109" s="1">
        <v>44460</v>
      </c>
      <c r="E109" t="s">
        <v>114</v>
      </c>
      <c r="F109">
        <v>4</v>
      </c>
      <c r="G109">
        <v>15</v>
      </c>
      <c r="I109" s="4">
        <f t="shared" si="2"/>
        <v>8.1423611111111072E-2</v>
      </c>
      <c r="J109">
        <f t="shared" si="3"/>
        <v>117.24999999999994</v>
      </c>
    </row>
    <row r="110" spans="1:10" x14ac:dyDescent="0.25">
      <c r="A110">
        <v>109</v>
      </c>
      <c r="B110" s="1">
        <v>44460</v>
      </c>
      <c r="C110" s="2">
        <v>0.29172453703703705</v>
      </c>
      <c r="D110" s="1">
        <v>44460</v>
      </c>
      <c r="E110" t="s">
        <v>115</v>
      </c>
      <c r="F110">
        <v>11</v>
      </c>
      <c r="G110">
        <v>0</v>
      </c>
      <c r="I110" s="4">
        <f t="shared" si="2"/>
        <v>4.4687499999999936E-2</v>
      </c>
      <c r="J110">
        <f t="shared" si="3"/>
        <v>64.349999999999909</v>
      </c>
    </row>
    <row r="111" spans="1:10" x14ac:dyDescent="0.25">
      <c r="A111">
        <v>110</v>
      </c>
      <c r="B111" s="1">
        <v>44460</v>
      </c>
      <c r="C111" s="2">
        <v>0.42815972222222221</v>
      </c>
      <c r="D111" s="1">
        <v>44460</v>
      </c>
      <c r="E111" t="s">
        <v>116</v>
      </c>
      <c r="F111">
        <v>9</v>
      </c>
      <c r="G111">
        <v>4</v>
      </c>
      <c r="I111" s="4">
        <f t="shared" si="2"/>
        <v>0.15409722222222222</v>
      </c>
      <c r="J111">
        <f t="shared" si="3"/>
        <v>221.9</v>
      </c>
    </row>
    <row r="112" spans="1:10" x14ac:dyDescent="0.25">
      <c r="A112">
        <v>111</v>
      </c>
      <c r="B112" s="1">
        <v>44460</v>
      </c>
      <c r="C112" s="2">
        <v>0.62174768518518519</v>
      </c>
      <c r="D112" s="1">
        <v>44460</v>
      </c>
      <c r="E112" t="s">
        <v>117</v>
      </c>
      <c r="F112">
        <v>9</v>
      </c>
      <c r="G112">
        <v>28</v>
      </c>
      <c r="I112" s="4">
        <f t="shared" si="2"/>
        <v>4.7291666666666621E-2</v>
      </c>
      <c r="J112">
        <f t="shared" si="3"/>
        <v>68.099999999999937</v>
      </c>
    </row>
    <row r="113" spans="1:10" x14ac:dyDescent="0.25">
      <c r="A113">
        <v>112</v>
      </c>
      <c r="B113" s="1">
        <v>44460</v>
      </c>
      <c r="C113" s="2">
        <v>0.71136574074074077</v>
      </c>
      <c r="D113" s="1">
        <v>44460</v>
      </c>
      <c r="E113" t="s">
        <v>118</v>
      </c>
      <c r="F113">
        <v>0</v>
      </c>
      <c r="G113">
        <v>10</v>
      </c>
      <c r="I113" s="4">
        <f t="shared" si="2"/>
        <v>5.0370370370370288E-2</v>
      </c>
      <c r="J113">
        <f t="shared" si="3"/>
        <v>72.533333333333218</v>
      </c>
    </row>
    <row r="114" spans="1:10" x14ac:dyDescent="0.25">
      <c r="A114">
        <v>113</v>
      </c>
      <c r="B114" s="1">
        <v>44460</v>
      </c>
      <c r="C114" s="2">
        <v>0.83270833333333338</v>
      </c>
      <c r="D114" s="1">
        <v>44460</v>
      </c>
      <c r="E114" t="s">
        <v>119</v>
      </c>
      <c r="F114">
        <v>12</v>
      </c>
      <c r="G114">
        <v>6</v>
      </c>
      <c r="I114" s="4">
        <f t="shared" si="2"/>
        <v>0.10479166666666662</v>
      </c>
      <c r="J114">
        <f t="shared" si="3"/>
        <v>150.89999999999992</v>
      </c>
    </row>
    <row r="115" spans="1:10" x14ac:dyDescent="0.25">
      <c r="A115">
        <v>114</v>
      </c>
      <c r="B115" s="1">
        <v>44461</v>
      </c>
      <c r="C115" s="2">
        <v>0.29829861111111111</v>
      </c>
      <c r="D115" s="1">
        <v>44461</v>
      </c>
      <c r="E115" t="s">
        <v>120</v>
      </c>
      <c r="F115">
        <v>11</v>
      </c>
      <c r="G115">
        <v>5</v>
      </c>
      <c r="I115" s="4">
        <f t="shared" si="2"/>
        <v>4.666666666666669E-2</v>
      </c>
      <c r="J115">
        <f t="shared" si="3"/>
        <v>67.200000000000031</v>
      </c>
    </row>
    <row r="116" spans="1:10" x14ac:dyDescent="0.25">
      <c r="A116">
        <v>115</v>
      </c>
      <c r="B116" s="1">
        <v>44461</v>
      </c>
      <c r="C116" s="2">
        <v>0.38718750000000002</v>
      </c>
      <c r="D116" s="1">
        <v>44461</v>
      </c>
      <c r="E116" t="s">
        <v>121</v>
      </c>
      <c r="F116">
        <v>13</v>
      </c>
      <c r="G116">
        <v>9</v>
      </c>
      <c r="I116" s="4">
        <f t="shared" si="2"/>
        <v>7.4305555555555569E-2</v>
      </c>
      <c r="J116">
        <f t="shared" si="3"/>
        <v>107.00000000000001</v>
      </c>
    </row>
    <row r="117" spans="1:10" x14ac:dyDescent="0.25">
      <c r="A117">
        <v>116</v>
      </c>
      <c r="B117" s="1">
        <v>44461</v>
      </c>
      <c r="C117" s="2">
        <v>0.60652777777777778</v>
      </c>
      <c r="D117" s="1">
        <v>44461</v>
      </c>
      <c r="E117" t="s">
        <v>122</v>
      </c>
      <c r="F117">
        <v>14</v>
      </c>
      <c r="G117">
        <v>11</v>
      </c>
      <c r="I117" s="4">
        <f t="shared" si="2"/>
        <v>2.633101851851849E-2</v>
      </c>
      <c r="J117">
        <f t="shared" si="3"/>
        <v>37.916666666666629</v>
      </c>
    </row>
    <row r="118" spans="1:10" x14ac:dyDescent="0.25">
      <c r="A118">
        <v>117</v>
      </c>
      <c r="B118" s="1">
        <v>44461</v>
      </c>
      <c r="C118" s="2">
        <v>0.64589120370370368</v>
      </c>
      <c r="D118" s="1">
        <v>44461</v>
      </c>
      <c r="E118" t="s">
        <v>123</v>
      </c>
      <c r="F118">
        <v>2</v>
      </c>
      <c r="G118">
        <v>0</v>
      </c>
      <c r="I118" s="4">
        <f t="shared" si="2"/>
        <v>5.4178240740740735E-2</v>
      </c>
      <c r="J118">
        <f t="shared" si="3"/>
        <v>78.016666666666652</v>
      </c>
    </row>
    <row r="119" spans="1:10" x14ac:dyDescent="0.25">
      <c r="A119">
        <v>118</v>
      </c>
      <c r="B119" s="1">
        <v>44461</v>
      </c>
      <c r="C119" s="2">
        <v>0.76406249999999998</v>
      </c>
      <c r="D119" s="1">
        <v>44461</v>
      </c>
      <c r="E119" t="s">
        <v>124</v>
      </c>
      <c r="F119">
        <v>6</v>
      </c>
      <c r="G119">
        <v>0</v>
      </c>
      <c r="I119" s="4">
        <f t="shared" si="2"/>
        <v>8.3935185185185279E-2</v>
      </c>
      <c r="J119">
        <f t="shared" si="3"/>
        <v>120.8666666666668</v>
      </c>
    </row>
    <row r="120" spans="1:10" x14ac:dyDescent="0.25">
      <c r="A120">
        <v>119</v>
      </c>
      <c r="B120" s="1">
        <v>44461</v>
      </c>
      <c r="C120" s="2">
        <v>0.98342592592592593</v>
      </c>
      <c r="D120" s="1">
        <v>44462</v>
      </c>
      <c r="E120" t="s">
        <v>125</v>
      </c>
      <c r="F120">
        <v>4</v>
      </c>
      <c r="G120">
        <v>11</v>
      </c>
      <c r="I120" s="4">
        <f t="shared" si="2"/>
        <v>5.9212962962962967E-2</v>
      </c>
      <c r="J120">
        <f t="shared" si="3"/>
        <v>85.26666666666668</v>
      </c>
    </row>
    <row r="121" spans="1:10" x14ac:dyDescent="0.25">
      <c r="A121">
        <v>120</v>
      </c>
      <c r="B121" s="1">
        <v>44462</v>
      </c>
      <c r="C121" s="2">
        <v>0.29726851851851854</v>
      </c>
      <c r="D121" s="1">
        <v>44462</v>
      </c>
      <c r="E121" t="s">
        <v>126</v>
      </c>
      <c r="F121">
        <v>19</v>
      </c>
      <c r="G121">
        <v>3</v>
      </c>
      <c r="I121" s="4">
        <f t="shared" si="2"/>
        <v>9.3414351851851818E-2</v>
      </c>
      <c r="J121">
        <f t="shared" si="3"/>
        <v>134.51666666666662</v>
      </c>
    </row>
    <row r="122" spans="1:10" x14ac:dyDescent="0.25">
      <c r="A122">
        <v>121</v>
      </c>
      <c r="B122" s="1">
        <v>44462</v>
      </c>
      <c r="C122" s="2">
        <v>0.43444444444444447</v>
      </c>
      <c r="D122" s="1">
        <v>44462</v>
      </c>
      <c r="E122" t="s">
        <v>127</v>
      </c>
      <c r="F122">
        <v>3</v>
      </c>
      <c r="G122">
        <v>21</v>
      </c>
      <c r="I122" s="4">
        <f t="shared" si="2"/>
        <v>7.6215277777777757E-2</v>
      </c>
      <c r="J122">
        <f t="shared" si="3"/>
        <v>109.74999999999997</v>
      </c>
    </row>
    <row r="123" spans="1:10" x14ac:dyDescent="0.25">
      <c r="A123">
        <v>122</v>
      </c>
      <c r="B123" s="1">
        <v>44462</v>
      </c>
      <c r="C123" s="2">
        <v>0.54518518518518522</v>
      </c>
      <c r="D123" s="1">
        <v>44462</v>
      </c>
      <c r="E123" t="s">
        <v>128</v>
      </c>
      <c r="F123">
        <v>19</v>
      </c>
      <c r="G123">
        <v>22</v>
      </c>
      <c r="I123" s="4">
        <f t="shared" si="2"/>
        <v>4.2569444444444438E-2</v>
      </c>
      <c r="J123">
        <f t="shared" si="3"/>
        <v>61.29999999999999</v>
      </c>
    </row>
    <row r="124" spans="1:10" x14ac:dyDescent="0.25">
      <c r="A124">
        <v>123</v>
      </c>
      <c r="B124" s="1">
        <v>44462</v>
      </c>
      <c r="C124" s="2">
        <v>0.63270833333333332</v>
      </c>
      <c r="D124" s="1">
        <v>44462</v>
      </c>
      <c r="E124" t="s">
        <v>129</v>
      </c>
      <c r="F124">
        <v>13</v>
      </c>
      <c r="G124">
        <v>14</v>
      </c>
      <c r="I124" s="4">
        <f t="shared" si="2"/>
        <v>0.11515046296296305</v>
      </c>
      <c r="J124">
        <f t="shared" si="3"/>
        <v>165.8166666666668</v>
      </c>
    </row>
    <row r="125" spans="1:10" x14ac:dyDescent="0.25">
      <c r="A125">
        <v>124</v>
      </c>
      <c r="B125" s="1">
        <v>44462</v>
      </c>
      <c r="C125" s="2">
        <v>0.78940972222222228</v>
      </c>
      <c r="D125" s="1">
        <v>44462</v>
      </c>
      <c r="E125" t="s">
        <v>130</v>
      </c>
      <c r="F125">
        <v>19</v>
      </c>
      <c r="G125">
        <v>25</v>
      </c>
      <c r="I125" s="4">
        <f t="shared" si="2"/>
        <v>0.10021990740740738</v>
      </c>
      <c r="J125">
        <f t="shared" si="3"/>
        <v>144.31666666666663</v>
      </c>
    </row>
    <row r="126" spans="1:10" x14ac:dyDescent="0.25">
      <c r="A126">
        <v>125</v>
      </c>
      <c r="B126" s="1">
        <v>44463</v>
      </c>
      <c r="C126" s="2">
        <v>0.174375</v>
      </c>
      <c r="D126" s="1">
        <v>44463</v>
      </c>
      <c r="E126" t="s">
        <v>131</v>
      </c>
      <c r="F126">
        <v>19</v>
      </c>
      <c r="G126">
        <v>11</v>
      </c>
      <c r="I126" s="4">
        <f t="shared" si="2"/>
        <v>0.12586805555555558</v>
      </c>
      <c r="J126">
        <f t="shared" si="3"/>
        <v>181.25000000000003</v>
      </c>
    </row>
    <row r="127" spans="1:10" x14ac:dyDescent="0.25">
      <c r="A127">
        <v>126</v>
      </c>
      <c r="B127" s="1">
        <v>44463</v>
      </c>
      <c r="C127" s="2">
        <v>0.45619212962962963</v>
      </c>
      <c r="D127" s="1">
        <v>44463</v>
      </c>
      <c r="E127" t="s">
        <v>132</v>
      </c>
      <c r="F127">
        <v>13</v>
      </c>
      <c r="G127">
        <v>4</v>
      </c>
      <c r="I127" s="4">
        <f t="shared" si="2"/>
        <v>0.13484953703703706</v>
      </c>
      <c r="J127">
        <f t="shared" si="3"/>
        <v>194.18333333333337</v>
      </c>
    </row>
    <row r="128" spans="1:10" x14ac:dyDescent="0.25">
      <c r="A128">
        <v>127</v>
      </c>
      <c r="B128" s="1">
        <v>44463</v>
      </c>
      <c r="C128" s="2">
        <v>0.72642361111111109</v>
      </c>
      <c r="D128" s="1">
        <v>44463</v>
      </c>
      <c r="E128" t="s">
        <v>133</v>
      </c>
      <c r="F128">
        <v>13</v>
      </c>
      <c r="G128">
        <v>9</v>
      </c>
      <c r="I128" s="4">
        <f t="shared" si="2"/>
        <v>5.7407407407407463E-2</v>
      </c>
      <c r="J128">
        <f t="shared" si="3"/>
        <v>82.666666666666742</v>
      </c>
    </row>
    <row r="129" spans="1:10" x14ac:dyDescent="0.25">
      <c r="A129">
        <v>128</v>
      </c>
      <c r="B129" s="1">
        <v>44463</v>
      </c>
      <c r="C129" s="2">
        <v>0.8197106481481482</v>
      </c>
      <c r="D129" s="1">
        <v>44463</v>
      </c>
      <c r="E129" t="s">
        <v>134</v>
      </c>
      <c r="F129">
        <v>10</v>
      </c>
      <c r="G129">
        <v>12</v>
      </c>
      <c r="I129" s="4">
        <f t="shared" si="2"/>
        <v>6.436342592592581E-2</v>
      </c>
      <c r="J129">
        <f t="shared" si="3"/>
        <v>92.683333333333167</v>
      </c>
    </row>
    <row r="130" spans="1:10" x14ac:dyDescent="0.25">
      <c r="A130">
        <v>129</v>
      </c>
      <c r="B130" s="1">
        <v>44464</v>
      </c>
      <c r="C130" s="2">
        <v>0.29473379629629631</v>
      </c>
      <c r="D130" s="1">
        <v>44464</v>
      </c>
      <c r="E130" t="s">
        <v>135</v>
      </c>
      <c r="F130">
        <v>9</v>
      </c>
      <c r="G130">
        <v>11</v>
      </c>
      <c r="I130" s="4">
        <f t="shared" si="2"/>
        <v>5.7129629629629586E-2</v>
      </c>
      <c r="J130">
        <f t="shared" si="3"/>
        <v>82.266666666666609</v>
      </c>
    </row>
    <row r="131" spans="1:10" x14ac:dyDescent="0.25">
      <c r="A131">
        <v>130</v>
      </c>
      <c r="B131" s="1">
        <v>44464</v>
      </c>
      <c r="C131" s="2">
        <v>0.42454861111111108</v>
      </c>
      <c r="D131" s="1">
        <v>44464</v>
      </c>
      <c r="E131" t="s">
        <v>136</v>
      </c>
      <c r="F131">
        <v>14</v>
      </c>
      <c r="G131">
        <v>20</v>
      </c>
      <c r="I131" s="4">
        <f t="shared" ref="I131:I158" si="4">IF(D131-B131&gt;0,E131+1-C131,E131-C131)</f>
        <v>7.6192129629629624E-2</v>
      </c>
      <c r="J131">
        <f t="shared" ref="J131:J158" si="5">I131*24*60</f>
        <v>109.71666666666665</v>
      </c>
    </row>
    <row r="132" spans="1:10" x14ac:dyDescent="0.25">
      <c r="A132">
        <v>131</v>
      </c>
      <c r="B132" s="1">
        <v>44464</v>
      </c>
      <c r="C132" s="2">
        <v>0.54474537037037041</v>
      </c>
      <c r="D132" s="1">
        <v>44464</v>
      </c>
      <c r="E132" t="s">
        <v>137</v>
      </c>
      <c r="F132">
        <v>1</v>
      </c>
      <c r="G132">
        <v>3</v>
      </c>
      <c r="I132" s="4">
        <f t="shared" si="4"/>
        <v>3.0995370370370368E-2</v>
      </c>
      <c r="J132">
        <f t="shared" si="5"/>
        <v>44.633333333333326</v>
      </c>
    </row>
    <row r="133" spans="1:10" x14ac:dyDescent="0.25">
      <c r="A133">
        <v>132</v>
      </c>
      <c r="B133" s="1">
        <v>44464</v>
      </c>
      <c r="C133" s="2">
        <v>0.63065972222222222</v>
      </c>
      <c r="D133" s="1">
        <v>44464</v>
      </c>
      <c r="E133" t="s">
        <v>138</v>
      </c>
      <c r="F133">
        <v>5</v>
      </c>
      <c r="G133">
        <v>6</v>
      </c>
      <c r="I133" s="4">
        <f t="shared" si="4"/>
        <v>3.8888888888888973E-2</v>
      </c>
      <c r="J133">
        <f t="shared" si="5"/>
        <v>56.000000000000121</v>
      </c>
    </row>
    <row r="134" spans="1:10" x14ac:dyDescent="0.25">
      <c r="A134">
        <v>133</v>
      </c>
      <c r="B134" s="1">
        <v>44464</v>
      </c>
      <c r="C134" s="2">
        <v>0.71141203703703704</v>
      </c>
      <c r="D134" s="1">
        <v>44464</v>
      </c>
      <c r="E134" t="s">
        <v>139</v>
      </c>
      <c r="F134">
        <v>12</v>
      </c>
      <c r="G134">
        <v>6</v>
      </c>
      <c r="I134" s="4">
        <f t="shared" si="4"/>
        <v>4.4884259259259207E-2</v>
      </c>
      <c r="J134">
        <f t="shared" si="5"/>
        <v>64.633333333333255</v>
      </c>
    </row>
    <row r="135" spans="1:10" x14ac:dyDescent="0.25">
      <c r="A135">
        <v>134</v>
      </c>
      <c r="B135" s="1">
        <v>44465</v>
      </c>
      <c r="C135" s="2">
        <v>0.26834490740740741</v>
      </c>
      <c r="D135" s="1">
        <v>44465</v>
      </c>
      <c r="E135" t="s">
        <v>140</v>
      </c>
      <c r="F135">
        <v>13</v>
      </c>
      <c r="G135">
        <v>24</v>
      </c>
      <c r="I135" s="4">
        <f t="shared" si="4"/>
        <v>6.1932870370370374E-2</v>
      </c>
      <c r="J135">
        <f t="shared" si="5"/>
        <v>89.183333333333337</v>
      </c>
    </row>
    <row r="136" spans="1:10" x14ac:dyDescent="0.25">
      <c r="A136">
        <v>135</v>
      </c>
      <c r="B136" s="1">
        <v>44465</v>
      </c>
      <c r="C136" s="2">
        <v>0.38269675925925928</v>
      </c>
      <c r="D136" s="1">
        <v>44465</v>
      </c>
      <c r="E136" t="s">
        <v>141</v>
      </c>
      <c r="F136">
        <v>9</v>
      </c>
      <c r="G136">
        <v>2</v>
      </c>
      <c r="I136" s="4">
        <f t="shared" si="4"/>
        <v>4.0462962962962978E-2</v>
      </c>
      <c r="J136">
        <f t="shared" si="5"/>
        <v>58.266666666666687</v>
      </c>
    </row>
    <row r="137" spans="1:10" x14ac:dyDescent="0.25">
      <c r="A137">
        <v>136</v>
      </c>
      <c r="B137" s="1">
        <v>44465</v>
      </c>
      <c r="C137" s="2">
        <v>0.45490740740740743</v>
      </c>
      <c r="D137" s="1">
        <v>44465</v>
      </c>
      <c r="E137" t="s">
        <v>142</v>
      </c>
      <c r="F137">
        <v>11</v>
      </c>
      <c r="G137">
        <v>6</v>
      </c>
      <c r="I137" s="4">
        <f t="shared" si="4"/>
        <v>4.1041666666666698E-2</v>
      </c>
      <c r="J137">
        <f t="shared" si="5"/>
        <v>59.100000000000044</v>
      </c>
    </row>
    <row r="138" spans="1:10" x14ac:dyDescent="0.25">
      <c r="A138">
        <v>137</v>
      </c>
      <c r="B138" s="1">
        <v>44465</v>
      </c>
      <c r="C138" s="2">
        <v>0.54450231481481481</v>
      </c>
      <c r="D138" s="1">
        <v>44465</v>
      </c>
      <c r="E138" t="s">
        <v>143</v>
      </c>
      <c r="F138">
        <v>11</v>
      </c>
      <c r="G138">
        <v>9</v>
      </c>
      <c r="I138" s="4">
        <f t="shared" si="4"/>
        <v>4.3009259259259247E-2</v>
      </c>
      <c r="J138">
        <f t="shared" si="5"/>
        <v>61.933333333333316</v>
      </c>
    </row>
    <row r="139" spans="1:10" x14ac:dyDescent="0.25">
      <c r="A139">
        <v>138</v>
      </c>
      <c r="B139" s="1">
        <v>44465</v>
      </c>
      <c r="C139" s="2">
        <v>0.67274305555555558</v>
      </c>
      <c r="D139" s="1">
        <v>44465</v>
      </c>
      <c r="E139" t="s">
        <v>144</v>
      </c>
      <c r="F139">
        <v>13</v>
      </c>
      <c r="G139">
        <v>24</v>
      </c>
      <c r="I139" s="4">
        <f t="shared" si="4"/>
        <v>7.3831018518518587E-2</v>
      </c>
      <c r="J139">
        <f t="shared" si="5"/>
        <v>106.31666666666676</v>
      </c>
    </row>
    <row r="140" spans="1:10" x14ac:dyDescent="0.25">
      <c r="A140">
        <v>139</v>
      </c>
      <c r="B140" s="1">
        <v>44465</v>
      </c>
      <c r="C140" s="2">
        <v>0.79449074074074078</v>
      </c>
      <c r="D140" s="1">
        <v>44465</v>
      </c>
      <c r="E140" t="s">
        <v>145</v>
      </c>
      <c r="F140">
        <v>15</v>
      </c>
      <c r="G140">
        <v>6</v>
      </c>
      <c r="I140" s="4">
        <f t="shared" si="4"/>
        <v>5.9722222222222232E-2</v>
      </c>
      <c r="J140">
        <f t="shared" si="5"/>
        <v>86.000000000000014</v>
      </c>
    </row>
    <row r="141" spans="1:10" x14ac:dyDescent="0.25">
      <c r="A141">
        <v>140</v>
      </c>
      <c r="B141" s="1">
        <v>44466</v>
      </c>
      <c r="C141" s="2">
        <v>0.25283564814814813</v>
      </c>
      <c r="D141" s="1">
        <v>44466</v>
      </c>
      <c r="E141" t="s">
        <v>146</v>
      </c>
      <c r="F141">
        <v>15</v>
      </c>
      <c r="G141">
        <v>9</v>
      </c>
      <c r="I141" s="4">
        <f t="shared" si="4"/>
        <v>7.8356481481481499E-2</v>
      </c>
      <c r="J141">
        <f t="shared" si="5"/>
        <v>112.83333333333336</v>
      </c>
    </row>
    <row r="142" spans="1:10" x14ac:dyDescent="0.25">
      <c r="A142">
        <v>141</v>
      </c>
      <c r="B142" s="1">
        <v>44466</v>
      </c>
      <c r="C142" s="2">
        <v>0.38195601851851851</v>
      </c>
      <c r="D142" s="1">
        <v>44466</v>
      </c>
      <c r="E142" t="s">
        <v>147</v>
      </c>
      <c r="F142">
        <v>10</v>
      </c>
      <c r="G142">
        <v>19</v>
      </c>
      <c r="I142" s="4">
        <f t="shared" si="4"/>
        <v>4.2442129629629677E-2</v>
      </c>
      <c r="J142">
        <f t="shared" si="5"/>
        <v>61.116666666666731</v>
      </c>
    </row>
    <row r="143" spans="1:10" x14ac:dyDescent="0.25">
      <c r="A143">
        <v>142</v>
      </c>
      <c r="B143" s="1">
        <v>44466</v>
      </c>
      <c r="C143" s="2">
        <v>0.54520833333333329</v>
      </c>
      <c r="D143" s="1">
        <v>44466</v>
      </c>
      <c r="E143" t="s">
        <v>148</v>
      </c>
      <c r="F143">
        <v>1</v>
      </c>
      <c r="G143">
        <v>0</v>
      </c>
      <c r="I143" s="4">
        <f t="shared" si="4"/>
        <v>8.333333333333337E-2</v>
      </c>
      <c r="J143">
        <f t="shared" si="5"/>
        <v>120.00000000000006</v>
      </c>
    </row>
    <row r="144" spans="1:10" x14ac:dyDescent="0.25">
      <c r="A144">
        <v>143</v>
      </c>
      <c r="B144" s="1">
        <v>44466</v>
      </c>
      <c r="C144" s="2">
        <v>0.71118055555555559</v>
      </c>
      <c r="D144" s="1">
        <v>44466</v>
      </c>
      <c r="E144" t="s">
        <v>149</v>
      </c>
      <c r="F144">
        <v>3</v>
      </c>
      <c r="G144">
        <v>0</v>
      </c>
      <c r="I144" s="4">
        <f t="shared" si="4"/>
        <v>8.1921296296296187E-2</v>
      </c>
      <c r="J144">
        <f t="shared" si="5"/>
        <v>117.96666666666651</v>
      </c>
    </row>
    <row r="145" spans="1:10" x14ac:dyDescent="0.25">
      <c r="A145">
        <v>144</v>
      </c>
      <c r="B145" s="1">
        <v>44467</v>
      </c>
      <c r="C145" s="2">
        <v>0.41951388888888891</v>
      </c>
      <c r="D145" s="1">
        <v>44467</v>
      </c>
      <c r="E145" t="s">
        <v>150</v>
      </c>
      <c r="F145">
        <v>9</v>
      </c>
      <c r="G145">
        <v>14</v>
      </c>
      <c r="I145" s="4">
        <f t="shared" si="4"/>
        <v>7.6388888888888895E-2</v>
      </c>
      <c r="J145">
        <f t="shared" si="5"/>
        <v>110.00000000000001</v>
      </c>
    </row>
    <row r="146" spans="1:10" x14ac:dyDescent="0.25">
      <c r="A146">
        <v>145</v>
      </c>
      <c r="B146" s="1">
        <v>44467</v>
      </c>
      <c r="C146" s="2">
        <v>0.54101851851851857</v>
      </c>
      <c r="D146" s="1">
        <v>44467</v>
      </c>
      <c r="E146" t="s">
        <v>151</v>
      </c>
      <c r="F146">
        <v>11</v>
      </c>
      <c r="G146">
        <v>13</v>
      </c>
      <c r="I146" s="4">
        <f t="shared" si="4"/>
        <v>8.7407407407407378E-2</v>
      </c>
      <c r="J146">
        <f t="shared" si="5"/>
        <v>125.86666666666662</v>
      </c>
    </row>
    <row r="147" spans="1:10" x14ac:dyDescent="0.25">
      <c r="A147">
        <v>146</v>
      </c>
      <c r="B147" s="1">
        <v>44467</v>
      </c>
      <c r="C147" s="2">
        <v>0.71254629629629629</v>
      </c>
      <c r="D147" s="1">
        <v>44467</v>
      </c>
      <c r="E147" t="s">
        <v>152</v>
      </c>
      <c r="F147">
        <v>12</v>
      </c>
      <c r="G147">
        <v>9</v>
      </c>
      <c r="I147" s="4">
        <f t="shared" si="4"/>
        <v>4.2187500000000044E-2</v>
      </c>
      <c r="J147">
        <f t="shared" si="5"/>
        <v>60.750000000000064</v>
      </c>
    </row>
    <row r="148" spans="1:10" x14ac:dyDescent="0.25">
      <c r="A148">
        <v>147</v>
      </c>
      <c r="B148" s="1">
        <v>44467</v>
      </c>
      <c r="C148" s="2">
        <v>0.79166666666666663</v>
      </c>
      <c r="D148" s="1">
        <v>44467</v>
      </c>
      <c r="E148" t="s">
        <v>153</v>
      </c>
      <c r="F148">
        <v>14</v>
      </c>
      <c r="G148">
        <v>9</v>
      </c>
      <c r="I148" s="4">
        <f t="shared" si="4"/>
        <v>8.4039351851851851E-2</v>
      </c>
      <c r="J148">
        <f t="shared" si="5"/>
        <v>121.01666666666667</v>
      </c>
    </row>
    <row r="149" spans="1:10" x14ac:dyDescent="0.25">
      <c r="A149">
        <v>148</v>
      </c>
      <c r="B149" s="1">
        <v>44468</v>
      </c>
      <c r="C149" s="2">
        <v>0.29934027777777777</v>
      </c>
      <c r="D149" s="1">
        <v>44468</v>
      </c>
      <c r="E149" t="s">
        <v>154</v>
      </c>
      <c r="F149">
        <v>12</v>
      </c>
      <c r="G149">
        <v>16</v>
      </c>
      <c r="I149" s="4">
        <f t="shared" si="4"/>
        <v>7.4641203703703696E-2</v>
      </c>
      <c r="J149">
        <f t="shared" si="5"/>
        <v>107.48333333333332</v>
      </c>
    </row>
    <row r="150" spans="1:10" x14ac:dyDescent="0.25">
      <c r="A150">
        <v>149</v>
      </c>
      <c r="B150" s="1">
        <v>44468</v>
      </c>
      <c r="C150" s="2">
        <v>0.41740740740740739</v>
      </c>
      <c r="D150" s="1">
        <v>44468</v>
      </c>
      <c r="E150" t="s">
        <v>155</v>
      </c>
      <c r="F150">
        <v>9</v>
      </c>
      <c r="G150">
        <v>21</v>
      </c>
      <c r="I150" s="4">
        <f t="shared" si="4"/>
        <v>8.3310185185185126E-2</v>
      </c>
      <c r="J150">
        <f t="shared" si="5"/>
        <v>119.96666666666658</v>
      </c>
    </row>
    <row r="151" spans="1:10" x14ac:dyDescent="0.25">
      <c r="A151">
        <v>150</v>
      </c>
      <c r="B151" s="1">
        <v>44468</v>
      </c>
      <c r="C151" s="2">
        <v>0.55636574074074074</v>
      </c>
      <c r="D151" s="1">
        <v>44468</v>
      </c>
      <c r="E151" t="s">
        <v>156</v>
      </c>
      <c r="F151">
        <v>15</v>
      </c>
      <c r="G151">
        <v>9</v>
      </c>
      <c r="I151" s="4">
        <f t="shared" si="4"/>
        <v>5.6956018518518503E-2</v>
      </c>
      <c r="J151">
        <f t="shared" si="5"/>
        <v>82.016666666666652</v>
      </c>
    </row>
    <row r="152" spans="1:10" x14ac:dyDescent="0.25">
      <c r="A152">
        <v>151</v>
      </c>
      <c r="B152" s="1">
        <v>44468</v>
      </c>
      <c r="C152" s="2">
        <v>0.67305555555555552</v>
      </c>
      <c r="D152" s="1">
        <v>44468</v>
      </c>
      <c r="E152" t="s">
        <v>157</v>
      </c>
      <c r="F152">
        <v>14</v>
      </c>
      <c r="G152">
        <v>8</v>
      </c>
      <c r="I152" s="4">
        <f t="shared" si="4"/>
        <v>5.902777777777779E-2</v>
      </c>
      <c r="J152">
        <f t="shared" si="5"/>
        <v>85.000000000000014</v>
      </c>
    </row>
    <row r="153" spans="1:10" x14ac:dyDescent="0.25">
      <c r="A153">
        <v>152</v>
      </c>
      <c r="B153" s="1">
        <v>44468</v>
      </c>
      <c r="C153" s="2">
        <v>0.79931712962962964</v>
      </c>
      <c r="D153" s="1">
        <v>44468</v>
      </c>
      <c r="E153" t="s">
        <v>158</v>
      </c>
      <c r="F153">
        <v>16</v>
      </c>
      <c r="G153">
        <v>21</v>
      </c>
      <c r="I153" s="4">
        <f t="shared" si="4"/>
        <v>4.8854166666666643E-2</v>
      </c>
      <c r="J153">
        <f t="shared" si="5"/>
        <v>70.349999999999966</v>
      </c>
    </row>
    <row r="154" spans="1:10" x14ac:dyDescent="0.25">
      <c r="A154">
        <v>153</v>
      </c>
      <c r="B154" s="1">
        <v>44468</v>
      </c>
      <c r="C154" s="2">
        <v>0.9611574074074074</v>
      </c>
      <c r="D154" s="1">
        <v>44469</v>
      </c>
      <c r="E154" t="s">
        <v>159</v>
      </c>
      <c r="F154">
        <v>14</v>
      </c>
      <c r="G154">
        <v>9</v>
      </c>
      <c r="I154" s="4">
        <f t="shared" si="4"/>
        <v>7.8472222222222276E-2</v>
      </c>
      <c r="J154">
        <f t="shared" si="5"/>
        <v>113.00000000000009</v>
      </c>
    </row>
    <row r="155" spans="1:10" x14ac:dyDescent="0.25">
      <c r="A155">
        <v>154</v>
      </c>
      <c r="B155" s="1">
        <v>44469</v>
      </c>
      <c r="C155" s="2">
        <v>0.3125</v>
      </c>
      <c r="D155" s="1">
        <v>44469</v>
      </c>
      <c r="E155" t="s">
        <v>160</v>
      </c>
      <c r="F155">
        <v>17</v>
      </c>
      <c r="G155">
        <v>3</v>
      </c>
      <c r="I155" s="4">
        <f t="shared" si="4"/>
        <v>2.1354166666666619E-2</v>
      </c>
      <c r="J155">
        <f t="shared" si="5"/>
        <v>30.749999999999929</v>
      </c>
    </row>
    <row r="156" spans="1:10" x14ac:dyDescent="0.25">
      <c r="A156">
        <v>155</v>
      </c>
      <c r="B156" s="1">
        <v>44469</v>
      </c>
      <c r="C156" s="2">
        <v>0.44229166666666669</v>
      </c>
      <c r="D156" s="1">
        <v>44469</v>
      </c>
      <c r="E156" t="s">
        <v>136</v>
      </c>
      <c r="F156">
        <v>0</v>
      </c>
      <c r="G156">
        <v>9</v>
      </c>
      <c r="I156" s="4">
        <f t="shared" si="4"/>
        <v>5.8449074074074014E-2</v>
      </c>
      <c r="J156">
        <f t="shared" si="5"/>
        <v>84.166666666666586</v>
      </c>
    </row>
    <row r="157" spans="1:10" x14ac:dyDescent="0.25">
      <c r="A157">
        <v>156</v>
      </c>
      <c r="B157" s="1">
        <v>44469</v>
      </c>
      <c r="C157" s="2">
        <v>0.59045138888888893</v>
      </c>
      <c r="D157" s="1">
        <v>44469</v>
      </c>
      <c r="E157" t="s">
        <v>161</v>
      </c>
      <c r="F157">
        <v>14</v>
      </c>
      <c r="G157">
        <v>8</v>
      </c>
      <c r="I157" s="4">
        <f t="shared" si="4"/>
        <v>4.020833333333329E-2</v>
      </c>
      <c r="J157">
        <f t="shared" si="5"/>
        <v>57.899999999999935</v>
      </c>
    </row>
    <row r="158" spans="1:10" x14ac:dyDescent="0.25">
      <c r="A158">
        <v>157</v>
      </c>
      <c r="B158" s="1">
        <v>44469</v>
      </c>
      <c r="C158" s="2">
        <v>0.7142708333333333</v>
      </c>
      <c r="D158" s="1">
        <v>44469</v>
      </c>
      <c r="E158" t="s">
        <v>162</v>
      </c>
      <c r="F158">
        <v>6</v>
      </c>
      <c r="G158">
        <v>39</v>
      </c>
      <c r="I158" s="4">
        <f t="shared" si="4"/>
        <v>7.5254629629629699E-2</v>
      </c>
      <c r="J158">
        <f t="shared" si="5"/>
        <v>108.36666666666676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8"/>
  <sheetViews>
    <sheetView topLeftCell="A125" workbookViewId="0">
      <selection sqref="A1:G158"/>
    </sheetView>
  </sheetViews>
  <sheetFormatPr defaultRowHeight="15" x14ac:dyDescent="0.25"/>
  <cols>
    <col min="2" max="2" width="13.7109375" bestFit="1" customWidth="1"/>
    <col min="3" max="3" width="16.85546875" bestFit="1" customWidth="1"/>
    <col min="4" max="4" width="14.85546875" bestFit="1" customWidth="1"/>
    <col min="5" max="5" width="18" bestFit="1" customWidth="1"/>
    <col min="6" max="6" width="17.85546875" bestFit="1" customWidth="1"/>
    <col min="7" max="7" width="18.5703125" bestFit="1" customWidth="1"/>
    <col min="9" max="9" width="17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167</v>
      </c>
      <c r="J1" t="s">
        <v>168</v>
      </c>
      <c r="L1" t="s">
        <v>169</v>
      </c>
      <c r="N1" s="9" t="s">
        <v>170</v>
      </c>
    </row>
    <row r="2" spans="1:14" x14ac:dyDescent="0.25">
      <c r="A2">
        <v>1</v>
      </c>
      <c r="B2" s="1">
        <v>44440</v>
      </c>
      <c r="C2" s="2">
        <v>0.33333333333333331</v>
      </c>
      <c r="D2" s="1">
        <v>44440</v>
      </c>
      <c r="E2" t="s">
        <v>7</v>
      </c>
      <c r="F2">
        <v>12</v>
      </c>
      <c r="G2">
        <v>0</v>
      </c>
      <c r="I2">
        <f>12</f>
        <v>12</v>
      </c>
      <c r="J2">
        <f>I2-G2</f>
        <v>12</v>
      </c>
      <c r="L2">
        <f>IF(I2&gt;40,1,0)</f>
        <v>0</v>
      </c>
      <c r="N2" s="9">
        <f>SUM(L2:L158)</f>
        <v>3</v>
      </c>
    </row>
    <row r="3" spans="1:14" x14ac:dyDescent="0.25">
      <c r="A3">
        <v>2</v>
      </c>
      <c r="B3" s="1">
        <v>44440</v>
      </c>
      <c r="C3" s="2">
        <v>0.42430555555555555</v>
      </c>
      <c r="D3" s="1">
        <v>44440</v>
      </c>
      <c r="E3" t="s">
        <v>8</v>
      </c>
      <c r="F3">
        <v>11</v>
      </c>
      <c r="G3">
        <v>16</v>
      </c>
      <c r="I3">
        <f>J2+F3</f>
        <v>23</v>
      </c>
      <c r="J3">
        <f>I3-G3</f>
        <v>7</v>
      </c>
      <c r="L3">
        <f t="shared" ref="L3:L66" si="0">IF(I3&gt;40,1,0)</f>
        <v>0</v>
      </c>
    </row>
    <row r="4" spans="1:14" x14ac:dyDescent="0.25">
      <c r="A4">
        <v>3</v>
      </c>
      <c r="B4" s="1">
        <v>44440</v>
      </c>
      <c r="C4" s="2">
        <v>0.64613425925925927</v>
      </c>
      <c r="D4" s="1">
        <v>44440</v>
      </c>
      <c r="E4" t="s">
        <v>9</v>
      </c>
      <c r="F4">
        <v>9</v>
      </c>
      <c r="G4">
        <v>0</v>
      </c>
      <c r="I4">
        <f t="shared" ref="I4:I67" si="1">J3+F4</f>
        <v>16</v>
      </c>
      <c r="J4">
        <f t="shared" ref="J4:J67" si="2">I4-G4</f>
        <v>16</v>
      </c>
      <c r="L4">
        <f t="shared" si="0"/>
        <v>0</v>
      </c>
    </row>
    <row r="5" spans="1:14" x14ac:dyDescent="0.25">
      <c r="A5">
        <v>4</v>
      </c>
      <c r="B5" s="1">
        <v>44440</v>
      </c>
      <c r="C5" s="2">
        <v>0.76347222222222222</v>
      </c>
      <c r="D5" s="1">
        <v>44440</v>
      </c>
      <c r="E5" t="s">
        <v>10</v>
      </c>
      <c r="F5">
        <v>14</v>
      </c>
      <c r="G5">
        <v>11</v>
      </c>
      <c r="I5">
        <f t="shared" si="1"/>
        <v>30</v>
      </c>
      <c r="J5">
        <f t="shared" si="2"/>
        <v>19</v>
      </c>
      <c r="L5">
        <f t="shared" si="0"/>
        <v>0</v>
      </c>
    </row>
    <row r="6" spans="1:14" x14ac:dyDescent="0.25">
      <c r="A6">
        <v>5</v>
      </c>
      <c r="B6" s="1">
        <v>44441</v>
      </c>
      <c r="C6" s="2">
        <v>0.17721064814814816</v>
      </c>
      <c r="D6" s="1">
        <v>44441</v>
      </c>
      <c r="E6" t="s">
        <v>11</v>
      </c>
      <c r="F6">
        <v>21</v>
      </c>
      <c r="G6">
        <v>15</v>
      </c>
      <c r="I6">
        <f t="shared" si="1"/>
        <v>40</v>
      </c>
      <c r="J6">
        <f t="shared" si="2"/>
        <v>25</v>
      </c>
      <c r="L6">
        <f t="shared" si="0"/>
        <v>0</v>
      </c>
    </row>
    <row r="7" spans="1:14" x14ac:dyDescent="0.25">
      <c r="A7">
        <v>6</v>
      </c>
      <c r="B7" s="1">
        <v>44441</v>
      </c>
      <c r="C7" s="2">
        <v>0.34736111111111112</v>
      </c>
      <c r="D7" s="1">
        <v>44441</v>
      </c>
      <c r="E7" t="s">
        <v>12</v>
      </c>
      <c r="F7">
        <v>11</v>
      </c>
      <c r="G7">
        <v>24</v>
      </c>
      <c r="I7">
        <f t="shared" si="1"/>
        <v>36</v>
      </c>
      <c r="J7">
        <f t="shared" si="2"/>
        <v>12</v>
      </c>
      <c r="L7">
        <f t="shared" si="0"/>
        <v>0</v>
      </c>
    </row>
    <row r="8" spans="1:14" x14ac:dyDescent="0.25">
      <c r="A8">
        <v>7</v>
      </c>
      <c r="B8" s="1">
        <v>44441</v>
      </c>
      <c r="C8" s="2">
        <v>0.48079861111111111</v>
      </c>
      <c r="D8" s="1">
        <v>44441</v>
      </c>
      <c r="E8" t="s">
        <v>13</v>
      </c>
      <c r="F8">
        <v>19</v>
      </c>
      <c r="G8">
        <v>10</v>
      </c>
      <c r="I8">
        <f t="shared" si="1"/>
        <v>31</v>
      </c>
      <c r="J8">
        <f t="shared" si="2"/>
        <v>21</v>
      </c>
      <c r="L8">
        <f t="shared" si="0"/>
        <v>0</v>
      </c>
    </row>
    <row r="9" spans="1:14" x14ac:dyDescent="0.25">
      <c r="A9">
        <v>8</v>
      </c>
      <c r="B9" s="1">
        <v>44441</v>
      </c>
      <c r="C9" s="2">
        <v>0.63290509259259264</v>
      </c>
      <c r="D9" s="1">
        <v>44441</v>
      </c>
      <c r="E9" t="s">
        <v>14</v>
      </c>
      <c r="F9">
        <v>9</v>
      </c>
      <c r="G9">
        <v>11</v>
      </c>
      <c r="I9">
        <f t="shared" si="1"/>
        <v>30</v>
      </c>
      <c r="J9">
        <f t="shared" si="2"/>
        <v>19</v>
      </c>
      <c r="L9">
        <f t="shared" si="0"/>
        <v>0</v>
      </c>
    </row>
    <row r="10" spans="1:14" x14ac:dyDescent="0.25">
      <c r="A10">
        <v>9</v>
      </c>
      <c r="B10" s="1">
        <v>44441</v>
      </c>
      <c r="C10" s="2">
        <v>0.80592592592592593</v>
      </c>
      <c r="D10" s="1">
        <v>44441</v>
      </c>
      <c r="E10" t="s">
        <v>15</v>
      </c>
      <c r="F10">
        <v>12</v>
      </c>
      <c r="G10">
        <v>15</v>
      </c>
      <c r="I10">
        <f t="shared" si="1"/>
        <v>31</v>
      </c>
      <c r="J10">
        <f t="shared" si="2"/>
        <v>16</v>
      </c>
      <c r="L10">
        <f t="shared" si="0"/>
        <v>0</v>
      </c>
    </row>
    <row r="11" spans="1:14" x14ac:dyDescent="0.25">
      <c r="A11" s="10">
        <v>10</v>
      </c>
      <c r="B11" s="11">
        <v>44442</v>
      </c>
      <c r="C11" s="12">
        <v>0.13548611111111111</v>
      </c>
      <c r="D11" s="11">
        <v>44442</v>
      </c>
      <c r="E11" s="10" t="s">
        <v>16</v>
      </c>
      <c r="F11" s="10">
        <v>17</v>
      </c>
      <c r="G11" s="10">
        <v>22</v>
      </c>
      <c r="I11">
        <f t="shared" si="1"/>
        <v>33</v>
      </c>
      <c r="J11">
        <f t="shared" si="2"/>
        <v>11</v>
      </c>
      <c r="L11">
        <f t="shared" si="0"/>
        <v>0</v>
      </c>
    </row>
    <row r="12" spans="1:14" x14ac:dyDescent="0.25">
      <c r="A12">
        <v>11</v>
      </c>
      <c r="B12" s="1">
        <v>44442</v>
      </c>
      <c r="C12" s="2">
        <v>0.37784722222222222</v>
      </c>
      <c r="D12" s="1">
        <v>44442</v>
      </c>
      <c r="E12" t="s">
        <v>17</v>
      </c>
      <c r="F12">
        <v>14</v>
      </c>
      <c r="G12">
        <v>10</v>
      </c>
      <c r="I12">
        <f t="shared" si="1"/>
        <v>25</v>
      </c>
      <c r="J12">
        <f t="shared" si="2"/>
        <v>15</v>
      </c>
      <c r="L12">
        <f t="shared" si="0"/>
        <v>0</v>
      </c>
    </row>
    <row r="13" spans="1:14" x14ac:dyDescent="0.25">
      <c r="A13">
        <v>12</v>
      </c>
      <c r="B13" s="1">
        <v>44442</v>
      </c>
      <c r="C13" s="2">
        <v>0.50086805555555558</v>
      </c>
      <c r="D13" s="1">
        <v>44442</v>
      </c>
      <c r="E13" t="s">
        <v>18</v>
      </c>
      <c r="F13">
        <v>24</v>
      </c>
      <c r="G13">
        <v>19</v>
      </c>
      <c r="I13">
        <f t="shared" si="1"/>
        <v>39</v>
      </c>
      <c r="J13">
        <f t="shared" si="2"/>
        <v>20</v>
      </c>
      <c r="L13">
        <f t="shared" si="0"/>
        <v>0</v>
      </c>
    </row>
    <row r="14" spans="1:14" x14ac:dyDescent="0.25">
      <c r="A14">
        <v>13</v>
      </c>
      <c r="B14" s="1">
        <v>44442</v>
      </c>
      <c r="C14" s="2">
        <v>0.7049305555555555</v>
      </c>
      <c r="D14" s="1">
        <v>44442</v>
      </c>
      <c r="E14" t="s">
        <v>19</v>
      </c>
      <c r="F14">
        <v>16</v>
      </c>
      <c r="G14">
        <v>11</v>
      </c>
      <c r="I14">
        <f t="shared" si="1"/>
        <v>36</v>
      </c>
      <c r="J14">
        <f t="shared" si="2"/>
        <v>25</v>
      </c>
      <c r="L14">
        <f t="shared" si="0"/>
        <v>0</v>
      </c>
    </row>
    <row r="15" spans="1:14" x14ac:dyDescent="0.25">
      <c r="A15">
        <v>14</v>
      </c>
      <c r="B15" s="1">
        <v>44442</v>
      </c>
      <c r="C15" s="2">
        <v>0.80994212962962964</v>
      </c>
      <c r="D15" s="1">
        <v>44442</v>
      </c>
      <c r="E15" t="s">
        <v>20</v>
      </c>
      <c r="F15">
        <v>15</v>
      </c>
      <c r="G15">
        <v>9</v>
      </c>
      <c r="I15">
        <f t="shared" si="1"/>
        <v>40</v>
      </c>
      <c r="J15">
        <f t="shared" si="2"/>
        <v>31</v>
      </c>
      <c r="L15">
        <f t="shared" si="0"/>
        <v>0</v>
      </c>
    </row>
    <row r="16" spans="1:14" x14ac:dyDescent="0.25">
      <c r="A16">
        <v>15</v>
      </c>
      <c r="B16" s="1">
        <v>44443</v>
      </c>
      <c r="C16" s="2">
        <v>0.17093749999999999</v>
      </c>
      <c r="D16" s="1">
        <v>44443</v>
      </c>
      <c r="E16" t="s">
        <v>21</v>
      </c>
      <c r="F16">
        <v>7</v>
      </c>
      <c r="G16">
        <v>16</v>
      </c>
      <c r="I16">
        <f t="shared" si="1"/>
        <v>38</v>
      </c>
      <c r="J16">
        <f t="shared" si="2"/>
        <v>22</v>
      </c>
      <c r="L16">
        <f t="shared" si="0"/>
        <v>0</v>
      </c>
    </row>
    <row r="17" spans="1:12" x14ac:dyDescent="0.25">
      <c r="A17">
        <v>16</v>
      </c>
      <c r="B17" s="1">
        <v>44443</v>
      </c>
      <c r="C17" s="2">
        <v>0.29620370370370369</v>
      </c>
      <c r="D17" s="1">
        <v>44443</v>
      </c>
      <c r="E17" t="s">
        <v>22</v>
      </c>
      <c r="F17">
        <v>9</v>
      </c>
      <c r="G17">
        <v>11</v>
      </c>
      <c r="I17">
        <f t="shared" si="1"/>
        <v>31</v>
      </c>
      <c r="J17">
        <f t="shared" si="2"/>
        <v>20</v>
      </c>
      <c r="L17">
        <f t="shared" si="0"/>
        <v>0</v>
      </c>
    </row>
    <row r="18" spans="1:12" x14ac:dyDescent="0.25">
      <c r="A18">
        <v>17</v>
      </c>
      <c r="B18" s="1">
        <v>44443</v>
      </c>
      <c r="C18" s="2">
        <v>0.3578587962962963</v>
      </c>
      <c r="D18" s="1">
        <v>44443</v>
      </c>
      <c r="E18" t="s">
        <v>23</v>
      </c>
      <c r="F18">
        <v>13</v>
      </c>
      <c r="G18">
        <v>18</v>
      </c>
      <c r="I18">
        <f t="shared" si="1"/>
        <v>33</v>
      </c>
      <c r="J18">
        <f t="shared" si="2"/>
        <v>15</v>
      </c>
      <c r="L18">
        <f t="shared" si="0"/>
        <v>0</v>
      </c>
    </row>
    <row r="19" spans="1:12" x14ac:dyDescent="0.25">
      <c r="A19">
        <v>18</v>
      </c>
      <c r="B19" s="1">
        <v>44443</v>
      </c>
      <c r="C19" s="2">
        <v>0.48564814814814816</v>
      </c>
      <c r="D19" s="1">
        <v>44443</v>
      </c>
      <c r="E19" t="s">
        <v>24</v>
      </c>
      <c r="F19">
        <v>22</v>
      </c>
      <c r="G19">
        <v>5</v>
      </c>
      <c r="I19">
        <f t="shared" si="1"/>
        <v>37</v>
      </c>
      <c r="J19">
        <f t="shared" si="2"/>
        <v>32</v>
      </c>
      <c r="L19">
        <f t="shared" si="0"/>
        <v>0</v>
      </c>
    </row>
    <row r="20" spans="1:12" x14ac:dyDescent="0.25">
      <c r="A20">
        <v>19</v>
      </c>
      <c r="B20" s="1">
        <v>44443</v>
      </c>
      <c r="C20" s="2">
        <v>0.70219907407407411</v>
      </c>
      <c r="D20" s="1">
        <v>44443</v>
      </c>
      <c r="E20" t="s">
        <v>25</v>
      </c>
      <c r="F20">
        <v>8</v>
      </c>
      <c r="G20">
        <v>23</v>
      </c>
      <c r="I20">
        <f t="shared" si="1"/>
        <v>40</v>
      </c>
      <c r="J20">
        <f t="shared" si="2"/>
        <v>17</v>
      </c>
      <c r="L20">
        <f t="shared" si="0"/>
        <v>0</v>
      </c>
    </row>
    <row r="21" spans="1:12" x14ac:dyDescent="0.25">
      <c r="A21">
        <v>20</v>
      </c>
      <c r="B21" s="1">
        <v>44443</v>
      </c>
      <c r="C21" s="2">
        <v>0.80978009259259254</v>
      </c>
      <c r="D21" s="1">
        <v>44443</v>
      </c>
      <c r="E21" t="s">
        <v>26</v>
      </c>
      <c r="F21">
        <v>11</v>
      </c>
      <c r="G21">
        <v>14</v>
      </c>
      <c r="I21">
        <f t="shared" si="1"/>
        <v>28</v>
      </c>
      <c r="J21">
        <f t="shared" si="2"/>
        <v>14</v>
      </c>
      <c r="L21">
        <f t="shared" si="0"/>
        <v>0</v>
      </c>
    </row>
    <row r="22" spans="1:12" x14ac:dyDescent="0.25">
      <c r="A22">
        <v>21</v>
      </c>
      <c r="B22" s="1">
        <v>44444</v>
      </c>
      <c r="C22" s="2">
        <v>0.30270833333333336</v>
      </c>
      <c r="D22" s="1">
        <v>44444</v>
      </c>
      <c r="E22" t="s">
        <v>27</v>
      </c>
      <c r="F22">
        <v>17</v>
      </c>
      <c r="G22">
        <v>23</v>
      </c>
      <c r="I22">
        <f t="shared" si="1"/>
        <v>31</v>
      </c>
      <c r="J22">
        <f t="shared" si="2"/>
        <v>8</v>
      </c>
      <c r="L22">
        <f t="shared" si="0"/>
        <v>0</v>
      </c>
    </row>
    <row r="23" spans="1:12" x14ac:dyDescent="0.25">
      <c r="A23">
        <v>22</v>
      </c>
      <c r="B23" s="1">
        <v>44444</v>
      </c>
      <c r="C23" s="2">
        <v>0.43002314814814813</v>
      </c>
      <c r="D23" s="1">
        <v>44444</v>
      </c>
      <c r="E23" t="s">
        <v>28</v>
      </c>
      <c r="F23">
        <v>15</v>
      </c>
      <c r="G23">
        <v>11</v>
      </c>
      <c r="I23">
        <f t="shared" si="1"/>
        <v>23</v>
      </c>
      <c r="J23">
        <f t="shared" si="2"/>
        <v>12</v>
      </c>
      <c r="L23">
        <f t="shared" si="0"/>
        <v>0</v>
      </c>
    </row>
    <row r="24" spans="1:12" x14ac:dyDescent="0.25">
      <c r="A24">
        <v>23</v>
      </c>
      <c r="B24" s="1">
        <v>44444</v>
      </c>
      <c r="C24" s="2">
        <v>0.55909722222222225</v>
      </c>
      <c r="D24" s="1">
        <v>44444</v>
      </c>
      <c r="E24" t="s">
        <v>29</v>
      </c>
      <c r="F24">
        <v>19</v>
      </c>
      <c r="G24">
        <v>21</v>
      </c>
      <c r="I24">
        <f t="shared" si="1"/>
        <v>31</v>
      </c>
      <c r="J24">
        <f t="shared" si="2"/>
        <v>10</v>
      </c>
      <c r="L24">
        <f t="shared" si="0"/>
        <v>0</v>
      </c>
    </row>
    <row r="25" spans="1:12" x14ac:dyDescent="0.25">
      <c r="A25">
        <v>24</v>
      </c>
      <c r="B25" s="1">
        <v>44444</v>
      </c>
      <c r="C25" s="2">
        <v>0.69188657407407406</v>
      </c>
      <c r="D25" s="1">
        <v>44444</v>
      </c>
      <c r="E25" t="s">
        <v>30</v>
      </c>
      <c r="F25">
        <v>11</v>
      </c>
      <c r="G25">
        <v>9</v>
      </c>
      <c r="I25">
        <f t="shared" si="1"/>
        <v>21</v>
      </c>
      <c r="J25">
        <f t="shared" si="2"/>
        <v>12</v>
      </c>
      <c r="L25">
        <f t="shared" si="0"/>
        <v>0</v>
      </c>
    </row>
    <row r="26" spans="1:12" x14ac:dyDescent="0.25">
      <c r="A26">
        <v>25</v>
      </c>
      <c r="B26" s="1">
        <v>44444</v>
      </c>
      <c r="C26" s="2">
        <v>0.77118055555555554</v>
      </c>
      <c r="D26" s="1">
        <v>44444</v>
      </c>
      <c r="E26" t="s">
        <v>31</v>
      </c>
      <c r="F26">
        <v>15</v>
      </c>
      <c r="G26">
        <v>11</v>
      </c>
      <c r="I26">
        <f t="shared" si="1"/>
        <v>27</v>
      </c>
      <c r="J26">
        <f t="shared" si="2"/>
        <v>16</v>
      </c>
      <c r="L26">
        <f t="shared" si="0"/>
        <v>0</v>
      </c>
    </row>
    <row r="27" spans="1:12" x14ac:dyDescent="0.25">
      <c r="A27">
        <v>26</v>
      </c>
      <c r="B27" s="1">
        <v>44444</v>
      </c>
      <c r="C27" s="2">
        <v>0.875</v>
      </c>
      <c r="D27" s="1">
        <v>44445</v>
      </c>
      <c r="E27" t="s">
        <v>32</v>
      </c>
      <c r="F27">
        <v>15</v>
      </c>
      <c r="G27">
        <v>17</v>
      </c>
      <c r="I27">
        <f t="shared" si="1"/>
        <v>31</v>
      </c>
      <c r="J27">
        <f t="shared" si="2"/>
        <v>14</v>
      </c>
      <c r="L27">
        <f t="shared" si="0"/>
        <v>0</v>
      </c>
    </row>
    <row r="28" spans="1:12" x14ac:dyDescent="0.25">
      <c r="A28">
        <v>27</v>
      </c>
      <c r="B28" s="1">
        <v>44445</v>
      </c>
      <c r="C28" s="2">
        <v>0.21719907407407407</v>
      </c>
      <c r="D28" s="1">
        <v>44445</v>
      </c>
      <c r="E28" t="s">
        <v>33</v>
      </c>
      <c r="F28">
        <v>9</v>
      </c>
      <c r="G28">
        <v>6</v>
      </c>
      <c r="I28">
        <f t="shared" si="1"/>
        <v>23</v>
      </c>
      <c r="J28">
        <f t="shared" si="2"/>
        <v>17</v>
      </c>
      <c r="L28">
        <f t="shared" si="0"/>
        <v>0</v>
      </c>
    </row>
    <row r="29" spans="1:12" x14ac:dyDescent="0.25">
      <c r="A29">
        <v>28</v>
      </c>
      <c r="B29" s="1">
        <v>44445</v>
      </c>
      <c r="C29" s="2">
        <v>0.38305555555555554</v>
      </c>
      <c r="D29" s="1">
        <v>44445</v>
      </c>
      <c r="E29" t="s">
        <v>34</v>
      </c>
      <c r="F29">
        <v>14</v>
      </c>
      <c r="G29">
        <v>22</v>
      </c>
      <c r="I29">
        <f t="shared" si="1"/>
        <v>31</v>
      </c>
      <c r="J29">
        <f t="shared" si="2"/>
        <v>9</v>
      </c>
      <c r="L29">
        <f t="shared" si="0"/>
        <v>0</v>
      </c>
    </row>
    <row r="30" spans="1:12" x14ac:dyDescent="0.25">
      <c r="A30">
        <v>29</v>
      </c>
      <c r="B30" s="1">
        <v>44445</v>
      </c>
      <c r="C30" s="2">
        <v>0.55920138888888893</v>
      </c>
      <c r="D30" s="1">
        <v>44445</v>
      </c>
      <c r="E30" t="s">
        <v>35</v>
      </c>
      <c r="F30">
        <v>14</v>
      </c>
      <c r="G30">
        <v>3</v>
      </c>
      <c r="I30">
        <f t="shared" si="1"/>
        <v>23</v>
      </c>
      <c r="J30">
        <f t="shared" si="2"/>
        <v>20</v>
      </c>
      <c r="L30">
        <f t="shared" si="0"/>
        <v>0</v>
      </c>
    </row>
    <row r="31" spans="1:12" x14ac:dyDescent="0.25">
      <c r="A31">
        <v>30</v>
      </c>
      <c r="B31" s="1">
        <v>44445</v>
      </c>
      <c r="C31" s="2">
        <v>0.7160185185185185</v>
      </c>
      <c r="D31" s="1">
        <v>44445</v>
      </c>
      <c r="E31" t="s">
        <v>36</v>
      </c>
      <c r="F31">
        <v>18</v>
      </c>
      <c r="G31">
        <v>14</v>
      </c>
      <c r="I31">
        <f t="shared" si="1"/>
        <v>38</v>
      </c>
      <c r="J31">
        <f t="shared" si="2"/>
        <v>24</v>
      </c>
      <c r="L31">
        <f t="shared" si="0"/>
        <v>0</v>
      </c>
    </row>
    <row r="32" spans="1:12" x14ac:dyDescent="0.25">
      <c r="A32">
        <v>31</v>
      </c>
      <c r="B32" s="1">
        <v>44445</v>
      </c>
      <c r="C32" s="2">
        <v>0.82097222222222221</v>
      </c>
      <c r="D32" s="1">
        <v>44445</v>
      </c>
      <c r="E32" t="s">
        <v>37</v>
      </c>
      <c r="F32">
        <v>16</v>
      </c>
      <c r="G32">
        <v>21</v>
      </c>
      <c r="I32">
        <f t="shared" si="1"/>
        <v>40</v>
      </c>
      <c r="J32">
        <f t="shared" si="2"/>
        <v>19</v>
      </c>
      <c r="L32">
        <f t="shared" si="0"/>
        <v>0</v>
      </c>
    </row>
    <row r="33" spans="1:12" x14ac:dyDescent="0.25">
      <c r="A33">
        <v>32</v>
      </c>
      <c r="B33" s="1">
        <v>44446</v>
      </c>
      <c r="C33" s="2">
        <v>0.32383101851851853</v>
      </c>
      <c r="D33" s="1">
        <v>44446</v>
      </c>
      <c r="E33" t="s">
        <v>38</v>
      </c>
      <c r="F33">
        <v>15</v>
      </c>
      <c r="G33">
        <v>14</v>
      </c>
      <c r="I33">
        <f t="shared" si="1"/>
        <v>34</v>
      </c>
      <c r="J33">
        <f t="shared" si="2"/>
        <v>20</v>
      </c>
      <c r="L33">
        <f t="shared" si="0"/>
        <v>0</v>
      </c>
    </row>
    <row r="34" spans="1:12" x14ac:dyDescent="0.25">
      <c r="A34">
        <v>33</v>
      </c>
      <c r="B34" s="1">
        <v>44446</v>
      </c>
      <c r="C34" s="2">
        <v>0.46467592592592594</v>
      </c>
      <c r="D34" s="1">
        <v>44446</v>
      </c>
      <c r="E34" t="s">
        <v>39</v>
      </c>
      <c r="F34">
        <v>12</v>
      </c>
      <c r="G34">
        <v>23</v>
      </c>
      <c r="I34">
        <f t="shared" si="1"/>
        <v>32</v>
      </c>
      <c r="J34">
        <f t="shared" si="2"/>
        <v>9</v>
      </c>
      <c r="L34">
        <f t="shared" si="0"/>
        <v>0</v>
      </c>
    </row>
    <row r="35" spans="1:12" x14ac:dyDescent="0.25">
      <c r="A35">
        <v>34</v>
      </c>
      <c r="B35" s="1">
        <v>44446</v>
      </c>
      <c r="C35" s="2">
        <v>0.57347222222222227</v>
      </c>
      <c r="D35" s="1">
        <v>44446</v>
      </c>
      <c r="E35" t="s">
        <v>40</v>
      </c>
      <c r="F35">
        <v>17</v>
      </c>
      <c r="G35">
        <v>6</v>
      </c>
      <c r="I35">
        <f t="shared" si="1"/>
        <v>26</v>
      </c>
      <c r="J35">
        <f t="shared" si="2"/>
        <v>20</v>
      </c>
      <c r="L35">
        <f t="shared" si="0"/>
        <v>0</v>
      </c>
    </row>
    <row r="36" spans="1:12" x14ac:dyDescent="0.25">
      <c r="A36">
        <v>35</v>
      </c>
      <c r="B36" s="1">
        <v>44446</v>
      </c>
      <c r="C36" s="2">
        <v>0.70577546296296301</v>
      </c>
      <c r="D36" s="1">
        <v>44446</v>
      </c>
      <c r="E36" t="s">
        <v>41</v>
      </c>
      <c r="F36">
        <v>19</v>
      </c>
      <c r="G36">
        <v>16</v>
      </c>
      <c r="I36">
        <f t="shared" si="1"/>
        <v>39</v>
      </c>
      <c r="J36">
        <f t="shared" si="2"/>
        <v>23</v>
      </c>
      <c r="L36">
        <f t="shared" si="0"/>
        <v>0</v>
      </c>
    </row>
    <row r="37" spans="1:12" x14ac:dyDescent="0.25">
      <c r="A37">
        <v>36</v>
      </c>
      <c r="B37" s="1">
        <v>44446</v>
      </c>
      <c r="C37" s="2">
        <v>0.84167824074074071</v>
      </c>
      <c r="D37" s="1">
        <v>44446</v>
      </c>
      <c r="E37" t="s">
        <v>42</v>
      </c>
      <c r="F37">
        <v>11</v>
      </c>
      <c r="G37">
        <v>14</v>
      </c>
      <c r="I37">
        <f t="shared" si="1"/>
        <v>34</v>
      </c>
      <c r="J37">
        <f t="shared" si="2"/>
        <v>20</v>
      </c>
      <c r="L37">
        <f t="shared" si="0"/>
        <v>0</v>
      </c>
    </row>
    <row r="38" spans="1:12" x14ac:dyDescent="0.25">
      <c r="A38">
        <v>37</v>
      </c>
      <c r="B38" s="1">
        <v>44447</v>
      </c>
      <c r="C38" s="2">
        <v>0.13560185185185186</v>
      </c>
      <c r="D38" s="1">
        <v>44447</v>
      </c>
      <c r="E38" t="s">
        <v>43</v>
      </c>
      <c r="F38">
        <v>13</v>
      </c>
      <c r="G38">
        <v>22</v>
      </c>
      <c r="I38">
        <f t="shared" si="1"/>
        <v>33</v>
      </c>
      <c r="J38">
        <f t="shared" si="2"/>
        <v>11</v>
      </c>
      <c r="L38">
        <f t="shared" si="0"/>
        <v>0</v>
      </c>
    </row>
    <row r="39" spans="1:12" x14ac:dyDescent="0.25">
      <c r="A39">
        <v>38</v>
      </c>
      <c r="B39" s="1">
        <v>44447</v>
      </c>
      <c r="C39" s="2">
        <v>0.32587962962962963</v>
      </c>
      <c r="D39" s="1">
        <v>44447</v>
      </c>
      <c r="E39" t="s">
        <v>44</v>
      </c>
      <c r="F39">
        <v>11</v>
      </c>
      <c r="G39">
        <v>4</v>
      </c>
      <c r="I39">
        <f t="shared" si="1"/>
        <v>22</v>
      </c>
      <c r="J39">
        <f t="shared" si="2"/>
        <v>18</v>
      </c>
      <c r="L39">
        <f t="shared" si="0"/>
        <v>0</v>
      </c>
    </row>
    <row r="40" spans="1:12" x14ac:dyDescent="0.25">
      <c r="A40">
        <v>39</v>
      </c>
      <c r="B40" s="1">
        <v>44447</v>
      </c>
      <c r="C40" s="2">
        <v>0.41761574074074076</v>
      </c>
      <c r="D40" s="1">
        <v>44447</v>
      </c>
      <c r="E40" t="s">
        <v>45</v>
      </c>
      <c r="F40">
        <v>14</v>
      </c>
      <c r="G40">
        <v>21</v>
      </c>
      <c r="I40">
        <f t="shared" si="1"/>
        <v>32</v>
      </c>
      <c r="J40">
        <f t="shared" si="2"/>
        <v>11</v>
      </c>
      <c r="L40">
        <f t="shared" si="0"/>
        <v>0</v>
      </c>
    </row>
    <row r="41" spans="1:12" x14ac:dyDescent="0.25">
      <c r="A41">
        <v>40</v>
      </c>
      <c r="B41" s="1">
        <v>44447</v>
      </c>
      <c r="C41" s="2">
        <v>0.59138888888888885</v>
      </c>
      <c r="D41" s="1">
        <v>44447</v>
      </c>
      <c r="E41" t="s">
        <v>46</v>
      </c>
      <c r="F41">
        <v>16</v>
      </c>
      <c r="G41">
        <v>9</v>
      </c>
      <c r="I41">
        <f t="shared" si="1"/>
        <v>27</v>
      </c>
      <c r="J41">
        <f t="shared" si="2"/>
        <v>18</v>
      </c>
      <c r="L41">
        <f t="shared" si="0"/>
        <v>0</v>
      </c>
    </row>
    <row r="42" spans="1:12" x14ac:dyDescent="0.25">
      <c r="A42">
        <v>41</v>
      </c>
      <c r="B42" s="1">
        <v>44447</v>
      </c>
      <c r="C42" s="2">
        <v>0.7338541666666667</v>
      </c>
      <c r="D42" s="1">
        <v>44447</v>
      </c>
      <c r="E42" t="s">
        <v>47</v>
      </c>
      <c r="F42">
        <v>12</v>
      </c>
      <c r="G42">
        <v>24</v>
      </c>
      <c r="I42">
        <f t="shared" si="1"/>
        <v>30</v>
      </c>
      <c r="J42">
        <f t="shared" si="2"/>
        <v>6</v>
      </c>
      <c r="L42">
        <f t="shared" si="0"/>
        <v>0</v>
      </c>
    </row>
    <row r="43" spans="1:12" x14ac:dyDescent="0.25">
      <c r="A43">
        <v>42</v>
      </c>
      <c r="B43" s="1">
        <v>44447</v>
      </c>
      <c r="C43" s="2">
        <v>0.83333333333333337</v>
      </c>
      <c r="D43" s="1">
        <v>44447</v>
      </c>
      <c r="E43" t="s">
        <v>48</v>
      </c>
      <c r="F43">
        <v>9</v>
      </c>
      <c r="G43">
        <v>2</v>
      </c>
      <c r="I43">
        <f t="shared" si="1"/>
        <v>15</v>
      </c>
      <c r="J43">
        <f t="shared" si="2"/>
        <v>13</v>
      </c>
      <c r="L43">
        <f t="shared" si="0"/>
        <v>0</v>
      </c>
    </row>
    <row r="44" spans="1:12" x14ac:dyDescent="0.25">
      <c r="A44">
        <v>43</v>
      </c>
      <c r="B44" s="1">
        <v>44448</v>
      </c>
      <c r="C44" s="2">
        <v>0.25793981481481482</v>
      </c>
      <c r="D44" s="1">
        <v>44448</v>
      </c>
      <c r="E44" t="s">
        <v>49</v>
      </c>
      <c r="F44">
        <v>9</v>
      </c>
      <c r="G44">
        <v>4</v>
      </c>
      <c r="I44">
        <f t="shared" si="1"/>
        <v>22</v>
      </c>
      <c r="J44">
        <f t="shared" si="2"/>
        <v>18</v>
      </c>
      <c r="L44">
        <f t="shared" si="0"/>
        <v>0</v>
      </c>
    </row>
    <row r="45" spans="1:12" x14ac:dyDescent="0.25">
      <c r="A45">
        <v>44</v>
      </c>
      <c r="B45" s="1">
        <v>44448</v>
      </c>
      <c r="C45" s="2">
        <v>0.41349537037037037</v>
      </c>
      <c r="D45" s="1">
        <v>44448</v>
      </c>
      <c r="E45" t="s">
        <v>50</v>
      </c>
      <c r="F45">
        <v>9</v>
      </c>
      <c r="G45">
        <v>14</v>
      </c>
      <c r="I45">
        <f t="shared" si="1"/>
        <v>27</v>
      </c>
      <c r="J45">
        <f t="shared" si="2"/>
        <v>13</v>
      </c>
      <c r="L45">
        <f t="shared" si="0"/>
        <v>0</v>
      </c>
    </row>
    <row r="46" spans="1:12" x14ac:dyDescent="0.25">
      <c r="A46">
        <v>45</v>
      </c>
      <c r="B46" s="1">
        <v>44448</v>
      </c>
      <c r="C46" s="2">
        <v>0.50607638888888884</v>
      </c>
      <c r="D46" s="1">
        <v>44448</v>
      </c>
      <c r="E46" t="s">
        <v>51</v>
      </c>
      <c r="F46">
        <v>12</v>
      </c>
      <c r="G46">
        <v>10</v>
      </c>
      <c r="I46">
        <f t="shared" si="1"/>
        <v>25</v>
      </c>
      <c r="J46">
        <f t="shared" si="2"/>
        <v>15</v>
      </c>
      <c r="L46">
        <f t="shared" si="0"/>
        <v>0</v>
      </c>
    </row>
    <row r="47" spans="1:12" x14ac:dyDescent="0.25">
      <c r="A47">
        <v>46</v>
      </c>
      <c r="B47" s="1">
        <v>44448</v>
      </c>
      <c r="C47" s="2">
        <v>0.68482638888888892</v>
      </c>
      <c r="D47" s="1">
        <v>44448</v>
      </c>
      <c r="E47" t="s">
        <v>52</v>
      </c>
      <c r="F47">
        <v>16</v>
      </c>
      <c r="G47">
        <v>11</v>
      </c>
      <c r="I47">
        <f t="shared" si="1"/>
        <v>31</v>
      </c>
      <c r="J47">
        <f t="shared" si="2"/>
        <v>20</v>
      </c>
      <c r="L47">
        <f t="shared" si="0"/>
        <v>0</v>
      </c>
    </row>
    <row r="48" spans="1:12" x14ac:dyDescent="0.25">
      <c r="A48">
        <v>47</v>
      </c>
      <c r="B48" s="1">
        <v>44448</v>
      </c>
      <c r="C48" s="2">
        <v>0.85435185185185181</v>
      </c>
      <c r="D48" s="1">
        <v>44448</v>
      </c>
      <c r="E48" t="s">
        <v>53</v>
      </c>
      <c r="F48">
        <v>13</v>
      </c>
      <c r="G48">
        <v>21</v>
      </c>
      <c r="I48">
        <f t="shared" si="1"/>
        <v>33</v>
      </c>
      <c r="J48">
        <f t="shared" si="2"/>
        <v>12</v>
      </c>
      <c r="L48">
        <f t="shared" si="0"/>
        <v>0</v>
      </c>
    </row>
    <row r="49" spans="1:12" x14ac:dyDescent="0.25">
      <c r="A49">
        <v>48</v>
      </c>
      <c r="B49" s="1">
        <v>44449</v>
      </c>
      <c r="C49" s="2">
        <v>0.21634259259259259</v>
      </c>
      <c r="D49" s="1">
        <v>44449</v>
      </c>
      <c r="E49" t="s">
        <v>54</v>
      </c>
      <c r="F49">
        <v>7</v>
      </c>
      <c r="G49">
        <v>15</v>
      </c>
      <c r="I49">
        <f t="shared" si="1"/>
        <v>19</v>
      </c>
      <c r="J49">
        <f t="shared" si="2"/>
        <v>4</v>
      </c>
      <c r="L49">
        <f t="shared" si="0"/>
        <v>0</v>
      </c>
    </row>
    <row r="50" spans="1:12" x14ac:dyDescent="0.25">
      <c r="A50">
        <v>49</v>
      </c>
      <c r="B50" s="1">
        <v>44449</v>
      </c>
      <c r="C50" s="2">
        <v>0.38201388888888888</v>
      </c>
      <c r="D50" s="1">
        <v>44449</v>
      </c>
      <c r="E50" t="s">
        <v>55</v>
      </c>
      <c r="F50">
        <v>7</v>
      </c>
      <c r="G50">
        <v>0</v>
      </c>
      <c r="I50">
        <f t="shared" si="1"/>
        <v>11</v>
      </c>
      <c r="J50">
        <f t="shared" si="2"/>
        <v>11</v>
      </c>
      <c r="L50">
        <f t="shared" si="0"/>
        <v>0</v>
      </c>
    </row>
    <row r="51" spans="1:12" x14ac:dyDescent="0.25">
      <c r="A51">
        <v>50</v>
      </c>
      <c r="B51" s="1">
        <v>44449</v>
      </c>
      <c r="C51" s="2">
        <v>0.49995370370370368</v>
      </c>
      <c r="D51" s="1">
        <v>44449</v>
      </c>
      <c r="E51" t="s">
        <v>56</v>
      </c>
      <c r="F51">
        <v>7</v>
      </c>
      <c r="G51">
        <v>1</v>
      </c>
      <c r="I51">
        <f t="shared" si="1"/>
        <v>18</v>
      </c>
      <c r="J51">
        <f t="shared" si="2"/>
        <v>17</v>
      </c>
      <c r="L51">
        <f t="shared" si="0"/>
        <v>0</v>
      </c>
    </row>
    <row r="52" spans="1:12" x14ac:dyDescent="0.25">
      <c r="A52">
        <v>51</v>
      </c>
      <c r="B52" s="1">
        <v>44449</v>
      </c>
      <c r="C52" s="2">
        <v>0.64993055555555557</v>
      </c>
      <c r="D52" s="1">
        <v>44449</v>
      </c>
      <c r="E52" t="s">
        <v>57</v>
      </c>
      <c r="F52">
        <v>13</v>
      </c>
      <c r="G52">
        <v>20</v>
      </c>
      <c r="I52">
        <f t="shared" si="1"/>
        <v>30</v>
      </c>
      <c r="J52">
        <f t="shared" si="2"/>
        <v>10</v>
      </c>
      <c r="L52">
        <f t="shared" si="0"/>
        <v>0</v>
      </c>
    </row>
    <row r="53" spans="1:12" x14ac:dyDescent="0.25">
      <c r="A53">
        <v>52</v>
      </c>
      <c r="B53" s="1">
        <v>44449</v>
      </c>
      <c r="C53" s="2">
        <v>0.79276620370370365</v>
      </c>
      <c r="D53" s="1">
        <v>44449</v>
      </c>
      <c r="E53" t="s">
        <v>58</v>
      </c>
      <c r="F53">
        <v>12</v>
      </c>
      <c r="G53">
        <v>4</v>
      </c>
      <c r="I53">
        <f t="shared" si="1"/>
        <v>22</v>
      </c>
      <c r="J53">
        <f t="shared" si="2"/>
        <v>18</v>
      </c>
      <c r="L53">
        <f t="shared" si="0"/>
        <v>0</v>
      </c>
    </row>
    <row r="54" spans="1:12" x14ac:dyDescent="0.25">
      <c r="A54">
        <v>53</v>
      </c>
      <c r="B54" s="1">
        <v>44449</v>
      </c>
      <c r="C54" s="2">
        <v>0.87574074074074071</v>
      </c>
      <c r="D54" s="1">
        <v>44450</v>
      </c>
      <c r="E54" t="s">
        <v>59</v>
      </c>
      <c r="F54">
        <v>11</v>
      </c>
      <c r="G54">
        <v>9</v>
      </c>
      <c r="I54">
        <f t="shared" si="1"/>
        <v>29</v>
      </c>
      <c r="J54">
        <f t="shared" si="2"/>
        <v>20</v>
      </c>
      <c r="L54">
        <f t="shared" si="0"/>
        <v>0</v>
      </c>
    </row>
    <row r="55" spans="1:12" x14ac:dyDescent="0.25">
      <c r="A55">
        <v>54</v>
      </c>
      <c r="B55" s="1">
        <v>44450</v>
      </c>
      <c r="C55" s="2">
        <v>0.26106481481481481</v>
      </c>
      <c r="D55" s="1">
        <v>44450</v>
      </c>
      <c r="E55" t="s">
        <v>60</v>
      </c>
      <c r="F55">
        <v>12</v>
      </c>
      <c r="G55">
        <v>21</v>
      </c>
      <c r="I55">
        <f t="shared" si="1"/>
        <v>32</v>
      </c>
      <c r="J55">
        <f t="shared" si="2"/>
        <v>11</v>
      </c>
      <c r="L55">
        <f t="shared" si="0"/>
        <v>0</v>
      </c>
    </row>
    <row r="56" spans="1:12" x14ac:dyDescent="0.25">
      <c r="A56">
        <v>55</v>
      </c>
      <c r="B56" s="1">
        <v>44450</v>
      </c>
      <c r="C56" s="2">
        <v>0.46128472222222222</v>
      </c>
      <c r="D56" s="1">
        <v>44450</v>
      </c>
      <c r="E56" t="s">
        <v>61</v>
      </c>
      <c r="F56">
        <v>14</v>
      </c>
      <c r="G56">
        <v>2</v>
      </c>
      <c r="I56">
        <f t="shared" si="1"/>
        <v>25</v>
      </c>
      <c r="J56">
        <f t="shared" si="2"/>
        <v>23</v>
      </c>
      <c r="L56">
        <f t="shared" si="0"/>
        <v>0</v>
      </c>
    </row>
    <row r="57" spans="1:12" x14ac:dyDescent="0.25">
      <c r="A57">
        <v>56</v>
      </c>
      <c r="B57" s="1">
        <v>44450</v>
      </c>
      <c r="C57" s="2">
        <v>0.56730324074074079</v>
      </c>
      <c r="D57" s="1">
        <v>44450</v>
      </c>
      <c r="E57" t="s">
        <v>62</v>
      </c>
      <c r="F57">
        <v>17</v>
      </c>
      <c r="G57">
        <v>9</v>
      </c>
      <c r="I57">
        <f t="shared" si="1"/>
        <v>40</v>
      </c>
      <c r="J57">
        <f t="shared" si="2"/>
        <v>31</v>
      </c>
      <c r="L57">
        <f t="shared" si="0"/>
        <v>0</v>
      </c>
    </row>
    <row r="58" spans="1:12" x14ac:dyDescent="0.25">
      <c r="A58">
        <v>57</v>
      </c>
      <c r="B58" s="1">
        <v>44450</v>
      </c>
      <c r="C58" s="2">
        <v>0.66475694444444444</v>
      </c>
      <c r="D58" s="1">
        <v>44450</v>
      </c>
      <c r="E58" t="s">
        <v>63</v>
      </c>
      <c r="F58">
        <v>3</v>
      </c>
      <c r="G58">
        <v>9</v>
      </c>
      <c r="I58">
        <f t="shared" si="1"/>
        <v>34</v>
      </c>
      <c r="J58">
        <f t="shared" si="2"/>
        <v>25</v>
      </c>
      <c r="L58">
        <f t="shared" si="0"/>
        <v>0</v>
      </c>
    </row>
    <row r="59" spans="1:12" x14ac:dyDescent="0.25">
      <c r="A59">
        <v>58</v>
      </c>
      <c r="B59" s="1">
        <v>44450</v>
      </c>
      <c r="C59" s="2">
        <v>0.79238425925925926</v>
      </c>
      <c r="D59" s="1">
        <v>44450</v>
      </c>
      <c r="E59" t="s">
        <v>64</v>
      </c>
      <c r="F59">
        <v>11</v>
      </c>
      <c r="G59">
        <v>3</v>
      </c>
      <c r="I59">
        <f t="shared" si="1"/>
        <v>36</v>
      </c>
      <c r="J59">
        <f t="shared" si="2"/>
        <v>33</v>
      </c>
      <c r="L59">
        <f t="shared" si="0"/>
        <v>0</v>
      </c>
    </row>
    <row r="60" spans="1:12" x14ac:dyDescent="0.25">
      <c r="A60">
        <v>59</v>
      </c>
      <c r="B60" s="1">
        <v>44451</v>
      </c>
      <c r="C60" s="2">
        <v>0.16666666666666666</v>
      </c>
      <c r="D60" s="1">
        <v>44451</v>
      </c>
      <c r="E60" t="s">
        <v>65</v>
      </c>
      <c r="F60">
        <v>8</v>
      </c>
      <c r="G60">
        <v>4</v>
      </c>
      <c r="I60">
        <f t="shared" si="1"/>
        <v>41</v>
      </c>
      <c r="J60">
        <f t="shared" si="2"/>
        <v>37</v>
      </c>
      <c r="L60">
        <f t="shared" si="0"/>
        <v>1</v>
      </c>
    </row>
    <row r="61" spans="1:12" x14ac:dyDescent="0.25">
      <c r="A61">
        <v>60</v>
      </c>
      <c r="B61" s="1">
        <v>44451</v>
      </c>
      <c r="C61" s="2">
        <v>0.34324074074074074</v>
      </c>
      <c r="D61" s="1">
        <v>44451</v>
      </c>
      <c r="E61" t="s">
        <v>66</v>
      </c>
      <c r="F61">
        <v>1</v>
      </c>
      <c r="G61">
        <v>6</v>
      </c>
      <c r="I61">
        <f t="shared" si="1"/>
        <v>38</v>
      </c>
      <c r="J61">
        <f t="shared" si="2"/>
        <v>32</v>
      </c>
      <c r="L61">
        <f t="shared" si="0"/>
        <v>0</v>
      </c>
    </row>
    <row r="62" spans="1:12" x14ac:dyDescent="0.25">
      <c r="A62">
        <v>61</v>
      </c>
      <c r="B62" s="1">
        <v>44451</v>
      </c>
      <c r="C62" s="2">
        <v>0.52084490740740741</v>
      </c>
      <c r="D62" s="1">
        <v>44451</v>
      </c>
      <c r="E62" t="s">
        <v>67</v>
      </c>
      <c r="F62">
        <v>4</v>
      </c>
      <c r="G62">
        <v>21</v>
      </c>
      <c r="I62">
        <f t="shared" si="1"/>
        <v>36</v>
      </c>
      <c r="J62">
        <f t="shared" si="2"/>
        <v>15</v>
      </c>
      <c r="L62">
        <f t="shared" si="0"/>
        <v>0</v>
      </c>
    </row>
    <row r="63" spans="1:12" x14ac:dyDescent="0.25">
      <c r="A63">
        <v>62</v>
      </c>
      <c r="B63" s="1">
        <v>44451</v>
      </c>
      <c r="C63" s="2">
        <v>0.73968750000000005</v>
      </c>
      <c r="D63" s="1">
        <v>44451</v>
      </c>
      <c r="E63" t="s">
        <v>68</v>
      </c>
      <c r="F63">
        <v>9</v>
      </c>
      <c r="G63">
        <v>11</v>
      </c>
      <c r="I63">
        <f t="shared" si="1"/>
        <v>24</v>
      </c>
      <c r="J63">
        <f t="shared" si="2"/>
        <v>13</v>
      </c>
      <c r="L63">
        <f t="shared" si="0"/>
        <v>0</v>
      </c>
    </row>
    <row r="64" spans="1:12" x14ac:dyDescent="0.25">
      <c r="A64">
        <v>63</v>
      </c>
      <c r="B64" s="1">
        <v>44452</v>
      </c>
      <c r="C64" s="2">
        <v>0.21440972222222221</v>
      </c>
      <c r="D64" s="1">
        <v>44452</v>
      </c>
      <c r="E64" t="s">
        <v>69</v>
      </c>
      <c r="F64">
        <v>12</v>
      </c>
      <c r="G64">
        <v>7</v>
      </c>
      <c r="I64">
        <f t="shared" si="1"/>
        <v>25</v>
      </c>
      <c r="J64">
        <f t="shared" si="2"/>
        <v>18</v>
      </c>
      <c r="L64">
        <f t="shared" si="0"/>
        <v>0</v>
      </c>
    </row>
    <row r="65" spans="1:12" x14ac:dyDescent="0.25">
      <c r="A65">
        <v>64</v>
      </c>
      <c r="B65" s="1">
        <v>44452</v>
      </c>
      <c r="C65" s="2">
        <v>0.46302083333333333</v>
      </c>
      <c r="D65" s="1">
        <v>44452</v>
      </c>
      <c r="E65" t="s">
        <v>70</v>
      </c>
      <c r="F65">
        <v>11</v>
      </c>
      <c r="G65">
        <v>13</v>
      </c>
      <c r="I65">
        <f t="shared" si="1"/>
        <v>29</v>
      </c>
      <c r="J65">
        <f t="shared" si="2"/>
        <v>16</v>
      </c>
      <c r="L65">
        <f t="shared" si="0"/>
        <v>0</v>
      </c>
    </row>
    <row r="66" spans="1:12" x14ac:dyDescent="0.25">
      <c r="A66">
        <v>65</v>
      </c>
      <c r="B66" s="1">
        <v>44452</v>
      </c>
      <c r="C66" s="2">
        <v>0.55218750000000005</v>
      </c>
      <c r="D66" s="1">
        <v>44452</v>
      </c>
      <c r="E66" t="s">
        <v>71</v>
      </c>
      <c r="F66">
        <v>16</v>
      </c>
      <c r="G66">
        <v>21</v>
      </c>
      <c r="I66">
        <f t="shared" si="1"/>
        <v>32</v>
      </c>
      <c r="J66">
        <f t="shared" si="2"/>
        <v>11</v>
      </c>
      <c r="L66">
        <f t="shared" si="0"/>
        <v>0</v>
      </c>
    </row>
    <row r="67" spans="1:12" x14ac:dyDescent="0.25">
      <c r="A67">
        <v>66</v>
      </c>
      <c r="B67" s="1">
        <v>44452</v>
      </c>
      <c r="C67" s="2">
        <v>0.66996527777777781</v>
      </c>
      <c r="D67" s="1">
        <v>44452</v>
      </c>
      <c r="E67" t="s">
        <v>72</v>
      </c>
      <c r="F67">
        <v>19</v>
      </c>
      <c r="G67">
        <v>10</v>
      </c>
      <c r="I67">
        <f t="shared" si="1"/>
        <v>30</v>
      </c>
      <c r="J67">
        <f t="shared" si="2"/>
        <v>20</v>
      </c>
      <c r="L67">
        <f t="shared" ref="L67:L130" si="3">IF(I67&gt;40,1,0)</f>
        <v>0</v>
      </c>
    </row>
    <row r="68" spans="1:12" x14ac:dyDescent="0.25">
      <c r="A68">
        <v>67</v>
      </c>
      <c r="B68" s="1">
        <v>44452</v>
      </c>
      <c r="C68" s="2">
        <v>0.83971064814814811</v>
      </c>
      <c r="D68" s="1">
        <v>44452</v>
      </c>
      <c r="E68" t="s">
        <v>73</v>
      </c>
      <c r="F68">
        <v>3</v>
      </c>
      <c r="G68">
        <v>0</v>
      </c>
      <c r="I68">
        <f t="shared" ref="I68:I131" si="4">J67+F68</f>
        <v>23</v>
      </c>
      <c r="J68">
        <f t="shared" ref="J68:J131" si="5">I68-G68</f>
        <v>23</v>
      </c>
      <c r="L68">
        <f t="shared" si="3"/>
        <v>0</v>
      </c>
    </row>
    <row r="69" spans="1:12" x14ac:dyDescent="0.25">
      <c r="A69">
        <v>68</v>
      </c>
      <c r="B69" s="1">
        <v>44453</v>
      </c>
      <c r="C69" s="2">
        <v>0.17733796296296298</v>
      </c>
      <c r="D69" s="1">
        <v>44453</v>
      </c>
      <c r="E69" t="s">
        <v>74</v>
      </c>
      <c r="F69">
        <v>12</v>
      </c>
      <c r="G69">
        <v>21</v>
      </c>
      <c r="I69">
        <f t="shared" si="4"/>
        <v>35</v>
      </c>
      <c r="J69">
        <f t="shared" si="5"/>
        <v>14</v>
      </c>
      <c r="L69">
        <f t="shared" si="3"/>
        <v>0</v>
      </c>
    </row>
    <row r="70" spans="1:12" x14ac:dyDescent="0.25">
      <c r="A70">
        <v>69</v>
      </c>
      <c r="B70" s="1">
        <v>44453</v>
      </c>
      <c r="C70" s="2">
        <v>0.34437499999999999</v>
      </c>
      <c r="D70" s="1">
        <v>44453</v>
      </c>
      <c r="E70" t="s">
        <v>75</v>
      </c>
      <c r="F70">
        <v>17</v>
      </c>
      <c r="G70">
        <v>20</v>
      </c>
      <c r="I70">
        <f t="shared" si="4"/>
        <v>31</v>
      </c>
      <c r="J70">
        <f t="shared" si="5"/>
        <v>11</v>
      </c>
      <c r="L70">
        <f t="shared" si="3"/>
        <v>0</v>
      </c>
    </row>
    <row r="71" spans="1:12" x14ac:dyDescent="0.25">
      <c r="A71">
        <v>70</v>
      </c>
      <c r="B71" s="1">
        <v>44453</v>
      </c>
      <c r="C71" s="2">
        <v>0.5</v>
      </c>
      <c r="D71" s="1">
        <v>44453</v>
      </c>
      <c r="E71" t="s">
        <v>76</v>
      </c>
      <c r="F71">
        <v>11</v>
      </c>
      <c r="G71">
        <v>22</v>
      </c>
      <c r="I71">
        <f t="shared" si="4"/>
        <v>22</v>
      </c>
      <c r="J71">
        <f t="shared" si="5"/>
        <v>0</v>
      </c>
      <c r="L71">
        <f t="shared" si="3"/>
        <v>0</v>
      </c>
    </row>
    <row r="72" spans="1:12" x14ac:dyDescent="0.25">
      <c r="A72">
        <v>71</v>
      </c>
      <c r="B72" s="1">
        <v>44453</v>
      </c>
      <c r="C72" s="2">
        <v>0.64340277777777777</v>
      </c>
      <c r="D72" s="1">
        <v>44453</v>
      </c>
      <c r="E72" t="s">
        <v>77</v>
      </c>
      <c r="F72">
        <v>7</v>
      </c>
      <c r="G72">
        <v>2</v>
      </c>
      <c r="I72">
        <f t="shared" si="4"/>
        <v>7</v>
      </c>
      <c r="J72">
        <f t="shared" si="5"/>
        <v>5</v>
      </c>
      <c r="L72">
        <f t="shared" si="3"/>
        <v>0</v>
      </c>
    </row>
    <row r="73" spans="1:12" x14ac:dyDescent="0.25">
      <c r="A73">
        <v>72</v>
      </c>
      <c r="B73" s="1">
        <v>44453</v>
      </c>
      <c r="C73" s="2">
        <v>0.77552083333333333</v>
      </c>
      <c r="D73" s="1">
        <v>44453</v>
      </c>
      <c r="E73" t="s">
        <v>78</v>
      </c>
      <c r="F73">
        <v>8</v>
      </c>
      <c r="G73">
        <v>7</v>
      </c>
      <c r="I73">
        <f t="shared" si="4"/>
        <v>13</v>
      </c>
      <c r="J73">
        <f t="shared" si="5"/>
        <v>6</v>
      </c>
      <c r="L73">
        <f t="shared" si="3"/>
        <v>0</v>
      </c>
    </row>
    <row r="74" spans="1:12" x14ac:dyDescent="0.25">
      <c r="A74">
        <v>73</v>
      </c>
      <c r="B74" s="1">
        <v>44453</v>
      </c>
      <c r="C74" s="2">
        <v>0.87285879629629626</v>
      </c>
      <c r="D74" s="1">
        <v>44453</v>
      </c>
      <c r="E74" t="s">
        <v>79</v>
      </c>
      <c r="F74">
        <v>6</v>
      </c>
      <c r="G74">
        <v>1</v>
      </c>
      <c r="I74">
        <f t="shared" si="4"/>
        <v>12</v>
      </c>
      <c r="J74">
        <f t="shared" si="5"/>
        <v>11</v>
      </c>
      <c r="L74">
        <f t="shared" si="3"/>
        <v>0</v>
      </c>
    </row>
    <row r="75" spans="1:12" x14ac:dyDescent="0.25">
      <c r="A75">
        <v>74</v>
      </c>
      <c r="B75" s="1">
        <v>44454</v>
      </c>
      <c r="C75" s="2">
        <v>4.2361111111111113E-2</v>
      </c>
      <c r="D75" s="1">
        <v>44454</v>
      </c>
      <c r="E75" t="s">
        <v>80</v>
      </c>
      <c r="F75">
        <v>0</v>
      </c>
      <c r="G75">
        <v>6</v>
      </c>
      <c r="I75">
        <f t="shared" si="4"/>
        <v>11</v>
      </c>
      <c r="J75">
        <f t="shared" si="5"/>
        <v>5</v>
      </c>
      <c r="L75">
        <f t="shared" si="3"/>
        <v>0</v>
      </c>
    </row>
    <row r="76" spans="1:12" x14ac:dyDescent="0.25">
      <c r="A76">
        <v>75</v>
      </c>
      <c r="B76" s="1">
        <v>44454</v>
      </c>
      <c r="C76" s="2">
        <v>0.28885416666666669</v>
      </c>
      <c r="D76" s="1">
        <v>44454</v>
      </c>
      <c r="E76" t="s">
        <v>81</v>
      </c>
      <c r="F76">
        <v>0</v>
      </c>
      <c r="G76">
        <v>5</v>
      </c>
      <c r="I76">
        <f t="shared" si="4"/>
        <v>5</v>
      </c>
      <c r="J76">
        <f t="shared" si="5"/>
        <v>0</v>
      </c>
      <c r="L76">
        <f t="shared" si="3"/>
        <v>0</v>
      </c>
    </row>
    <row r="77" spans="1:12" x14ac:dyDescent="0.25">
      <c r="A77">
        <v>76</v>
      </c>
      <c r="B77" s="1">
        <v>44454</v>
      </c>
      <c r="C77" s="2">
        <v>0.42424768518518519</v>
      </c>
      <c r="D77" s="1">
        <v>44454</v>
      </c>
      <c r="E77" t="s">
        <v>82</v>
      </c>
      <c r="F77">
        <v>10</v>
      </c>
      <c r="G77">
        <v>1</v>
      </c>
      <c r="I77">
        <f t="shared" si="4"/>
        <v>10</v>
      </c>
      <c r="J77">
        <f t="shared" si="5"/>
        <v>9</v>
      </c>
      <c r="L77">
        <f t="shared" si="3"/>
        <v>0</v>
      </c>
    </row>
    <row r="78" spans="1:12" x14ac:dyDescent="0.25">
      <c r="A78">
        <v>77</v>
      </c>
      <c r="B78" s="1">
        <v>44454</v>
      </c>
      <c r="C78" s="2">
        <v>0.5991319444444444</v>
      </c>
      <c r="D78" s="1">
        <v>44454</v>
      </c>
      <c r="E78" t="s">
        <v>83</v>
      </c>
      <c r="F78">
        <v>14</v>
      </c>
      <c r="G78">
        <v>21</v>
      </c>
      <c r="I78">
        <f t="shared" si="4"/>
        <v>23</v>
      </c>
      <c r="J78">
        <f t="shared" si="5"/>
        <v>2</v>
      </c>
      <c r="L78">
        <f t="shared" si="3"/>
        <v>0</v>
      </c>
    </row>
    <row r="79" spans="1:12" x14ac:dyDescent="0.25">
      <c r="A79">
        <v>78</v>
      </c>
      <c r="B79" s="1">
        <v>44454</v>
      </c>
      <c r="C79" s="2">
        <v>0.7228472222222222</v>
      </c>
      <c r="D79" s="1">
        <v>44454</v>
      </c>
      <c r="E79" t="s">
        <v>84</v>
      </c>
      <c r="F79">
        <v>4</v>
      </c>
      <c r="G79">
        <v>1</v>
      </c>
      <c r="I79">
        <f t="shared" si="4"/>
        <v>6</v>
      </c>
      <c r="J79">
        <f t="shared" si="5"/>
        <v>5</v>
      </c>
      <c r="L79">
        <f t="shared" si="3"/>
        <v>0</v>
      </c>
    </row>
    <row r="80" spans="1:12" x14ac:dyDescent="0.25">
      <c r="A80">
        <v>79</v>
      </c>
      <c r="B80" s="1">
        <v>44454</v>
      </c>
      <c r="C80" s="2">
        <v>0.86644675925925929</v>
      </c>
      <c r="D80" s="1">
        <v>44454</v>
      </c>
      <c r="E80" t="s">
        <v>85</v>
      </c>
      <c r="F80">
        <v>7</v>
      </c>
      <c r="G80">
        <v>2</v>
      </c>
      <c r="I80">
        <f t="shared" si="4"/>
        <v>12</v>
      </c>
      <c r="J80">
        <f t="shared" si="5"/>
        <v>10</v>
      </c>
      <c r="L80">
        <f t="shared" si="3"/>
        <v>0</v>
      </c>
    </row>
    <row r="81" spans="1:12" x14ac:dyDescent="0.25">
      <c r="A81">
        <v>80</v>
      </c>
      <c r="B81" s="1">
        <v>44455</v>
      </c>
      <c r="C81" s="2">
        <v>0.13571759259259258</v>
      </c>
      <c r="D81" s="1">
        <v>44455</v>
      </c>
      <c r="E81" t="s">
        <v>86</v>
      </c>
      <c r="F81">
        <v>13</v>
      </c>
      <c r="G81">
        <v>5</v>
      </c>
      <c r="I81">
        <f t="shared" si="4"/>
        <v>23</v>
      </c>
      <c r="J81">
        <f t="shared" si="5"/>
        <v>18</v>
      </c>
      <c r="L81">
        <f t="shared" si="3"/>
        <v>0</v>
      </c>
    </row>
    <row r="82" spans="1:12" x14ac:dyDescent="0.25">
      <c r="A82">
        <v>81</v>
      </c>
      <c r="B82" s="1">
        <v>44455</v>
      </c>
      <c r="C82" s="2">
        <v>0.2996064814814815</v>
      </c>
      <c r="D82" s="1">
        <v>44455</v>
      </c>
      <c r="E82" t="s">
        <v>87</v>
      </c>
      <c r="F82">
        <v>13</v>
      </c>
      <c r="G82">
        <v>11</v>
      </c>
      <c r="I82">
        <f t="shared" si="4"/>
        <v>31</v>
      </c>
      <c r="J82">
        <f t="shared" si="5"/>
        <v>20</v>
      </c>
      <c r="L82">
        <f t="shared" si="3"/>
        <v>0</v>
      </c>
    </row>
    <row r="83" spans="1:12" x14ac:dyDescent="0.25">
      <c r="A83">
        <v>82</v>
      </c>
      <c r="B83" s="1">
        <v>44455</v>
      </c>
      <c r="C83" s="2">
        <v>0.46118055555555554</v>
      </c>
      <c r="D83" s="1">
        <v>44455</v>
      </c>
      <c r="E83" t="s">
        <v>88</v>
      </c>
      <c r="F83">
        <v>14</v>
      </c>
      <c r="G83">
        <v>9</v>
      </c>
      <c r="I83">
        <f t="shared" si="4"/>
        <v>34</v>
      </c>
      <c r="J83">
        <f t="shared" si="5"/>
        <v>25</v>
      </c>
      <c r="L83">
        <f t="shared" si="3"/>
        <v>0</v>
      </c>
    </row>
    <row r="84" spans="1:12" x14ac:dyDescent="0.25">
      <c r="A84">
        <v>83</v>
      </c>
      <c r="B84" s="1">
        <v>44455</v>
      </c>
      <c r="C84" s="2">
        <v>0.57986111111111116</v>
      </c>
      <c r="D84" s="1">
        <v>44455</v>
      </c>
      <c r="E84" t="s">
        <v>89</v>
      </c>
      <c r="F84">
        <v>14</v>
      </c>
      <c r="G84">
        <v>9</v>
      </c>
      <c r="I84">
        <f t="shared" si="4"/>
        <v>39</v>
      </c>
      <c r="J84">
        <f t="shared" si="5"/>
        <v>30</v>
      </c>
      <c r="L84">
        <f t="shared" si="3"/>
        <v>0</v>
      </c>
    </row>
    <row r="85" spans="1:12" x14ac:dyDescent="0.25">
      <c r="A85">
        <v>84</v>
      </c>
      <c r="B85" s="1">
        <v>44455</v>
      </c>
      <c r="C85" s="2">
        <v>0.6744444444444444</v>
      </c>
      <c r="D85" s="1">
        <v>44455</v>
      </c>
      <c r="E85" t="s">
        <v>90</v>
      </c>
      <c r="F85">
        <v>12</v>
      </c>
      <c r="G85">
        <v>7</v>
      </c>
      <c r="I85">
        <f t="shared" si="4"/>
        <v>42</v>
      </c>
      <c r="J85">
        <f t="shared" si="5"/>
        <v>35</v>
      </c>
      <c r="L85">
        <f t="shared" si="3"/>
        <v>1</v>
      </c>
    </row>
    <row r="86" spans="1:12" x14ac:dyDescent="0.25">
      <c r="A86">
        <v>85</v>
      </c>
      <c r="B86" s="1">
        <v>44455</v>
      </c>
      <c r="C86" s="2">
        <v>0.7926157407407407</v>
      </c>
      <c r="D86" s="1">
        <v>44455</v>
      </c>
      <c r="E86" t="s">
        <v>91</v>
      </c>
      <c r="F86">
        <v>2</v>
      </c>
      <c r="G86">
        <v>19</v>
      </c>
      <c r="I86">
        <f t="shared" si="4"/>
        <v>37</v>
      </c>
      <c r="J86">
        <f t="shared" si="5"/>
        <v>18</v>
      </c>
      <c r="L86">
        <f t="shared" si="3"/>
        <v>0</v>
      </c>
    </row>
    <row r="87" spans="1:12" x14ac:dyDescent="0.25">
      <c r="A87">
        <v>86</v>
      </c>
      <c r="B87" s="1">
        <v>44456</v>
      </c>
      <c r="C87" s="2">
        <v>0.28914351851851849</v>
      </c>
      <c r="D87" s="1">
        <v>44456</v>
      </c>
      <c r="E87" t="s">
        <v>92</v>
      </c>
      <c r="F87">
        <v>4</v>
      </c>
      <c r="G87">
        <v>11</v>
      </c>
      <c r="I87">
        <f t="shared" si="4"/>
        <v>22</v>
      </c>
      <c r="J87">
        <f t="shared" si="5"/>
        <v>11</v>
      </c>
      <c r="L87">
        <f t="shared" si="3"/>
        <v>0</v>
      </c>
    </row>
    <row r="88" spans="1:12" x14ac:dyDescent="0.25">
      <c r="A88">
        <v>87</v>
      </c>
      <c r="B88" s="1">
        <v>44456</v>
      </c>
      <c r="C88" s="2">
        <v>0.45840277777777777</v>
      </c>
      <c r="D88" s="1">
        <v>44456</v>
      </c>
      <c r="E88" t="s">
        <v>93</v>
      </c>
      <c r="F88">
        <v>21</v>
      </c>
      <c r="G88">
        <v>15</v>
      </c>
      <c r="I88">
        <f t="shared" si="4"/>
        <v>32</v>
      </c>
      <c r="J88">
        <f t="shared" si="5"/>
        <v>17</v>
      </c>
      <c r="L88">
        <f t="shared" si="3"/>
        <v>0</v>
      </c>
    </row>
    <row r="89" spans="1:12" x14ac:dyDescent="0.25">
      <c r="A89">
        <v>88</v>
      </c>
      <c r="B89" s="1">
        <v>44456</v>
      </c>
      <c r="C89" s="2">
        <v>0.55218750000000005</v>
      </c>
      <c r="D89" s="1">
        <v>44456</v>
      </c>
      <c r="E89" t="s">
        <v>94</v>
      </c>
      <c r="F89">
        <v>7</v>
      </c>
      <c r="G89">
        <v>13</v>
      </c>
      <c r="I89">
        <f t="shared" si="4"/>
        <v>24</v>
      </c>
      <c r="J89">
        <f t="shared" si="5"/>
        <v>11</v>
      </c>
      <c r="L89">
        <f t="shared" si="3"/>
        <v>0</v>
      </c>
    </row>
    <row r="90" spans="1:12" x14ac:dyDescent="0.25">
      <c r="A90">
        <v>89</v>
      </c>
      <c r="B90" s="1">
        <v>44456</v>
      </c>
      <c r="C90" s="2">
        <v>0.64994212962962961</v>
      </c>
      <c r="D90" s="1">
        <v>44456</v>
      </c>
      <c r="E90" t="s">
        <v>95</v>
      </c>
      <c r="F90">
        <v>14</v>
      </c>
      <c r="G90">
        <v>16</v>
      </c>
      <c r="I90">
        <f t="shared" si="4"/>
        <v>25</v>
      </c>
      <c r="J90">
        <f t="shared" si="5"/>
        <v>9</v>
      </c>
      <c r="L90">
        <f t="shared" si="3"/>
        <v>0</v>
      </c>
    </row>
    <row r="91" spans="1:12" x14ac:dyDescent="0.25">
      <c r="A91">
        <v>90</v>
      </c>
      <c r="B91" s="1">
        <v>44456</v>
      </c>
      <c r="C91" s="2">
        <v>0.80049768518518516</v>
      </c>
      <c r="D91" s="1">
        <v>44456</v>
      </c>
      <c r="E91" t="s">
        <v>96</v>
      </c>
      <c r="F91">
        <v>7</v>
      </c>
      <c r="G91">
        <v>0</v>
      </c>
      <c r="I91">
        <f t="shared" si="4"/>
        <v>16</v>
      </c>
      <c r="J91">
        <f t="shared" si="5"/>
        <v>16</v>
      </c>
      <c r="L91">
        <f t="shared" si="3"/>
        <v>0</v>
      </c>
    </row>
    <row r="92" spans="1:12" x14ac:dyDescent="0.25">
      <c r="A92">
        <v>91</v>
      </c>
      <c r="B92" s="1">
        <v>44457</v>
      </c>
      <c r="C92" s="2">
        <v>0.21187500000000001</v>
      </c>
      <c r="D92" s="1">
        <v>44457</v>
      </c>
      <c r="E92" t="s">
        <v>97</v>
      </c>
      <c r="F92">
        <v>17</v>
      </c>
      <c r="G92">
        <v>15</v>
      </c>
      <c r="I92">
        <f t="shared" si="4"/>
        <v>33</v>
      </c>
      <c r="J92">
        <f t="shared" si="5"/>
        <v>18</v>
      </c>
      <c r="L92">
        <f t="shared" si="3"/>
        <v>0</v>
      </c>
    </row>
    <row r="93" spans="1:12" x14ac:dyDescent="0.25">
      <c r="A93">
        <v>92</v>
      </c>
      <c r="B93" s="1">
        <v>44457</v>
      </c>
      <c r="C93" s="2">
        <v>0.38490740740740742</v>
      </c>
      <c r="D93" s="1">
        <v>44457</v>
      </c>
      <c r="E93" t="s">
        <v>98</v>
      </c>
      <c r="F93">
        <v>5</v>
      </c>
      <c r="G93">
        <v>8</v>
      </c>
      <c r="I93">
        <f t="shared" si="4"/>
        <v>23</v>
      </c>
      <c r="J93">
        <f t="shared" si="5"/>
        <v>15</v>
      </c>
      <c r="L93">
        <f t="shared" si="3"/>
        <v>0</v>
      </c>
    </row>
    <row r="94" spans="1:12" x14ac:dyDescent="0.25">
      <c r="A94">
        <v>93</v>
      </c>
      <c r="B94" s="1">
        <v>44457</v>
      </c>
      <c r="C94" s="2">
        <v>0.47458333333333336</v>
      </c>
      <c r="D94" s="1">
        <v>44457</v>
      </c>
      <c r="E94" t="s">
        <v>99</v>
      </c>
      <c r="F94">
        <v>14</v>
      </c>
      <c r="G94">
        <v>9</v>
      </c>
      <c r="I94">
        <f t="shared" si="4"/>
        <v>29</v>
      </c>
      <c r="J94">
        <f t="shared" si="5"/>
        <v>20</v>
      </c>
      <c r="L94">
        <f t="shared" si="3"/>
        <v>0</v>
      </c>
    </row>
    <row r="95" spans="1:12" x14ac:dyDescent="0.25">
      <c r="A95">
        <v>94</v>
      </c>
      <c r="B95" s="1">
        <v>44457</v>
      </c>
      <c r="C95" s="2">
        <v>0.62175925925925923</v>
      </c>
      <c r="D95" s="1">
        <v>44457</v>
      </c>
      <c r="E95" t="s">
        <v>100</v>
      </c>
      <c r="F95">
        <v>11</v>
      </c>
      <c r="G95">
        <v>17</v>
      </c>
      <c r="I95">
        <f t="shared" si="4"/>
        <v>31</v>
      </c>
      <c r="J95">
        <f t="shared" si="5"/>
        <v>14</v>
      </c>
      <c r="L95">
        <f t="shared" si="3"/>
        <v>0</v>
      </c>
    </row>
    <row r="96" spans="1:12" x14ac:dyDescent="0.25">
      <c r="A96">
        <v>95</v>
      </c>
      <c r="B96" s="1">
        <v>44457</v>
      </c>
      <c r="C96" s="2">
        <v>0.72517361111111112</v>
      </c>
      <c r="D96" s="1">
        <v>44457</v>
      </c>
      <c r="E96" t="s">
        <v>101</v>
      </c>
      <c r="F96">
        <v>7</v>
      </c>
      <c r="G96">
        <v>16</v>
      </c>
      <c r="I96">
        <f t="shared" si="4"/>
        <v>21</v>
      </c>
      <c r="J96">
        <f t="shared" si="5"/>
        <v>5</v>
      </c>
      <c r="L96">
        <f t="shared" si="3"/>
        <v>0</v>
      </c>
    </row>
    <row r="97" spans="1:12" x14ac:dyDescent="0.25">
      <c r="A97">
        <v>96</v>
      </c>
      <c r="B97" s="1">
        <v>44458</v>
      </c>
      <c r="C97" s="2">
        <v>0.37921296296296297</v>
      </c>
      <c r="D97" s="1">
        <v>44458</v>
      </c>
      <c r="E97" t="s">
        <v>102</v>
      </c>
      <c r="F97">
        <v>5</v>
      </c>
      <c r="G97">
        <v>1</v>
      </c>
      <c r="I97">
        <f t="shared" si="4"/>
        <v>10</v>
      </c>
      <c r="J97">
        <f t="shared" si="5"/>
        <v>9</v>
      </c>
      <c r="L97">
        <f t="shared" si="3"/>
        <v>0</v>
      </c>
    </row>
    <row r="98" spans="1:12" x14ac:dyDescent="0.25">
      <c r="A98">
        <v>97</v>
      </c>
      <c r="B98" s="1">
        <v>44458</v>
      </c>
      <c r="C98" s="2">
        <v>0.58005787037037038</v>
      </c>
      <c r="D98" s="1">
        <v>44458</v>
      </c>
      <c r="E98" t="s">
        <v>103</v>
      </c>
      <c r="F98">
        <v>14</v>
      </c>
      <c r="G98">
        <v>7</v>
      </c>
      <c r="I98">
        <f t="shared" si="4"/>
        <v>23</v>
      </c>
      <c r="J98">
        <f t="shared" si="5"/>
        <v>16</v>
      </c>
      <c r="L98">
        <f t="shared" si="3"/>
        <v>0</v>
      </c>
    </row>
    <row r="99" spans="1:12" x14ac:dyDescent="0.25">
      <c r="A99">
        <v>98</v>
      </c>
      <c r="B99" s="1">
        <v>44458</v>
      </c>
      <c r="C99" s="2">
        <v>0.67716435185185186</v>
      </c>
      <c r="D99" s="1">
        <v>44458</v>
      </c>
      <c r="E99" t="s">
        <v>104</v>
      </c>
      <c r="F99">
        <v>12</v>
      </c>
      <c r="G99">
        <v>9</v>
      </c>
      <c r="I99">
        <f t="shared" si="4"/>
        <v>28</v>
      </c>
      <c r="J99">
        <f t="shared" si="5"/>
        <v>19</v>
      </c>
      <c r="L99">
        <f t="shared" si="3"/>
        <v>0</v>
      </c>
    </row>
    <row r="100" spans="1:12" x14ac:dyDescent="0.25">
      <c r="A100">
        <v>99</v>
      </c>
      <c r="B100" s="1">
        <v>44458</v>
      </c>
      <c r="C100" s="2">
        <v>0.81361111111111106</v>
      </c>
      <c r="D100" s="1">
        <v>44458</v>
      </c>
      <c r="E100" t="s">
        <v>105</v>
      </c>
      <c r="F100">
        <v>11</v>
      </c>
      <c r="G100">
        <v>9</v>
      </c>
      <c r="I100">
        <f t="shared" si="4"/>
        <v>30</v>
      </c>
      <c r="J100">
        <f t="shared" si="5"/>
        <v>21</v>
      </c>
      <c r="L100">
        <f t="shared" si="3"/>
        <v>0</v>
      </c>
    </row>
    <row r="101" spans="1:12" x14ac:dyDescent="0.25">
      <c r="A101">
        <v>100</v>
      </c>
      <c r="B101" s="1">
        <v>44458</v>
      </c>
      <c r="C101" s="2">
        <v>0.95554398148148145</v>
      </c>
      <c r="D101" s="1">
        <v>44459</v>
      </c>
      <c r="E101" t="s">
        <v>106</v>
      </c>
      <c r="F101">
        <v>11</v>
      </c>
      <c r="G101">
        <v>8</v>
      </c>
      <c r="I101">
        <f t="shared" si="4"/>
        <v>32</v>
      </c>
      <c r="J101">
        <f t="shared" si="5"/>
        <v>24</v>
      </c>
      <c r="L101">
        <f t="shared" si="3"/>
        <v>0</v>
      </c>
    </row>
    <row r="102" spans="1:12" x14ac:dyDescent="0.25">
      <c r="A102">
        <v>101</v>
      </c>
      <c r="B102" s="1">
        <v>44459</v>
      </c>
      <c r="C102" s="2">
        <v>0.3830324074074074</v>
      </c>
      <c r="D102" s="1">
        <v>44459</v>
      </c>
      <c r="E102" t="s">
        <v>107</v>
      </c>
      <c r="F102">
        <v>12</v>
      </c>
      <c r="G102">
        <v>3</v>
      </c>
      <c r="I102">
        <f t="shared" si="4"/>
        <v>36</v>
      </c>
      <c r="J102">
        <f t="shared" si="5"/>
        <v>33</v>
      </c>
      <c r="L102">
        <f t="shared" si="3"/>
        <v>0</v>
      </c>
    </row>
    <row r="103" spans="1:12" x14ac:dyDescent="0.25">
      <c r="A103">
        <v>102</v>
      </c>
      <c r="B103" s="1">
        <v>44459</v>
      </c>
      <c r="C103" s="2">
        <v>0.47513888888888889</v>
      </c>
      <c r="D103" s="1">
        <v>44459</v>
      </c>
      <c r="E103" t="s">
        <v>108</v>
      </c>
      <c r="F103">
        <v>7</v>
      </c>
      <c r="G103">
        <v>12</v>
      </c>
      <c r="I103">
        <f t="shared" si="4"/>
        <v>40</v>
      </c>
      <c r="J103">
        <f t="shared" si="5"/>
        <v>28</v>
      </c>
      <c r="L103">
        <f t="shared" si="3"/>
        <v>0</v>
      </c>
    </row>
    <row r="104" spans="1:12" x14ac:dyDescent="0.25">
      <c r="A104">
        <v>103</v>
      </c>
      <c r="B104" s="1">
        <v>44459</v>
      </c>
      <c r="C104" s="2">
        <v>0.54886574074074079</v>
      </c>
      <c r="D104" s="1">
        <v>44459</v>
      </c>
      <c r="E104" t="s">
        <v>109</v>
      </c>
      <c r="F104">
        <v>9</v>
      </c>
      <c r="G104">
        <v>14</v>
      </c>
      <c r="I104">
        <f t="shared" si="4"/>
        <v>37</v>
      </c>
      <c r="J104">
        <f t="shared" si="5"/>
        <v>23</v>
      </c>
      <c r="L104">
        <f t="shared" si="3"/>
        <v>0</v>
      </c>
    </row>
    <row r="105" spans="1:12" x14ac:dyDescent="0.25">
      <c r="A105">
        <v>104</v>
      </c>
      <c r="B105" s="1">
        <v>44459</v>
      </c>
      <c r="C105" s="2">
        <v>0.63266203703703705</v>
      </c>
      <c r="D105" s="1">
        <v>44459</v>
      </c>
      <c r="E105" t="s">
        <v>110</v>
      </c>
      <c r="F105">
        <v>8</v>
      </c>
      <c r="G105">
        <v>19</v>
      </c>
      <c r="I105">
        <f t="shared" si="4"/>
        <v>31</v>
      </c>
      <c r="J105">
        <f t="shared" si="5"/>
        <v>12</v>
      </c>
      <c r="L105">
        <f t="shared" si="3"/>
        <v>0</v>
      </c>
    </row>
    <row r="106" spans="1:12" x14ac:dyDescent="0.25">
      <c r="A106">
        <v>105</v>
      </c>
      <c r="B106" s="1">
        <v>44459</v>
      </c>
      <c r="C106" s="2">
        <v>0.70928240740740744</v>
      </c>
      <c r="D106" s="1">
        <v>44459</v>
      </c>
      <c r="E106" t="s">
        <v>111</v>
      </c>
      <c r="F106">
        <v>23</v>
      </c>
      <c r="G106">
        <v>14</v>
      </c>
      <c r="I106">
        <f t="shared" si="4"/>
        <v>35</v>
      </c>
      <c r="J106">
        <f t="shared" si="5"/>
        <v>21</v>
      </c>
      <c r="L106">
        <f t="shared" si="3"/>
        <v>0</v>
      </c>
    </row>
    <row r="107" spans="1:12" x14ac:dyDescent="0.25">
      <c r="A107">
        <v>106</v>
      </c>
      <c r="B107" s="1">
        <v>44459</v>
      </c>
      <c r="C107" s="2">
        <v>0.74663194444444447</v>
      </c>
      <c r="D107" s="1">
        <v>44459</v>
      </c>
      <c r="E107" t="s">
        <v>112</v>
      </c>
      <c r="F107">
        <v>19</v>
      </c>
      <c r="G107">
        <v>9</v>
      </c>
      <c r="I107">
        <f t="shared" si="4"/>
        <v>40</v>
      </c>
      <c r="J107">
        <f t="shared" si="5"/>
        <v>31</v>
      </c>
      <c r="L107">
        <f t="shared" si="3"/>
        <v>0</v>
      </c>
    </row>
    <row r="108" spans="1:12" x14ac:dyDescent="0.25">
      <c r="A108">
        <v>107</v>
      </c>
      <c r="B108" s="1">
        <v>44459</v>
      </c>
      <c r="C108" s="2">
        <v>0.82415509259259256</v>
      </c>
      <c r="D108" s="1">
        <v>44459</v>
      </c>
      <c r="E108" t="s">
        <v>113</v>
      </c>
      <c r="F108">
        <v>0</v>
      </c>
      <c r="G108">
        <v>6</v>
      </c>
      <c r="I108">
        <f t="shared" si="4"/>
        <v>31</v>
      </c>
      <c r="J108">
        <f t="shared" si="5"/>
        <v>25</v>
      </c>
      <c r="L108">
        <f t="shared" si="3"/>
        <v>0</v>
      </c>
    </row>
    <row r="109" spans="1:12" x14ac:dyDescent="0.25">
      <c r="A109">
        <v>108</v>
      </c>
      <c r="B109" s="1">
        <v>44459</v>
      </c>
      <c r="C109" s="2">
        <v>0.97640046296296301</v>
      </c>
      <c r="D109" s="1">
        <v>44460</v>
      </c>
      <c r="E109" t="s">
        <v>114</v>
      </c>
      <c r="F109">
        <v>4</v>
      </c>
      <c r="G109">
        <v>15</v>
      </c>
      <c r="I109">
        <f t="shared" si="4"/>
        <v>29</v>
      </c>
      <c r="J109">
        <f t="shared" si="5"/>
        <v>14</v>
      </c>
      <c r="L109">
        <f t="shared" si="3"/>
        <v>0</v>
      </c>
    </row>
    <row r="110" spans="1:12" x14ac:dyDescent="0.25">
      <c r="A110">
        <v>109</v>
      </c>
      <c r="B110" s="1">
        <v>44460</v>
      </c>
      <c r="C110" s="2">
        <v>0.29172453703703705</v>
      </c>
      <c r="D110" s="1">
        <v>44460</v>
      </c>
      <c r="E110" t="s">
        <v>115</v>
      </c>
      <c r="F110">
        <v>11</v>
      </c>
      <c r="G110">
        <v>0</v>
      </c>
      <c r="I110">
        <f t="shared" si="4"/>
        <v>25</v>
      </c>
      <c r="J110">
        <f t="shared" si="5"/>
        <v>25</v>
      </c>
      <c r="L110">
        <f t="shared" si="3"/>
        <v>0</v>
      </c>
    </row>
    <row r="111" spans="1:12" x14ac:dyDescent="0.25">
      <c r="A111">
        <v>110</v>
      </c>
      <c r="B111" s="1">
        <v>44460</v>
      </c>
      <c r="C111" s="2">
        <v>0.42815972222222221</v>
      </c>
      <c r="D111" s="1">
        <v>44460</v>
      </c>
      <c r="E111" t="s">
        <v>116</v>
      </c>
      <c r="F111">
        <v>9</v>
      </c>
      <c r="G111">
        <v>4</v>
      </c>
      <c r="I111">
        <f t="shared" si="4"/>
        <v>34</v>
      </c>
      <c r="J111">
        <f t="shared" si="5"/>
        <v>30</v>
      </c>
      <c r="L111">
        <f t="shared" si="3"/>
        <v>0</v>
      </c>
    </row>
    <row r="112" spans="1:12" x14ac:dyDescent="0.25">
      <c r="A112">
        <v>111</v>
      </c>
      <c r="B112" s="1">
        <v>44460</v>
      </c>
      <c r="C112" s="2">
        <v>0.62174768518518519</v>
      </c>
      <c r="D112" s="1">
        <v>44460</v>
      </c>
      <c r="E112" t="s">
        <v>117</v>
      </c>
      <c r="F112">
        <v>9</v>
      </c>
      <c r="G112">
        <v>28</v>
      </c>
      <c r="I112">
        <f t="shared" si="4"/>
        <v>39</v>
      </c>
      <c r="J112">
        <f t="shared" si="5"/>
        <v>11</v>
      </c>
      <c r="L112">
        <f t="shared" si="3"/>
        <v>0</v>
      </c>
    </row>
    <row r="113" spans="1:12" x14ac:dyDescent="0.25">
      <c r="A113">
        <v>112</v>
      </c>
      <c r="B113" s="1">
        <v>44460</v>
      </c>
      <c r="C113" s="2">
        <v>0.71136574074074077</v>
      </c>
      <c r="D113" s="1">
        <v>44460</v>
      </c>
      <c r="E113" t="s">
        <v>118</v>
      </c>
      <c r="F113">
        <v>0</v>
      </c>
      <c r="G113">
        <v>10</v>
      </c>
      <c r="I113">
        <f t="shared" si="4"/>
        <v>11</v>
      </c>
      <c r="J113">
        <f t="shared" si="5"/>
        <v>1</v>
      </c>
      <c r="L113">
        <f t="shared" si="3"/>
        <v>0</v>
      </c>
    </row>
    <row r="114" spans="1:12" x14ac:dyDescent="0.25">
      <c r="A114">
        <v>113</v>
      </c>
      <c r="B114" s="1">
        <v>44460</v>
      </c>
      <c r="C114" s="2">
        <v>0.83270833333333338</v>
      </c>
      <c r="D114" s="1">
        <v>44460</v>
      </c>
      <c r="E114" t="s">
        <v>119</v>
      </c>
      <c r="F114">
        <v>12</v>
      </c>
      <c r="G114">
        <v>6</v>
      </c>
      <c r="I114">
        <f t="shared" si="4"/>
        <v>13</v>
      </c>
      <c r="J114">
        <f t="shared" si="5"/>
        <v>7</v>
      </c>
      <c r="L114">
        <f t="shared" si="3"/>
        <v>0</v>
      </c>
    </row>
    <row r="115" spans="1:12" x14ac:dyDescent="0.25">
      <c r="A115">
        <v>114</v>
      </c>
      <c r="B115" s="1">
        <v>44461</v>
      </c>
      <c r="C115" s="2">
        <v>0.29829861111111111</v>
      </c>
      <c r="D115" s="1">
        <v>44461</v>
      </c>
      <c r="E115" t="s">
        <v>120</v>
      </c>
      <c r="F115">
        <v>11</v>
      </c>
      <c r="G115">
        <v>5</v>
      </c>
      <c r="I115">
        <f t="shared" si="4"/>
        <v>18</v>
      </c>
      <c r="J115">
        <f t="shared" si="5"/>
        <v>13</v>
      </c>
      <c r="L115">
        <f t="shared" si="3"/>
        <v>0</v>
      </c>
    </row>
    <row r="116" spans="1:12" x14ac:dyDescent="0.25">
      <c r="A116">
        <v>115</v>
      </c>
      <c r="B116" s="1">
        <v>44461</v>
      </c>
      <c r="C116" s="2">
        <v>0.38718750000000002</v>
      </c>
      <c r="D116" s="1">
        <v>44461</v>
      </c>
      <c r="E116" t="s">
        <v>121</v>
      </c>
      <c r="F116">
        <v>13</v>
      </c>
      <c r="G116">
        <v>9</v>
      </c>
      <c r="I116">
        <f t="shared" si="4"/>
        <v>26</v>
      </c>
      <c r="J116">
        <f t="shared" si="5"/>
        <v>17</v>
      </c>
      <c r="L116">
        <f t="shared" si="3"/>
        <v>0</v>
      </c>
    </row>
    <row r="117" spans="1:12" x14ac:dyDescent="0.25">
      <c r="A117">
        <v>116</v>
      </c>
      <c r="B117" s="1">
        <v>44461</v>
      </c>
      <c r="C117" s="2">
        <v>0.60652777777777778</v>
      </c>
      <c r="D117" s="1">
        <v>44461</v>
      </c>
      <c r="E117" t="s">
        <v>122</v>
      </c>
      <c r="F117">
        <v>14</v>
      </c>
      <c r="G117">
        <v>11</v>
      </c>
      <c r="I117">
        <f t="shared" si="4"/>
        <v>31</v>
      </c>
      <c r="J117">
        <f t="shared" si="5"/>
        <v>20</v>
      </c>
      <c r="L117">
        <f t="shared" si="3"/>
        <v>0</v>
      </c>
    </row>
    <row r="118" spans="1:12" x14ac:dyDescent="0.25">
      <c r="A118">
        <v>117</v>
      </c>
      <c r="B118" s="1">
        <v>44461</v>
      </c>
      <c r="C118" s="2">
        <v>0.64589120370370368</v>
      </c>
      <c r="D118" s="1">
        <v>44461</v>
      </c>
      <c r="E118" t="s">
        <v>123</v>
      </c>
      <c r="F118">
        <v>2</v>
      </c>
      <c r="G118">
        <v>0</v>
      </c>
      <c r="I118">
        <f t="shared" si="4"/>
        <v>22</v>
      </c>
      <c r="J118">
        <f t="shared" si="5"/>
        <v>22</v>
      </c>
      <c r="L118">
        <f t="shared" si="3"/>
        <v>0</v>
      </c>
    </row>
    <row r="119" spans="1:12" x14ac:dyDescent="0.25">
      <c r="A119">
        <v>118</v>
      </c>
      <c r="B119" s="1">
        <v>44461</v>
      </c>
      <c r="C119" s="2">
        <v>0.76406249999999998</v>
      </c>
      <c r="D119" s="1">
        <v>44461</v>
      </c>
      <c r="E119" t="s">
        <v>124</v>
      </c>
      <c r="F119">
        <v>6</v>
      </c>
      <c r="G119">
        <v>0</v>
      </c>
      <c r="I119">
        <f t="shared" si="4"/>
        <v>28</v>
      </c>
      <c r="J119">
        <f t="shared" si="5"/>
        <v>28</v>
      </c>
      <c r="L119">
        <f t="shared" si="3"/>
        <v>0</v>
      </c>
    </row>
    <row r="120" spans="1:12" x14ac:dyDescent="0.25">
      <c r="A120">
        <v>119</v>
      </c>
      <c r="B120" s="1">
        <v>44461</v>
      </c>
      <c r="C120" s="2">
        <v>0.98342592592592593</v>
      </c>
      <c r="D120" s="1">
        <v>44462</v>
      </c>
      <c r="E120" t="s">
        <v>125</v>
      </c>
      <c r="F120">
        <v>4</v>
      </c>
      <c r="G120">
        <v>11</v>
      </c>
      <c r="I120">
        <f t="shared" si="4"/>
        <v>32</v>
      </c>
      <c r="J120">
        <f t="shared" si="5"/>
        <v>21</v>
      </c>
      <c r="L120">
        <f t="shared" si="3"/>
        <v>0</v>
      </c>
    </row>
    <row r="121" spans="1:12" x14ac:dyDescent="0.25">
      <c r="A121">
        <v>120</v>
      </c>
      <c r="B121" s="1">
        <v>44462</v>
      </c>
      <c r="C121" s="2">
        <v>0.29726851851851854</v>
      </c>
      <c r="D121" s="1">
        <v>44462</v>
      </c>
      <c r="E121" t="s">
        <v>126</v>
      </c>
      <c r="F121">
        <v>19</v>
      </c>
      <c r="G121">
        <v>3</v>
      </c>
      <c r="I121">
        <f t="shared" si="4"/>
        <v>40</v>
      </c>
      <c r="J121">
        <f t="shared" si="5"/>
        <v>37</v>
      </c>
      <c r="L121">
        <f t="shared" si="3"/>
        <v>0</v>
      </c>
    </row>
    <row r="122" spans="1:12" x14ac:dyDescent="0.25">
      <c r="A122">
        <v>121</v>
      </c>
      <c r="B122" s="1">
        <v>44462</v>
      </c>
      <c r="C122" s="2">
        <v>0.43444444444444447</v>
      </c>
      <c r="D122" s="1">
        <v>44462</v>
      </c>
      <c r="E122" t="s">
        <v>127</v>
      </c>
      <c r="F122">
        <v>3</v>
      </c>
      <c r="G122">
        <v>21</v>
      </c>
      <c r="I122">
        <f t="shared" si="4"/>
        <v>40</v>
      </c>
      <c r="J122">
        <f t="shared" si="5"/>
        <v>19</v>
      </c>
      <c r="L122">
        <f t="shared" si="3"/>
        <v>0</v>
      </c>
    </row>
    <row r="123" spans="1:12" x14ac:dyDescent="0.25">
      <c r="A123">
        <v>122</v>
      </c>
      <c r="B123" s="1">
        <v>44462</v>
      </c>
      <c r="C123" s="2">
        <v>0.54518518518518522</v>
      </c>
      <c r="D123" s="1">
        <v>44462</v>
      </c>
      <c r="E123" t="s">
        <v>128</v>
      </c>
      <c r="F123">
        <v>19</v>
      </c>
      <c r="G123">
        <v>22</v>
      </c>
      <c r="I123">
        <f t="shared" si="4"/>
        <v>38</v>
      </c>
      <c r="J123">
        <f t="shared" si="5"/>
        <v>16</v>
      </c>
      <c r="L123">
        <f t="shared" si="3"/>
        <v>0</v>
      </c>
    </row>
    <row r="124" spans="1:12" x14ac:dyDescent="0.25">
      <c r="A124">
        <v>123</v>
      </c>
      <c r="B124" s="1">
        <v>44462</v>
      </c>
      <c r="C124" s="2">
        <v>0.63270833333333332</v>
      </c>
      <c r="D124" s="1">
        <v>44462</v>
      </c>
      <c r="E124" t="s">
        <v>129</v>
      </c>
      <c r="F124">
        <v>13</v>
      </c>
      <c r="G124">
        <v>14</v>
      </c>
      <c r="I124">
        <f t="shared" si="4"/>
        <v>29</v>
      </c>
      <c r="J124">
        <f t="shared" si="5"/>
        <v>15</v>
      </c>
      <c r="L124">
        <f t="shared" si="3"/>
        <v>0</v>
      </c>
    </row>
    <row r="125" spans="1:12" x14ac:dyDescent="0.25">
      <c r="A125">
        <v>124</v>
      </c>
      <c r="B125" s="1">
        <v>44462</v>
      </c>
      <c r="C125" s="2">
        <v>0.78940972222222228</v>
      </c>
      <c r="D125" s="1">
        <v>44462</v>
      </c>
      <c r="E125" t="s">
        <v>130</v>
      </c>
      <c r="F125">
        <v>19</v>
      </c>
      <c r="G125">
        <v>25</v>
      </c>
      <c r="I125">
        <f t="shared" si="4"/>
        <v>34</v>
      </c>
      <c r="J125">
        <f t="shared" si="5"/>
        <v>9</v>
      </c>
      <c r="L125">
        <f t="shared" si="3"/>
        <v>0</v>
      </c>
    </row>
    <row r="126" spans="1:12" x14ac:dyDescent="0.25">
      <c r="A126">
        <v>125</v>
      </c>
      <c r="B126" s="1">
        <v>44463</v>
      </c>
      <c r="C126" s="2">
        <v>0.174375</v>
      </c>
      <c r="D126" s="1">
        <v>44463</v>
      </c>
      <c r="E126" t="s">
        <v>131</v>
      </c>
      <c r="F126">
        <v>19</v>
      </c>
      <c r="G126">
        <v>11</v>
      </c>
      <c r="I126">
        <f t="shared" si="4"/>
        <v>28</v>
      </c>
      <c r="J126">
        <f t="shared" si="5"/>
        <v>17</v>
      </c>
      <c r="L126">
        <f t="shared" si="3"/>
        <v>0</v>
      </c>
    </row>
    <row r="127" spans="1:12" x14ac:dyDescent="0.25">
      <c r="A127">
        <v>126</v>
      </c>
      <c r="B127" s="1">
        <v>44463</v>
      </c>
      <c r="C127" s="2">
        <v>0.45619212962962963</v>
      </c>
      <c r="D127" s="1">
        <v>44463</v>
      </c>
      <c r="E127" t="s">
        <v>132</v>
      </c>
      <c r="F127">
        <v>13</v>
      </c>
      <c r="G127">
        <v>4</v>
      </c>
      <c r="I127">
        <f t="shared" si="4"/>
        <v>30</v>
      </c>
      <c r="J127">
        <f t="shared" si="5"/>
        <v>26</v>
      </c>
      <c r="L127">
        <f t="shared" si="3"/>
        <v>0</v>
      </c>
    </row>
    <row r="128" spans="1:12" x14ac:dyDescent="0.25">
      <c r="A128">
        <v>127</v>
      </c>
      <c r="B128" s="1">
        <v>44463</v>
      </c>
      <c r="C128" s="2">
        <v>0.72642361111111109</v>
      </c>
      <c r="D128" s="1">
        <v>44463</v>
      </c>
      <c r="E128" t="s">
        <v>133</v>
      </c>
      <c r="F128">
        <v>13</v>
      </c>
      <c r="G128">
        <v>9</v>
      </c>
      <c r="I128">
        <f t="shared" si="4"/>
        <v>39</v>
      </c>
      <c r="J128">
        <f t="shared" si="5"/>
        <v>30</v>
      </c>
      <c r="L128">
        <f t="shared" si="3"/>
        <v>0</v>
      </c>
    </row>
    <row r="129" spans="1:12" x14ac:dyDescent="0.25">
      <c r="A129">
        <v>128</v>
      </c>
      <c r="B129" s="1">
        <v>44463</v>
      </c>
      <c r="C129" s="2">
        <v>0.8197106481481482</v>
      </c>
      <c r="D129" s="1">
        <v>44463</v>
      </c>
      <c r="E129" t="s">
        <v>134</v>
      </c>
      <c r="F129">
        <v>10</v>
      </c>
      <c r="G129">
        <v>12</v>
      </c>
      <c r="I129">
        <f t="shared" si="4"/>
        <v>40</v>
      </c>
      <c r="J129">
        <f t="shared" si="5"/>
        <v>28</v>
      </c>
      <c r="L129">
        <f t="shared" si="3"/>
        <v>0</v>
      </c>
    </row>
    <row r="130" spans="1:12" x14ac:dyDescent="0.25">
      <c r="A130">
        <v>129</v>
      </c>
      <c r="B130" s="1">
        <v>44464</v>
      </c>
      <c r="C130" s="2">
        <v>0.29473379629629631</v>
      </c>
      <c r="D130" s="1">
        <v>44464</v>
      </c>
      <c r="E130" t="s">
        <v>135</v>
      </c>
      <c r="F130">
        <v>9</v>
      </c>
      <c r="G130">
        <v>11</v>
      </c>
      <c r="I130">
        <f t="shared" si="4"/>
        <v>37</v>
      </c>
      <c r="J130">
        <f t="shared" si="5"/>
        <v>26</v>
      </c>
      <c r="L130">
        <f t="shared" si="3"/>
        <v>0</v>
      </c>
    </row>
    <row r="131" spans="1:12" x14ac:dyDescent="0.25">
      <c r="A131">
        <v>130</v>
      </c>
      <c r="B131" s="1">
        <v>44464</v>
      </c>
      <c r="C131" s="2">
        <v>0.42454861111111108</v>
      </c>
      <c r="D131" s="1">
        <v>44464</v>
      </c>
      <c r="E131" t="s">
        <v>136</v>
      </c>
      <c r="F131">
        <v>14</v>
      </c>
      <c r="G131">
        <v>20</v>
      </c>
      <c r="I131">
        <f t="shared" si="4"/>
        <v>40</v>
      </c>
      <c r="J131">
        <f t="shared" si="5"/>
        <v>20</v>
      </c>
      <c r="L131">
        <f t="shared" ref="L131:L158" si="6">IF(I131&gt;40,1,0)</f>
        <v>0</v>
      </c>
    </row>
    <row r="132" spans="1:12" x14ac:dyDescent="0.25">
      <c r="A132">
        <v>131</v>
      </c>
      <c r="B132" s="1">
        <v>44464</v>
      </c>
      <c r="C132" s="2">
        <v>0.54474537037037041</v>
      </c>
      <c r="D132" s="1">
        <v>44464</v>
      </c>
      <c r="E132" t="s">
        <v>137</v>
      </c>
      <c r="F132">
        <v>1</v>
      </c>
      <c r="G132">
        <v>3</v>
      </c>
      <c r="I132">
        <f t="shared" ref="I132:I158" si="7">J131+F132</f>
        <v>21</v>
      </c>
      <c r="J132">
        <f t="shared" ref="J132:J158" si="8">I132-G132</f>
        <v>18</v>
      </c>
      <c r="L132">
        <f t="shared" si="6"/>
        <v>0</v>
      </c>
    </row>
    <row r="133" spans="1:12" x14ac:dyDescent="0.25">
      <c r="A133">
        <v>132</v>
      </c>
      <c r="B133" s="1">
        <v>44464</v>
      </c>
      <c r="C133" s="2">
        <v>0.63065972222222222</v>
      </c>
      <c r="D133" s="1">
        <v>44464</v>
      </c>
      <c r="E133" t="s">
        <v>138</v>
      </c>
      <c r="F133">
        <v>5</v>
      </c>
      <c r="G133">
        <v>6</v>
      </c>
      <c r="I133">
        <f t="shared" si="7"/>
        <v>23</v>
      </c>
      <c r="J133">
        <f t="shared" si="8"/>
        <v>17</v>
      </c>
      <c r="L133">
        <f t="shared" si="6"/>
        <v>0</v>
      </c>
    </row>
    <row r="134" spans="1:12" x14ac:dyDescent="0.25">
      <c r="A134">
        <v>133</v>
      </c>
      <c r="B134" s="1">
        <v>44464</v>
      </c>
      <c r="C134" s="2">
        <v>0.71141203703703704</v>
      </c>
      <c r="D134" s="1">
        <v>44464</v>
      </c>
      <c r="E134" t="s">
        <v>139</v>
      </c>
      <c r="F134">
        <v>12</v>
      </c>
      <c r="G134">
        <v>6</v>
      </c>
      <c r="I134">
        <f t="shared" si="7"/>
        <v>29</v>
      </c>
      <c r="J134">
        <f t="shared" si="8"/>
        <v>23</v>
      </c>
      <c r="L134">
        <f t="shared" si="6"/>
        <v>0</v>
      </c>
    </row>
    <row r="135" spans="1:12" x14ac:dyDescent="0.25">
      <c r="A135">
        <v>134</v>
      </c>
      <c r="B135" s="1">
        <v>44465</v>
      </c>
      <c r="C135" s="2">
        <v>0.26834490740740741</v>
      </c>
      <c r="D135" s="1">
        <v>44465</v>
      </c>
      <c r="E135" t="s">
        <v>140</v>
      </c>
      <c r="F135">
        <v>13</v>
      </c>
      <c r="G135">
        <v>24</v>
      </c>
      <c r="I135">
        <f t="shared" si="7"/>
        <v>36</v>
      </c>
      <c r="J135">
        <f t="shared" si="8"/>
        <v>12</v>
      </c>
      <c r="L135">
        <f t="shared" si="6"/>
        <v>0</v>
      </c>
    </row>
    <row r="136" spans="1:12" x14ac:dyDescent="0.25">
      <c r="A136">
        <v>135</v>
      </c>
      <c r="B136" s="1">
        <v>44465</v>
      </c>
      <c r="C136" s="2">
        <v>0.38269675925925928</v>
      </c>
      <c r="D136" s="1">
        <v>44465</v>
      </c>
      <c r="E136" t="s">
        <v>141</v>
      </c>
      <c r="F136">
        <v>9</v>
      </c>
      <c r="G136">
        <v>2</v>
      </c>
      <c r="I136">
        <f t="shared" si="7"/>
        <v>21</v>
      </c>
      <c r="J136">
        <f t="shared" si="8"/>
        <v>19</v>
      </c>
      <c r="L136">
        <f t="shared" si="6"/>
        <v>0</v>
      </c>
    </row>
    <row r="137" spans="1:12" x14ac:dyDescent="0.25">
      <c r="A137">
        <v>136</v>
      </c>
      <c r="B137" s="1">
        <v>44465</v>
      </c>
      <c r="C137" s="2">
        <v>0.45490740740740743</v>
      </c>
      <c r="D137" s="1">
        <v>44465</v>
      </c>
      <c r="E137" t="s">
        <v>142</v>
      </c>
      <c r="F137">
        <v>11</v>
      </c>
      <c r="G137">
        <v>6</v>
      </c>
      <c r="I137">
        <f t="shared" si="7"/>
        <v>30</v>
      </c>
      <c r="J137">
        <f t="shared" si="8"/>
        <v>24</v>
      </c>
      <c r="L137">
        <f t="shared" si="6"/>
        <v>0</v>
      </c>
    </row>
    <row r="138" spans="1:12" x14ac:dyDescent="0.25">
      <c r="A138">
        <v>137</v>
      </c>
      <c r="B138" s="1">
        <v>44465</v>
      </c>
      <c r="C138" s="2">
        <v>0.54450231481481481</v>
      </c>
      <c r="D138" s="1">
        <v>44465</v>
      </c>
      <c r="E138" t="s">
        <v>143</v>
      </c>
      <c r="F138">
        <v>11</v>
      </c>
      <c r="G138">
        <v>9</v>
      </c>
      <c r="I138">
        <f t="shared" si="7"/>
        <v>35</v>
      </c>
      <c r="J138">
        <f t="shared" si="8"/>
        <v>26</v>
      </c>
      <c r="L138">
        <f t="shared" si="6"/>
        <v>0</v>
      </c>
    </row>
    <row r="139" spans="1:12" x14ac:dyDescent="0.25">
      <c r="A139">
        <v>138</v>
      </c>
      <c r="B139" s="1">
        <v>44465</v>
      </c>
      <c r="C139" s="2">
        <v>0.67274305555555558</v>
      </c>
      <c r="D139" s="1">
        <v>44465</v>
      </c>
      <c r="E139" t="s">
        <v>144</v>
      </c>
      <c r="F139">
        <v>13</v>
      </c>
      <c r="G139">
        <v>24</v>
      </c>
      <c r="I139">
        <f t="shared" si="7"/>
        <v>39</v>
      </c>
      <c r="J139">
        <f t="shared" si="8"/>
        <v>15</v>
      </c>
      <c r="L139">
        <f t="shared" si="6"/>
        <v>0</v>
      </c>
    </row>
    <row r="140" spans="1:12" x14ac:dyDescent="0.25">
      <c r="A140">
        <v>139</v>
      </c>
      <c r="B140" s="1">
        <v>44465</v>
      </c>
      <c r="C140" s="2">
        <v>0.79449074074074078</v>
      </c>
      <c r="D140" s="1">
        <v>44465</v>
      </c>
      <c r="E140" t="s">
        <v>145</v>
      </c>
      <c r="F140">
        <v>15</v>
      </c>
      <c r="G140">
        <v>6</v>
      </c>
      <c r="I140">
        <f t="shared" si="7"/>
        <v>30</v>
      </c>
      <c r="J140">
        <f t="shared" si="8"/>
        <v>24</v>
      </c>
      <c r="L140">
        <f t="shared" si="6"/>
        <v>0</v>
      </c>
    </row>
    <row r="141" spans="1:12" x14ac:dyDescent="0.25">
      <c r="A141">
        <v>140</v>
      </c>
      <c r="B141" s="1">
        <v>44466</v>
      </c>
      <c r="C141" s="2">
        <v>0.25283564814814813</v>
      </c>
      <c r="D141" s="1">
        <v>44466</v>
      </c>
      <c r="E141" t="s">
        <v>146</v>
      </c>
      <c r="F141">
        <v>15</v>
      </c>
      <c r="G141">
        <v>9</v>
      </c>
      <c r="I141">
        <f t="shared" si="7"/>
        <v>39</v>
      </c>
      <c r="J141">
        <f t="shared" si="8"/>
        <v>30</v>
      </c>
      <c r="L141">
        <f t="shared" si="6"/>
        <v>0</v>
      </c>
    </row>
    <row r="142" spans="1:12" x14ac:dyDescent="0.25">
      <c r="A142">
        <v>141</v>
      </c>
      <c r="B142" s="1">
        <v>44466</v>
      </c>
      <c r="C142" s="2">
        <v>0.38195601851851851</v>
      </c>
      <c r="D142" s="1">
        <v>44466</v>
      </c>
      <c r="E142" t="s">
        <v>147</v>
      </c>
      <c r="F142">
        <v>10</v>
      </c>
      <c r="G142">
        <v>19</v>
      </c>
      <c r="I142">
        <f t="shared" si="7"/>
        <v>40</v>
      </c>
      <c r="J142">
        <f t="shared" si="8"/>
        <v>21</v>
      </c>
      <c r="L142">
        <f t="shared" si="6"/>
        <v>0</v>
      </c>
    </row>
    <row r="143" spans="1:12" x14ac:dyDescent="0.25">
      <c r="A143">
        <v>142</v>
      </c>
      <c r="B143" s="1">
        <v>44466</v>
      </c>
      <c r="C143" s="2">
        <v>0.54520833333333329</v>
      </c>
      <c r="D143" s="1">
        <v>44466</v>
      </c>
      <c r="E143" t="s">
        <v>148</v>
      </c>
      <c r="F143">
        <v>1</v>
      </c>
      <c r="G143">
        <v>0</v>
      </c>
      <c r="I143">
        <f t="shared" si="7"/>
        <v>22</v>
      </c>
      <c r="J143">
        <f t="shared" si="8"/>
        <v>22</v>
      </c>
      <c r="L143">
        <f t="shared" si="6"/>
        <v>0</v>
      </c>
    </row>
    <row r="144" spans="1:12" x14ac:dyDescent="0.25">
      <c r="A144">
        <v>143</v>
      </c>
      <c r="B144" s="1">
        <v>44466</v>
      </c>
      <c r="C144" s="2">
        <v>0.71118055555555559</v>
      </c>
      <c r="D144" s="1">
        <v>44466</v>
      </c>
      <c r="E144" t="s">
        <v>149</v>
      </c>
      <c r="F144">
        <v>3</v>
      </c>
      <c r="G144">
        <v>0</v>
      </c>
      <c r="I144">
        <f t="shared" si="7"/>
        <v>25</v>
      </c>
      <c r="J144">
        <f t="shared" si="8"/>
        <v>25</v>
      </c>
      <c r="L144">
        <f t="shared" si="6"/>
        <v>0</v>
      </c>
    </row>
    <row r="145" spans="1:12" x14ac:dyDescent="0.25">
      <c r="A145">
        <v>144</v>
      </c>
      <c r="B145" s="1">
        <v>44467</v>
      </c>
      <c r="C145" s="2">
        <v>0.41951388888888891</v>
      </c>
      <c r="D145" s="1">
        <v>44467</v>
      </c>
      <c r="E145" t="s">
        <v>150</v>
      </c>
      <c r="F145">
        <v>9</v>
      </c>
      <c r="G145">
        <v>14</v>
      </c>
      <c r="I145">
        <f t="shared" si="7"/>
        <v>34</v>
      </c>
      <c r="J145">
        <f t="shared" si="8"/>
        <v>20</v>
      </c>
      <c r="L145">
        <f t="shared" si="6"/>
        <v>0</v>
      </c>
    </row>
    <row r="146" spans="1:12" x14ac:dyDescent="0.25">
      <c r="A146">
        <v>145</v>
      </c>
      <c r="B146" s="1">
        <v>44467</v>
      </c>
      <c r="C146" s="2">
        <v>0.54101851851851857</v>
      </c>
      <c r="D146" s="1">
        <v>44467</v>
      </c>
      <c r="E146" t="s">
        <v>151</v>
      </c>
      <c r="F146">
        <v>11</v>
      </c>
      <c r="G146">
        <v>13</v>
      </c>
      <c r="I146">
        <f t="shared" si="7"/>
        <v>31</v>
      </c>
      <c r="J146">
        <f t="shared" si="8"/>
        <v>18</v>
      </c>
      <c r="L146">
        <f t="shared" si="6"/>
        <v>0</v>
      </c>
    </row>
    <row r="147" spans="1:12" x14ac:dyDescent="0.25">
      <c r="A147">
        <v>146</v>
      </c>
      <c r="B147" s="1">
        <v>44467</v>
      </c>
      <c r="C147" s="2">
        <v>0.71254629629629629</v>
      </c>
      <c r="D147" s="1">
        <v>44467</v>
      </c>
      <c r="E147" t="s">
        <v>152</v>
      </c>
      <c r="F147">
        <v>12</v>
      </c>
      <c r="G147">
        <v>9</v>
      </c>
      <c r="I147">
        <f t="shared" si="7"/>
        <v>30</v>
      </c>
      <c r="J147">
        <f t="shared" si="8"/>
        <v>21</v>
      </c>
      <c r="L147">
        <f t="shared" si="6"/>
        <v>0</v>
      </c>
    </row>
    <row r="148" spans="1:12" x14ac:dyDescent="0.25">
      <c r="A148">
        <v>147</v>
      </c>
      <c r="B148" s="1">
        <v>44467</v>
      </c>
      <c r="C148" s="2">
        <v>0.79166666666666663</v>
      </c>
      <c r="D148" s="1">
        <v>44467</v>
      </c>
      <c r="E148" t="s">
        <v>153</v>
      </c>
      <c r="F148">
        <v>14</v>
      </c>
      <c r="G148">
        <v>9</v>
      </c>
      <c r="I148">
        <f t="shared" si="7"/>
        <v>35</v>
      </c>
      <c r="J148">
        <f t="shared" si="8"/>
        <v>26</v>
      </c>
      <c r="L148">
        <f t="shared" si="6"/>
        <v>0</v>
      </c>
    </row>
    <row r="149" spans="1:12" x14ac:dyDescent="0.25">
      <c r="A149">
        <v>148</v>
      </c>
      <c r="B149" s="1">
        <v>44468</v>
      </c>
      <c r="C149" s="2">
        <v>0.29934027777777777</v>
      </c>
      <c r="D149" s="1">
        <v>44468</v>
      </c>
      <c r="E149" t="s">
        <v>154</v>
      </c>
      <c r="F149">
        <v>12</v>
      </c>
      <c r="G149">
        <v>16</v>
      </c>
      <c r="I149">
        <f t="shared" si="7"/>
        <v>38</v>
      </c>
      <c r="J149">
        <f t="shared" si="8"/>
        <v>22</v>
      </c>
      <c r="L149">
        <f t="shared" si="6"/>
        <v>0</v>
      </c>
    </row>
    <row r="150" spans="1:12" x14ac:dyDescent="0.25">
      <c r="A150">
        <v>149</v>
      </c>
      <c r="B150" s="1">
        <v>44468</v>
      </c>
      <c r="C150" s="2">
        <v>0.41740740740740739</v>
      </c>
      <c r="D150" s="1">
        <v>44468</v>
      </c>
      <c r="E150" t="s">
        <v>155</v>
      </c>
      <c r="F150">
        <v>9</v>
      </c>
      <c r="G150">
        <v>21</v>
      </c>
      <c r="I150">
        <f t="shared" si="7"/>
        <v>31</v>
      </c>
      <c r="J150">
        <f t="shared" si="8"/>
        <v>10</v>
      </c>
      <c r="L150">
        <f t="shared" si="6"/>
        <v>0</v>
      </c>
    </row>
    <row r="151" spans="1:12" x14ac:dyDescent="0.25">
      <c r="A151">
        <v>150</v>
      </c>
      <c r="B151" s="1">
        <v>44468</v>
      </c>
      <c r="C151" s="2">
        <v>0.55636574074074074</v>
      </c>
      <c r="D151" s="1">
        <v>44468</v>
      </c>
      <c r="E151" t="s">
        <v>156</v>
      </c>
      <c r="F151">
        <v>15</v>
      </c>
      <c r="G151">
        <v>9</v>
      </c>
      <c r="I151">
        <f t="shared" si="7"/>
        <v>25</v>
      </c>
      <c r="J151">
        <f t="shared" si="8"/>
        <v>16</v>
      </c>
      <c r="L151">
        <f t="shared" si="6"/>
        <v>0</v>
      </c>
    </row>
    <row r="152" spans="1:12" x14ac:dyDescent="0.25">
      <c r="A152">
        <v>151</v>
      </c>
      <c r="B152" s="1">
        <v>44468</v>
      </c>
      <c r="C152" s="2">
        <v>0.67305555555555552</v>
      </c>
      <c r="D152" s="1">
        <v>44468</v>
      </c>
      <c r="E152" t="s">
        <v>157</v>
      </c>
      <c r="F152">
        <v>14</v>
      </c>
      <c r="G152">
        <v>8</v>
      </c>
      <c r="I152">
        <f t="shared" si="7"/>
        <v>30</v>
      </c>
      <c r="J152">
        <f t="shared" si="8"/>
        <v>22</v>
      </c>
      <c r="L152">
        <f t="shared" si="6"/>
        <v>0</v>
      </c>
    </row>
    <row r="153" spans="1:12" x14ac:dyDescent="0.25">
      <c r="A153">
        <v>152</v>
      </c>
      <c r="B153" s="1">
        <v>44468</v>
      </c>
      <c r="C153" s="2">
        <v>0.79931712962962964</v>
      </c>
      <c r="D153" s="1">
        <v>44468</v>
      </c>
      <c r="E153" t="s">
        <v>158</v>
      </c>
      <c r="F153">
        <v>16</v>
      </c>
      <c r="G153">
        <v>21</v>
      </c>
      <c r="I153">
        <f t="shared" si="7"/>
        <v>38</v>
      </c>
      <c r="J153">
        <f t="shared" si="8"/>
        <v>17</v>
      </c>
      <c r="L153">
        <f t="shared" si="6"/>
        <v>0</v>
      </c>
    </row>
    <row r="154" spans="1:12" x14ac:dyDescent="0.25">
      <c r="A154">
        <v>153</v>
      </c>
      <c r="B154" s="1">
        <v>44468</v>
      </c>
      <c r="C154" s="2">
        <v>0.9611574074074074</v>
      </c>
      <c r="D154" s="1">
        <v>44469</v>
      </c>
      <c r="E154" t="s">
        <v>159</v>
      </c>
      <c r="F154">
        <v>14</v>
      </c>
      <c r="G154">
        <v>9</v>
      </c>
      <c r="I154">
        <f t="shared" si="7"/>
        <v>31</v>
      </c>
      <c r="J154">
        <f t="shared" si="8"/>
        <v>22</v>
      </c>
      <c r="L154">
        <f t="shared" si="6"/>
        <v>0</v>
      </c>
    </row>
    <row r="155" spans="1:12" x14ac:dyDescent="0.25">
      <c r="A155">
        <v>154</v>
      </c>
      <c r="B155" s="1">
        <v>44469</v>
      </c>
      <c r="C155" s="2">
        <v>0.3125</v>
      </c>
      <c r="D155" s="1">
        <v>44469</v>
      </c>
      <c r="E155" t="s">
        <v>160</v>
      </c>
      <c r="F155">
        <v>17</v>
      </c>
      <c r="G155">
        <v>3</v>
      </c>
      <c r="I155">
        <f t="shared" si="7"/>
        <v>39</v>
      </c>
      <c r="J155">
        <f t="shared" si="8"/>
        <v>36</v>
      </c>
      <c r="L155">
        <f t="shared" si="6"/>
        <v>0</v>
      </c>
    </row>
    <row r="156" spans="1:12" x14ac:dyDescent="0.25">
      <c r="A156">
        <v>155</v>
      </c>
      <c r="B156" s="1">
        <v>44469</v>
      </c>
      <c r="C156" s="2">
        <v>0.44229166666666669</v>
      </c>
      <c r="D156" s="1">
        <v>44469</v>
      </c>
      <c r="E156" t="s">
        <v>136</v>
      </c>
      <c r="F156">
        <v>0</v>
      </c>
      <c r="G156">
        <v>9</v>
      </c>
      <c r="I156">
        <f t="shared" si="7"/>
        <v>36</v>
      </c>
      <c r="J156">
        <f t="shared" si="8"/>
        <v>27</v>
      </c>
      <c r="L156">
        <f t="shared" si="6"/>
        <v>0</v>
      </c>
    </row>
    <row r="157" spans="1:12" x14ac:dyDescent="0.25">
      <c r="A157">
        <v>156</v>
      </c>
      <c r="B157" s="1">
        <v>44469</v>
      </c>
      <c r="C157" s="2">
        <v>0.59045138888888893</v>
      </c>
      <c r="D157" s="1">
        <v>44469</v>
      </c>
      <c r="E157" t="s">
        <v>161</v>
      </c>
      <c r="F157">
        <v>14</v>
      </c>
      <c r="G157">
        <v>8</v>
      </c>
      <c r="I157">
        <f t="shared" si="7"/>
        <v>41</v>
      </c>
      <c r="J157">
        <f t="shared" si="8"/>
        <v>33</v>
      </c>
      <c r="L157">
        <f t="shared" si="6"/>
        <v>1</v>
      </c>
    </row>
    <row r="158" spans="1:12" x14ac:dyDescent="0.25">
      <c r="A158">
        <v>157</v>
      </c>
      <c r="B158" s="1">
        <v>44469</v>
      </c>
      <c r="C158" s="2">
        <v>0.7142708333333333</v>
      </c>
      <c r="D158" s="1">
        <v>44469</v>
      </c>
      <c r="E158" t="s">
        <v>162</v>
      </c>
      <c r="F158">
        <v>6</v>
      </c>
      <c r="G158">
        <v>39</v>
      </c>
      <c r="I158">
        <f t="shared" si="7"/>
        <v>39</v>
      </c>
      <c r="J158">
        <f t="shared" si="8"/>
        <v>0</v>
      </c>
      <c r="L158">
        <f t="shared" si="6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58"/>
  <sheetViews>
    <sheetView tabSelected="1" topLeftCell="N3" zoomScale="130" zoomScaleNormal="130" workbookViewId="0">
      <selection activeCell="Z10" sqref="Z10"/>
    </sheetView>
  </sheetViews>
  <sheetFormatPr defaultRowHeight="15" x14ac:dyDescent="0.25"/>
  <cols>
    <col min="1" max="1" width="5" bestFit="1" customWidth="1"/>
    <col min="2" max="2" width="13.7109375" bestFit="1" customWidth="1"/>
    <col min="3" max="3" width="16.85546875" bestFit="1" customWidth="1"/>
    <col min="4" max="4" width="14.85546875" bestFit="1" customWidth="1"/>
    <col min="5" max="5" width="18" style="2" bestFit="1" customWidth="1"/>
    <col min="6" max="6" width="17.85546875" bestFit="1" customWidth="1"/>
    <col min="7" max="7" width="18.5703125" bestFit="1" customWidth="1"/>
    <col min="10" max="10" width="10.140625" bestFit="1" customWidth="1"/>
    <col min="11" max="11" width="16.140625" bestFit="1" customWidth="1"/>
    <col min="14" max="14" width="13" customWidth="1"/>
    <col min="15" max="15" width="15" customWidth="1"/>
    <col min="17" max="17" width="10.140625" bestFit="1" customWidth="1"/>
    <col min="18" max="18" width="16.140625" bestFit="1" customWidth="1"/>
    <col min="20" max="20" width="10.140625" bestFit="1" customWidth="1"/>
    <col min="21" max="21" width="16.140625" bestFit="1" customWidth="1"/>
    <col min="23" max="23" width="10.140625" bestFit="1" customWidth="1"/>
    <col min="24" max="24" width="12" bestFit="1" customWidth="1"/>
    <col min="28" max="28" width="10.8554687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I1" t="s">
        <v>163</v>
      </c>
      <c r="J1" t="s">
        <v>171</v>
      </c>
      <c r="K1" t="s">
        <v>172</v>
      </c>
      <c r="M1" t="s">
        <v>173</v>
      </c>
      <c r="N1" t="s">
        <v>174</v>
      </c>
      <c r="O1" t="s">
        <v>175</v>
      </c>
      <c r="Q1" t="s">
        <v>171</v>
      </c>
      <c r="R1" t="s">
        <v>172</v>
      </c>
      <c r="T1" t="s">
        <v>171</v>
      </c>
      <c r="U1" t="s">
        <v>172</v>
      </c>
      <c r="W1" t="s">
        <v>171</v>
      </c>
      <c r="X1" t="s">
        <v>176</v>
      </c>
      <c r="Y1" t="s">
        <v>177</v>
      </c>
      <c r="Z1" s="17" t="s">
        <v>165</v>
      </c>
      <c r="AA1" s="5" t="s">
        <v>178</v>
      </c>
      <c r="AB1" t="s">
        <v>171</v>
      </c>
      <c r="AC1" t="s">
        <v>177</v>
      </c>
    </row>
    <row r="2" spans="1:29" x14ac:dyDescent="0.25">
      <c r="A2">
        <v>1</v>
      </c>
      <c r="B2" s="1">
        <v>44440</v>
      </c>
      <c r="C2" s="2">
        <v>0.33333333333333331</v>
      </c>
      <c r="D2" s="1">
        <v>44440</v>
      </c>
      <c r="E2" s="2" t="s">
        <v>7</v>
      </c>
      <c r="F2">
        <v>12</v>
      </c>
      <c r="G2">
        <v>0</v>
      </c>
      <c r="I2">
        <f>IF(B2=D2,E2-C2,0)</f>
        <v>5.1805555555555605E-2</v>
      </c>
      <c r="J2" s="1">
        <v>44440</v>
      </c>
      <c r="K2">
        <f>SUMIF(B2:B158,J2,I2:I158)</f>
        <v>0.40747685185185178</v>
      </c>
      <c r="M2">
        <f>IF(I2=0,1,0)</f>
        <v>0</v>
      </c>
      <c r="N2" s="4">
        <f>(1-C2)*M2</f>
        <v>0</v>
      </c>
      <c r="O2" s="13">
        <f>E2*M2</f>
        <v>0</v>
      </c>
      <c r="Q2" s="1">
        <v>44440</v>
      </c>
      <c r="R2">
        <f>SUMIF(B2:B158,Q2,N2:N158)</f>
        <v>0</v>
      </c>
      <c r="T2" s="1">
        <v>44440</v>
      </c>
      <c r="U2">
        <f>SUMIF(D2:D158,T2,O2:O158)</f>
        <v>0</v>
      </c>
      <c r="W2" s="1">
        <v>44440</v>
      </c>
      <c r="X2">
        <f>K2+R2+U2</f>
        <v>0.40747685185185178</v>
      </c>
      <c r="Y2" s="3">
        <f>X2*24*60</f>
        <v>586.76666666666665</v>
      </c>
      <c r="Z2" s="16">
        <f>MAX(Y2:Y31)</f>
        <v>836.68333333333339</v>
      </c>
      <c r="AA2" s="14">
        <f>MIN(Y2:Y31)</f>
        <v>338.24999999999983</v>
      </c>
      <c r="AB2" s="1">
        <v>44440</v>
      </c>
      <c r="AC2">
        <v>586.76666666666665</v>
      </c>
    </row>
    <row r="3" spans="1:29" x14ac:dyDescent="0.25">
      <c r="A3">
        <v>2</v>
      </c>
      <c r="B3" s="1">
        <v>44440</v>
      </c>
      <c r="C3" s="2">
        <v>0.42430555555555555</v>
      </c>
      <c r="D3" s="1">
        <v>44440</v>
      </c>
      <c r="E3" s="2" t="s">
        <v>8</v>
      </c>
      <c r="F3">
        <v>11</v>
      </c>
      <c r="G3">
        <v>16</v>
      </c>
      <c r="I3">
        <f t="shared" ref="I3:I66" si="0">IF(B3=D3,E3-C3,0)</f>
        <v>0.13503472222222218</v>
      </c>
      <c r="J3" s="1">
        <v>44441</v>
      </c>
      <c r="K3">
        <f>SUMIF(B3:B159,J3,I3:I159)</f>
        <v>0.4520601851851852</v>
      </c>
      <c r="M3">
        <f t="shared" ref="M3:M66" si="1">IF(I3=0,1,0)</f>
        <v>0</v>
      </c>
      <c r="N3" s="4">
        <f t="shared" ref="N3:N66" si="2">(1-C3)*M3</f>
        <v>0</v>
      </c>
      <c r="O3" s="13">
        <f t="shared" ref="O3:O66" si="3">E3*M3</f>
        <v>0</v>
      </c>
      <c r="Q3" s="1">
        <v>44441</v>
      </c>
      <c r="R3">
        <f t="shared" ref="R3:R31" si="4">SUMIF(B3:B159,Q3,N3:N159)</f>
        <v>0</v>
      </c>
      <c r="T3" s="1">
        <v>44441</v>
      </c>
      <c r="U3">
        <f t="shared" ref="U3:U31" si="5">SUMIF(D3:D159,T3,O3:O159)</f>
        <v>0</v>
      </c>
      <c r="W3" s="1">
        <v>44441</v>
      </c>
      <c r="X3">
        <f t="shared" ref="X3:X31" si="6">K3+R3+U3</f>
        <v>0.4520601851851852</v>
      </c>
      <c r="Y3" s="3">
        <f t="shared" ref="Y3:Y31" si="7">X3*24*60</f>
        <v>650.9666666666667</v>
      </c>
      <c r="AB3" s="1">
        <v>44441</v>
      </c>
      <c r="AC3">
        <v>650.9666666666667</v>
      </c>
    </row>
    <row r="4" spans="1:29" x14ac:dyDescent="0.25">
      <c r="A4">
        <v>3</v>
      </c>
      <c r="B4" s="1">
        <v>44440</v>
      </c>
      <c r="C4" s="2">
        <v>0.64613425925925927</v>
      </c>
      <c r="D4" s="1">
        <v>44440</v>
      </c>
      <c r="E4" s="2" t="s">
        <v>9</v>
      </c>
      <c r="F4">
        <v>9</v>
      </c>
      <c r="G4">
        <v>0</v>
      </c>
      <c r="I4">
        <f t="shared" si="0"/>
        <v>7.0081018518518445E-2</v>
      </c>
      <c r="J4" s="1">
        <v>44442</v>
      </c>
      <c r="K4">
        <f t="shared" ref="K4:K31" si="8">SUMIF(B4:B160,J4,I4:I160)</f>
        <v>0.58103009259259264</v>
      </c>
      <c r="M4">
        <f t="shared" si="1"/>
        <v>0</v>
      </c>
      <c r="N4" s="4">
        <f t="shared" si="2"/>
        <v>0</v>
      </c>
      <c r="O4" s="13">
        <f t="shared" si="3"/>
        <v>0</v>
      </c>
      <c r="Q4" s="1">
        <v>44442</v>
      </c>
      <c r="R4">
        <f t="shared" si="4"/>
        <v>0</v>
      </c>
      <c r="T4" s="1">
        <v>44442</v>
      </c>
      <c r="U4">
        <f t="shared" si="5"/>
        <v>0</v>
      </c>
      <c r="W4" s="15">
        <v>44442</v>
      </c>
      <c r="X4">
        <f t="shared" si="6"/>
        <v>0.58103009259259264</v>
      </c>
      <c r="Y4" s="3">
        <f t="shared" si="7"/>
        <v>836.68333333333339</v>
      </c>
      <c r="AB4" s="15">
        <v>44442</v>
      </c>
      <c r="AC4">
        <v>836.68333333333339</v>
      </c>
    </row>
    <row r="5" spans="1:29" x14ac:dyDescent="0.25">
      <c r="A5">
        <v>4</v>
      </c>
      <c r="B5" s="1">
        <v>44440</v>
      </c>
      <c r="C5" s="2">
        <v>0.76347222222222222</v>
      </c>
      <c r="D5" s="1">
        <v>44440</v>
      </c>
      <c r="E5" s="2" t="s">
        <v>10</v>
      </c>
      <c r="F5">
        <v>14</v>
      </c>
      <c r="G5">
        <v>11</v>
      </c>
      <c r="I5">
        <f t="shared" si="0"/>
        <v>0.15055555555555555</v>
      </c>
      <c r="J5" s="1">
        <v>44443</v>
      </c>
      <c r="K5">
        <f t="shared" si="8"/>
        <v>0.47628472222222229</v>
      </c>
      <c r="M5">
        <f t="shared" si="1"/>
        <v>0</v>
      </c>
      <c r="N5" s="4">
        <f t="shared" si="2"/>
        <v>0</v>
      </c>
      <c r="O5" s="13">
        <f t="shared" si="3"/>
        <v>0</v>
      </c>
      <c r="Q5" s="1">
        <v>44443</v>
      </c>
      <c r="R5">
        <f t="shared" si="4"/>
        <v>0</v>
      </c>
      <c r="T5" s="1">
        <v>44443</v>
      </c>
      <c r="U5">
        <f t="shared" si="5"/>
        <v>0</v>
      </c>
      <c r="W5" s="1">
        <v>44443</v>
      </c>
      <c r="X5">
        <f t="shared" si="6"/>
        <v>0.47628472222222229</v>
      </c>
      <c r="Y5" s="3">
        <f t="shared" si="7"/>
        <v>685.85000000000014</v>
      </c>
      <c r="AB5" s="1">
        <v>44443</v>
      </c>
      <c r="AC5">
        <v>685.85000000000014</v>
      </c>
    </row>
    <row r="6" spans="1:29" x14ac:dyDescent="0.25">
      <c r="A6">
        <v>5</v>
      </c>
      <c r="B6" s="1">
        <v>44441</v>
      </c>
      <c r="C6" s="2">
        <v>0.17721064814814816</v>
      </c>
      <c r="D6" s="1">
        <v>44441</v>
      </c>
      <c r="E6" s="2" t="s">
        <v>11</v>
      </c>
      <c r="F6">
        <v>21</v>
      </c>
      <c r="G6">
        <v>15</v>
      </c>
      <c r="I6">
        <f t="shared" si="0"/>
        <v>9.5949074074074076E-2</v>
      </c>
      <c r="J6" s="1">
        <v>44444</v>
      </c>
      <c r="K6">
        <f t="shared" si="8"/>
        <v>0.3362268518518518</v>
      </c>
      <c r="M6">
        <f t="shared" si="1"/>
        <v>0</v>
      </c>
      <c r="N6" s="4">
        <f t="shared" si="2"/>
        <v>0</v>
      </c>
      <c r="O6" s="13">
        <f t="shared" si="3"/>
        <v>0</v>
      </c>
      <c r="Q6" s="1">
        <v>44444</v>
      </c>
      <c r="R6">
        <f t="shared" si="4"/>
        <v>0.125</v>
      </c>
      <c r="T6" s="1">
        <v>44444</v>
      </c>
      <c r="U6">
        <f t="shared" si="5"/>
        <v>0</v>
      </c>
      <c r="W6" s="1">
        <v>44444</v>
      </c>
      <c r="X6">
        <f t="shared" si="6"/>
        <v>0.4612268518518518</v>
      </c>
      <c r="Y6" s="3">
        <f t="shared" si="7"/>
        <v>664.16666666666652</v>
      </c>
      <c r="AB6" s="1">
        <v>44444</v>
      </c>
      <c r="AC6">
        <v>664.16666666666652</v>
      </c>
    </row>
    <row r="7" spans="1:29" x14ac:dyDescent="0.25">
      <c r="A7">
        <v>6</v>
      </c>
      <c r="B7" s="1">
        <v>44441</v>
      </c>
      <c r="C7" s="2">
        <v>0.34736111111111112</v>
      </c>
      <c r="D7" s="1">
        <v>44441</v>
      </c>
      <c r="E7" s="2" t="s">
        <v>12</v>
      </c>
      <c r="F7">
        <v>11</v>
      </c>
      <c r="G7">
        <v>24</v>
      </c>
      <c r="I7">
        <f t="shared" si="0"/>
        <v>7.7245370370370325E-2</v>
      </c>
      <c r="J7" s="1">
        <v>44445</v>
      </c>
      <c r="K7">
        <f t="shared" si="8"/>
        <v>0.40590277777777772</v>
      </c>
      <c r="M7">
        <f t="shared" si="1"/>
        <v>0</v>
      </c>
      <c r="N7" s="4">
        <f t="shared" si="2"/>
        <v>0</v>
      </c>
      <c r="O7" s="13">
        <f t="shared" si="3"/>
        <v>0</v>
      </c>
      <c r="Q7" s="1">
        <v>44445</v>
      </c>
      <c r="R7">
        <f t="shared" si="4"/>
        <v>0</v>
      </c>
      <c r="T7" s="1">
        <v>44445</v>
      </c>
      <c r="U7">
        <f t="shared" si="5"/>
        <v>1.3495370370370371E-2</v>
      </c>
      <c r="W7" s="1">
        <v>44445</v>
      </c>
      <c r="X7">
        <f t="shared" si="6"/>
        <v>0.41939814814814808</v>
      </c>
      <c r="Y7" s="3">
        <f t="shared" si="7"/>
        <v>603.93333333333317</v>
      </c>
      <c r="AB7" s="1">
        <v>44445</v>
      </c>
      <c r="AC7">
        <v>603.93333333333317</v>
      </c>
    </row>
    <row r="8" spans="1:29" x14ac:dyDescent="0.25">
      <c r="A8">
        <v>7</v>
      </c>
      <c r="B8" s="1">
        <v>44441</v>
      </c>
      <c r="C8" s="2">
        <v>0.48079861111111111</v>
      </c>
      <c r="D8" s="1">
        <v>44441</v>
      </c>
      <c r="E8" s="2" t="s">
        <v>13</v>
      </c>
      <c r="F8">
        <v>19</v>
      </c>
      <c r="G8">
        <v>10</v>
      </c>
      <c r="I8">
        <f t="shared" si="0"/>
        <v>9.1342592592592586E-2</v>
      </c>
      <c r="J8" s="1">
        <v>44446</v>
      </c>
      <c r="K8">
        <f t="shared" si="8"/>
        <v>0.39372685185185191</v>
      </c>
      <c r="M8">
        <f t="shared" si="1"/>
        <v>0</v>
      </c>
      <c r="N8" s="4">
        <f t="shared" si="2"/>
        <v>0</v>
      </c>
      <c r="O8" s="13">
        <f t="shared" si="3"/>
        <v>0</v>
      </c>
      <c r="Q8" s="1">
        <v>44446</v>
      </c>
      <c r="R8">
        <f t="shared" si="4"/>
        <v>0</v>
      </c>
      <c r="T8" s="1">
        <v>44446</v>
      </c>
      <c r="U8">
        <f t="shared" si="5"/>
        <v>0</v>
      </c>
      <c r="W8" s="1">
        <v>44446</v>
      </c>
      <c r="X8">
        <f t="shared" si="6"/>
        <v>0.39372685185185191</v>
      </c>
      <c r="Y8" s="3">
        <f t="shared" si="7"/>
        <v>566.9666666666667</v>
      </c>
      <c r="AB8" s="1">
        <v>44446</v>
      </c>
      <c r="AC8">
        <v>566.9666666666667</v>
      </c>
    </row>
    <row r="9" spans="1:29" x14ac:dyDescent="0.25">
      <c r="A9">
        <v>8</v>
      </c>
      <c r="B9" s="1">
        <v>44441</v>
      </c>
      <c r="C9" s="2">
        <v>0.63290509259259264</v>
      </c>
      <c r="D9" s="1">
        <v>44441</v>
      </c>
      <c r="E9" s="2" t="s">
        <v>14</v>
      </c>
      <c r="F9">
        <v>9</v>
      </c>
      <c r="G9">
        <v>11</v>
      </c>
      <c r="I9">
        <f t="shared" si="0"/>
        <v>9.6539351851851807E-2</v>
      </c>
      <c r="J9" s="1">
        <v>44447</v>
      </c>
      <c r="K9">
        <f t="shared" si="8"/>
        <v>0.50031250000000016</v>
      </c>
      <c r="M9">
        <f t="shared" si="1"/>
        <v>0</v>
      </c>
      <c r="N9" s="4">
        <f t="shared" si="2"/>
        <v>0</v>
      </c>
      <c r="O9" s="13">
        <f t="shared" si="3"/>
        <v>0</v>
      </c>
      <c r="Q9" s="1">
        <v>44447</v>
      </c>
      <c r="R9">
        <f t="shared" si="4"/>
        <v>0</v>
      </c>
      <c r="T9" s="1">
        <v>44447</v>
      </c>
      <c r="U9">
        <f t="shared" si="5"/>
        <v>0</v>
      </c>
      <c r="W9" s="1">
        <v>44447</v>
      </c>
      <c r="X9">
        <f t="shared" si="6"/>
        <v>0.50031250000000016</v>
      </c>
      <c r="Y9" s="3">
        <f t="shared" si="7"/>
        <v>720.45000000000027</v>
      </c>
      <c r="AB9" s="1">
        <v>44447</v>
      </c>
      <c r="AC9">
        <v>720.45000000000027</v>
      </c>
    </row>
    <row r="10" spans="1:29" x14ac:dyDescent="0.25">
      <c r="A10">
        <v>9</v>
      </c>
      <c r="B10" s="1">
        <v>44441</v>
      </c>
      <c r="C10" s="2">
        <v>0.80592592592592593</v>
      </c>
      <c r="D10" s="1">
        <v>44441</v>
      </c>
      <c r="E10" s="2" t="s">
        <v>15</v>
      </c>
      <c r="F10">
        <v>12</v>
      </c>
      <c r="G10">
        <v>15</v>
      </c>
      <c r="I10">
        <f t="shared" si="0"/>
        <v>9.0983796296296382E-2</v>
      </c>
      <c r="J10" s="1">
        <v>44448</v>
      </c>
      <c r="K10">
        <f t="shared" si="8"/>
        <v>0.31407407407407428</v>
      </c>
      <c r="M10">
        <f t="shared" si="1"/>
        <v>0</v>
      </c>
      <c r="N10" s="4">
        <f t="shared" si="2"/>
        <v>0</v>
      </c>
      <c r="O10" s="13">
        <f t="shared" si="3"/>
        <v>0</v>
      </c>
      <c r="Q10" s="1">
        <v>44448</v>
      </c>
      <c r="R10">
        <f t="shared" si="4"/>
        <v>0</v>
      </c>
      <c r="T10" s="1">
        <v>44448</v>
      </c>
      <c r="U10">
        <f t="shared" si="5"/>
        <v>0</v>
      </c>
      <c r="W10" s="1">
        <v>44448</v>
      </c>
      <c r="X10">
        <f t="shared" si="6"/>
        <v>0.31407407407407428</v>
      </c>
      <c r="Y10" s="3">
        <f t="shared" si="7"/>
        <v>452.26666666666699</v>
      </c>
      <c r="AB10" s="1">
        <v>44448</v>
      </c>
      <c r="AC10">
        <v>452.26666666666699</v>
      </c>
    </row>
    <row r="11" spans="1:29" x14ac:dyDescent="0.25">
      <c r="A11" s="10">
        <v>10</v>
      </c>
      <c r="B11" s="11">
        <v>44442</v>
      </c>
      <c r="C11" s="12">
        <v>0.13548611111111111</v>
      </c>
      <c r="D11" s="11">
        <v>44442</v>
      </c>
      <c r="E11" s="12" t="s">
        <v>16</v>
      </c>
      <c r="F11" s="10">
        <v>17</v>
      </c>
      <c r="G11" s="10">
        <v>22</v>
      </c>
      <c r="I11">
        <f t="shared" si="0"/>
        <v>0.18031250000000001</v>
      </c>
      <c r="J11" s="1">
        <v>44449</v>
      </c>
      <c r="K11">
        <f t="shared" si="8"/>
        <v>0.33681712962962967</v>
      </c>
      <c r="M11">
        <f t="shared" si="1"/>
        <v>0</v>
      </c>
      <c r="N11" s="4">
        <f t="shared" si="2"/>
        <v>0</v>
      </c>
      <c r="O11" s="13">
        <f t="shared" si="3"/>
        <v>0</v>
      </c>
      <c r="Q11" s="1">
        <v>44449</v>
      </c>
      <c r="R11">
        <f t="shared" si="4"/>
        <v>0.12425925925925929</v>
      </c>
      <c r="T11" s="1">
        <v>44449</v>
      </c>
      <c r="U11">
        <f t="shared" si="5"/>
        <v>0</v>
      </c>
      <c r="W11" s="1">
        <v>44449</v>
      </c>
      <c r="X11">
        <f t="shared" si="6"/>
        <v>0.46107638888888897</v>
      </c>
      <c r="Y11" s="3">
        <f t="shared" si="7"/>
        <v>663.95000000000016</v>
      </c>
      <c r="AB11" s="1">
        <v>44449</v>
      </c>
      <c r="AC11">
        <v>663.95000000000016</v>
      </c>
    </row>
    <row r="12" spans="1:29" x14ac:dyDescent="0.25">
      <c r="A12">
        <v>11</v>
      </c>
      <c r="B12" s="1">
        <v>44442</v>
      </c>
      <c r="C12" s="2">
        <v>0.37784722222222222</v>
      </c>
      <c r="D12" s="1">
        <v>44442</v>
      </c>
      <c r="E12" s="2" t="s">
        <v>17</v>
      </c>
      <c r="F12">
        <v>14</v>
      </c>
      <c r="G12">
        <v>10</v>
      </c>
      <c r="I12">
        <f t="shared" si="0"/>
        <v>8.355324074074072E-2</v>
      </c>
      <c r="J12" s="1">
        <v>44450</v>
      </c>
      <c r="K12">
        <f t="shared" si="8"/>
        <v>0.34658564814814807</v>
      </c>
      <c r="M12">
        <f t="shared" si="1"/>
        <v>0</v>
      </c>
      <c r="N12" s="4">
        <f t="shared" si="2"/>
        <v>0</v>
      </c>
      <c r="O12" s="13">
        <f t="shared" si="3"/>
        <v>0</v>
      </c>
      <c r="Q12" s="1">
        <v>44450</v>
      </c>
      <c r="R12">
        <f t="shared" si="4"/>
        <v>0</v>
      </c>
      <c r="T12" s="1">
        <v>44450</v>
      </c>
      <c r="U12">
        <f t="shared" si="5"/>
        <v>3.770833333333333E-2</v>
      </c>
      <c r="W12" s="1">
        <v>44450</v>
      </c>
      <c r="X12">
        <f t="shared" si="6"/>
        <v>0.38429398148148142</v>
      </c>
      <c r="Y12" s="3">
        <f t="shared" si="7"/>
        <v>553.38333333333321</v>
      </c>
      <c r="AB12" s="1">
        <v>44450</v>
      </c>
      <c r="AC12">
        <v>553.38333333333321</v>
      </c>
    </row>
    <row r="13" spans="1:29" x14ac:dyDescent="0.25">
      <c r="A13">
        <v>12</v>
      </c>
      <c r="B13" s="1">
        <v>44442</v>
      </c>
      <c r="C13" s="2">
        <v>0.50086805555555558</v>
      </c>
      <c r="D13" s="1">
        <v>44442</v>
      </c>
      <c r="E13" s="2" t="s">
        <v>18</v>
      </c>
      <c r="F13">
        <v>24</v>
      </c>
      <c r="G13">
        <v>19</v>
      </c>
      <c r="I13">
        <f t="shared" si="0"/>
        <v>0.13546296296296301</v>
      </c>
      <c r="J13" s="1">
        <v>44451</v>
      </c>
      <c r="K13">
        <f t="shared" si="8"/>
        <v>0.28292824074074063</v>
      </c>
      <c r="M13">
        <f t="shared" si="1"/>
        <v>0</v>
      </c>
      <c r="N13" s="4">
        <f t="shared" si="2"/>
        <v>0</v>
      </c>
      <c r="O13" s="13">
        <f t="shared" si="3"/>
        <v>0</v>
      </c>
      <c r="Q13" s="1">
        <v>44451</v>
      </c>
      <c r="R13">
        <f t="shared" si="4"/>
        <v>0</v>
      </c>
      <c r="T13" s="1">
        <v>44451</v>
      </c>
      <c r="U13">
        <f t="shared" si="5"/>
        <v>0</v>
      </c>
      <c r="W13" s="1">
        <v>44451</v>
      </c>
      <c r="X13">
        <f t="shared" si="6"/>
        <v>0.28292824074074063</v>
      </c>
      <c r="Y13" s="3">
        <f t="shared" si="7"/>
        <v>407.41666666666652</v>
      </c>
      <c r="AB13" s="1">
        <v>44451</v>
      </c>
      <c r="AC13">
        <v>407.41666666666652</v>
      </c>
    </row>
    <row r="14" spans="1:29" x14ac:dyDescent="0.25">
      <c r="A14">
        <v>13</v>
      </c>
      <c r="B14" s="1">
        <v>44442</v>
      </c>
      <c r="C14" s="2">
        <v>0.7049305555555555</v>
      </c>
      <c r="D14" s="1">
        <v>44442</v>
      </c>
      <c r="E14" s="2" t="s">
        <v>19</v>
      </c>
      <c r="F14">
        <v>16</v>
      </c>
      <c r="G14">
        <v>11</v>
      </c>
      <c r="I14">
        <f t="shared" si="0"/>
        <v>6.3344907407407502E-2</v>
      </c>
      <c r="J14" s="1">
        <v>44452</v>
      </c>
      <c r="K14">
        <f t="shared" si="8"/>
        <v>0.46646990740740729</v>
      </c>
      <c r="M14">
        <f t="shared" si="1"/>
        <v>0</v>
      </c>
      <c r="N14" s="4">
        <f t="shared" si="2"/>
        <v>0</v>
      </c>
      <c r="O14" s="13">
        <f t="shared" si="3"/>
        <v>0</v>
      </c>
      <c r="Q14" s="1">
        <v>44452</v>
      </c>
      <c r="R14">
        <f t="shared" si="4"/>
        <v>0</v>
      </c>
      <c r="T14" s="1">
        <v>44452</v>
      </c>
      <c r="U14">
        <f t="shared" si="5"/>
        <v>0</v>
      </c>
      <c r="W14" s="1">
        <v>44452</v>
      </c>
      <c r="X14">
        <f t="shared" si="6"/>
        <v>0.46646990740740729</v>
      </c>
      <c r="Y14" s="3">
        <f t="shared" si="7"/>
        <v>671.71666666666647</v>
      </c>
      <c r="AB14" s="1">
        <v>44452</v>
      </c>
      <c r="AC14">
        <v>671.71666666666647</v>
      </c>
    </row>
    <row r="15" spans="1:29" x14ac:dyDescent="0.25">
      <c r="A15">
        <v>14</v>
      </c>
      <c r="B15" s="1">
        <v>44442</v>
      </c>
      <c r="C15" s="2">
        <v>0.80994212962962964</v>
      </c>
      <c r="D15" s="1">
        <v>44442</v>
      </c>
      <c r="E15" s="2" t="s">
        <v>20</v>
      </c>
      <c r="F15">
        <v>15</v>
      </c>
      <c r="G15">
        <v>9</v>
      </c>
      <c r="I15">
        <f t="shared" si="0"/>
        <v>0.11835648148148137</v>
      </c>
      <c r="J15" s="1">
        <v>44453</v>
      </c>
      <c r="K15">
        <f t="shared" si="8"/>
        <v>0.37850694444444444</v>
      </c>
      <c r="M15">
        <f t="shared" si="1"/>
        <v>0</v>
      </c>
      <c r="N15" s="4">
        <f t="shared" si="2"/>
        <v>0</v>
      </c>
      <c r="O15" s="13">
        <f t="shared" si="3"/>
        <v>0</v>
      </c>
      <c r="Q15" s="1">
        <v>44453</v>
      </c>
      <c r="R15">
        <f t="shared" si="4"/>
        <v>0</v>
      </c>
      <c r="T15" s="1">
        <v>44453</v>
      </c>
      <c r="U15">
        <f t="shared" si="5"/>
        <v>0</v>
      </c>
      <c r="W15" s="1">
        <v>44453</v>
      </c>
      <c r="X15">
        <f t="shared" si="6"/>
        <v>0.37850694444444444</v>
      </c>
      <c r="Y15" s="3">
        <f t="shared" si="7"/>
        <v>545.04999999999995</v>
      </c>
      <c r="AB15" s="1">
        <v>44453</v>
      </c>
      <c r="AC15">
        <v>545.04999999999995</v>
      </c>
    </row>
    <row r="16" spans="1:29" x14ac:dyDescent="0.25">
      <c r="A16">
        <v>15</v>
      </c>
      <c r="B16" s="1">
        <v>44443</v>
      </c>
      <c r="C16" s="2">
        <v>0.17093749999999999</v>
      </c>
      <c r="D16" s="1">
        <v>44443</v>
      </c>
      <c r="E16" s="2" t="s">
        <v>21</v>
      </c>
      <c r="F16">
        <v>7</v>
      </c>
      <c r="G16">
        <v>16</v>
      </c>
      <c r="I16">
        <f t="shared" si="0"/>
        <v>8.2245370370370413E-2</v>
      </c>
      <c r="J16" s="1">
        <v>44454</v>
      </c>
      <c r="K16">
        <f t="shared" si="8"/>
        <v>0.42120370370370375</v>
      </c>
      <c r="M16">
        <f t="shared" si="1"/>
        <v>0</v>
      </c>
      <c r="N16" s="4">
        <f t="shared" si="2"/>
        <v>0</v>
      </c>
      <c r="O16" s="13">
        <f t="shared" si="3"/>
        <v>0</v>
      </c>
      <c r="Q16" s="1">
        <v>44454</v>
      </c>
      <c r="R16">
        <f t="shared" si="4"/>
        <v>0</v>
      </c>
      <c r="T16" s="1">
        <v>44454</v>
      </c>
      <c r="U16">
        <f t="shared" si="5"/>
        <v>0</v>
      </c>
      <c r="W16" s="1">
        <v>44454</v>
      </c>
      <c r="X16">
        <f t="shared" si="6"/>
        <v>0.42120370370370375</v>
      </c>
      <c r="Y16" s="3">
        <f t="shared" si="7"/>
        <v>606.53333333333342</v>
      </c>
      <c r="AB16" s="1">
        <v>44454</v>
      </c>
      <c r="AC16">
        <v>606.53333333333342</v>
      </c>
    </row>
    <row r="17" spans="1:29" x14ac:dyDescent="0.25">
      <c r="A17">
        <v>16</v>
      </c>
      <c r="B17" s="1">
        <v>44443</v>
      </c>
      <c r="C17" s="2">
        <v>0.29620370370370369</v>
      </c>
      <c r="D17" s="1">
        <v>44443</v>
      </c>
      <c r="E17" s="2" t="s">
        <v>22</v>
      </c>
      <c r="F17">
        <v>9</v>
      </c>
      <c r="G17">
        <v>11</v>
      </c>
      <c r="I17">
        <f t="shared" si="0"/>
        <v>5.0844907407407436E-2</v>
      </c>
      <c r="J17" s="1">
        <v>44455</v>
      </c>
      <c r="K17">
        <f t="shared" si="8"/>
        <v>0.39065972222222228</v>
      </c>
      <c r="M17">
        <f t="shared" si="1"/>
        <v>0</v>
      </c>
      <c r="N17" s="4">
        <f t="shared" si="2"/>
        <v>0</v>
      </c>
      <c r="O17" s="13">
        <f t="shared" si="3"/>
        <v>0</v>
      </c>
      <c r="Q17" s="1">
        <v>44455</v>
      </c>
      <c r="R17">
        <f t="shared" si="4"/>
        <v>0</v>
      </c>
      <c r="T17" s="1">
        <v>44455</v>
      </c>
      <c r="U17">
        <f t="shared" si="5"/>
        <v>0</v>
      </c>
      <c r="W17" s="1">
        <v>44455</v>
      </c>
      <c r="X17">
        <f t="shared" si="6"/>
        <v>0.39065972222222228</v>
      </c>
      <c r="Y17" s="3">
        <f t="shared" si="7"/>
        <v>562.55000000000007</v>
      </c>
      <c r="AB17" s="1">
        <v>44455</v>
      </c>
      <c r="AC17">
        <v>562.55000000000007</v>
      </c>
    </row>
    <row r="18" spans="1:29" x14ac:dyDescent="0.25">
      <c r="A18">
        <v>17</v>
      </c>
      <c r="B18" s="1">
        <v>44443</v>
      </c>
      <c r="C18" s="2">
        <v>0.3578587962962963</v>
      </c>
      <c r="D18" s="1">
        <v>44443</v>
      </c>
      <c r="E18" s="2" t="s">
        <v>23</v>
      </c>
      <c r="F18">
        <v>13</v>
      </c>
      <c r="G18">
        <v>18</v>
      </c>
      <c r="I18">
        <f t="shared" si="0"/>
        <v>6.2696759259259272E-2</v>
      </c>
      <c r="J18" s="1">
        <v>44456</v>
      </c>
      <c r="K18">
        <f t="shared" si="8"/>
        <v>0.26780092592592586</v>
      </c>
      <c r="M18">
        <f t="shared" si="1"/>
        <v>0</v>
      </c>
      <c r="N18" s="4">
        <f t="shared" si="2"/>
        <v>0</v>
      </c>
      <c r="O18" s="13">
        <f t="shared" si="3"/>
        <v>0</v>
      </c>
      <c r="Q18" s="1">
        <v>44456</v>
      </c>
      <c r="R18">
        <f t="shared" si="4"/>
        <v>0</v>
      </c>
      <c r="T18" s="1">
        <v>44456</v>
      </c>
      <c r="U18">
        <f t="shared" si="5"/>
        <v>0</v>
      </c>
      <c r="W18" s="1">
        <v>44456</v>
      </c>
      <c r="X18">
        <f t="shared" si="6"/>
        <v>0.26780092592592586</v>
      </c>
      <c r="Y18" s="3">
        <f t="shared" si="7"/>
        <v>385.63333333333321</v>
      </c>
      <c r="AB18" s="1">
        <v>44456</v>
      </c>
      <c r="AC18">
        <v>385.63333333333321</v>
      </c>
    </row>
    <row r="19" spans="1:29" x14ac:dyDescent="0.25">
      <c r="A19">
        <v>18</v>
      </c>
      <c r="B19" s="1">
        <v>44443</v>
      </c>
      <c r="C19" s="2">
        <v>0.48564814814814816</v>
      </c>
      <c r="D19" s="1">
        <v>44443</v>
      </c>
      <c r="E19" s="2" t="s">
        <v>24</v>
      </c>
      <c r="F19">
        <v>22</v>
      </c>
      <c r="G19">
        <v>5</v>
      </c>
      <c r="I19">
        <f t="shared" si="0"/>
        <v>5.2662037037036979E-2</v>
      </c>
      <c r="J19" s="1">
        <v>44457</v>
      </c>
      <c r="K19">
        <f t="shared" si="8"/>
        <v>0.2491898148148147</v>
      </c>
      <c r="M19">
        <f t="shared" si="1"/>
        <v>0</v>
      </c>
      <c r="N19" s="4">
        <f t="shared" si="2"/>
        <v>0</v>
      </c>
      <c r="O19" s="13">
        <f t="shared" si="3"/>
        <v>0</v>
      </c>
      <c r="Q19" s="1">
        <v>44457</v>
      </c>
      <c r="R19">
        <f t="shared" si="4"/>
        <v>0</v>
      </c>
      <c r="T19" s="1">
        <v>44457</v>
      </c>
      <c r="U19">
        <f t="shared" si="5"/>
        <v>0</v>
      </c>
      <c r="W19" s="1">
        <v>44457</v>
      </c>
      <c r="X19">
        <f t="shared" si="6"/>
        <v>0.2491898148148147</v>
      </c>
      <c r="Y19" s="3">
        <f t="shared" si="7"/>
        <v>358.83333333333314</v>
      </c>
      <c r="AB19" s="1">
        <v>44457</v>
      </c>
      <c r="AC19">
        <v>358.83333333333314</v>
      </c>
    </row>
    <row r="20" spans="1:29" x14ac:dyDescent="0.25">
      <c r="A20">
        <v>19</v>
      </c>
      <c r="B20" s="1">
        <v>44443</v>
      </c>
      <c r="C20" s="2">
        <v>0.70219907407407411</v>
      </c>
      <c r="D20" s="1">
        <v>44443</v>
      </c>
      <c r="E20" s="2" t="s">
        <v>25</v>
      </c>
      <c r="F20">
        <v>8</v>
      </c>
      <c r="G20">
        <v>23</v>
      </c>
      <c r="I20">
        <f t="shared" si="0"/>
        <v>7.145833333333329E-2</v>
      </c>
      <c r="J20" s="1">
        <v>44458</v>
      </c>
      <c r="K20">
        <f t="shared" si="8"/>
        <v>0.20482638888888899</v>
      </c>
      <c r="M20">
        <f t="shared" si="1"/>
        <v>0</v>
      </c>
      <c r="N20" s="4">
        <f t="shared" si="2"/>
        <v>0</v>
      </c>
      <c r="O20" s="13">
        <f t="shared" si="3"/>
        <v>0</v>
      </c>
      <c r="Q20" s="1">
        <v>44458</v>
      </c>
      <c r="R20">
        <f t="shared" si="4"/>
        <v>4.4456018518518547E-2</v>
      </c>
      <c r="T20" s="1">
        <v>44458</v>
      </c>
      <c r="U20">
        <f t="shared" si="5"/>
        <v>0</v>
      </c>
      <c r="W20" s="1">
        <v>44458</v>
      </c>
      <c r="X20">
        <f t="shared" si="6"/>
        <v>0.24928240740740754</v>
      </c>
      <c r="Y20" s="3">
        <f t="shared" si="7"/>
        <v>358.96666666666681</v>
      </c>
      <c r="AB20" s="1">
        <v>44458</v>
      </c>
      <c r="AC20">
        <v>358.96666666666681</v>
      </c>
    </row>
    <row r="21" spans="1:29" x14ac:dyDescent="0.25">
      <c r="A21">
        <v>20</v>
      </c>
      <c r="B21" s="1">
        <v>44443</v>
      </c>
      <c r="C21" s="2">
        <v>0.80978009259259254</v>
      </c>
      <c r="D21" s="1">
        <v>44443</v>
      </c>
      <c r="E21" s="2" t="s">
        <v>26</v>
      </c>
      <c r="F21">
        <v>11</v>
      </c>
      <c r="G21">
        <v>14</v>
      </c>
      <c r="I21">
        <f t="shared" si="0"/>
        <v>0.15637731481481487</v>
      </c>
      <c r="J21" s="1">
        <v>44459</v>
      </c>
      <c r="K21">
        <f t="shared" si="8"/>
        <v>0.35494212962962929</v>
      </c>
      <c r="M21">
        <f t="shared" si="1"/>
        <v>0</v>
      </c>
      <c r="N21" s="4">
        <f t="shared" si="2"/>
        <v>0</v>
      </c>
      <c r="O21" s="13">
        <f t="shared" si="3"/>
        <v>0</v>
      </c>
      <c r="Q21" s="1">
        <v>44459</v>
      </c>
      <c r="R21">
        <f t="shared" si="4"/>
        <v>2.3599537037036988E-2</v>
      </c>
      <c r="T21" s="1">
        <v>44459</v>
      </c>
      <c r="U21">
        <f t="shared" si="5"/>
        <v>5.0520833333333327E-2</v>
      </c>
      <c r="W21" s="1">
        <v>44459</v>
      </c>
      <c r="X21">
        <f t="shared" si="6"/>
        <v>0.42906249999999962</v>
      </c>
      <c r="Y21" s="3">
        <f t="shared" si="7"/>
        <v>617.84999999999945</v>
      </c>
      <c r="AB21" s="1">
        <v>44459</v>
      </c>
      <c r="AC21">
        <v>617.84999999999945</v>
      </c>
    </row>
    <row r="22" spans="1:29" x14ac:dyDescent="0.25">
      <c r="A22">
        <v>21</v>
      </c>
      <c r="B22" s="1">
        <v>44444</v>
      </c>
      <c r="C22" s="2">
        <v>0.30270833333333336</v>
      </c>
      <c r="D22" s="1">
        <v>44444</v>
      </c>
      <c r="E22" s="2" t="s">
        <v>27</v>
      </c>
      <c r="F22">
        <v>17</v>
      </c>
      <c r="G22">
        <v>23</v>
      </c>
      <c r="I22">
        <f t="shared" si="0"/>
        <v>7.3506944444444444E-2</v>
      </c>
      <c r="J22" s="1">
        <v>44460</v>
      </c>
      <c r="K22">
        <f t="shared" si="8"/>
        <v>0.40123842592592568</v>
      </c>
      <c r="M22">
        <f t="shared" si="1"/>
        <v>0</v>
      </c>
      <c r="N22" s="4">
        <f t="shared" si="2"/>
        <v>0</v>
      </c>
      <c r="O22" s="13">
        <f t="shared" si="3"/>
        <v>0</v>
      </c>
      <c r="Q22" s="1">
        <v>44460</v>
      </c>
      <c r="R22">
        <f t="shared" si="4"/>
        <v>0</v>
      </c>
      <c r="T22" s="1">
        <v>44460</v>
      </c>
      <c r="U22">
        <f t="shared" si="5"/>
        <v>5.7824074074074076E-2</v>
      </c>
      <c r="W22" s="1">
        <v>44460</v>
      </c>
      <c r="X22">
        <f t="shared" si="6"/>
        <v>0.45906249999999976</v>
      </c>
      <c r="Y22" s="3">
        <f t="shared" si="7"/>
        <v>661.04999999999973</v>
      </c>
      <c r="AB22" s="1">
        <v>44460</v>
      </c>
      <c r="AC22">
        <v>661.04999999999973</v>
      </c>
    </row>
    <row r="23" spans="1:29" x14ac:dyDescent="0.25">
      <c r="A23">
        <v>22</v>
      </c>
      <c r="B23" s="1">
        <v>44444</v>
      </c>
      <c r="C23" s="2">
        <v>0.43002314814814813</v>
      </c>
      <c r="D23" s="1">
        <v>44444</v>
      </c>
      <c r="E23" s="2" t="s">
        <v>28</v>
      </c>
      <c r="F23">
        <v>15</v>
      </c>
      <c r="G23">
        <v>11</v>
      </c>
      <c r="I23">
        <f t="shared" si="0"/>
        <v>8.1377314814814805E-2</v>
      </c>
      <c r="J23" s="1">
        <v>44461</v>
      </c>
      <c r="K23">
        <f t="shared" si="8"/>
        <v>0.28541666666666676</v>
      </c>
      <c r="M23">
        <f t="shared" si="1"/>
        <v>0</v>
      </c>
      <c r="N23" s="4">
        <f t="shared" si="2"/>
        <v>0</v>
      </c>
      <c r="O23" s="13">
        <f t="shared" si="3"/>
        <v>0</v>
      </c>
      <c r="Q23" s="1">
        <v>44461</v>
      </c>
      <c r="R23">
        <f t="shared" si="4"/>
        <v>1.6574074074074074E-2</v>
      </c>
      <c r="T23" s="1">
        <v>44461</v>
      </c>
      <c r="U23">
        <f t="shared" si="5"/>
        <v>0</v>
      </c>
      <c r="W23" s="1">
        <v>44461</v>
      </c>
      <c r="X23">
        <f t="shared" si="6"/>
        <v>0.30199074074074084</v>
      </c>
      <c r="Y23" s="3">
        <f t="shared" si="7"/>
        <v>434.86666666666679</v>
      </c>
      <c r="AB23" s="1">
        <v>44461</v>
      </c>
      <c r="AC23">
        <v>434.86666666666679</v>
      </c>
    </row>
    <row r="24" spans="1:29" x14ac:dyDescent="0.25">
      <c r="A24">
        <v>23</v>
      </c>
      <c r="B24" s="1">
        <v>44444</v>
      </c>
      <c r="C24" s="2">
        <v>0.55909722222222225</v>
      </c>
      <c r="D24" s="1">
        <v>44444</v>
      </c>
      <c r="E24" s="2" t="s">
        <v>29</v>
      </c>
      <c r="F24">
        <v>19</v>
      </c>
      <c r="G24">
        <v>21</v>
      </c>
      <c r="I24">
        <f t="shared" si="0"/>
        <v>8.4178240740740762E-2</v>
      </c>
      <c r="J24" s="1">
        <v>44462</v>
      </c>
      <c r="K24">
        <f t="shared" si="8"/>
        <v>0.42756944444444445</v>
      </c>
      <c r="M24">
        <f t="shared" si="1"/>
        <v>0</v>
      </c>
      <c r="N24" s="4">
        <f t="shared" si="2"/>
        <v>0</v>
      </c>
      <c r="O24" s="13">
        <f t="shared" si="3"/>
        <v>0</v>
      </c>
      <c r="Q24" s="1">
        <v>44462</v>
      </c>
      <c r="R24">
        <f t="shared" si="4"/>
        <v>0</v>
      </c>
      <c r="T24" s="1">
        <v>44462</v>
      </c>
      <c r="U24">
        <f t="shared" si="5"/>
        <v>4.2638888888888893E-2</v>
      </c>
      <c r="W24" s="1">
        <v>44462</v>
      </c>
      <c r="X24">
        <f t="shared" si="6"/>
        <v>0.47020833333333334</v>
      </c>
      <c r="Y24" s="3">
        <f t="shared" si="7"/>
        <v>677.1</v>
      </c>
      <c r="AB24" s="1">
        <v>44462</v>
      </c>
      <c r="AC24">
        <v>677.1</v>
      </c>
    </row>
    <row r="25" spans="1:29" x14ac:dyDescent="0.25">
      <c r="A25">
        <v>24</v>
      </c>
      <c r="B25" s="1">
        <v>44444</v>
      </c>
      <c r="C25" s="2">
        <v>0.69188657407407406</v>
      </c>
      <c r="D25" s="1">
        <v>44444</v>
      </c>
      <c r="E25" s="2" t="s">
        <v>30</v>
      </c>
      <c r="F25">
        <v>11</v>
      </c>
      <c r="G25">
        <v>9</v>
      </c>
      <c r="I25">
        <f t="shared" si="0"/>
        <v>4.1770833333333313E-2</v>
      </c>
      <c r="J25" s="1">
        <v>44463</v>
      </c>
      <c r="K25">
        <f t="shared" si="8"/>
        <v>0.38248842592592591</v>
      </c>
      <c r="M25">
        <f t="shared" si="1"/>
        <v>0</v>
      </c>
      <c r="N25" s="4">
        <f t="shared" si="2"/>
        <v>0</v>
      </c>
      <c r="O25" s="13">
        <f t="shared" si="3"/>
        <v>0</v>
      </c>
      <c r="Q25" s="1">
        <v>44463</v>
      </c>
      <c r="R25">
        <f t="shared" si="4"/>
        <v>0</v>
      </c>
      <c r="T25" s="1">
        <v>44463</v>
      </c>
      <c r="U25">
        <f t="shared" si="5"/>
        <v>0</v>
      </c>
      <c r="W25" s="1">
        <v>44463</v>
      </c>
      <c r="X25">
        <f t="shared" si="6"/>
        <v>0.38248842592592591</v>
      </c>
      <c r="Y25" s="3">
        <f t="shared" si="7"/>
        <v>550.7833333333333</v>
      </c>
      <c r="AB25" s="1">
        <v>44463</v>
      </c>
      <c r="AC25">
        <v>550.7833333333333</v>
      </c>
    </row>
    <row r="26" spans="1:29" x14ac:dyDescent="0.25">
      <c r="A26">
        <v>25</v>
      </c>
      <c r="B26" s="1">
        <v>44444</v>
      </c>
      <c r="C26" s="2">
        <v>0.77118055555555554</v>
      </c>
      <c r="D26" s="1">
        <v>44444</v>
      </c>
      <c r="E26" s="2" t="s">
        <v>31</v>
      </c>
      <c r="F26">
        <v>15</v>
      </c>
      <c r="G26">
        <v>11</v>
      </c>
      <c r="I26">
        <f t="shared" si="0"/>
        <v>5.5393518518518481E-2</v>
      </c>
      <c r="J26" s="1">
        <v>44464</v>
      </c>
      <c r="K26">
        <f t="shared" si="8"/>
        <v>0.24809027777777776</v>
      </c>
      <c r="M26">
        <f t="shared" si="1"/>
        <v>0</v>
      </c>
      <c r="N26" s="4">
        <f t="shared" si="2"/>
        <v>0</v>
      </c>
      <c r="O26" s="13">
        <f t="shared" si="3"/>
        <v>0</v>
      </c>
      <c r="Q26" s="1">
        <v>44464</v>
      </c>
      <c r="R26">
        <f t="shared" si="4"/>
        <v>0</v>
      </c>
      <c r="T26" s="1">
        <v>44464</v>
      </c>
      <c r="U26">
        <f t="shared" si="5"/>
        <v>0</v>
      </c>
      <c r="W26" s="1">
        <v>44464</v>
      </c>
      <c r="X26">
        <f t="shared" si="6"/>
        <v>0.24809027777777776</v>
      </c>
      <c r="Y26" s="3">
        <f t="shared" si="7"/>
        <v>357.24999999999994</v>
      </c>
      <c r="AB26" s="1">
        <v>44464</v>
      </c>
      <c r="AC26">
        <v>357.24999999999994</v>
      </c>
    </row>
    <row r="27" spans="1:29" x14ac:dyDescent="0.25">
      <c r="A27">
        <v>26</v>
      </c>
      <c r="B27" s="1">
        <v>44444</v>
      </c>
      <c r="C27" s="2">
        <v>0.875</v>
      </c>
      <c r="D27" s="1">
        <v>44445</v>
      </c>
      <c r="E27" s="2" t="s">
        <v>32</v>
      </c>
      <c r="F27">
        <v>15</v>
      </c>
      <c r="G27">
        <v>17</v>
      </c>
      <c r="I27">
        <f t="shared" si="0"/>
        <v>0</v>
      </c>
      <c r="J27" s="1">
        <v>44465</v>
      </c>
      <c r="K27">
        <f t="shared" si="8"/>
        <v>0.32000000000000012</v>
      </c>
      <c r="M27">
        <f t="shared" si="1"/>
        <v>1</v>
      </c>
      <c r="N27" s="4">
        <f t="shared" si="2"/>
        <v>0.125</v>
      </c>
      <c r="O27" s="13">
        <f t="shared" si="3"/>
        <v>1.3495370370370371E-2</v>
      </c>
      <c r="Q27" s="1">
        <v>44465</v>
      </c>
      <c r="R27">
        <f t="shared" si="4"/>
        <v>0</v>
      </c>
      <c r="T27" s="1">
        <v>44465</v>
      </c>
      <c r="U27">
        <f t="shared" si="5"/>
        <v>0</v>
      </c>
      <c r="W27" s="1">
        <v>44465</v>
      </c>
      <c r="X27">
        <f t="shared" si="6"/>
        <v>0.32000000000000012</v>
      </c>
      <c r="Y27" s="3">
        <f t="shared" si="7"/>
        <v>460.80000000000018</v>
      </c>
      <c r="AB27" s="1">
        <v>44465</v>
      </c>
      <c r="AC27">
        <v>460.80000000000018</v>
      </c>
    </row>
    <row r="28" spans="1:29" x14ac:dyDescent="0.25">
      <c r="A28">
        <v>27</v>
      </c>
      <c r="B28" s="1">
        <v>44445</v>
      </c>
      <c r="C28" s="2">
        <v>0.21719907407407407</v>
      </c>
      <c r="D28" s="1">
        <v>44445</v>
      </c>
      <c r="E28" s="2" t="s">
        <v>33</v>
      </c>
      <c r="F28">
        <v>9</v>
      </c>
      <c r="G28">
        <v>6</v>
      </c>
      <c r="I28">
        <f t="shared" si="0"/>
        <v>8.0439814814814825E-2</v>
      </c>
      <c r="J28" s="1">
        <v>44466</v>
      </c>
      <c r="K28">
        <f t="shared" si="8"/>
        <v>0.28605324074074073</v>
      </c>
      <c r="M28">
        <f t="shared" si="1"/>
        <v>0</v>
      </c>
      <c r="N28" s="4">
        <f t="shared" si="2"/>
        <v>0</v>
      </c>
      <c r="O28" s="13">
        <f t="shared" si="3"/>
        <v>0</v>
      </c>
      <c r="Q28" s="1">
        <v>44466</v>
      </c>
      <c r="R28">
        <f t="shared" si="4"/>
        <v>0</v>
      </c>
      <c r="T28" s="1">
        <v>44466</v>
      </c>
      <c r="U28">
        <f t="shared" si="5"/>
        <v>0</v>
      </c>
      <c r="W28" s="1">
        <v>44466</v>
      </c>
      <c r="X28">
        <f t="shared" si="6"/>
        <v>0.28605324074074073</v>
      </c>
      <c r="Y28" s="3">
        <f t="shared" si="7"/>
        <v>411.91666666666663</v>
      </c>
      <c r="AB28" s="1">
        <v>44466</v>
      </c>
      <c r="AC28">
        <v>411.91666666666663</v>
      </c>
    </row>
    <row r="29" spans="1:29" x14ac:dyDescent="0.25">
      <c r="A29">
        <v>28</v>
      </c>
      <c r="B29" s="1">
        <v>44445</v>
      </c>
      <c r="C29" s="2">
        <v>0.38305555555555554</v>
      </c>
      <c r="D29" s="1">
        <v>44445</v>
      </c>
      <c r="E29" s="2" t="s">
        <v>34</v>
      </c>
      <c r="F29">
        <v>14</v>
      </c>
      <c r="G29">
        <v>22</v>
      </c>
      <c r="I29">
        <f t="shared" si="0"/>
        <v>0.14216435185185189</v>
      </c>
      <c r="J29" s="1">
        <v>44467</v>
      </c>
      <c r="K29">
        <f t="shared" si="8"/>
        <v>0.29002314814814817</v>
      </c>
      <c r="M29">
        <f t="shared" si="1"/>
        <v>0</v>
      </c>
      <c r="N29" s="4">
        <f t="shared" si="2"/>
        <v>0</v>
      </c>
      <c r="O29" s="13">
        <f t="shared" si="3"/>
        <v>0</v>
      </c>
      <c r="Q29" s="1">
        <v>44467</v>
      </c>
      <c r="R29">
        <f t="shared" si="4"/>
        <v>0</v>
      </c>
      <c r="T29" s="1">
        <v>44467</v>
      </c>
      <c r="U29">
        <f t="shared" si="5"/>
        <v>0</v>
      </c>
      <c r="W29" s="1">
        <v>44467</v>
      </c>
      <c r="X29">
        <f t="shared" si="6"/>
        <v>0.29002314814814817</v>
      </c>
      <c r="Y29" s="3">
        <f t="shared" si="7"/>
        <v>417.63333333333338</v>
      </c>
      <c r="AB29" s="1">
        <v>44467</v>
      </c>
      <c r="AC29">
        <v>417.63333333333338</v>
      </c>
    </row>
    <row r="30" spans="1:29" x14ac:dyDescent="0.25">
      <c r="A30">
        <v>29</v>
      </c>
      <c r="B30" s="1">
        <v>44445</v>
      </c>
      <c r="C30" s="2">
        <v>0.55920138888888893</v>
      </c>
      <c r="D30" s="1">
        <v>44445</v>
      </c>
      <c r="E30" s="2" t="s">
        <v>35</v>
      </c>
      <c r="F30">
        <v>14</v>
      </c>
      <c r="G30">
        <v>3</v>
      </c>
      <c r="I30">
        <f t="shared" si="0"/>
        <v>6.6666666666666652E-2</v>
      </c>
      <c r="J30" s="1">
        <v>44468</v>
      </c>
      <c r="K30">
        <f t="shared" si="8"/>
        <v>0.32278935185185176</v>
      </c>
      <c r="M30">
        <f t="shared" si="1"/>
        <v>0</v>
      </c>
      <c r="N30" s="4">
        <f t="shared" si="2"/>
        <v>0</v>
      </c>
      <c r="O30" s="13">
        <f t="shared" si="3"/>
        <v>0</v>
      </c>
      <c r="Q30" s="1">
        <v>44468</v>
      </c>
      <c r="R30">
        <f t="shared" si="4"/>
        <v>3.8842592592592595E-2</v>
      </c>
      <c r="T30" s="1">
        <v>44468</v>
      </c>
      <c r="U30">
        <f t="shared" si="5"/>
        <v>0</v>
      </c>
      <c r="W30" s="1">
        <v>44468</v>
      </c>
      <c r="X30">
        <f t="shared" si="6"/>
        <v>0.36163194444444435</v>
      </c>
      <c r="Y30" s="3">
        <f t="shared" si="7"/>
        <v>520.74999999999977</v>
      </c>
      <c r="AB30" s="1">
        <v>44468</v>
      </c>
      <c r="AC30">
        <v>520.74999999999977</v>
      </c>
    </row>
    <row r="31" spans="1:29" x14ac:dyDescent="0.25">
      <c r="A31">
        <v>30</v>
      </c>
      <c r="B31" s="1">
        <v>44445</v>
      </c>
      <c r="C31" s="2">
        <v>0.7160185185185185</v>
      </c>
      <c r="D31" s="1">
        <v>44445</v>
      </c>
      <c r="E31" s="2" t="s">
        <v>36</v>
      </c>
      <c r="F31">
        <v>18</v>
      </c>
      <c r="G31">
        <v>14</v>
      </c>
      <c r="I31">
        <f t="shared" si="0"/>
        <v>4.7175925925925899E-2</v>
      </c>
      <c r="J31" s="1">
        <v>44469</v>
      </c>
      <c r="K31">
        <f t="shared" si="8"/>
        <v>0.19526620370370362</v>
      </c>
      <c r="M31">
        <f t="shared" si="1"/>
        <v>0</v>
      </c>
      <c r="N31" s="4">
        <f t="shared" si="2"/>
        <v>0</v>
      </c>
      <c r="O31" s="13">
        <f t="shared" si="3"/>
        <v>0</v>
      </c>
      <c r="Q31" s="1">
        <v>44469</v>
      </c>
      <c r="R31">
        <f t="shared" si="4"/>
        <v>0</v>
      </c>
      <c r="T31" s="1">
        <v>44469</v>
      </c>
      <c r="U31">
        <f t="shared" si="5"/>
        <v>3.9629629629629633E-2</v>
      </c>
      <c r="W31" s="6">
        <v>44469</v>
      </c>
      <c r="X31">
        <f t="shared" si="6"/>
        <v>0.23489583333333325</v>
      </c>
      <c r="Y31" s="3">
        <f t="shared" si="7"/>
        <v>338.24999999999983</v>
      </c>
      <c r="AB31" s="11">
        <v>44469</v>
      </c>
      <c r="AC31">
        <v>338.24999999999983</v>
      </c>
    </row>
    <row r="32" spans="1:29" x14ac:dyDescent="0.25">
      <c r="A32">
        <v>31</v>
      </c>
      <c r="B32" s="1">
        <v>44445</v>
      </c>
      <c r="C32" s="2">
        <v>0.82097222222222221</v>
      </c>
      <c r="D32" s="1">
        <v>44445</v>
      </c>
      <c r="E32" s="2" t="s">
        <v>37</v>
      </c>
      <c r="F32">
        <v>16</v>
      </c>
      <c r="G32">
        <v>21</v>
      </c>
      <c r="I32">
        <f t="shared" si="0"/>
        <v>6.9456018518518459E-2</v>
      </c>
      <c r="J32" s="1"/>
      <c r="M32">
        <f t="shared" si="1"/>
        <v>0</v>
      </c>
      <c r="N32" s="4">
        <f t="shared" si="2"/>
        <v>0</v>
      </c>
      <c r="O32" s="13">
        <f t="shared" si="3"/>
        <v>0</v>
      </c>
    </row>
    <row r="33" spans="1:15" x14ac:dyDescent="0.25">
      <c r="A33">
        <v>32</v>
      </c>
      <c r="B33" s="1">
        <v>44446</v>
      </c>
      <c r="C33" s="2">
        <v>0.32383101851851853</v>
      </c>
      <c r="D33" s="1">
        <v>44446</v>
      </c>
      <c r="E33" s="2" t="s">
        <v>38</v>
      </c>
      <c r="F33">
        <v>15</v>
      </c>
      <c r="G33">
        <v>14</v>
      </c>
      <c r="I33">
        <f t="shared" si="0"/>
        <v>7.6331018518518534E-2</v>
      </c>
      <c r="M33">
        <f t="shared" si="1"/>
        <v>0</v>
      </c>
      <c r="N33" s="4">
        <f t="shared" si="2"/>
        <v>0</v>
      </c>
      <c r="O33" s="13">
        <f t="shared" si="3"/>
        <v>0</v>
      </c>
    </row>
    <row r="34" spans="1:15" x14ac:dyDescent="0.25">
      <c r="A34">
        <v>33</v>
      </c>
      <c r="B34" s="1">
        <v>44446</v>
      </c>
      <c r="C34" s="2">
        <v>0.46467592592592594</v>
      </c>
      <c r="D34" s="1">
        <v>44446</v>
      </c>
      <c r="E34" s="2" t="s">
        <v>39</v>
      </c>
      <c r="F34">
        <v>12</v>
      </c>
      <c r="G34">
        <v>23</v>
      </c>
      <c r="I34">
        <f t="shared" si="0"/>
        <v>5.7037037037037053E-2</v>
      </c>
      <c r="M34">
        <f t="shared" si="1"/>
        <v>0</v>
      </c>
      <c r="N34" s="4">
        <f t="shared" si="2"/>
        <v>0</v>
      </c>
      <c r="O34" s="13">
        <f t="shared" si="3"/>
        <v>0</v>
      </c>
    </row>
    <row r="35" spans="1:15" x14ac:dyDescent="0.25">
      <c r="A35">
        <v>34</v>
      </c>
      <c r="B35" s="1">
        <v>44446</v>
      </c>
      <c r="C35" s="2">
        <v>0.57347222222222227</v>
      </c>
      <c r="D35" s="1">
        <v>44446</v>
      </c>
      <c r="E35" s="2" t="s">
        <v>40</v>
      </c>
      <c r="F35">
        <v>17</v>
      </c>
      <c r="G35">
        <v>6</v>
      </c>
      <c r="I35">
        <f t="shared" si="0"/>
        <v>7.5324074074074043E-2</v>
      </c>
      <c r="M35">
        <f t="shared" si="1"/>
        <v>0</v>
      </c>
      <c r="N35" s="4">
        <f t="shared" si="2"/>
        <v>0</v>
      </c>
      <c r="O35" s="13">
        <f t="shared" si="3"/>
        <v>0</v>
      </c>
    </row>
    <row r="36" spans="1:15" x14ac:dyDescent="0.25">
      <c r="A36">
        <v>35</v>
      </c>
      <c r="B36" s="1">
        <v>44446</v>
      </c>
      <c r="C36" s="2">
        <v>0.70577546296296301</v>
      </c>
      <c r="D36" s="1">
        <v>44446</v>
      </c>
      <c r="E36" s="2" t="s">
        <v>41</v>
      </c>
      <c r="F36">
        <v>19</v>
      </c>
      <c r="G36">
        <v>16</v>
      </c>
      <c r="I36">
        <f t="shared" si="0"/>
        <v>8.6018518518518494E-2</v>
      </c>
      <c r="M36">
        <f t="shared" si="1"/>
        <v>0</v>
      </c>
      <c r="N36" s="4">
        <f t="shared" si="2"/>
        <v>0</v>
      </c>
      <c r="O36" s="13">
        <f t="shared" si="3"/>
        <v>0</v>
      </c>
    </row>
    <row r="37" spans="1:15" x14ac:dyDescent="0.25">
      <c r="A37">
        <v>36</v>
      </c>
      <c r="B37" s="1">
        <v>44446</v>
      </c>
      <c r="C37" s="2">
        <v>0.84167824074074071</v>
      </c>
      <c r="D37" s="1">
        <v>44446</v>
      </c>
      <c r="E37" s="2" t="s">
        <v>42</v>
      </c>
      <c r="F37">
        <v>11</v>
      </c>
      <c r="G37">
        <v>14</v>
      </c>
      <c r="I37">
        <f t="shared" si="0"/>
        <v>9.9016203703703787E-2</v>
      </c>
      <c r="M37">
        <f t="shared" si="1"/>
        <v>0</v>
      </c>
      <c r="N37" s="4">
        <f t="shared" si="2"/>
        <v>0</v>
      </c>
      <c r="O37" s="13">
        <f t="shared" si="3"/>
        <v>0</v>
      </c>
    </row>
    <row r="38" spans="1:15" x14ac:dyDescent="0.25">
      <c r="A38">
        <v>37</v>
      </c>
      <c r="B38" s="1">
        <v>44447</v>
      </c>
      <c r="C38" s="2">
        <v>0.13560185185185186</v>
      </c>
      <c r="D38" s="1">
        <v>44447</v>
      </c>
      <c r="E38" s="2" t="s">
        <v>43</v>
      </c>
      <c r="F38">
        <v>13</v>
      </c>
      <c r="G38">
        <v>22</v>
      </c>
      <c r="I38">
        <f t="shared" si="0"/>
        <v>0.12556712962962963</v>
      </c>
      <c r="M38">
        <f t="shared" si="1"/>
        <v>0</v>
      </c>
      <c r="N38" s="4">
        <f t="shared" si="2"/>
        <v>0</v>
      </c>
      <c r="O38" s="13">
        <f t="shared" si="3"/>
        <v>0</v>
      </c>
    </row>
    <row r="39" spans="1:15" x14ac:dyDescent="0.25">
      <c r="A39">
        <v>38</v>
      </c>
      <c r="B39" s="1">
        <v>44447</v>
      </c>
      <c r="C39" s="2">
        <v>0.32587962962962963</v>
      </c>
      <c r="D39" s="1">
        <v>44447</v>
      </c>
      <c r="E39" s="2" t="s">
        <v>44</v>
      </c>
      <c r="F39">
        <v>11</v>
      </c>
      <c r="G39">
        <v>4</v>
      </c>
      <c r="I39">
        <f t="shared" si="0"/>
        <v>7.2083333333333388E-2</v>
      </c>
      <c r="M39">
        <f t="shared" si="1"/>
        <v>0</v>
      </c>
      <c r="N39" s="4">
        <f t="shared" si="2"/>
        <v>0</v>
      </c>
      <c r="O39" s="13">
        <f t="shared" si="3"/>
        <v>0</v>
      </c>
    </row>
    <row r="40" spans="1:15" x14ac:dyDescent="0.25">
      <c r="A40">
        <v>39</v>
      </c>
      <c r="B40" s="1">
        <v>44447</v>
      </c>
      <c r="C40" s="2">
        <v>0.41761574074074076</v>
      </c>
      <c r="D40" s="1">
        <v>44447</v>
      </c>
      <c r="E40" s="2" t="s">
        <v>45</v>
      </c>
      <c r="F40">
        <v>14</v>
      </c>
      <c r="G40">
        <v>21</v>
      </c>
      <c r="I40">
        <f t="shared" si="0"/>
        <v>0.10686342592592596</v>
      </c>
      <c r="M40">
        <f t="shared" si="1"/>
        <v>0</v>
      </c>
      <c r="N40" s="4">
        <f t="shared" si="2"/>
        <v>0</v>
      </c>
      <c r="O40" s="13">
        <f t="shared" si="3"/>
        <v>0</v>
      </c>
    </row>
    <row r="41" spans="1:15" x14ac:dyDescent="0.25">
      <c r="A41">
        <v>40</v>
      </c>
      <c r="B41" s="1">
        <v>44447</v>
      </c>
      <c r="C41" s="2">
        <v>0.59138888888888885</v>
      </c>
      <c r="D41" s="1">
        <v>44447</v>
      </c>
      <c r="E41" s="2" t="s">
        <v>46</v>
      </c>
      <c r="F41">
        <v>16</v>
      </c>
      <c r="G41">
        <v>9</v>
      </c>
      <c r="I41">
        <f t="shared" si="0"/>
        <v>9.3553240740740784E-2</v>
      </c>
      <c r="M41">
        <f t="shared" si="1"/>
        <v>0</v>
      </c>
      <c r="N41" s="4">
        <f t="shared" si="2"/>
        <v>0</v>
      </c>
      <c r="O41" s="13">
        <f t="shared" si="3"/>
        <v>0</v>
      </c>
    </row>
    <row r="42" spans="1:15" x14ac:dyDescent="0.25">
      <c r="A42">
        <v>41</v>
      </c>
      <c r="B42" s="1">
        <v>44447</v>
      </c>
      <c r="C42" s="2">
        <v>0.7338541666666667</v>
      </c>
      <c r="D42" s="1">
        <v>44447</v>
      </c>
      <c r="E42" s="2" t="s">
        <v>47</v>
      </c>
      <c r="F42">
        <v>12</v>
      </c>
      <c r="G42">
        <v>24</v>
      </c>
      <c r="I42">
        <f t="shared" si="0"/>
        <v>3.863425925925934E-2</v>
      </c>
      <c r="M42">
        <f t="shared" si="1"/>
        <v>0</v>
      </c>
      <c r="N42" s="4">
        <f t="shared" si="2"/>
        <v>0</v>
      </c>
      <c r="O42" s="13">
        <f t="shared" si="3"/>
        <v>0</v>
      </c>
    </row>
    <row r="43" spans="1:15" x14ac:dyDescent="0.25">
      <c r="A43">
        <v>42</v>
      </c>
      <c r="B43" s="1">
        <v>44447</v>
      </c>
      <c r="C43" s="2">
        <v>0.83333333333333337</v>
      </c>
      <c r="D43" s="1">
        <v>44447</v>
      </c>
      <c r="E43" s="2" t="s">
        <v>48</v>
      </c>
      <c r="F43">
        <v>9</v>
      </c>
      <c r="G43">
        <v>2</v>
      </c>
      <c r="I43">
        <f t="shared" si="0"/>
        <v>6.3611111111111063E-2</v>
      </c>
      <c r="M43">
        <f t="shared" si="1"/>
        <v>0</v>
      </c>
      <c r="N43" s="4">
        <f t="shared" si="2"/>
        <v>0</v>
      </c>
      <c r="O43" s="13">
        <f t="shared" si="3"/>
        <v>0</v>
      </c>
    </row>
    <row r="44" spans="1:15" x14ac:dyDescent="0.25">
      <c r="A44">
        <v>43</v>
      </c>
      <c r="B44" s="1">
        <v>44448</v>
      </c>
      <c r="C44" s="2">
        <v>0.25793981481481482</v>
      </c>
      <c r="D44" s="1">
        <v>44448</v>
      </c>
      <c r="E44" s="2" t="s">
        <v>49</v>
      </c>
      <c r="F44">
        <v>9</v>
      </c>
      <c r="G44">
        <v>4</v>
      </c>
      <c r="I44">
        <f t="shared" si="0"/>
        <v>6.5624999999999989E-2</v>
      </c>
      <c r="M44">
        <f t="shared" si="1"/>
        <v>0</v>
      </c>
      <c r="N44" s="4">
        <f t="shared" si="2"/>
        <v>0</v>
      </c>
      <c r="O44" s="13">
        <f t="shared" si="3"/>
        <v>0</v>
      </c>
    </row>
    <row r="45" spans="1:15" x14ac:dyDescent="0.25">
      <c r="A45">
        <v>44</v>
      </c>
      <c r="B45" s="1">
        <v>44448</v>
      </c>
      <c r="C45" s="2">
        <v>0.41349537037037037</v>
      </c>
      <c r="D45" s="1">
        <v>44448</v>
      </c>
      <c r="E45" s="2" t="s">
        <v>50</v>
      </c>
      <c r="F45">
        <v>9</v>
      </c>
      <c r="G45">
        <v>14</v>
      </c>
      <c r="I45">
        <f t="shared" si="0"/>
        <v>4.1516203703703736E-2</v>
      </c>
      <c r="M45">
        <f t="shared" si="1"/>
        <v>0</v>
      </c>
      <c r="N45" s="4">
        <f t="shared" si="2"/>
        <v>0</v>
      </c>
      <c r="O45" s="13">
        <f t="shared" si="3"/>
        <v>0</v>
      </c>
    </row>
    <row r="46" spans="1:15" x14ac:dyDescent="0.25">
      <c r="A46">
        <v>45</v>
      </c>
      <c r="B46" s="1">
        <v>44448</v>
      </c>
      <c r="C46" s="2">
        <v>0.50607638888888884</v>
      </c>
      <c r="D46" s="1">
        <v>44448</v>
      </c>
      <c r="E46" s="2" t="s">
        <v>51</v>
      </c>
      <c r="F46">
        <v>12</v>
      </c>
      <c r="G46">
        <v>10</v>
      </c>
      <c r="I46">
        <f t="shared" si="0"/>
        <v>8.5000000000000075E-2</v>
      </c>
      <c r="M46">
        <f t="shared" si="1"/>
        <v>0</v>
      </c>
      <c r="N46" s="4">
        <f t="shared" si="2"/>
        <v>0</v>
      </c>
      <c r="O46" s="13">
        <f t="shared" si="3"/>
        <v>0</v>
      </c>
    </row>
    <row r="47" spans="1:15" x14ac:dyDescent="0.25">
      <c r="A47">
        <v>46</v>
      </c>
      <c r="B47" s="1">
        <v>44448</v>
      </c>
      <c r="C47" s="2">
        <v>0.68482638888888892</v>
      </c>
      <c r="D47" s="1">
        <v>44448</v>
      </c>
      <c r="E47" s="2" t="s">
        <v>52</v>
      </c>
      <c r="F47">
        <v>16</v>
      </c>
      <c r="G47">
        <v>11</v>
      </c>
      <c r="I47">
        <f t="shared" si="0"/>
        <v>8.6284722222222276E-2</v>
      </c>
      <c r="M47">
        <f t="shared" si="1"/>
        <v>0</v>
      </c>
      <c r="N47" s="4">
        <f t="shared" si="2"/>
        <v>0</v>
      </c>
      <c r="O47" s="13">
        <f t="shared" si="3"/>
        <v>0</v>
      </c>
    </row>
    <row r="48" spans="1:15" x14ac:dyDescent="0.25">
      <c r="A48">
        <v>47</v>
      </c>
      <c r="B48" s="1">
        <v>44448</v>
      </c>
      <c r="C48" s="2">
        <v>0.85435185185185181</v>
      </c>
      <c r="D48" s="1">
        <v>44448</v>
      </c>
      <c r="E48" s="2" t="s">
        <v>53</v>
      </c>
      <c r="F48">
        <v>13</v>
      </c>
      <c r="G48">
        <v>21</v>
      </c>
      <c r="I48">
        <f t="shared" si="0"/>
        <v>3.5648148148148207E-2</v>
      </c>
      <c r="M48">
        <f t="shared" si="1"/>
        <v>0</v>
      </c>
      <c r="N48" s="4">
        <f t="shared" si="2"/>
        <v>0</v>
      </c>
      <c r="O48" s="13">
        <f t="shared" si="3"/>
        <v>0</v>
      </c>
    </row>
    <row r="49" spans="1:15" x14ac:dyDescent="0.25">
      <c r="A49">
        <v>48</v>
      </c>
      <c r="B49" s="1">
        <v>44449</v>
      </c>
      <c r="C49" s="2">
        <v>0.21634259259259259</v>
      </c>
      <c r="D49" s="1">
        <v>44449</v>
      </c>
      <c r="E49" s="2" t="s">
        <v>54</v>
      </c>
      <c r="F49">
        <v>7</v>
      </c>
      <c r="G49">
        <v>15</v>
      </c>
      <c r="I49">
        <f t="shared" si="0"/>
        <v>9.354166666666669E-2</v>
      </c>
      <c r="M49">
        <f t="shared" si="1"/>
        <v>0</v>
      </c>
      <c r="N49" s="4">
        <f t="shared" si="2"/>
        <v>0</v>
      </c>
      <c r="O49" s="13">
        <f t="shared" si="3"/>
        <v>0</v>
      </c>
    </row>
    <row r="50" spans="1:15" x14ac:dyDescent="0.25">
      <c r="A50">
        <v>49</v>
      </c>
      <c r="B50" s="1">
        <v>44449</v>
      </c>
      <c r="C50" s="2">
        <v>0.38201388888888888</v>
      </c>
      <c r="D50" s="1">
        <v>44449</v>
      </c>
      <c r="E50" s="2" t="s">
        <v>55</v>
      </c>
      <c r="F50">
        <v>7</v>
      </c>
      <c r="G50">
        <v>0</v>
      </c>
      <c r="I50">
        <f t="shared" si="0"/>
        <v>6.2476851851851867E-2</v>
      </c>
      <c r="M50">
        <f t="shared" si="1"/>
        <v>0</v>
      </c>
      <c r="N50" s="4">
        <f t="shared" si="2"/>
        <v>0</v>
      </c>
      <c r="O50" s="13">
        <f t="shared" si="3"/>
        <v>0</v>
      </c>
    </row>
    <row r="51" spans="1:15" x14ac:dyDescent="0.25">
      <c r="A51">
        <v>50</v>
      </c>
      <c r="B51" s="1">
        <v>44449</v>
      </c>
      <c r="C51" s="2">
        <v>0.49995370370370368</v>
      </c>
      <c r="D51" s="1">
        <v>44449</v>
      </c>
      <c r="E51" s="2" t="s">
        <v>56</v>
      </c>
      <c r="F51">
        <v>7</v>
      </c>
      <c r="G51">
        <v>1</v>
      </c>
      <c r="I51">
        <f t="shared" si="0"/>
        <v>9.3657407407407411E-2</v>
      </c>
      <c r="M51">
        <f t="shared" si="1"/>
        <v>0</v>
      </c>
      <c r="N51" s="4">
        <f t="shared" si="2"/>
        <v>0</v>
      </c>
      <c r="O51" s="13">
        <f t="shared" si="3"/>
        <v>0</v>
      </c>
    </row>
    <row r="52" spans="1:15" x14ac:dyDescent="0.25">
      <c r="A52">
        <v>51</v>
      </c>
      <c r="B52" s="1">
        <v>44449</v>
      </c>
      <c r="C52" s="2">
        <v>0.64993055555555557</v>
      </c>
      <c r="D52" s="1">
        <v>44449</v>
      </c>
      <c r="E52" s="2" t="s">
        <v>57</v>
      </c>
      <c r="F52">
        <v>13</v>
      </c>
      <c r="G52">
        <v>20</v>
      </c>
      <c r="I52">
        <f t="shared" si="0"/>
        <v>5.4374999999999951E-2</v>
      </c>
      <c r="M52">
        <f t="shared" si="1"/>
        <v>0</v>
      </c>
      <c r="N52" s="4">
        <f t="shared" si="2"/>
        <v>0</v>
      </c>
      <c r="O52" s="13">
        <f t="shared" si="3"/>
        <v>0</v>
      </c>
    </row>
    <row r="53" spans="1:15" x14ac:dyDescent="0.25">
      <c r="A53">
        <v>52</v>
      </c>
      <c r="B53" s="1">
        <v>44449</v>
      </c>
      <c r="C53" s="2">
        <v>0.79276620370370365</v>
      </c>
      <c r="D53" s="1">
        <v>44449</v>
      </c>
      <c r="E53" s="2" t="s">
        <v>58</v>
      </c>
      <c r="F53">
        <v>12</v>
      </c>
      <c r="G53">
        <v>4</v>
      </c>
      <c r="I53">
        <f t="shared" si="0"/>
        <v>3.2766203703703756E-2</v>
      </c>
      <c r="M53">
        <f t="shared" si="1"/>
        <v>0</v>
      </c>
      <c r="N53" s="4">
        <f t="shared" si="2"/>
        <v>0</v>
      </c>
      <c r="O53" s="13">
        <f t="shared" si="3"/>
        <v>0</v>
      </c>
    </row>
    <row r="54" spans="1:15" x14ac:dyDescent="0.25">
      <c r="A54">
        <v>53</v>
      </c>
      <c r="B54" s="1">
        <v>44449</v>
      </c>
      <c r="C54" s="2">
        <v>0.87574074074074071</v>
      </c>
      <c r="D54" s="1">
        <v>44450</v>
      </c>
      <c r="E54" s="2" t="s">
        <v>59</v>
      </c>
      <c r="F54">
        <v>11</v>
      </c>
      <c r="G54">
        <v>9</v>
      </c>
      <c r="I54">
        <f t="shared" si="0"/>
        <v>0</v>
      </c>
      <c r="M54">
        <f t="shared" si="1"/>
        <v>1</v>
      </c>
      <c r="N54" s="4">
        <f t="shared" si="2"/>
        <v>0.12425925925925929</v>
      </c>
      <c r="O54" s="13">
        <f t="shared" si="3"/>
        <v>3.770833333333333E-2</v>
      </c>
    </row>
    <row r="55" spans="1:15" x14ac:dyDescent="0.25">
      <c r="A55">
        <v>54</v>
      </c>
      <c r="B55" s="1">
        <v>44450</v>
      </c>
      <c r="C55" s="2">
        <v>0.26106481481481481</v>
      </c>
      <c r="D55" s="1">
        <v>44450</v>
      </c>
      <c r="E55" s="2" t="s">
        <v>60</v>
      </c>
      <c r="F55">
        <v>12</v>
      </c>
      <c r="G55">
        <v>21</v>
      </c>
      <c r="I55">
        <f t="shared" si="0"/>
        <v>0.12209490740740742</v>
      </c>
      <c r="M55">
        <f t="shared" si="1"/>
        <v>0</v>
      </c>
      <c r="N55" s="4">
        <f t="shared" si="2"/>
        <v>0</v>
      </c>
      <c r="O55" s="13">
        <f t="shared" si="3"/>
        <v>0</v>
      </c>
    </row>
    <row r="56" spans="1:15" x14ac:dyDescent="0.25">
      <c r="A56">
        <v>55</v>
      </c>
      <c r="B56" s="1">
        <v>44450</v>
      </c>
      <c r="C56" s="2">
        <v>0.46128472222222222</v>
      </c>
      <c r="D56" s="1">
        <v>44450</v>
      </c>
      <c r="E56" s="2" t="s">
        <v>61</v>
      </c>
      <c r="F56">
        <v>14</v>
      </c>
      <c r="G56">
        <v>2</v>
      </c>
      <c r="I56">
        <f t="shared" si="0"/>
        <v>4.5046296296296251E-2</v>
      </c>
      <c r="M56">
        <f t="shared" si="1"/>
        <v>0</v>
      </c>
      <c r="N56" s="4">
        <f t="shared" si="2"/>
        <v>0</v>
      </c>
      <c r="O56" s="13">
        <f t="shared" si="3"/>
        <v>0</v>
      </c>
    </row>
    <row r="57" spans="1:15" x14ac:dyDescent="0.25">
      <c r="A57">
        <v>56</v>
      </c>
      <c r="B57" s="1">
        <v>44450</v>
      </c>
      <c r="C57" s="2">
        <v>0.56730324074074079</v>
      </c>
      <c r="D57" s="1">
        <v>44450</v>
      </c>
      <c r="E57" s="2" t="s">
        <v>62</v>
      </c>
      <c r="F57">
        <v>17</v>
      </c>
      <c r="G57">
        <v>9</v>
      </c>
      <c r="I57">
        <f t="shared" si="0"/>
        <v>3.4629629629629566E-2</v>
      </c>
      <c r="M57">
        <f t="shared" si="1"/>
        <v>0</v>
      </c>
      <c r="N57" s="4">
        <f t="shared" si="2"/>
        <v>0</v>
      </c>
      <c r="O57" s="13">
        <f t="shared" si="3"/>
        <v>0</v>
      </c>
    </row>
    <row r="58" spans="1:15" x14ac:dyDescent="0.25">
      <c r="A58">
        <v>57</v>
      </c>
      <c r="B58" s="1">
        <v>44450</v>
      </c>
      <c r="C58" s="2">
        <v>0.66475694444444444</v>
      </c>
      <c r="D58" s="1">
        <v>44450</v>
      </c>
      <c r="E58" s="2" t="s">
        <v>63</v>
      </c>
      <c r="F58">
        <v>3</v>
      </c>
      <c r="G58">
        <v>9</v>
      </c>
      <c r="I58">
        <f t="shared" si="0"/>
        <v>5.4548611111111089E-2</v>
      </c>
      <c r="M58">
        <f t="shared" si="1"/>
        <v>0</v>
      </c>
      <c r="N58" s="4">
        <f t="shared" si="2"/>
        <v>0</v>
      </c>
      <c r="O58" s="13">
        <f t="shared" si="3"/>
        <v>0</v>
      </c>
    </row>
    <row r="59" spans="1:15" x14ac:dyDescent="0.25">
      <c r="A59">
        <v>58</v>
      </c>
      <c r="B59" s="1">
        <v>44450</v>
      </c>
      <c r="C59" s="2">
        <v>0.79238425925925926</v>
      </c>
      <c r="D59" s="1">
        <v>44450</v>
      </c>
      <c r="E59" s="2" t="s">
        <v>64</v>
      </c>
      <c r="F59">
        <v>11</v>
      </c>
      <c r="G59">
        <v>3</v>
      </c>
      <c r="I59">
        <f t="shared" si="0"/>
        <v>9.0266203703703751E-2</v>
      </c>
      <c r="M59">
        <f t="shared" si="1"/>
        <v>0</v>
      </c>
      <c r="N59" s="4">
        <f t="shared" si="2"/>
        <v>0</v>
      </c>
      <c r="O59" s="13">
        <f t="shared" si="3"/>
        <v>0</v>
      </c>
    </row>
    <row r="60" spans="1:15" x14ac:dyDescent="0.25">
      <c r="A60">
        <v>59</v>
      </c>
      <c r="B60" s="1">
        <v>44451</v>
      </c>
      <c r="C60" s="2">
        <v>0.16666666666666666</v>
      </c>
      <c r="D60" s="1">
        <v>44451</v>
      </c>
      <c r="E60" s="2" t="s">
        <v>65</v>
      </c>
      <c r="F60">
        <v>8</v>
      </c>
      <c r="G60">
        <v>4</v>
      </c>
      <c r="I60">
        <f t="shared" si="0"/>
        <v>6.6041666666666665E-2</v>
      </c>
      <c r="M60">
        <f t="shared" si="1"/>
        <v>0</v>
      </c>
      <c r="N60" s="4">
        <f t="shared" si="2"/>
        <v>0</v>
      </c>
      <c r="O60" s="13">
        <f t="shared" si="3"/>
        <v>0</v>
      </c>
    </row>
    <row r="61" spans="1:15" x14ac:dyDescent="0.25">
      <c r="A61">
        <v>60</v>
      </c>
      <c r="B61" s="1">
        <v>44451</v>
      </c>
      <c r="C61" s="2">
        <v>0.34324074074074074</v>
      </c>
      <c r="D61" s="1">
        <v>44451</v>
      </c>
      <c r="E61" s="2" t="s">
        <v>66</v>
      </c>
      <c r="F61">
        <v>1</v>
      </c>
      <c r="G61">
        <v>6</v>
      </c>
      <c r="I61">
        <f t="shared" si="0"/>
        <v>8.4756944444444482E-2</v>
      </c>
      <c r="M61">
        <f t="shared" si="1"/>
        <v>0</v>
      </c>
      <c r="N61" s="4">
        <f t="shared" si="2"/>
        <v>0</v>
      </c>
      <c r="O61" s="13">
        <f t="shared" si="3"/>
        <v>0</v>
      </c>
    </row>
    <row r="62" spans="1:15" x14ac:dyDescent="0.25">
      <c r="A62">
        <v>61</v>
      </c>
      <c r="B62" s="1">
        <v>44451</v>
      </c>
      <c r="C62" s="2">
        <v>0.52084490740740741</v>
      </c>
      <c r="D62" s="1">
        <v>44451</v>
      </c>
      <c r="E62" s="2" t="s">
        <v>67</v>
      </c>
      <c r="F62">
        <v>4</v>
      </c>
      <c r="G62">
        <v>21</v>
      </c>
      <c r="I62">
        <f t="shared" si="0"/>
        <v>7.3194444444444451E-2</v>
      </c>
      <c r="M62">
        <f t="shared" si="1"/>
        <v>0</v>
      </c>
      <c r="N62" s="4">
        <f t="shared" si="2"/>
        <v>0</v>
      </c>
      <c r="O62" s="13">
        <f t="shared" si="3"/>
        <v>0</v>
      </c>
    </row>
    <row r="63" spans="1:15" x14ac:dyDescent="0.25">
      <c r="A63">
        <v>62</v>
      </c>
      <c r="B63" s="1">
        <v>44451</v>
      </c>
      <c r="C63" s="2">
        <v>0.73968750000000005</v>
      </c>
      <c r="D63" s="1">
        <v>44451</v>
      </c>
      <c r="E63" s="2" t="s">
        <v>68</v>
      </c>
      <c r="F63">
        <v>9</v>
      </c>
      <c r="G63">
        <v>11</v>
      </c>
      <c r="I63">
        <f t="shared" si="0"/>
        <v>5.8935185185185035E-2</v>
      </c>
      <c r="M63">
        <f t="shared" si="1"/>
        <v>0</v>
      </c>
      <c r="N63" s="4">
        <f t="shared" si="2"/>
        <v>0</v>
      </c>
      <c r="O63" s="13">
        <f t="shared" si="3"/>
        <v>0</v>
      </c>
    </row>
    <row r="64" spans="1:15" x14ac:dyDescent="0.25">
      <c r="A64">
        <v>63</v>
      </c>
      <c r="B64" s="1">
        <v>44452</v>
      </c>
      <c r="C64" s="2">
        <v>0.21440972222222221</v>
      </c>
      <c r="D64" s="1">
        <v>44452</v>
      </c>
      <c r="E64" s="2" t="s">
        <v>69</v>
      </c>
      <c r="F64">
        <v>12</v>
      </c>
      <c r="G64">
        <v>7</v>
      </c>
      <c r="I64">
        <f t="shared" si="0"/>
        <v>0.16630787037037037</v>
      </c>
      <c r="M64">
        <f t="shared" si="1"/>
        <v>0</v>
      </c>
      <c r="N64" s="4">
        <f t="shared" si="2"/>
        <v>0</v>
      </c>
      <c r="O64" s="13">
        <f t="shared" si="3"/>
        <v>0</v>
      </c>
    </row>
    <row r="65" spans="1:15" x14ac:dyDescent="0.25">
      <c r="A65">
        <v>64</v>
      </c>
      <c r="B65" s="1">
        <v>44452</v>
      </c>
      <c r="C65" s="2">
        <v>0.46302083333333333</v>
      </c>
      <c r="D65" s="1">
        <v>44452</v>
      </c>
      <c r="E65" s="2" t="s">
        <v>70</v>
      </c>
      <c r="F65">
        <v>11</v>
      </c>
      <c r="G65">
        <v>13</v>
      </c>
      <c r="I65">
        <f t="shared" si="0"/>
        <v>7.0381944444444455E-2</v>
      </c>
      <c r="M65">
        <f t="shared" si="1"/>
        <v>0</v>
      </c>
      <c r="N65" s="4">
        <f t="shared" si="2"/>
        <v>0</v>
      </c>
      <c r="O65" s="13">
        <f t="shared" si="3"/>
        <v>0</v>
      </c>
    </row>
    <row r="66" spans="1:15" x14ac:dyDescent="0.25">
      <c r="A66">
        <v>65</v>
      </c>
      <c r="B66" s="1">
        <v>44452</v>
      </c>
      <c r="C66" s="2">
        <v>0.55218750000000005</v>
      </c>
      <c r="D66" s="1">
        <v>44452</v>
      </c>
      <c r="E66" s="2" t="s">
        <v>71</v>
      </c>
      <c r="F66">
        <v>16</v>
      </c>
      <c r="G66">
        <v>21</v>
      </c>
      <c r="I66">
        <f t="shared" si="0"/>
        <v>6.9791666666666585E-2</v>
      </c>
      <c r="M66">
        <f t="shared" si="1"/>
        <v>0</v>
      </c>
      <c r="N66" s="4">
        <f t="shared" si="2"/>
        <v>0</v>
      </c>
      <c r="O66" s="13">
        <f t="shared" si="3"/>
        <v>0</v>
      </c>
    </row>
    <row r="67" spans="1:15" x14ac:dyDescent="0.25">
      <c r="A67">
        <v>66</v>
      </c>
      <c r="B67" s="1">
        <v>44452</v>
      </c>
      <c r="C67" s="2">
        <v>0.66996527777777781</v>
      </c>
      <c r="D67" s="1">
        <v>44452</v>
      </c>
      <c r="E67" s="2" t="s">
        <v>72</v>
      </c>
      <c r="F67">
        <v>19</v>
      </c>
      <c r="G67">
        <v>10</v>
      </c>
      <c r="I67">
        <f t="shared" ref="I67:I130" si="9">IF(B67=D67,E67-C67,0)</f>
        <v>8.0034722222222188E-2</v>
      </c>
      <c r="M67">
        <f t="shared" ref="M67:M130" si="10">IF(I67=0,1,0)</f>
        <v>0</v>
      </c>
      <c r="N67" s="4">
        <f t="shared" ref="N67:N130" si="11">(1-C67)*M67</f>
        <v>0</v>
      </c>
      <c r="O67" s="13">
        <f t="shared" ref="O67:O130" si="12">E67*M67</f>
        <v>0</v>
      </c>
    </row>
    <row r="68" spans="1:15" x14ac:dyDescent="0.25">
      <c r="A68">
        <v>67</v>
      </c>
      <c r="B68" s="1">
        <v>44452</v>
      </c>
      <c r="C68" s="2">
        <v>0.83971064814814811</v>
      </c>
      <c r="D68" s="1">
        <v>44452</v>
      </c>
      <c r="E68" s="2" t="s">
        <v>73</v>
      </c>
      <c r="F68">
        <v>3</v>
      </c>
      <c r="G68">
        <v>0</v>
      </c>
      <c r="I68">
        <f t="shared" si="9"/>
        <v>7.9953703703703694E-2</v>
      </c>
      <c r="M68">
        <f t="shared" si="10"/>
        <v>0</v>
      </c>
      <c r="N68" s="4">
        <f t="shared" si="11"/>
        <v>0</v>
      </c>
      <c r="O68" s="13">
        <f t="shared" si="12"/>
        <v>0</v>
      </c>
    </row>
    <row r="69" spans="1:15" x14ac:dyDescent="0.25">
      <c r="A69">
        <v>68</v>
      </c>
      <c r="B69" s="1">
        <v>44453</v>
      </c>
      <c r="C69" s="2">
        <v>0.17733796296296298</v>
      </c>
      <c r="D69" s="1">
        <v>44453</v>
      </c>
      <c r="E69" s="2" t="s">
        <v>74</v>
      </c>
      <c r="F69">
        <v>12</v>
      </c>
      <c r="G69">
        <v>21</v>
      </c>
      <c r="I69">
        <f t="shared" si="9"/>
        <v>8.2662037037037034E-2</v>
      </c>
      <c r="M69">
        <f t="shared" si="10"/>
        <v>0</v>
      </c>
      <c r="N69" s="4">
        <f t="shared" si="11"/>
        <v>0</v>
      </c>
      <c r="O69" s="13">
        <f t="shared" si="12"/>
        <v>0</v>
      </c>
    </row>
    <row r="70" spans="1:15" x14ac:dyDescent="0.25">
      <c r="A70">
        <v>69</v>
      </c>
      <c r="B70" s="1">
        <v>44453</v>
      </c>
      <c r="C70" s="2">
        <v>0.34437499999999999</v>
      </c>
      <c r="D70" s="1">
        <v>44453</v>
      </c>
      <c r="E70" s="2" t="s">
        <v>75</v>
      </c>
      <c r="F70">
        <v>17</v>
      </c>
      <c r="G70">
        <v>20</v>
      </c>
      <c r="I70">
        <f t="shared" si="9"/>
        <v>7.5706018518518492E-2</v>
      </c>
      <c r="M70">
        <f t="shared" si="10"/>
        <v>0</v>
      </c>
      <c r="N70" s="4">
        <f t="shared" si="11"/>
        <v>0</v>
      </c>
      <c r="O70" s="13">
        <f t="shared" si="12"/>
        <v>0</v>
      </c>
    </row>
    <row r="71" spans="1:15" x14ac:dyDescent="0.25">
      <c r="A71">
        <v>70</v>
      </c>
      <c r="B71" s="1">
        <v>44453</v>
      </c>
      <c r="C71" s="2">
        <v>0.5</v>
      </c>
      <c r="D71" s="1">
        <v>44453</v>
      </c>
      <c r="E71" s="2" t="s">
        <v>76</v>
      </c>
      <c r="F71">
        <v>11</v>
      </c>
      <c r="G71">
        <v>22</v>
      </c>
      <c r="I71">
        <f t="shared" si="9"/>
        <v>8.1192129629629628E-2</v>
      </c>
      <c r="M71">
        <f t="shared" si="10"/>
        <v>0</v>
      </c>
      <c r="N71" s="4">
        <f t="shared" si="11"/>
        <v>0</v>
      </c>
      <c r="O71" s="13">
        <f t="shared" si="12"/>
        <v>0</v>
      </c>
    </row>
    <row r="72" spans="1:15" x14ac:dyDescent="0.25">
      <c r="A72">
        <v>71</v>
      </c>
      <c r="B72" s="1">
        <v>44453</v>
      </c>
      <c r="C72" s="2">
        <v>0.64340277777777777</v>
      </c>
      <c r="D72" s="1">
        <v>44453</v>
      </c>
      <c r="E72" s="2" t="s">
        <v>77</v>
      </c>
      <c r="F72">
        <v>7</v>
      </c>
      <c r="G72">
        <v>2</v>
      </c>
      <c r="I72">
        <f t="shared" si="9"/>
        <v>6.510416666666663E-2</v>
      </c>
      <c r="M72">
        <f t="shared" si="10"/>
        <v>0</v>
      </c>
      <c r="N72" s="4">
        <f t="shared" si="11"/>
        <v>0</v>
      </c>
      <c r="O72" s="13">
        <f t="shared" si="12"/>
        <v>0</v>
      </c>
    </row>
    <row r="73" spans="1:15" x14ac:dyDescent="0.25">
      <c r="A73">
        <v>72</v>
      </c>
      <c r="B73" s="1">
        <v>44453</v>
      </c>
      <c r="C73" s="2">
        <v>0.77552083333333333</v>
      </c>
      <c r="D73" s="1">
        <v>44453</v>
      </c>
      <c r="E73" s="2" t="s">
        <v>78</v>
      </c>
      <c r="F73">
        <v>8</v>
      </c>
      <c r="G73">
        <v>7</v>
      </c>
      <c r="I73">
        <f t="shared" si="9"/>
        <v>2.7187500000000031E-2</v>
      </c>
      <c r="M73">
        <f t="shared" si="10"/>
        <v>0</v>
      </c>
      <c r="N73" s="4">
        <f t="shared" si="11"/>
        <v>0</v>
      </c>
      <c r="O73" s="13">
        <f t="shared" si="12"/>
        <v>0</v>
      </c>
    </row>
    <row r="74" spans="1:15" x14ac:dyDescent="0.25">
      <c r="A74">
        <v>73</v>
      </c>
      <c r="B74" s="1">
        <v>44453</v>
      </c>
      <c r="C74" s="2">
        <v>0.87285879629629626</v>
      </c>
      <c r="D74" s="1">
        <v>44453</v>
      </c>
      <c r="E74" s="2" t="s">
        <v>79</v>
      </c>
      <c r="F74">
        <v>6</v>
      </c>
      <c r="G74">
        <v>1</v>
      </c>
      <c r="I74">
        <f t="shared" si="9"/>
        <v>4.6655092592592595E-2</v>
      </c>
      <c r="M74">
        <f t="shared" si="10"/>
        <v>0</v>
      </c>
      <c r="N74" s="4">
        <f t="shared" si="11"/>
        <v>0</v>
      </c>
      <c r="O74" s="13">
        <f t="shared" si="12"/>
        <v>0</v>
      </c>
    </row>
    <row r="75" spans="1:15" x14ac:dyDescent="0.25">
      <c r="A75">
        <v>74</v>
      </c>
      <c r="B75" s="1">
        <v>44454</v>
      </c>
      <c r="C75" s="2">
        <v>4.2361111111111113E-2</v>
      </c>
      <c r="D75" s="1">
        <v>44454</v>
      </c>
      <c r="E75" s="2" t="s">
        <v>80</v>
      </c>
      <c r="F75">
        <v>0</v>
      </c>
      <c r="G75">
        <v>6</v>
      </c>
      <c r="I75">
        <f t="shared" si="9"/>
        <v>0.13062499999999999</v>
      </c>
      <c r="M75">
        <f t="shared" si="10"/>
        <v>0</v>
      </c>
      <c r="N75" s="4">
        <f t="shared" si="11"/>
        <v>0</v>
      </c>
      <c r="O75" s="13">
        <f t="shared" si="12"/>
        <v>0</v>
      </c>
    </row>
    <row r="76" spans="1:15" x14ac:dyDescent="0.25">
      <c r="A76">
        <v>75</v>
      </c>
      <c r="B76" s="1">
        <v>44454</v>
      </c>
      <c r="C76" s="2">
        <v>0.28885416666666669</v>
      </c>
      <c r="D76" s="1">
        <v>44454</v>
      </c>
      <c r="E76" s="2" t="s">
        <v>81</v>
      </c>
      <c r="F76">
        <v>0</v>
      </c>
      <c r="G76">
        <v>5</v>
      </c>
      <c r="I76">
        <f t="shared" si="9"/>
        <v>5.5520833333333353E-2</v>
      </c>
      <c r="M76">
        <f t="shared" si="10"/>
        <v>0</v>
      </c>
      <c r="N76" s="4">
        <f t="shared" si="11"/>
        <v>0</v>
      </c>
      <c r="O76" s="13">
        <f t="shared" si="12"/>
        <v>0</v>
      </c>
    </row>
    <row r="77" spans="1:15" x14ac:dyDescent="0.25">
      <c r="A77">
        <v>76</v>
      </c>
      <c r="B77" s="1">
        <v>44454</v>
      </c>
      <c r="C77" s="2">
        <v>0.42424768518518519</v>
      </c>
      <c r="D77" s="1">
        <v>44454</v>
      </c>
      <c r="E77" s="2" t="s">
        <v>82</v>
      </c>
      <c r="F77">
        <v>10</v>
      </c>
      <c r="G77">
        <v>1</v>
      </c>
      <c r="I77">
        <f t="shared" si="9"/>
        <v>0.10754629629629631</v>
      </c>
      <c r="M77">
        <f t="shared" si="10"/>
        <v>0</v>
      </c>
      <c r="N77" s="4">
        <f t="shared" si="11"/>
        <v>0</v>
      </c>
      <c r="O77" s="13">
        <f t="shared" si="12"/>
        <v>0</v>
      </c>
    </row>
    <row r="78" spans="1:15" x14ac:dyDescent="0.25">
      <c r="A78">
        <v>77</v>
      </c>
      <c r="B78" s="1">
        <v>44454</v>
      </c>
      <c r="C78" s="2">
        <v>0.5991319444444444</v>
      </c>
      <c r="D78" s="1">
        <v>44454</v>
      </c>
      <c r="E78" s="2" t="s">
        <v>83</v>
      </c>
      <c r="F78">
        <v>14</v>
      </c>
      <c r="G78">
        <v>21</v>
      </c>
      <c r="I78">
        <f t="shared" si="9"/>
        <v>3.4479166666666727E-2</v>
      </c>
      <c r="M78">
        <f t="shared" si="10"/>
        <v>0</v>
      </c>
      <c r="N78" s="4">
        <f t="shared" si="11"/>
        <v>0</v>
      </c>
      <c r="O78" s="13">
        <f t="shared" si="12"/>
        <v>0</v>
      </c>
    </row>
    <row r="79" spans="1:15" x14ac:dyDescent="0.25">
      <c r="A79">
        <v>78</v>
      </c>
      <c r="B79" s="1">
        <v>44454</v>
      </c>
      <c r="C79" s="2">
        <v>0.7228472222222222</v>
      </c>
      <c r="D79" s="1">
        <v>44454</v>
      </c>
      <c r="E79" s="2" t="s">
        <v>84</v>
      </c>
      <c r="F79">
        <v>4</v>
      </c>
      <c r="G79">
        <v>1</v>
      </c>
      <c r="I79">
        <f t="shared" si="9"/>
        <v>5.2673611111111129E-2</v>
      </c>
      <c r="M79">
        <f t="shared" si="10"/>
        <v>0</v>
      </c>
      <c r="N79" s="4">
        <f t="shared" si="11"/>
        <v>0</v>
      </c>
      <c r="O79" s="13">
        <f t="shared" si="12"/>
        <v>0</v>
      </c>
    </row>
    <row r="80" spans="1:15" x14ac:dyDescent="0.25">
      <c r="A80">
        <v>79</v>
      </c>
      <c r="B80" s="1">
        <v>44454</v>
      </c>
      <c r="C80" s="2">
        <v>0.86644675925925929</v>
      </c>
      <c r="D80" s="1">
        <v>44454</v>
      </c>
      <c r="E80" s="2" t="s">
        <v>85</v>
      </c>
      <c r="F80">
        <v>7</v>
      </c>
      <c r="G80">
        <v>2</v>
      </c>
      <c r="I80">
        <f t="shared" si="9"/>
        <v>4.035879629629624E-2</v>
      </c>
      <c r="M80">
        <f t="shared" si="10"/>
        <v>0</v>
      </c>
      <c r="N80" s="4">
        <f t="shared" si="11"/>
        <v>0</v>
      </c>
      <c r="O80" s="13">
        <f t="shared" si="12"/>
        <v>0</v>
      </c>
    </row>
    <row r="81" spans="1:15" x14ac:dyDescent="0.25">
      <c r="A81">
        <v>80</v>
      </c>
      <c r="B81" s="1">
        <v>44455</v>
      </c>
      <c r="C81" s="2">
        <v>0.13571759259259258</v>
      </c>
      <c r="D81" s="1">
        <v>44455</v>
      </c>
      <c r="E81" s="2" t="s">
        <v>86</v>
      </c>
      <c r="F81">
        <v>13</v>
      </c>
      <c r="G81">
        <v>5</v>
      </c>
      <c r="I81">
        <f t="shared" si="9"/>
        <v>0.11716435185185187</v>
      </c>
      <c r="M81">
        <f t="shared" si="10"/>
        <v>0</v>
      </c>
      <c r="N81" s="4">
        <f t="shared" si="11"/>
        <v>0</v>
      </c>
      <c r="O81" s="13">
        <f t="shared" si="12"/>
        <v>0</v>
      </c>
    </row>
    <row r="82" spans="1:15" x14ac:dyDescent="0.25">
      <c r="A82">
        <v>81</v>
      </c>
      <c r="B82" s="1">
        <v>44455</v>
      </c>
      <c r="C82" s="2">
        <v>0.2996064814814815</v>
      </c>
      <c r="D82" s="1">
        <v>44455</v>
      </c>
      <c r="E82" s="2" t="s">
        <v>87</v>
      </c>
      <c r="F82">
        <v>13</v>
      </c>
      <c r="G82">
        <v>11</v>
      </c>
      <c r="I82">
        <f t="shared" si="9"/>
        <v>7.7523148148148147E-2</v>
      </c>
      <c r="M82">
        <f t="shared" si="10"/>
        <v>0</v>
      </c>
      <c r="N82" s="4">
        <f t="shared" si="11"/>
        <v>0</v>
      </c>
      <c r="O82" s="13">
        <f t="shared" si="12"/>
        <v>0</v>
      </c>
    </row>
    <row r="83" spans="1:15" x14ac:dyDescent="0.25">
      <c r="A83">
        <v>82</v>
      </c>
      <c r="B83" s="1">
        <v>44455</v>
      </c>
      <c r="C83" s="2">
        <v>0.46118055555555554</v>
      </c>
      <c r="D83" s="1">
        <v>44455</v>
      </c>
      <c r="E83" s="2" t="s">
        <v>88</v>
      </c>
      <c r="F83">
        <v>14</v>
      </c>
      <c r="G83">
        <v>9</v>
      </c>
      <c r="I83">
        <f t="shared" si="9"/>
        <v>3.9340277777777766E-2</v>
      </c>
      <c r="M83">
        <f t="shared" si="10"/>
        <v>0</v>
      </c>
      <c r="N83" s="4">
        <f t="shared" si="11"/>
        <v>0</v>
      </c>
      <c r="O83" s="13">
        <f t="shared" si="12"/>
        <v>0</v>
      </c>
    </row>
    <row r="84" spans="1:15" x14ac:dyDescent="0.25">
      <c r="A84">
        <v>83</v>
      </c>
      <c r="B84" s="1">
        <v>44455</v>
      </c>
      <c r="C84" s="2">
        <v>0.57986111111111116</v>
      </c>
      <c r="D84" s="1">
        <v>44455</v>
      </c>
      <c r="E84" s="2" t="s">
        <v>89</v>
      </c>
      <c r="F84">
        <v>14</v>
      </c>
      <c r="G84">
        <v>9</v>
      </c>
      <c r="I84">
        <f t="shared" si="9"/>
        <v>3.4837962962962932E-2</v>
      </c>
      <c r="M84">
        <f t="shared" si="10"/>
        <v>0</v>
      </c>
      <c r="N84" s="4">
        <f t="shared" si="11"/>
        <v>0</v>
      </c>
      <c r="O84" s="13">
        <f t="shared" si="12"/>
        <v>0</v>
      </c>
    </row>
    <row r="85" spans="1:15" x14ac:dyDescent="0.25">
      <c r="A85">
        <v>84</v>
      </c>
      <c r="B85" s="1">
        <v>44455</v>
      </c>
      <c r="C85" s="2">
        <v>0.6744444444444444</v>
      </c>
      <c r="D85" s="1">
        <v>44455</v>
      </c>
      <c r="E85" s="2" t="s">
        <v>90</v>
      </c>
      <c r="F85">
        <v>12</v>
      </c>
      <c r="G85">
        <v>7</v>
      </c>
      <c r="I85">
        <f t="shared" si="9"/>
        <v>4.9178240740740842E-2</v>
      </c>
      <c r="M85">
        <f t="shared" si="10"/>
        <v>0</v>
      </c>
      <c r="N85" s="4">
        <f t="shared" si="11"/>
        <v>0</v>
      </c>
      <c r="O85" s="13">
        <f t="shared" si="12"/>
        <v>0</v>
      </c>
    </row>
    <row r="86" spans="1:15" x14ac:dyDescent="0.25">
      <c r="A86">
        <v>85</v>
      </c>
      <c r="B86" s="1">
        <v>44455</v>
      </c>
      <c r="C86" s="2">
        <v>0.7926157407407407</v>
      </c>
      <c r="D86" s="1">
        <v>44455</v>
      </c>
      <c r="E86" s="2" t="s">
        <v>91</v>
      </c>
      <c r="F86">
        <v>2</v>
      </c>
      <c r="G86">
        <v>19</v>
      </c>
      <c r="I86">
        <f t="shared" si="9"/>
        <v>7.2615740740740731E-2</v>
      </c>
      <c r="M86">
        <f t="shared" si="10"/>
        <v>0</v>
      </c>
      <c r="N86" s="4">
        <f t="shared" si="11"/>
        <v>0</v>
      </c>
      <c r="O86" s="13">
        <f t="shared" si="12"/>
        <v>0</v>
      </c>
    </row>
    <row r="87" spans="1:15" x14ac:dyDescent="0.25">
      <c r="A87">
        <v>86</v>
      </c>
      <c r="B87" s="1">
        <v>44456</v>
      </c>
      <c r="C87" s="2">
        <v>0.28914351851851849</v>
      </c>
      <c r="D87" s="1">
        <v>44456</v>
      </c>
      <c r="E87" s="2" t="s">
        <v>92</v>
      </c>
      <c r="F87">
        <v>4</v>
      </c>
      <c r="G87">
        <v>11</v>
      </c>
      <c r="I87">
        <f t="shared" si="9"/>
        <v>4.4930555555555529E-2</v>
      </c>
      <c r="M87">
        <f t="shared" si="10"/>
        <v>0</v>
      </c>
      <c r="N87" s="4">
        <f t="shared" si="11"/>
        <v>0</v>
      </c>
      <c r="O87" s="13">
        <f t="shared" si="12"/>
        <v>0</v>
      </c>
    </row>
    <row r="88" spans="1:15" x14ac:dyDescent="0.25">
      <c r="A88">
        <v>87</v>
      </c>
      <c r="B88" s="1">
        <v>44456</v>
      </c>
      <c r="C88" s="2">
        <v>0.45840277777777777</v>
      </c>
      <c r="D88" s="1">
        <v>44456</v>
      </c>
      <c r="E88" s="2" t="s">
        <v>93</v>
      </c>
      <c r="F88">
        <v>21</v>
      </c>
      <c r="G88">
        <v>15</v>
      </c>
      <c r="I88">
        <f t="shared" si="9"/>
        <v>2.0868055555555542E-2</v>
      </c>
      <c r="M88">
        <f t="shared" si="10"/>
        <v>0</v>
      </c>
      <c r="N88" s="4">
        <f t="shared" si="11"/>
        <v>0</v>
      </c>
      <c r="O88" s="13">
        <f t="shared" si="12"/>
        <v>0</v>
      </c>
    </row>
    <row r="89" spans="1:15" x14ac:dyDescent="0.25">
      <c r="A89">
        <v>88</v>
      </c>
      <c r="B89" s="1">
        <v>44456</v>
      </c>
      <c r="C89" s="2">
        <v>0.55218750000000005</v>
      </c>
      <c r="D89" s="1">
        <v>44456</v>
      </c>
      <c r="E89" s="2" t="s">
        <v>94</v>
      </c>
      <c r="F89">
        <v>7</v>
      </c>
      <c r="G89">
        <v>13</v>
      </c>
      <c r="I89">
        <f t="shared" si="9"/>
        <v>6.9374999999999964E-2</v>
      </c>
      <c r="M89">
        <f t="shared" si="10"/>
        <v>0</v>
      </c>
      <c r="N89" s="4">
        <f t="shared" si="11"/>
        <v>0</v>
      </c>
      <c r="O89" s="13">
        <f t="shared" si="12"/>
        <v>0</v>
      </c>
    </row>
    <row r="90" spans="1:15" x14ac:dyDescent="0.25">
      <c r="A90">
        <v>89</v>
      </c>
      <c r="B90" s="1">
        <v>44456</v>
      </c>
      <c r="C90" s="2">
        <v>0.64994212962962961</v>
      </c>
      <c r="D90" s="1">
        <v>44456</v>
      </c>
      <c r="E90" s="2" t="s">
        <v>95</v>
      </c>
      <c r="F90">
        <v>14</v>
      </c>
      <c r="G90">
        <v>16</v>
      </c>
      <c r="I90">
        <f t="shared" si="9"/>
        <v>6.8032407407407458E-2</v>
      </c>
      <c r="M90">
        <f t="shared" si="10"/>
        <v>0</v>
      </c>
      <c r="N90" s="4">
        <f t="shared" si="11"/>
        <v>0</v>
      </c>
      <c r="O90" s="13">
        <f t="shared" si="12"/>
        <v>0</v>
      </c>
    </row>
    <row r="91" spans="1:15" x14ac:dyDescent="0.25">
      <c r="A91">
        <v>90</v>
      </c>
      <c r="B91" s="1">
        <v>44456</v>
      </c>
      <c r="C91" s="2">
        <v>0.80049768518518516</v>
      </c>
      <c r="D91" s="1">
        <v>44456</v>
      </c>
      <c r="E91" s="2" t="s">
        <v>96</v>
      </c>
      <c r="F91">
        <v>7</v>
      </c>
      <c r="G91">
        <v>0</v>
      </c>
      <c r="I91">
        <f t="shared" si="9"/>
        <v>6.4594907407407365E-2</v>
      </c>
      <c r="M91">
        <f t="shared" si="10"/>
        <v>0</v>
      </c>
      <c r="N91" s="4">
        <f t="shared" si="11"/>
        <v>0</v>
      </c>
      <c r="O91" s="13">
        <f t="shared" si="12"/>
        <v>0</v>
      </c>
    </row>
    <row r="92" spans="1:15" x14ac:dyDescent="0.25">
      <c r="A92">
        <v>91</v>
      </c>
      <c r="B92" s="1">
        <v>44457</v>
      </c>
      <c r="C92" s="2">
        <v>0.21187500000000001</v>
      </c>
      <c r="D92" s="1">
        <v>44457</v>
      </c>
      <c r="E92" s="2" t="s">
        <v>97</v>
      </c>
      <c r="F92">
        <v>17</v>
      </c>
      <c r="G92">
        <v>15</v>
      </c>
      <c r="I92">
        <f t="shared" si="9"/>
        <v>5.486111111111111E-2</v>
      </c>
      <c r="M92">
        <f t="shared" si="10"/>
        <v>0</v>
      </c>
      <c r="N92" s="4">
        <f t="shared" si="11"/>
        <v>0</v>
      </c>
      <c r="O92" s="13">
        <f t="shared" si="12"/>
        <v>0</v>
      </c>
    </row>
    <row r="93" spans="1:15" x14ac:dyDescent="0.25">
      <c r="A93">
        <v>92</v>
      </c>
      <c r="B93" s="1">
        <v>44457</v>
      </c>
      <c r="C93" s="2">
        <v>0.38490740740740742</v>
      </c>
      <c r="D93" s="1">
        <v>44457</v>
      </c>
      <c r="E93" s="2" t="s">
        <v>98</v>
      </c>
      <c r="F93">
        <v>5</v>
      </c>
      <c r="G93">
        <v>8</v>
      </c>
      <c r="I93">
        <f t="shared" si="9"/>
        <v>3.1886574074074026E-2</v>
      </c>
      <c r="M93">
        <f t="shared" si="10"/>
        <v>0</v>
      </c>
      <c r="N93" s="4">
        <f t="shared" si="11"/>
        <v>0</v>
      </c>
      <c r="O93" s="13">
        <f t="shared" si="12"/>
        <v>0</v>
      </c>
    </row>
    <row r="94" spans="1:15" x14ac:dyDescent="0.25">
      <c r="A94">
        <v>93</v>
      </c>
      <c r="B94" s="1">
        <v>44457</v>
      </c>
      <c r="C94" s="2">
        <v>0.47458333333333336</v>
      </c>
      <c r="D94" s="1">
        <v>44457</v>
      </c>
      <c r="E94" s="2" t="s">
        <v>99</v>
      </c>
      <c r="F94">
        <v>14</v>
      </c>
      <c r="G94">
        <v>9</v>
      </c>
      <c r="I94">
        <f t="shared" si="9"/>
        <v>8.5405092592592546E-2</v>
      </c>
      <c r="M94">
        <f t="shared" si="10"/>
        <v>0</v>
      </c>
      <c r="N94" s="4">
        <f t="shared" si="11"/>
        <v>0</v>
      </c>
      <c r="O94" s="13">
        <f t="shared" si="12"/>
        <v>0</v>
      </c>
    </row>
    <row r="95" spans="1:15" x14ac:dyDescent="0.25">
      <c r="A95">
        <v>94</v>
      </c>
      <c r="B95" s="1">
        <v>44457</v>
      </c>
      <c r="C95" s="2">
        <v>0.62175925925925923</v>
      </c>
      <c r="D95" s="1">
        <v>44457</v>
      </c>
      <c r="E95" s="2" t="s">
        <v>100</v>
      </c>
      <c r="F95">
        <v>11</v>
      </c>
      <c r="G95">
        <v>17</v>
      </c>
      <c r="I95">
        <f t="shared" si="9"/>
        <v>2.082175925925922E-2</v>
      </c>
      <c r="M95">
        <f t="shared" si="10"/>
        <v>0</v>
      </c>
      <c r="N95" s="4">
        <f t="shared" si="11"/>
        <v>0</v>
      </c>
      <c r="O95" s="13">
        <f t="shared" si="12"/>
        <v>0</v>
      </c>
    </row>
    <row r="96" spans="1:15" x14ac:dyDescent="0.25">
      <c r="A96">
        <v>95</v>
      </c>
      <c r="B96" s="1">
        <v>44457</v>
      </c>
      <c r="C96" s="2">
        <v>0.72517361111111112</v>
      </c>
      <c r="D96" s="1">
        <v>44457</v>
      </c>
      <c r="E96" s="2" t="s">
        <v>101</v>
      </c>
      <c r="F96">
        <v>7</v>
      </c>
      <c r="G96">
        <v>16</v>
      </c>
      <c r="I96">
        <f t="shared" si="9"/>
        <v>5.6215277777777795E-2</v>
      </c>
      <c r="M96">
        <f t="shared" si="10"/>
        <v>0</v>
      </c>
      <c r="N96" s="4">
        <f t="shared" si="11"/>
        <v>0</v>
      </c>
      <c r="O96" s="13">
        <f t="shared" si="12"/>
        <v>0</v>
      </c>
    </row>
    <row r="97" spans="1:15" x14ac:dyDescent="0.25">
      <c r="A97">
        <v>96</v>
      </c>
      <c r="B97" s="1">
        <v>44458</v>
      </c>
      <c r="C97" s="2">
        <v>0.37921296296296297</v>
      </c>
      <c r="D97" s="1">
        <v>44458</v>
      </c>
      <c r="E97" s="2" t="s">
        <v>102</v>
      </c>
      <c r="F97">
        <v>5</v>
      </c>
      <c r="G97">
        <v>1</v>
      </c>
      <c r="I97">
        <f t="shared" si="9"/>
        <v>6.9525462962962969E-2</v>
      </c>
      <c r="M97">
        <f t="shared" si="10"/>
        <v>0</v>
      </c>
      <c r="N97" s="4">
        <f t="shared" si="11"/>
        <v>0</v>
      </c>
      <c r="O97" s="13">
        <f t="shared" si="12"/>
        <v>0</v>
      </c>
    </row>
    <row r="98" spans="1:15" x14ac:dyDescent="0.25">
      <c r="A98">
        <v>97</v>
      </c>
      <c r="B98" s="1">
        <v>44458</v>
      </c>
      <c r="C98" s="2">
        <v>0.58005787037037038</v>
      </c>
      <c r="D98" s="1">
        <v>44458</v>
      </c>
      <c r="E98" s="2" t="s">
        <v>103</v>
      </c>
      <c r="F98">
        <v>14</v>
      </c>
      <c r="G98">
        <v>7</v>
      </c>
      <c r="I98">
        <f t="shared" si="9"/>
        <v>4.5671296296296293E-2</v>
      </c>
      <c r="M98">
        <f t="shared" si="10"/>
        <v>0</v>
      </c>
      <c r="N98" s="4">
        <f t="shared" si="11"/>
        <v>0</v>
      </c>
      <c r="O98" s="13">
        <f t="shared" si="12"/>
        <v>0</v>
      </c>
    </row>
    <row r="99" spans="1:15" x14ac:dyDescent="0.25">
      <c r="A99">
        <v>98</v>
      </c>
      <c r="B99" s="1">
        <v>44458</v>
      </c>
      <c r="C99" s="2">
        <v>0.67716435185185186</v>
      </c>
      <c r="D99" s="1">
        <v>44458</v>
      </c>
      <c r="E99" s="2" t="s">
        <v>104</v>
      </c>
      <c r="F99">
        <v>12</v>
      </c>
      <c r="G99">
        <v>9</v>
      </c>
      <c r="I99">
        <f t="shared" si="9"/>
        <v>5.4618055555555545E-2</v>
      </c>
      <c r="M99">
        <f t="shared" si="10"/>
        <v>0</v>
      </c>
      <c r="N99" s="4">
        <f t="shared" si="11"/>
        <v>0</v>
      </c>
      <c r="O99" s="13">
        <f t="shared" si="12"/>
        <v>0</v>
      </c>
    </row>
    <row r="100" spans="1:15" x14ac:dyDescent="0.25">
      <c r="A100">
        <v>99</v>
      </c>
      <c r="B100" s="1">
        <v>44458</v>
      </c>
      <c r="C100" s="2">
        <v>0.81361111111111106</v>
      </c>
      <c r="D100" s="1">
        <v>44458</v>
      </c>
      <c r="E100" s="2" t="s">
        <v>105</v>
      </c>
      <c r="F100">
        <v>11</v>
      </c>
      <c r="G100">
        <v>9</v>
      </c>
      <c r="I100">
        <f t="shared" si="9"/>
        <v>3.5011574074074181E-2</v>
      </c>
      <c r="M100">
        <f t="shared" si="10"/>
        <v>0</v>
      </c>
      <c r="N100" s="4">
        <f t="shared" si="11"/>
        <v>0</v>
      </c>
      <c r="O100" s="13">
        <f t="shared" si="12"/>
        <v>0</v>
      </c>
    </row>
    <row r="101" spans="1:15" x14ac:dyDescent="0.25">
      <c r="A101">
        <v>100</v>
      </c>
      <c r="B101" s="1">
        <v>44458</v>
      </c>
      <c r="C101" s="2">
        <v>0.95554398148148145</v>
      </c>
      <c r="D101" s="1">
        <v>44459</v>
      </c>
      <c r="E101" s="2" t="s">
        <v>106</v>
      </c>
      <c r="F101">
        <v>11</v>
      </c>
      <c r="G101">
        <v>8</v>
      </c>
      <c r="I101">
        <f t="shared" si="9"/>
        <v>0</v>
      </c>
      <c r="M101">
        <f t="shared" si="10"/>
        <v>1</v>
      </c>
      <c r="N101" s="4">
        <f t="shared" si="11"/>
        <v>4.4456018518518547E-2</v>
      </c>
      <c r="O101" s="13">
        <f t="shared" si="12"/>
        <v>5.0520833333333327E-2</v>
      </c>
    </row>
    <row r="102" spans="1:15" x14ac:dyDescent="0.25">
      <c r="A102">
        <v>101</v>
      </c>
      <c r="B102" s="1">
        <v>44459</v>
      </c>
      <c r="C102" s="2">
        <v>0.3830324074074074</v>
      </c>
      <c r="D102" s="1">
        <v>44459</v>
      </c>
      <c r="E102" s="2" t="s">
        <v>107</v>
      </c>
      <c r="F102">
        <v>12</v>
      </c>
      <c r="G102">
        <v>3</v>
      </c>
      <c r="I102">
        <f t="shared" si="9"/>
        <v>6.4432870370370321E-2</v>
      </c>
      <c r="M102">
        <f t="shared" si="10"/>
        <v>0</v>
      </c>
      <c r="N102" s="4">
        <f t="shared" si="11"/>
        <v>0</v>
      </c>
      <c r="O102" s="13">
        <f t="shared" si="12"/>
        <v>0</v>
      </c>
    </row>
    <row r="103" spans="1:15" x14ac:dyDescent="0.25">
      <c r="A103">
        <v>102</v>
      </c>
      <c r="B103" s="1">
        <v>44459</v>
      </c>
      <c r="C103" s="2">
        <v>0.47513888888888889</v>
      </c>
      <c r="D103" s="1">
        <v>44459</v>
      </c>
      <c r="E103" s="2" t="s">
        <v>108</v>
      </c>
      <c r="F103">
        <v>7</v>
      </c>
      <c r="G103">
        <v>12</v>
      </c>
      <c r="I103">
        <f t="shared" si="9"/>
        <v>5.4849537037036988E-2</v>
      </c>
      <c r="M103">
        <f t="shared" si="10"/>
        <v>0</v>
      </c>
      <c r="N103" s="4">
        <f t="shared" si="11"/>
        <v>0</v>
      </c>
      <c r="O103" s="13">
        <f t="shared" si="12"/>
        <v>0</v>
      </c>
    </row>
    <row r="104" spans="1:15" x14ac:dyDescent="0.25">
      <c r="A104">
        <v>103</v>
      </c>
      <c r="B104" s="1">
        <v>44459</v>
      </c>
      <c r="C104" s="2">
        <v>0.54886574074074079</v>
      </c>
      <c r="D104" s="1">
        <v>44459</v>
      </c>
      <c r="E104" s="2" t="s">
        <v>109</v>
      </c>
      <c r="F104">
        <v>9</v>
      </c>
      <c r="G104">
        <v>14</v>
      </c>
      <c r="I104">
        <f t="shared" si="9"/>
        <v>4.4432870370370248E-2</v>
      </c>
      <c r="M104">
        <f t="shared" si="10"/>
        <v>0</v>
      </c>
      <c r="N104" s="4">
        <f t="shared" si="11"/>
        <v>0</v>
      </c>
      <c r="O104" s="13">
        <f t="shared" si="12"/>
        <v>0</v>
      </c>
    </row>
    <row r="105" spans="1:15" x14ac:dyDescent="0.25">
      <c r="A105">
        <v>104</v>
      </c>
      <c r="B105" s="1">
        <v>44459</v>
      </c>
      <c r="C105" s="2">
        <v>0.63266203703703705</v>
      </c>
      <c r="D105" s="1">
        <v>44459</v>
      </c>
      <c r="E105" s="2" t="s">
        <v>110</v>
      </c>
      <c r="F105">
        <v>8</v>
      </c>
      <c r="G105">
        <v>19</v>
      </c>
      <c r="I105">
        <f t="shared" si="9"/>
        <v>4.238425925925926E-2</v>
      </c>
      <c r="M105">
        <f t="shared" si="10"/>
        <v>0</v>
      </c>
      <c r="N105" s="4">
        <f t="shared" si="11"/>
        <v>0</v>
      </c>
      <c r="O105" s="13">
        <f t="shared" si="12"/>
        <v>0</v>
      </c>
    </row>
    <row r="106" spans="1:15" x14ac:dyDescent="0.25">
      <c r="A106">
        <v>105</v>
      </c>
      <c r="B106" s="1">
        <v>44459</v>
      </c>
      <c r="C106" s="2">
        <v>0.70928240740740744</v>
      </c>
      <c r="D106" s="1">
        <v>44459</v>
      </c>
      <c r="E106" s="2" t="s">
        <v>111</v>
      </c>
      <c r="F106">
        <v>23</v>
      </c>
      <c r="G106">
        <v>14</v>
      </c>
      <c r="I106">
        <f t="shared" si="9"/>
        <v>1.9895833333333335E-2</v>
      </c>
      <c r="M106">
        <f t="shared" si="10"/>
        <v>0</v>
      </c>
      <c r="N106" s="4">
        <f t="shared" si="11"/>
        <v>0</v>
      </c>
      <c r="O106" s="13">
        <f t="shared" si="12"/>
        <v>0</v>
      </c>
    </row>
    <row r="107" spans="1:15" x14ac:dyDescent="0.25">
      <c r="A107">
        <v>106</v>
      </c>
      <c r="B107" s="1">
        <v>44459</v>
      </c>
      <c r="C107" s="2">
        <v>0.74663194444444447</v>
      </c>
      <c r="D107" s="1">
        <v>44459</v>
      </c>
      <c r="E107" s="2" t="s">
        <v>112</v>
      </c>
      <c r="F107">
        <v>19</v>
      </c>
      <c r="G107">
        <v>9</v>
      </c>
      <c r="I107">
        <f t="shared" si="9"/>
        <v>3.499999999999992E-2</v>
      </c>
      <c r="M107">
        <f t="shared" si="10"/>
        <v>0</v>
      </c>
      <c r="N107" s="4">
        <f t="shared" si="11"/>
        <v>0</v>
      </c>
      <c r="O107" s="13">
        <f t="shared" si="12"/>
        <v>0</v>
      </c>
    </row>
    <row r="108" spans="1:15" x14ac:dyDescent="0.25">
      <c r="A108">
        <v>107</v>
      </c>
      <c r="B108" s="1">
        <v>44459</v>
      </c>
      <c r="C108" s="2">
        <v>0.82415509259259256</v>
      </c>
      <c r="D108" s="1">
        <v>44459</v>
      </c>
      <c r="E108" s="2" t="s">
        <v>113</v>
      </c>
      <c r="F108">
        <v>0</v>
      </c>
      <c r="G108">
        <v>6</v>
      </c>
      <c r="I108">
        <f t="shared" si="9"/>
        <v>9.3946759259259216E-2</v>
      </c>
      <c r="M108">
        <f t="shared" si="10"/>
        <v>0</v>
      </c>
      <c r="N108" s="4">
        <f t="shared" si="11"/>
        <v>0</v>
      </c>
      <c r="O108" s="13">
        <f t="shared" si="12"/>
        <v>0</v>
      </c>
    </row>
    <row r="109" spans="1:15" x14ac:dyDescent="0.25">
      <c r="A109">
        <v>108</v>
      </c>
      <c r="B109" s="1">
        <v>44459</v>
      </c>
      <c r="C109" s="2">
        <v>0.97640046296296301</v>
      </c>
      <c r="D109" s="1">
        <v>44460</v>
      </c>
      <c r="E109" s="2" t="s">
        <v>114</v>
      </c>
      <c r="F109">
        <v>4</v>
      </c>
      <c r="G109">
        <v>15</v>
      </c>
      <c r="I109">
        <f t="shared" si="9"/>
        <v>0</v>
      </c>
      <c r="M109">
        <f t="shared" si="10"/>
        <v>1</v>
      </c>
      <c r="N109" s="4">
        <f t="shared" si="11"/>
        <v>2.3599537037036988E-2</v>
      </c>
      <c r="O109" s="13">
        <f t="shared" si="12"/>
        <v>5.7824074074074076E-2</v>
      </c>
    </row>
    <row r="110" spans="1:15" x14ac:dyDescent="0.25">
      <c r="A110">
        <v>109</v>
      </c>
      <c r="B110" s="1">
        <v>44460</v>
      </c>
      <c r="C110" s="2">
        <v>0.29172453703703705</v>
      </c>
      <c r="D110" s="1">
        <v>44460</v>
      </c>
      <c r="E110" s="2" t="s">
        <v>115</v>
      </c>
      <c r="F110">
        <v>11</v>
      </c>
      <c r="G110">
        <v>0</v>
      </c>
      <c r="I110">
        <f t="shared" si="9"/>
        <v>4.4687499999999936E-2</v>
      </c>
      <c r="M110">
        <f t="shared" si="10"/>
        <v>0</v>
      </c>
      <c r="N110" s="4">
        <f t="shared" si="11"/>
        <v>0</v>
      </c>
      <c r="O110" s="13">
        <f t="shared" si="12"/>
        <v>0</v>
      </c>
    </row>
    <row r="111" spans="1:15" x14ac:dyDescent="0.25">
      <c r="A111">
        <v>110</v>
      </c>
      <c r="B111" s="1">
        <v>44460</v>
      </c>
      <c r="C111" s="2">
        <v>0.42815972222222221</v>
      </c>
      <c r="D111" s="1">
        <v>44460</v>
      </c>
      <c r="E111" s="2" t="s">
        <v>116</v>
      </c>
      <c r="F111">
        <v>9</v>
      </c>
      <c r="G111">
        <v>4</v>
      </c>
      <c r="I111">
        <f t="shared" si="9"/>
        <v>0.15409722222222222</v>
      </c>
      <c r="M111">
        <f t="shared" si="10"/>
        <v>0</v>
      </c>
      <c r="N111" s="4">
        <f t="shared" si="11"/>
        <v>0</v>
      </c>
      <c r="O111" s="13">
        <f t="shared" si="12"/>
        <v>0</v>
      </c>
    </row>
    <row r="112" spans="1:15" x14ac:dyDescent="0.25">
      <c r="A112">
        <v>111</v>
      </c>
      <c r="B112" s="1">
        <v>44460</v>
      </c>
      <c r="C112" s="2">
        <v>0.62174768518518519</v>
      </c>
      <c r="D112" s="1">
        <v>44460</v>
      </c>
      <c r="E112" s="2" t="s">
        <v>117</v>
      </c>
      <c r="F112">
        <v>9</v>
      </c>
      <c r="G112">
        <v>28</v>
      </c>
      <c r="I112">
        <f t="shared" si="9"/>
        <v>4.7291666666666621E-2</v>
      </c>
      <c r="M112">
        <f t="shared" si="10"/>
        <v>0</v>
      </c>
      <c r="N112" s="4">
        <f t="shared" si="11"/>
        <v>0</v>
      </c>
      <c r="O112" s="13">
        <f t="shared" si="12"/>
        <v>0</v>
      </c>
    </row>
    <row r="113" spans="1:15" x14ac:dyDescent="0.25">
      <c r="A113">
        <v>112</v>
      </c>
      <c r="B113" s="1">
        <v>44460</v>
      </c>
      <c r="C113" s="2">
        <v>0.71136574074074077</v>
      </c>
      <c r="D113" s="1">
        <v>44460</v>
      </c>
      <c r="E113" s="2" t="s">
        <v>118</v>
      </c>
      <c r="F113">
        <v>0</v>
      </c>
      <c r="G113">
        <v>10</v>
      </c>
      <c r="I113">
        <f t="shared" si="9"/>
        <v>5.0370370370370288E-2</v>
      </c>
      <c r="M113">
        <f t="shared" si="10"/>
        <v>0</v>
      </c>
      <c r="N113" s="4">
        <f t="shared" si="11"/>
        <v>0</v>
      </c>
      <c r="O113" s="13">
        <f t="shared" si="12"/>
        <v>0</v>
      </c>
    </row>
    <row r="114" spans="1:15" x14ac:dyDescent="0.25">
      <c r="A114">
        <v>113</v>
      </c>
      <c r="B114" s="1">
        <v>44460</v>
      </c>
      <c r="C114" s="2">
        <v>0.83270833333333338</v>
      </c>
      <c r="D114" s="1">
        <v>44460</v>
      </c>
      <c r="E114" s="2" t="s">
        <v>119</v>
      </c>
      <c r="F114">
        <v>12</v>
      </c>
      <c r="G114">
        <v>6</v>
      </c>
      <c r="I114">
        <f t="shared" si="9"/>
        <v>0.10479166666666662</v>
      </c>
      <c r="M114">
        <f t="shared" si="10"/>
        <v>0</v>
      </c>
      <c r="N114" s="4">
        <f t="shared" si="11"/>
        <v>0</v>
      </c>
      <c r="O114" s="13">
        <f t="shared" si="12"/>
        <v>0</v>
      </c>
    </row>
    <row r="115" spans="1:15" x14ac:dyDescent="0.25">
      <c r="A115">
        <v>114</v>
      </c>
      <c r="B115" s="1">
        <v>44461</v>
      </c>
      <c r="C115" s="2">
        <v>0.29829861111111111</v>
      </c>
      <c r="D115" s="1">
        <v>44461</v>
      </c>
      <c r="E115" s="2" t="s">
        <v>120</v>
      </c>
      <c r="F115">
        <v>11</v>
      </c>
      <c r="G115">
        <v>5</v>
      </c>
      <c r="I115">
        <f t="shared" si="9"/>
        <v>4.666666666666669E-2</v>
      </c>
      <c r="M115">
        <f t="shared" si="10"/>
        <v>0</v>
      </c>
      <c r="N115" s="4">
        <f t="shared" si="11"/>
        <v>0</v>
      </c>
      <c r="O115" s="13">
        <f t="shared" si="12"/>
        <v>0</v>
      </c>
    </row>
    <row r="116" spans="1:15" x14ac:dyDescent="0.25">
      <c r="A116">
        <v>115</v>
      </c>
      <c r="B116" s="1">
        <v>44461</v>
      </c>
      <c r="C116" s="2">
        <v>0.38718750000000002</v>
      </c>
      <c r="D116" s="1">
        <v>44461</v>
      </c>
      <c r="E116" s="2" t="s">
        <v>121</v>
      </c>
      <c r="F116">
        <v>13</v>
      </c>
      <c r="G116">
        <v>9</v>
      </c>
      <c r="I116">
        <f t="shared" si="9"/>
        <v>7.4305555555555569E-2</v>
      </c>
      <c r="M116">
        <f t="shared" si="10"/>
        <v>0</v>
      </c>
      <c r="N116" s="4">
        <f t="shared" si="11"/>
        <v>0</v>
      </c>
      <c r="O116" s="13">
        <f t="shared" si="12"/>
        <v>0</v>
      </c>
    </row>
    <row r="117" spans="1:15" x14ac:dyDescent="0.25">
      <c r="A117">
        <v>116</v>
      </c>
      <c r="B117" s="1">
        <v>44461</v>
      </c>
      <c r="C117" s="2">
        <v>0.60652777777777778</v>
      </c>
      <c r="D117" s="1">
        <v>44461</v>
      </c>
      <c r="E117" s="2" t="s">
        <v>122</v>
      </c>
      <c r="F117">
        <v>14</v>
      </c>
      <c r="G117">
        <v>11</v>
      </c>
      <c r="I117">
        <f t="shared" si="9"/>
        <v>2.633101851851849E-2</v>
      </c>
      <c r="M117">
        <f t="shared" si="10"/>
        <v>0</v>
      </c>
      <c r="N117" s="4">
        <f t="shared" si="11"/>
        <v>0</v>
      </c>
      <c r="O117" s="13">
        <f t="shared" si="12"/>
        <v>0</v>
      </c>
    </row>
    <row r="118" spans="1:15" x14ac:dyDescent="0.25">
      <c r="A118">
        <v>117</v>
      </c>
      <c r="B118" s="1">
        <v>44461</v>
      </c>
      <c r="C118" s="2">
        <v>0.64589120370370368</v>
      </c>
      <c r="D118" s="1">
        <v>44461</v>
      </c>
      <c r="E118" s="2" t="s">
        <v>123</v>
      </c>
      <c r="F118">
        <v>2</v>
      </c>
      <c r="G118">
        <v>0</v>
      </c>
      <c r="I118">
        <f t="shared" si="9"/>
        <v>5.4178240740740735E-2</v>
      </c>
      <c r="M118">
        <f t="shared" si="10"/>
        <v>0</v>
      </c>
      <c r="N118" s="4">
        <f t="shared" si="11"/>
        <v>0</v>
      </c>
      <c r="O118" s="13">
        <f t="shared" si="12"/>
        <v>0</v>
      </c>
    </row>
    <row r="119" spans="1:15" x14ac:dyDescent="0.25">
      <c r="A119">
        <v>118</v>
      </c>
      <c r="B119" s="1">
        <v>44461</v>
      </c>
      <c r="C119" s="2">
        <v>0.76406249999999998</v>
      </c>
      <c r="D119" s="1">
        <v>44461</v>
      </c>
      <c r="E119" s="2" t="s">
        <v>124</v>
      </c>
      <c r="F119">
        <v>6</v>
      </c>
      <c r="G119">
        <v>0</v>
      </c>
      <c r="I119">
        <f t="shared" si="9"/>
        <v>8.3935185185185279E-2</v>
      </c>
      <c r="M119">
        <f t="shared" si="10"/>
        <v>0</v>
      </c>
      <c r="N119" s="4">
        <f t="shared" si="11"/>
        <v>0</v>
      </c>
      <c r="O119" s="13">
        <f t="shared" si="12"/>
        <v>0</v>
      </c>
    </row>
    <row r="120" spans="1:15" x14ac:dyDescent="0.25">
      <c r="A120">
        <v>119</v>
      </c>
      <c r="B120" s="1">
        <v>44461</v>
      </c>
      <c r="C120" s="2">
        <v>0.98342592592592593</v>
      </c>
      <c r="D120" s="1">
        <v>44462</v>
      </c>
      <c r="E120" s="2" t="s">
        <v>125</v>
      </c>
      <c r="F120">
        <v>4</v>
      </c>
      <c r="G120">
        <v>11</v>
      </c>
      <c r="I120">
        <f t="shared" si="9"/>
        <v>0</v>
      </c>
      <c r="M120">
        <f t="shared" si="10"/>
        <v>1</v>
      </c>
      <c r="N120" s="4">
        <f t="shared" si="11"/>
        <v>1.6574074074074074E-2</v>
      </c>
      <c r="O120" s="13">
        <f t="shared" si="12"/>
        <v>4.2638888888888893E-2</v>
      </c>
    </row>
    <row r="121" spans="1:15" x14ac:dyDescent="0.25">
      <c r="A121">
        <v>120</v>
      </c>
      <c r="B121" s="1">
        <v>44462</v>
      </c>
      <c r="C121" s="2">
        <v>0.29726851851851854</v>
      </c>
      <c r="D121" s="1">
        <v>44462</v>
      </c>
      <c r="E121" s="2" t="s">
        <v>126</v>
      </c>
      <c r="F121">
        <v>19</v>
      </c>
      <c r="G121">
        <v>3</v>
      </c>
      <c r="I121">
        <f t="shared" si="9"/>
        <v>9.3414351851851818E-2</v>
      </c>
      <c r="M121">
        <f t="shared" si="10"/>
        <v>0</v>
      </c>
      <c r="N121" s="4">
        <f t="shared" si="11"/>
        <v>0</v>
      </c>
      <c r="O121" s="13">
        <f t="shared" si="12"/>
        <v>0</v>
      </c>
    </row>
    <row r="122" spans="1:15" x14ac:dyDescent="0.25">
      <c r="A122">
        <v>121</v>
      </c>
      <c r="B122" s="1">
        <v>44462</v>
      </c>
      <c r="C122" s="2">
        <v>0.43444444444444447</v>
      </c>
      <c r="D122" s="1">
        <v>44462</v>
      </c>
      <c r="E122" s="2" t="s">
        <v>127</v>
      </c>
      <c r="F122">
        <v>3</v>
      </c>
      <c r="G122">
        <v>21</v>
      </c>
      <c r="I122">
        <f t="shared" si="9"/>
        <v>7.6215277777777757E-2</v>
      </c>
      <c r="M122">
        <f t="shared" si="10"/>
        <v>0</v>
      </c>
      <c r="N122" s="4">
        <f t="shared" si="11"/>
        <v>0</v>
      </c>
      <c r="O122" s="13">
        <f t="shared" si="12"/>
        <v>0</v>
      </c>
    </row>
    <row r="123" spans="1:15" x14ac:dyDescent="0.25">
      <c r="A123">
        <v>122</v>
      </c>
      <c r="B123" s="1">
        <v>44462</v>
      </c>
      <c r="C123" s="2">
        <v>0.54518518518518522</v>
      </c>
      <c r="D123" s="1">
        <v>44462</v>
      </c>
      <c r="E123" s="2" t="s">
        <v>128</v>
      </c>
      <c r="F123">
        <v>19</v>
      </c>
      <c r="G123">
        <v>22</v>
      </c>
      <c r="I123">
        <f t="shared" si="9"/>
        <v>4.2569444444444438E-2</v>
      </c>
      <c r="M123">
        <f t="shared" si="10"/>
        <v>0</v>
      </c>
      <c r="N123" s="4">
        <f t="shared" si="11"/>
        <v>0</v>
      </c>
      <c r="O123" s="13">
        <f t="shared" si="12"/>
        <v>0</v>
      </c>
    </row>
    <row r="124" spans="1:15" x14ac:dyDescent="0.25">
      <c r="A124">
        <v>123</v>
      </c>
      <c r="B124" s="1">
        <v>44462</v>
      </c>
      <c r="C124" s="2">
        <v>0.63270833333333332</v>
      </c>
      <c r="D124" s="1">
        <v>44462</v>
      </c>
      <c r="E124" s="2" t="s">
        <v>129</v>
      </c>
      <c r="F124">
        <v>13</v>
      </c>
      <c r="G124">
        <v>14</v>
      </c>
      <c r="I124">
        <f t="shared" si="9"/>
        <v>0.11515046296296305</v>
      </c>
      <c r="M124">
        <f t="shared" si="10"/>
        <v>0</v>
      </c>
      <c r="N124" s="4">
        <f t="shared" si="11"/>
        <v>0</v>
      </c>
      <c r="O124" s="13">
        <f t="shared" si="12"/>
        <v>0</v>
      </c>
    </row>
    <row r="125" spans="1:15" x14ac:dyDescent="0.25">
      <c r="A125">
        <v>124</v>
      </c>
      <c r="B125" s="1">
        <v>44462</v>
      </c>
      <c r="C125" s="2">
        <v>0.78940972222222228</v>
      </c>
      <c r="D125" s="1">
        <v>44462</v>
      </c>
      <c r="E125" s="2" t="s">
        <v>130</v>
      </c>
      <c r="F125">
        <v>19</v>
      </c>
      <c r="G125">
        <v>25</v>
      </c>
      <c r="I125">
        <f t="shared" si="9"/>
        <v>0.10021990740740738</v>
      </c>
      <c r="M125">
        <f t="shared" si="10"/>
        <v>0</v>
      </c>
      <c r="N125" s="4">
        <f t="shared" si="11"/>
        <v>0</v>
      </c>
      <c r="O125" s="13">
        <f t="shared" si="12"/>
        <v>0</v>
      </c>
    </row>
    <row r="126" spans="1:15" x14ac:dyDescent="0.25">
      <c r="A126">
        <v>125</v>
      </c>
      <c r="B126" s="1">
        <v>44463</v>
      </c>
      <c r="C126" s="2">
        <v>0.174375</v>
      </c>
      <c r="D126" s="1">
        <v>44463</v>
      </c>
      <c r="E126" s="2" t="s">
        <v>131</v>
      </c>
      <c r="F126">
        <v>19</v>
      </c>
      <c r="G126">
        <v>11</v>
      </c>
      <c r="I126">
        <f t="shared" si="9"/>
        <v>0.12586805555555558</v>
      </c>
      <c r="M126">
        <f t="shared" si="10"/>
        <v>0</v>
      </c>
      <c r="N126" s="4">
        <f t="shared" si="11"/>
        <v>0</v>
      </c>
      <c r="O126" s="13">
        <f t="shared" si="12"/>
        <v>0</v>
      </c>
    </row>
    <row r="127" spans="1:15" x14ac:dyDescent="0.25">
      <c r="A127">
        <v>126</v>
      </c>
      <c r="B127" s="1">
        <v>44463</v>
      </c>
      <c r="C127" s="2">
        <v>0.45619212962962963</v>
      </c>
      <c r="D127" s="1">
        <v>44463</v>
      </c>
      <c r="E127" s="2" t="s">
        <v>132</v>
      </c>
      <c r="F127">
        <v>13</v>
      </c>
      <c r="G127">
        <v>4</v>
      </c>
      <c r="I127">
        <f t="shared" si="9"/>
        <v>0.13484953703703706</v>
      </c>
      <c r="M127">
        <f t="shared" si="10"/>
        <v>0</v>
      </c>
      <c r="N127" s="4">
        <f t="shared" si="11"/>
        <v>0</v>
      </c>
      <c r="O127" s="13">
        <f t="shared" si="12"/>
        <v>0</v>
      </c>
    </row>
    <row r="128" spans="1:15" x14ac:dyDescent="0.25">
      <c r="A128">
        <v>127</v>
      </c>
      <c r="B128" s="1">
        <v>44463</v>
      </c>
      <c r="C128" s="2">
        <v>0.72642361111111109</v>
      </c>
      <c r="D128" s="1">
        <v>44463</v>
      </c>
      <c r="E128" s="2" t="s">
        <v>133</v>
      </c>
      <c r="F128">
        <v>13</v>
      </c>
      <c r="G128">
        <v>9</v>
      </c>
      <c r="I128">
        <f t="shared" si="9"/>
        <v>5.7407407407407463E-2</v>
      </c>
      <c r="M128">
        <f t="shared" si="10"/>
        <v>0</v>
      </c>
      <c r="N128" s="4">
        <f t="shared" si="11"/>
        <v>0</v>
      </c>
      <c r="O128" s="13">
        <f t="shared" si="12"/>
        <v>0</v>
      </c>
    </row>
    <row r="129" spans="1:15" x14ac:dyDescent="0.25">
      <c r="A129">
        <v>128</v>
      </c>
      <c r="B129" s="1">
        <v>44463</v>
      </c>
      <c r="C129" s="2">
        <v>0.8197106481481482</v>
      </c>
      <c r="D129" s="1">
        <v>44463</v>
      </c>
      <c r="E129" s="2" t="s">
        <v>134</v>
      </c>
      <c r="F129">
        <v>10</v>
      </c>
      <c r="G129">
        <v>12</v>
      </c>
      <c r="I129">
        <f t="shared" si="9"/>
        <v>6.436342592592581E-2</v>
      </c>
      <c r="M129">
        <f t="shared" si="10"/>
        <v>0</v>
      </c>
      <c r="N129" s="4">
        <f t="shared" si="11"/>
        <v>0</v>
      </c>
      <c r="O129" s="13">
        <f t="shared" si="12"/>
        <v>0</v>
      </c>
    </row>
    <row r="130" spans="1:15" x14ac:dyDescent="0.25">
      <c r="A130">
        <v>129</v>
      </c>
      <c r="B130" s="1">
        <v>44464</v>
      </c>
      <c r="C130" s="2">
        <v>0.29473379629629631</v>
      </c>
      <c r="D130" s="1">
        <v>44464</v>
      </c>
      <c r="E130" s="2" t="s">
        <v>135</v>
      </c>
      <c r="F130">
        <v>9</v>
      </c>
      <c r="G130">
        <v>11</v>
      </c>
      <c r="I130">
        <f t="shared" si="9"/>
        <v>5.7129629629629586E-2</v>
      </c>
      <c r="M130">
        <f t="shared" si="10"/>
        <v>0</v>
      </c>
      <c r="N130" s="4">
        <f t="shared" si="11"/>
        <v>0</v>
      </c>
      <c r="O130" s="13">
        <f t="shared" si="12"/>
        <v>0</v>
      </c>
    </row>
    <row r="131" spans="1:15" x14ac:dyDescent="0.25">
      <c r="A131">
        <v>130</v>
      </c>
      <c r="B131" s="1">
        <v>44464</v>
      </c>
      <c r="C131" s="2">
        <v>0.42454861111111108</v>
      </c>
      <c r="D131" s="1">
        <v>44464</v>
      </c>
      <c r="E131" s="2" t="s">
        <v>136</v>
      </c>
      <c r="F131">
        <v>14</v>
      </c>
      <c r="G131">
        <v>20</v>
      </c>
      <c r="I131">
        <f t="shared" ref="I131:I158" si="13">IF(B131=D131,E131-C131,0)</f>
        <v>7.6192129629629624E-2</v>
      </c>
      <c r="M131">
        <f t="shared" ref="M131:M158" si="14">IF(I131=0,1,0)</f>
        <v>0</v>
      </c>
      <c r="N131" s="4">
        <f t="shared" ref="N131:N158" si="15">(1-C131)*M131</f>
        <v>0</v>
      </c>
      <c r="O131" s="13">
        <f t="shared" ref="O131:O158" si="16">E131*M131</f>
        <v>0</v>
      </c>
    </row>
    <row r="132" spans="1:15" x14ac:dyDescent="0.25">
      <c r="A132">
        <v>131</v>
      </c>
      <c r="B132" s="1">
        <v>44464</v>
      </c>
      <c r="C132" s="2">
        <v>0.54474537037037041</v>
      </c>
      <c r="D132" s="1">
        <v>44464</v>
      </c>
      <c r="E132" s="2" t="s">
        <v>137</v>
      </c>
      <c r="F132">
        <v>1</v>
      </c>
      <c r="G132">
        <v>3</v>
      </c>
      <c r="I132">
        <f t="shared" si="13"/>
        <v>3.0995370370370368E-2</v>
      </c>
      <c r="M132">
        <f t="shared" si="14"/>
        <v>0</v>
      </c>
      <c r="N132" s="4">
        <f t="shared" si="15"/>
        <v>0</v>
      </c>
      <c r="O132" s="13">
        <f t="shared" si="16"/>
        <v>0</v>
      </c>
    </row>
    <row r="133" spans="1:15" x14ac:dyDescent="0.25">
      <c r="A133">
        <v>132</v>
      </c>
      <c r="B133" s="1">
        <v>44464</v>
      </c>
      <c r="C133" s="2">
        <v>0.63065972222222222</v>
      </c>
      <c r="D133" s="1">
        <v>44464</v>
      </c>
      <c r="E133" s="2" t="s">
        <v>138</v>
      </c>
      <c r="F133">
        <v>5</v>
      </c>
      <c r="G133">
        <v>6</v>
      </c>
      <c r="I133">
        <f t="shared" si="13"/>
        <v>3.8888888888888973E-2</v>
      </c>
      <c r="M133">
        <f t="shared" si="14"/>
        <v>0</v>
      </c>
      <c r="N133" s="4">
        <f t="shared" si="15"/>
        <v>0</v>
      </c>
      <c r="O133" s="13">
        <f t="shared" si="16"/>
        <v>0</v>
      </c>
    </row>
    <row r="134" spans="1:15" x14ac:dyDescent="0.25">
      <c r="A134">
        <v>133</v>
      </c>
      <c r="B134" s="1">
        <v>44464</v>
      </c>
      <c r="C134" s="2">
        <v>0.71141203703703704</v>
      </c>
      <c r="D134" s="1">
        <v>44464</v>
      </c>
      <c r="E134" s="2" t="s">
        <v>139</v>
      </c>
      <c r="F134">
        <v>12</v>
      </c>
      <c r="G134">
        <v>6</v>
      </c>
      <c r="I134">
        <f t="shared" si="13"/>
        <v>4.4884259259259207E-2</v>
      </c>
      <c r="M134">
        <f t="shared" si="14"/>
        <v>0</v>
      </c>
      <c r="N134" s="4">
        <f t="shared" si="15"/>
        <v>0</v>
      </c>
      <c r="O134" s="13">
        <f t="shared" si="16"/>
        <v>0</v>
      </c>
    </row>
    <row r="135" spans="1:15" x14ac:dyDescent="0.25">
      <c r="A135">
        <v>134</v>
      </c>
      <c r="B135" s="1">
        <v>44465</v>
      </c>
      <c r="C135" s="2">
        <v>0.26834490740740741</v>
      </c>
      <c r="D135" s="1">
        <v>44465</v>
      </c>
      <c r="E135" s="2" t="s">
        <v>140</v>
      </c>
      <c r="F135">
        <v>13</v>
      </c>
      <c r="G135">
        <v>24</v>
      </c>
      <c r="I135">
        <f t="shared" si="13"/>
        <v>6.1932870370370374E-2</v>
      </c>
      <c r="M135">
        <f t="shared" si="14"/>
        <v>0</v>
      </c>
      <c r="N135" s="4">
        <f t="shared" si="15"/>
        <v>0</v>
      </c>
      <c r="O135" s="13">
        <f t="shared" si="16"/>
        <v>0</v>
      </c>
    </row>
    <row r="136" spans="1:15" x14ac:dyDescent="0.25">
      <c r="A136">
        <v>135</v>
      </c>
      <c r="B136" s="1">
        <v>44465</v>
      </c>
      <c r="C136" s="2">
        <v>0.38269675925925928</v>
      </c>
      <c r="D136" s="1">
        <v>44465</v>
      </c>
      <c r="E136" s="2" t="s">
        <v>141</v>
      </c>
      <c r="F136">
        <v>9</v>
      </c>
      <c r="G136">
        <v>2</v>
      </c>
      <c r="I136">
        <f t="shared" si="13"/>
        <v>4.0462962962962978E-2</v>
      </c>
      <c r="M136">
        <f t="shared" si="14"/>
        <v>0</v>
      </c>
      <c r="N136" s="4">
        <f t="shared" si="15"/>
        <v>0</v>
      </c>
      <c r="O136" s="13">
        <f t="shared" si="16"/>
        <v>0</v>
      </c>
    </row>
    <row r="137" spans="1:15" x14ac:dyDescent="0.25">
      <c r="A137">
        <v>136</v>
      </c>
      <c r="B137" s="1">
        <v>44465</v>
      </c>
      <c r="C137" s="2">
        <v>0.45490740740740743</v>
      </c>
      <c r="D137" s="1">
        <v>44465</v>
      </c>
      <c r="E137" s="2" t="s">
        <v>142</v>
      </c>
      <c r="F137">
        <v>11</v>
      </c>
      <c r="G137">
        <v>6</v>
      </c>
      <c r="I137">
        <f t="shared" si="13"/>
        <v>4.1041666666666698E-2</v>
      </c>
      <c r="M137">
        <f t="shared" si="14"/>
        <v>0</v>
      </c>
      <c r="N137" s="4">
        <f t="shared" si="15"/>
        <v>0</v>
      </c>
      <c r="O137" s="13">
        <f t="shared" si="16"/>
        <v>0</v>
      </c>
    </row>
    <row r="138" spans="1:15" x14ac:dyDescent="0.25">
      <c r="A138">
        <v>137</v>
      </c>
      <c r="B138" s="1">
        <v>44465</v>
      </c>
      <c r="C138" s="2">
        <v>0.54450231481481481</v>
      </c>
      <c r="D138" s="1">
        <v>44465</v>
      </c>
      <c r="E138" s="2" t="s">
        <v>143</v>
      </c>
      <c r="F138">
        <v>11</v>
      </c>
      <c r="G138">
        <v>9</v>
      </c>
      <c r="I138">
        <f t="shared" si="13"/>
        <v>4.3009259259259247E-2</v>
      </c>
      <c r="M138">
        <f t="shared" si="14"/>
        <v>0</v>
      </c>
      <c r="N138" s="4">
        <f t="shared" si="15"/>
        <v>0</v>
      </c>
      <c r="O138" s="13">
        <f t="shared" si="16"/>
        <v>0</v>
      </c>
    </row>
    <row r="139" spans="1:15" x14ac:dyDescent="0.25">
      <c r="A139">
        <v>138</v>
      </c>
      <c r="B139" s="1">
        <v>44465</v>
      </c>
      <c r="C139" s="2">
        <v>0.67274305555555558</v>
      </c>
      <c r="D139" s="1">
        <v>44465</v>
      </c>
      <c r="E139" s="2" t="s">
        <v>144</v>
      </c>
      <c r="F139">
        <v>13</v>
      </c>
      <c r="G139">
        <v>24</v>
      </c>
      <c r="I139">
        <f t="shared" si="13"/>
        <v>7.3831018518518587E-2</v>
      </c>
      <c r="M139">
        <f t="shared" si="14"/>
        <v>0</v>
      </c>
      <c r="N139" s="4">
        <f t="shared" si="15"/>
        <v>0</v>
      </c>
      <c r="O139" s="13">
        <f t="shared" si="16"/>
        <v>0</v>
      </c>
    </row>
    <row r="140" spans="1:15" x14ac:dyDescent="0.25">
      <c r="A140">
        <v>139</v>
      </c>
      <c r="B140" s="1">
        <v>44465</v>
      </c>
      <c r="C140" s="2">
        <v>0.79449074074074078</v>
      </c>
      <c r="D140" s="1">
        <v>44465</v>
      </c>
      <c r="E140" s="2" t="s">
        <v>145</v>
      </c>
      <c r="F140">
        <v>15</v>
      </c>
      <c r="G140">
        <v>6</v>
      </c>
      <c r="I140">
        <f t="shared" si="13"/>
        <v>5.9722222222222232E-2</v>
      </c>
      <c r="M140">
        <f t="shared" si="14"/>
        <v>0</v>
      </c>
      <c r="N140" s="4">
        <f t="shared" si="15"/>
        <v>0</v>
      </c>
      <c r="O140" s="13">
        <f t="shared" si="16"/>
        <v>0</v>
      </c>
    </row>
    <row r="141" spans="1:15" x14ac:dyDescent="0.25">
      <c r="A141">
        <v>140</v>
      </c>
      <c r="B141" s="1">
        <v>44466</v>
      </c>
      <c r="C141" s="2">
        <v>0.25283564814814813</v>
      </c>
      <c r="D141" s="1">
        <v>44466</v>
      </c>
      <c r="E141" s="2" t="s">
        <v>146</v>
      </c>
      <c r="F141">
        <v>15</v>
      </c>
      <c r="G141">
        <v>9</v>
      </c>
      <c r="I141">
        <f t="shared" si="13"/>
        <v>7.8356481481481499E-2</v>
      </c>
      <c r="M141">
        <f t="shared" si="14"/>
        <v>0</v>
      </c>
      <c r="N141" s="4">
        <f t="shared" si="15"/>
        <v>0</v>
      </c>
      <c r="O141" s="13">
        <f t="shared" si="16"/>
        <v>0</v>
      </c>
    </row>
    <row r="142" spans="1:15" x14ac:dyDescent="0.25">
      <c r="A142">
        <v>141</v>
      </c>
      <c r="B142" s="1">
        <v>44466</v>
      </c>
      <c r="C142" s="2">
        <v>0.38195601851851851</v>
      </c>
      <c r="D142" s="1">
        <v>44466</v>
      </c>
      <c r="E142" s="2" t="s">
        <v>147</v>
      </c>
      <c r="F142">
        <v>10</v>
      </c>
      <c r="G142">
        <v>19</v>
      </c>
      <c r="I142">
        <f t="shared" si="13"/>
        <v>4.2442129629629677E-2</v>
      </c>
      <c r="M142">
        <f t="shared" si="14"/>
        <v>0</v>
      </c>
      <c r="N142" s="4">
        <f t="shared" si="15"/>
        <v>0</v>
      </c>
      <c r="O142" s="13">
        <f t="shared" si="16"/>
        <v>0</v>
      </c>
    </row>
    <row r="143" spans="1:15" x14ac:dyDescent="0.25">
      <c r="A143">
        <v>142</v>
      </c>
      <c r="B143" s="1">
        <v>44466</v>
      </c>
      <c r="C143" s="2">
        <v>0.54520833333333329</v>
      </c>
      <c r="D143" s="1">
        <v>44466</v>
      </c>
      <c r="E143" s="2" t="s">
        <v>148</v>
      </c>
      <c r="F143">
        <v>1</v>
      </c>
      <c r="G143">
        <v>0</v>
      </c>
      <c r="I143">
        <f t="shared" si="13"/>
        <v>8.333333333333337E-2</v>
      </c>
      <c r="M143">
        <f t="shared" si="14"/>
        <v>0</v>
      </c>
      <c r="N143" s="4">
        <f t="shared" si="15"/>
        <v>0</v>
      </c>
      <c r="O143" s="13">
        <f t="shared" si="16"/>
        <v>0</v>
      </c>
    </row>
    <row r="144" spans="1:15" x14ac:dyDescent="0.25">
      <c r="A144">
        <v>143</v>
      </c>
      <c r="B144" s="1">
        <v>44466</v>
      </c>
      <c r="C144" s="2">
        <v>0.71118055555555559</v>
      </c>
      <c r="D144" s="1">
        <v>44466</v>
      </c>
      <c r="E144" s="2" t="s">
        <v>149</v>
      </c>
      <c r="F144">
        <v>3</v>
      </c>
      <c r="G144">
        <v>0</v>
      </c>
      <c r="I144">
        <f t="shared" si="13"/>
        <v>8.1921296296296187E-2</v>
      </c>
      <c r="M144">
        <f t="shared" si="14"/>
        <v>0</v>
      </c>
      <c r="N144" s="4">
        <f t="shared" si="15"/>
        <v>0</v>
      </c>
      <c r="O144" s="13">
        <f t="shared" si="16"/>
        <v>0</v>
      </c>
    </row>
    <row r="145" spans="1:15" x14ac:dyDescent="0.25">
      <c r="A145">
        <v>144</v>
      </c>
      <c r="B145" s="1">
        <v>44467</v>
      </c>
      <c r="C145" s="2">
        <v>0.41951388888888891</v>
      </c>
      <c r="D145" s="1">
        <v>44467</v>
      </c>
      <c r="E145" s="2" t="s">
        <v>150</v>
      </c>
      <c r="F145">
        <v>9</v>
      </c>
      <c r="G145">
        <v>14</v>
      </c>
      <c r="I145">
        <f t="shared" si="13"/>
        <v>7.6388888888888895E-2</v>
      </c>
      <c r="M145">
        <f t="shared" si="14"/>
        <v>0</v>
      </c>
      <c r="N145" s="4">
        <f t="shared" si="15"/>
        <v>0</v>
      </c>
      <c r="O145" s="13">
        <f t="shared" si="16"/>
        <v>0</v>
      </c>
    </row>
    <row r="146" spans="1:15" x14ac:dyDescent="0.25">
      <c r="A146">
        <v>145</v>
      </c>
      <c r="B146" s="1">
        <v>44467</v>
      </c>
      <c r="C146" s="2">
        <v>0.54101851851851857</v>
      </c>
      <c r="D146" s="1">
        <v>44467</v>
      </c>
      <c r="E146" s="2" t="s">
        <v>151</v>
      </c>
      <c r="F146">
        <v>11</v>
      </c>
      <c r="G146">
        <v>13</v>
      </c>
      <c r="I146">
        <f t="shared" si="13"/>
        <v>8.7407407407407378E-2</v>
      </c>
      <c r="M146">
        <f t="shared" si="14"/>
        <v>0</v>
      </c>
      <c r="N146" s="4">
        <f t="shared" si="15"/>
        <v>0</v>
      </c>
      <c r="O146" s="13">
        <f t="shared" si="16"/>
        <v>0</v>
      </c>
    </row>
    <row r="147" spans="1:15" x14ac:dyDescent="0.25">
      <c r="A147">
        <v>146</v>
      </c>
      <c r="B147" s="1">
        <v>44467</v>
      </c>
      <c r="C147" s="2">
        <v>0.71254629629629629</v>
      </c>
      <c r="D147" s="1">
        <v>44467</v>
      </c>
      <c r="E147" s="2" t="s">
        <v>152</v>
      </c>
      <c r="F147">
        <v>12</v>
      </c>
      <c r="G147">
        <v>9</v>
      </c>
      <c r="I147">
        <f t="shared" si="13"/>
        <v>4.2187500000000044E-2</v>
      </c>
      <c r="M147">
        <f t="shared" si="14"/>
        <v>0</v>
      </c>
      <c r="N147" s="4">
        <f t="shared" si="15"/>
        <v>0</v>
      </c>
      <c r="O147" s="13">
        <f t="shared" si="16"/>
        <v>0</v>
      </c>
    </row>
    <row r="148" spans="1:15" x14ac:dyDescent="0.25">
      <c r="A148">
        <v>147</v>
      </c>
      <c r="B148" s="1">
        <v>44467</v>
      </c>
      <c r="C148" s="2">
        <v>0.79166666666666663</v>
      </c>
      <c r="D148" s="1">
        <v>44467</v>
      </c>
      <c r="E148" s="2" t="s">
        <v>153</v>
      </c>
      <c r="F148">
        <v>14</v>
      </c>
      <c r="G148">
        <v>9</v>
      </c>
      <c r="I148">
        <f t="shared" si="13"/>
        <v>8.4039351851851851E-2</v>
      </c>
      <c r="M148">
        <f t="shared" si="14"/>
        <v>0</v>
      </c>
      <c r="N148" s="4">
        <f t="shared" si="15"/>
        <v>0</v>
      </c>
      <c r="O148" s="13">
        <f t="shared" si="16"/>
        <v>0</v>
      </c>
    </row>
    <row r="149" spans="1:15" x14ac:dyDescent="0.25">
      <c r="A149">
        <v>148</v>
      </c>
      <c r="B149" s="1">
        <v>44468</v>
      </c>
      <c r="C149" s="2">
        <v>0.29934027777777777</v>
      </c>
      <c r="D149" s="1">
        <v>44468</v>
      </c>
      <c r="E149" s="2" t="s">
        <v>154</v>
      </c>
      <c r="F149">
        <v>12</v>
      </c>
      <c r="G149">
        <v>16</v>
      </c>
      <c r="I149">
        <f t="shared" si="13"/>
        <v>7.4641203703703696E-2</v>
      </c>
      <c r="M149">
        <f t="shared" si="14"/>
        <v>0</v>
      </c>
      <c r="N149" s="4">
        <f t="shared" si="15"/>
        <v>0</v>
      </c>
      <c r="O149" s="13">
        <f t="shared" si="16"/>
        <v>0</v>
      </c>
    </row>
    <row r="150" spans="1:15" x14ac:dyDescent="0.25">
      <c r="A150">
        <v>149</v>
      </c>
      <c r="B150" s="1">
        <v>44468</v>
      </c>
      <c r="C150" s="2">
        <v>0.41740740740740739</v>
      </c>
      <c r="D150" s="1">
        <v>44468</v>
      </c>
      <c r="E150" s="2" t="s">
        <v>155</v>
      </c>
      <c r="F150">
        <v>9</v>
      </c>
      <c r="G150">
        <v>21</v>
      </c>
      <c r="I150">
        <f t="shared" si="13"/>
        <v>8.3310185185185126E-2</v>
      </c>
      <c r="M150">
        <f t="shared" si="14"/>
        <v>0</v>
      </c>
      <c r="N150" s="4">
        <f t="shared" si="15"/>
        <v>0</v>
      </c>
      <c r="O150" s="13">
        <f t="shared" si="16"/>
        <v>0</v>
      </c>
    </row>
    <row r="151" spans="1:15" x14ac:dyDescent="0.25">
      <c r="A151">
        <v>150</v>
      </c>
      <c r="B151" s="1">
        <v>44468</v>
      </c>
      <c r="C151" s="2">
        <v>0.55636574074074074</v>
      </c>
      <c r="D151" s="1">
        <v>44468</v>
      </c>
      <c r="E151" s="2" t="s">
        <v>156</v>
      </c>
      <c r="F151">
        <v>15</v>
      </c>
      <c r="G151">
        <v>9</v>
      </c>
      <c r="I151">
        <f t="shared" si="13"/>
        <v>5.6956018518518503E-2</v>
      </c>
      <c r="M151">
        <f t="shared" si="14"/>
        <v>0</v>
      </c>
      <c r="N151" s="4">
        <f t="shared" si="15"/>
        <v>0</v>
      </c>
      <c r="O151" s="13">
        <f t="shared" si="16"/>
        <v>0</v>
      </c>
    </row>
    <row r="152" spans="1:15" x14ac:dyDescent="0.25">
      <c r="A152">
        <v>151</v>
      </c>
      <c r="B152" s="1">
        <v>44468</v>
      </c>
      <c r="C152" s="2">
        <v>0.67305555555555552</v>
      </c>
      <c r="D152" s="1">
        <v>44468</v>
      </c>
      <c r="E152" s="2" t="s">
        <v>157</v>
      </c>
      <c r="F152">
        <v>14</v>
      </c>
      <c r="G152">
        <v>8</v>
      </c>
      <c r="I152">
        <f t="shared" si="13"/>
        <v>5.902777777777779E-2</v>
      </c>
      <c r="M152">
        <f t="shared" si="14"/>
        <v>0</v>
      </c>
      <c r="N152" s="4">
        <f t="shared" si="15"/>
        <v>0</v>
      </c>
      <c r="O152" s="13">
        <f t="shared" si="16"/>
        <v>0</v>
      </c>
    </row>
    <row r="153" spans="1:15" x14ac:dyDescent="0.25">
      <c r="A153">
        <v>152</v>
      </c>
      <c r="B153" s="1">
        <v>44468</v>
      </c>
      <c r="C153" s="2">
        <v>0.79931712962962964</v>
      </c>
      <c r="D153" s="1">
        <v>44468</v>
      </c>
      <c r="E153" s="2" t="s">
        <v>158</v>
      </c>
      <c r="F153">
        <v>16</v>
      </c>
      <c r="G153">
        <v>21</v>
      </c>
      <c r="I153">
        <f t="shared" si="13"/>
        <v>4.8854166666666643E-2</v>
      </c>
      <c r="M153">
        <f t="shared" si="14"/>
        <v>0</v>
      </c>
      <c r="N153" s="4">
        <f t="shared" si="15"/>
        <v>0</v>
      </c>
      <c r="O153" s="13">
        <f t="shared" si="16"/>
        <v>0</v>
      </c>
    </row>
    <row r="154" spans="1:15" x14ac:dyDescent="0.25">
      <c r="A154">
        <v>153</v>
      </c>
      <c r="B154" s="1">
        <v>44468</v>
      </c>
      <c r="C154" s="2">
        <v>0.9611574074074074</v>
      </c>
      <c r="D154" s="1">
        <v>44469</v>
      </c>
      <c r="E154" s="2" t="s">
        <v>159</v>
      </c>
      <c r="F154">
        <v>14</v>
      </c>
      <c r="G154">
        <v>9</v>
      </c>
      <c r="I154">
        <f t="shared" si="13"/>
        <v>0</v>
      </c>
      <c r="M154">
        <f t="shared" si="14"/>
        <v>1</v>
      </c>
      <c r="N154" s="4">
        <f t="shared" si="15"/>
        <v>3.8842592592592595E-2</v>
      </c>
      <c r="O154" s="13">
        <f t="shared" si="16"/>
        <v>3.9629629629629633E-2</v>
      </c>
    </row>
    <row r="155" spans="1:15" x14ac:dyDescent="0.25">
      <c r="A155">
        <v>154</v>
      </c>
      <c r="B155" s="1">
        <v>44469</v>
      </c>
      <c r="C155" s="2">
        <v>0.3125</v>
      </c>
      <c r="D155" s="1">
        <v>44469</v>
      </c>
      <c r="E155" s="2" t="s">
        <v>160</v>
      </c>
      <c r="F155">
        <v>17</v>
      </c>
      <c r="G155">
        <v>3</v>
      </c>
      <c r="I155">
        <f t="shared" si="13"/>
        <v>2.1354166666666619E-2</v>
      </c>
      <c r="M155">
        <f t="shared" si="14"/>
        <v>0</v>
      </c>
      <c r="N155" s="4">
        <f t="shared" si="15"/>
        <v>0</v>
      </c>
      <c r="O155" s="13">
        <f t="shared" si="16"/>
        <v>0</v>
      </c>
    </row>
    <row r="156" spans="1:15" x14ac:dyDescent="0.25">
      <c r="A156">
        <v>155</v>
      </c>
      <c r="B156" s="1">
        <v>44469</v>
      </c>
      <c r="C156" s="2">
        <v>0.44229166666666669</v>
      </c>
      <c r="D156" s="1">
        <v>44469</v>
      </c>
      <c r="E156" s="2" t="s">
        <v>136</v>
      </c>
      <c r="F156">
        <v>0</v>
      </c>
      <c r="G156">
        <v>9</v>
      </c>
      <c r="I156">
        <f t="shared" si="13"/>
        <v>5.8449074074074014E-2</v>
      </c>
      <c r="M156">
        <f t="shared" si="14"/>
        <v>0</v>
      </c>
      <c r="N156" s="4">
        <f t="shared" si="15"/>
        <v>0</v>
      </c>
      <c r="O156" s="13">
        <f t="shared" si="16"/>
        <v>0</v>
      </c>
    </row>
    <row r="157" spans="1:15" x14ac:dyDescent="0.25">
      <c r="A157">
        <v>156</v>
      </c>
      <c r="B157" s="1">
        <v>44469</v>
      </c>
      <c r="C157" s="2">
        <v>0.59045138888888893</v>
      </c>
      <c r="D157" s="1">
        <v>44469</v>
      </c>
      <c r="E157" s="2" t="s">
        <v>161</v>
      </c>
      <c r="F157">
        <v>14</v>
      </c>
      <c r="G157">
        <v>8</v>
      </c>
      <c r="I157">
        <f t="shared" si="13"/>
        <v>4.020833333333329E-2</v>
      </c>
      <c r="M157">
        <f t="shared" si="14"/>
        <v>0</v>
      </c>
      <c r="N157" s="4">
        <f t="shared" si="15"/>
        <v>0</v>
      </c>
      <c r="O157" s="13">
        <f t="shared" si="16"/>
        <v>0</v>
      </c>
    </row>
    <row r="158" spans="1:15" x14ac:dyDescent="0.25">
      <c r="A158">
        <v>157</v>
      </c>
      <c r="B158" s="1">
        <v>44469</v>
      </c>
      <c r="C158" s="2">
        <v>0.7142708333333333</v>
      </c>
      <c r="D158" s="1">
        <v>44469</v>
      </c>
      <c r="E158" s="2" t="s">
        <v>162</v>
      </c>
      <c r="F158">
        <v>6</v>
      </c>
      <c r="G158">
        <v>39</v>
      </c>
      <c r="I158">
        <f t="shared" si="13"/>
        <v>7.5254629629629699E-2</v>
      </c>
      <c r="M158">
        <f t="shared" si="14"/>
        <v>0</v>
      </c>
      <c r="N158" s="4">
        <f t="shared" si="15"/>
        <v>0</v>
      </c>
      <c r="O158" s="13">
        <f t="shared" si="16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l k t 3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l k t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Z L d 1 Y X p S M r j A E A A O E H A A A T A B w A R m 9 y b X V s Y X M v U 2 V j d G l v b j E u b S C i G A A o o B Q A A A A A A A A A A A A A A A A A A A A A A A A A A A D t U k 1 P 2 0 A Q P R M p / 2 G 1 X B z J s p o U e i j y o X K K a A 8 R K O F S g t A S T 9 N V 1 j v W 7 r i J H X H J X + K E x A 3 5 f 3 X A C A I p V Y 8 c s p f d + X r z Z v Z 5 m J B G K 4 b N 3 T 1 o t 9 o t / 0 s 5 S I V B K k U s D F C 7 J f j U N + 7 u O q 1 X y M 7 E / 4 7 6 O C k y s B Q c a g N R g p b Y 8 I F M P o 9 P P T g / / q 4 s z M Z 9 8 D P C f H w P F 9 G C Z C c 8 6 4 P R m S Z w s d y R o U j Q F J n 1 c f d D K L 7 a C a b a T u N u b 5 / N k w I J h l Q a i J + f 0 Q A t n H f C h t e u H K h p v b q 7 n s + 0 Q J F j O i / r W 1 + h L T O 2 K o 2 Z B s m k R + q S a 4 8 d Z g x 0 B C p l k s H T V K E 4 e w x 9 M W Y 4 U U Y 5 H 5 M r 1 h v 9 Y C T L e 0 J B Z f 4 M O X L K + p / o s m a Q U Z m D D / 6 P V r h c S p P z D r 5 Z + r Q X 3 Z d e h W I p U 0 V K z E t e W s F B 7 g a C X U 1 s i m m l 7 e s w 6 W y t N H f V v 4 t f J x A s 6 C E h U W 6 K o l L 1 S q U F f + A m t y a D p 3 k z Y w P 0 o r v p 6 r 1 w X X X a L W 3 / v u h 1 V e 7 K B 1 0 G v Y 7 c i n M r z v c p z o 9 b c W 7 F + S 7 E + Q d Q S w E C L Q A U A A I A C A C W S 3 d W 3 u m H a 6 Q A A A D 2 A A A A E g A A A A A A A A A A A A A A A A A A A A A A Q 2 9 u Z m l n L 1 B h Y 2 t h Z 2 U u e G 1 s U E s B A i 0 A F A A C A A g A l k t 3 V g / K 6 a u k A A A A 6 Q A A A B M A A A A A A A A A A A A A A A A A 8 A A A A F t D b 2 5 0 Z W 5 0 X 1 R 5 c G V z X S 5 4 b W x Q S w E C L Q A U A A I A C A C W S 3 d W F 6 U j K 4 w B A A D h B w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J g A A A A A A A B c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A 4 O j A 2 O j I 1 L j A 5 M D k 4 M T h a I i A v P j x F b n R y e S B U e X B l P S J G a W x s Q 2 9 s d W 1 u V H l w Z X M i I F Z h b H V l P S J z Q X d r S 0 N R W U R B d 1 l H Q m c 9 P S I g L z 4 8 R W 5 0 c n k g V H l w Z T 0 i R m l s b E N v b H V t b k 5 h b W V z I i B W Y W x 1 Z T 0 i c 1 s m c X V v d D t s c C Z x d W 9 0 O y w m c X V v d D t k Y X R h I H d 5 b G 9 0 d S Z x d W 9 0 O y w m c X V v d D t n b 2 R 6 a W 5 h I H d 5 b G 9 0 d S Z x d W 9 0 O y w m c X V v d D t k Y X R h I H B y e n l s b 3 R 1 J n F 1 b 3 Q 7 L C Z x d W 9 0 O 2 d v Z H p p b m E g c H J 6 e W x v d H U m c X V v d D s s J n F 1 b 3 Q 7 Q 2 F y Z 2 8 g e m H F g m F k d W 5 l a y Z x d W 9 0 O y w m c X V v d D t D Y X J n b y B 3 e c W C Y W R 1 b m V r J n F 1 b 3 Q 7 L C Z x d W 9 0 O 0 N v b H V t b j E m c X V v d D s s J n F 1 b 3 Q 7 X z E m c X V v d D s s J n F 1 b 3 Q 7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0 e S 9 B d X R v U m V t b 3 Z l Z E N v b H V t b n M x L n t s c C w w f S Z x d W 9 0 O y w m c X V v d D t T Z W N 0 a W 9 u M S 9 s b 3 R 5 L 0 F 1 d G 9 S Z W 1 v d m V k Q 2 9 s d W 1 u c z E u e 2 R h d G E g d 3 l s b 3 R 1 L D F 9 J n F 1 b 3 Q 7 L C Z x d W 9 0 O 1 N l Y 3 R p b 2 4 x L 2 x v d H k v Q X V 0 b 1 J l b W 9 2 Z W R D b 2 x 1 b W 5 z M S 5 7 Z 2 9 k e m l u Y S B 3 e W x v d H U s M n 0 m c X V v d D s s J n F 1 b 3 Q 7 U 2 V j d G l v b j E v b G 9 0 e S 9 B d X R v U m V t b 3 Z l Z E N v b H V t b n M x L n t k Y X R h I H B y e n l s b 3 R 1 L D N 9 J n F 1 b 3 Q 7 L C Z x d W 9 0 O 1 N l Y 3 R p b 2 4 x L 2 x v d H k v Q X V 0 b 1 J l b W 9 2 Z W R D b 2 x 1 b W 5 z M S 5 7 Z 2 9 k e m l u Y S B w c n p 5 b G 9 0 d S w 0 f S Z x d W 9 0 O y w m c X V v d D t T Z W N 0 a W 9 u M S 9 s b 3 R 5 L 0 F 1 d G 9 S Z W 1 v d m V k Q 2 9 s d W 1 u c z E u e 0 N h c m d v I H p h x Y J h Z H V u Z W s s N X 0 m c X V v d D s s J n F 1 b 3 Q 7 U 2 V j d G l v b j E v b G 9 0 e S 9 B d X R v U m V t b 3 Z l Z E N v b H V t b n M x L n t D Y X J n b y B 3 e c W C Y W R 1 b m V r L D Z 9 J n F 1 b 3 Q 7 L C Z x d W 9 0 O 1 N l Y 3 R p b 2 4 x L 2 x v d H k v Q X V 0 b 1 J l b W 9 2 Z W R D b 2 x 1 b W 5 z M S 5 7 Q 2 9 s d W 1 u M S w 3 f S Z x d W 9 0 O y w m c X V v d D t T Z W N 0 a W 9 u M S 9 s b 3 R 5 L 0 F 1 d G 9 S Z W 1 v d m V k Q 2 9 s d W 1 u c z E u e 1 8 x L D h 9 J n F 1 b 3 Q 7 L C Z x d W 9 0 O 1 N l Y 3 R p b 2 4 x L 2 x v d H k v Q X V 0 b 1 J l b W 9 2 Z W R D b 2 x 1 b W 5 z M S 5 7 X z I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x v d H k v Q X V 0 b 1 J l b W 9 2 Z W R D b 2 x 1 b W 5 z M S 5 7 b H A s M H 0 m c X V v d D s s J n F 1 b 3 Q 7 U 2 V j d G l v b j E v b G 9 0 e S 9 B d X R v U m V t b 3 Z l Z E N v b H V t b n M x L n t k Y X R h I H d 5 b G 9 0 d S w x f S Z x d W 9 0 O y w m c X V v d D t T Z W N 0 a W 9 u M S 9 s b 3 R 5 L 0 F 1 d G 9 S Z W 1 v d m V k Q 2 9 s d W 1 u c z E u e 2 d v Z H p p b m E g d 3 l s b 3 R 1 L D J 9 J n F 1 b 3 Q 7 L C Z x d W 9 0 O 1 N l Y 3 R p b 2 4 x L 2 x v d H k v Q X V 0 b 1 J l b W 9 2 Z W R D b 2 x 1 b W 5 z M S 5 7 Z G F 0 Y S B w c n p 5 b G 9 0 d S w z f S Z x d W 9 0 O y w m c X V v d D t T Z W N 0 a W 9 u M S 9 s b 3 R 5 L 0 F 1 d G 9 S Z W 1 v d m V k Q 2 9 s d W 1 u c z E u e 2 d v Z H p p b m E g c H J 6 e W x v d H U s N H 0 m c X V v d D s s J n F 1 b 3 Q 7 U 2 V j d G l v b j E v b G 9 0 e S 9 B d X R v U m V t b 3 Z l Z E N v b H V t b n M x L n t D Y X J n b y B 6 Y c W C Y W R 1 b m V r L D V 9 J n F 1 b 3 Q 7 L C Z x d W 9 0 O 1 N l Y 3 R p b 2 4 x L 2 x v d H k v Q X V 0 b 1 J l b W 9 2 Z W R D b 2 x 1 b W 5 z M S 5 7 Q 2 F y Z 2 8 g d 3 n F g m F k d W 5 l a y w 2 f S Z x d W 9 0 O y w m c X V v d D t T Z W N 0 a W 9 u M S 9 s b 3 R 5 L 0 F 1 d G 9 S Z W 1 v d m V k Q 2 9 s d W 1 u c z E u e 0 N v b H V t b j E s N 3 0 m c X V v d D s s J n F 1 b 3 Q 7 U 2 V j d G l v b j E v b G 9 0 e S 9 B d X R v U m V t b 3 Z l Z E N v b H V t b n M x L n t f M S w 4 f S Z x d W 9 0 O y w m c X V v d D t T Z W N 0 a W 9 u M S 9 s b 3 R 5 L 0 F 1 d G 9 S Z W 1 v d m V k Q 2 9 s d W 1 u c z E u e 1 8 y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R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3 R 5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D g 6 M D Y 6 M j U u M D k w O T g x O F o i I C 8 + P E V u d H J 5 I F R 5 c G U 9 I k Z p b G x D b 2 x 1 b W 5 U e X B l c y I g V m F s d W U 9 I n N B d 2 t L Q 1 F Z R E F 3 W U d C Z z 0 9 I i A v P j x F b n R y e S B U e X B l P S J G a W x s Q 2 9 s d W 1 u T m F t Z X M i I F Z h b H V l P S J z W y Z x d W 9 0 O 2 x w J n F 1 b 3 Q 7 L C Z x d W 9 0 O 2 R h d G E g d 3 l s b 3 R 1 J n F 1 b 3 Q 7 L C Z x d W 9 0 O 2 d v Z H p p b m E g d 3 l s b 3 R 1 J n F 1 b 3 Q 7 L C Z x d W 9 0 O 2 R h d G E g c H J 6 e W x v d H U m c X V v d D s s J n F 1 b 3 Q 7 Z 2 9 k e m l u Y S B w c n p 5 b G 9 0 d S Z x d W 9 0 O y w m c X V v d D t D Y X J n b y B 6 Y c W C Y W R 1 b m V r J n F 1 b 3 Q 7 L C Z x d W 9 0 O 0 N h c m d v I H d 5 x Y J h Z H V u Z W s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k Z p b G x D b 3 V u d C I g V m F s d W U 9 I m w x N T c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R 5 L 0 F 1 d G 9 S Z W 1 v d m V k Q 2 9 s d W 1 u c z E u e 2 x w L D B 9 J n F 1 b 3 Q 7 L C Z x d W 9 0 O 1 N l Y 3 R p b 2 4 x L 2 x v d H k v Q X V 0 b 1 J l b W 9 2 Z W R D b 2 x 1 b W 5 z M S 5 7 Z G F 0 Y S B 3 e W x v d H U s M X 0 m c X V v d D s s J n F 1 b 3 Q 7 U 2 V j d G l v b j E v b G 9 0 e S 9 B d X R v U m V t b 3 Z l Z E N v b H V t b n M x L n t n b 2 R 6 a W 5 h I H d 5 b G 9 0 d S w y f S Z x d W 9 0 O y w m c X V v d D t T Z W N 0 a W 9 u M S 9 s b 3 R 5 L 0 F 1 d G 9 S Z W 1 v d m V k Q 2 9 s d W 1 u c z E u e 2 R h d G E g c H J 6 e W x v d H U s M 3 0 m c X V v d D s s J n F 1 b 3 Q 7 U 2 V j d G l v b j E v b G 9 0 e S 9 B d X R v U m V t b 3 Z l Z E N v b H V t b n M x L n t n b 2 R 6 a W 5 h I H B y e n l s b 3 R 1 L D R 9 J n F 1 b 3 Q 7 L C Z x d W 9 0 O 1 N l Y 3 R p b 2 4 x L 2 x v d H k v Q X V 0 b 1 J l b W 9 2 Z W R D b 2 x 1 b W 5 z M S 5 7 Q 2 F y Z 2 8 g e m H F g m F k d W 5 l a y w 1 f S Z x d W 9 0 O y w m c X V v d D t T Z W N 0 a W 9 u M S 9 s b 3 R 5 L 0 F 1 d G 9 S Z W 1 v d m V k Q 2 9 s d W 1 u c z E u e 0 N h c m d v I H d 5 x Y J h Z H V u Z W s s N n 0 m c X V v d D s s J n F 1 b 3 Q 7 U 2 V j d G l v b j E v b G 9 0 e S 9 B d X R v U m V t b 3 Z l Z E N v b H V t b n M x L n t D b 2 x 1 b W 4 x L D d 9 J n F 1 b 3 Q 7 L C Z x d W 9 0 O 1 N l Y 3 R p b 2 4 x L 2 x v d H k v Q X V 0 b 1 J l b W 9 2 Z W R D b 2 x 1 b W 5 z M S 5 7 X z E s O H 0 m c X V v d D s s J n F 1 b 3 Q 7 U 2 V j d G l v b j E v b G 9 0 e S 9 B d X R v U m V t b 3 Z l Z E N v b H V t b n M x L n t f M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G 9 0 e S 9 B d X R v U m V t b 3 Z l Z E N v b H V t b n M x L n t s c C w w f S Z x d W 9 0 O y w m c X V v d D t T Z W N 0 a W 9 u M S 9 s b 3 R 5 L 0 F 1 d G 9 S Z W 1 v d m V k Q 2 9 s d W 1 u c z E u e 2 R h d G E g d 3 l s b 3 R 1 L D F 9 J n F 1 b 3 Q 7 L C Z x d W 9 0 O 1 N l Y 3 R p b 2 4 x L 2 x v d H k v Q X V 0 b 1 J l b W 9 2 Z W R D b 2 x 1 b W 5 z M S 5 7 Z 2 9 k e m l u Y S B 3 e W x v d H U s M n 0 m c X V v d D s s J n F 1 b 3 Q 7 U 2 V j d G l v b j E v b G 9 0 e S 9 B d X R v U m V t b 3 Z l Z E N v b H V t b n M x L n t k Y X R h I H B y e n l s b 3 R 1 L D N 9 J n F 1 b 3 Q 7 L C Z x d W 9 0 O 1 N l Y 3 R p b 2 4 x L 2 x v d H k v Q X V 0 b 1 J l b W 9 2 Z W R D b 2 x 1 b W 5 z M S 5 7 Z 2 9 k e m l u Y S B w c n p 5 b G 9 0 d S w 0 f S Z x d W 9 0 O y w m c X V v d D t T Z W N 0 a W 9 u M S 9 s b 3 R 5 L 0 F 1 d G 9 S Z W 1 v d m V k Q 2 9 s d W 1 u c z E u e 0 N h c m d v I H p h x Y J h Z H V u Z W s s N X 0 m c X V v d D s s J n F 1 b 3 Q 7 U 2 V j d G l v b j E v b G 9 0 e S 9 B d X R v U m V t b 3 Z l Z E N v b H V t b n M x L n t D Y X J n b y B 3 e c W C Y W R 1 b m V r L D Z 9 J n F 1 b 3 Q 7 L C Z x d W 9 0 O 1 N l Y 3 R p b 2 4 x L 2 x v d H k v Q X V 0 b 1 J l b W 9 2 Z W R D b 2 x 1 b W 5 z M S 5 7 Q 2 9 s d W 1 u M S w 3 f S Z x d W 9 0 O y w m c X V v d D t T Z W N 0 a W 9 u M S 9 s b 3 R 5 L 0 F 1 d G 9 S Z W 1 v d m V k Q 2 9 s d W 1 u c z E u e 1 8 x L D h 9 J n F 1 b 3 Q 7 L C Z x d W 9 0 O 1 N l Y 3 R p b 2 4 x L 2 x v d H k v Q X V 0 b 1 J l b W 9 2 Z W R D b 2 x 1 b W 5 z M S 5 7 X z I s O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3 R 5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5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s b 3 R 5 M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y 0 w M y 0 y M 1 Q w O D o w N j o y N S 4 w O T A 5 O D E 4 W i I g L z 4 8 R W 5 0 c n k g V H l w Z T 0 i R m l s b E N v b H V t b l R 5 c G V z I i B W Y W x 1 Z T 0 i c 0 F 3 a 0 t D U V l E Q X d Z R 0 J n P T 0 i I C 8 + P E V u d H J 5 I F R 5 c G U 9 I k Z p b G x D b 2 x 1 b W 5 O Y W 1 l c y I g V m F s d W U 9 I n N b J n F 1 b 3 Q 7 b H A m c X V v d D s s J n F 1 b 3 Q 7 Z G F 0 Y S B 3 e W x v d H U m c X V v d D s s J n F 1 b 3 Q 7 Z 2 9 k e m l u Y S B 3 e W x v d H U m c X V v d D s s J n F 1 b 3 Q 7 Z G F 0 Y S B w c n p 5 b G 9 0 d S Z x d W 9 0 O y w m c X V v d D t n b 2 R 6 a W 5 h I H B y e n l s b 3 R 1 J n F 1 b 3 Q 7 L C Z x d W 9 0 O 0 N h c m d v I H p h x Y J h Z H V u Z W s m c X V v d D s s J n F 1 b 3 Q 7 Q 2 F y Z 2 8 g d 3 n F g m F k d W 5 l a y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R m l s b E N v d W 5 0 I i B W Y W x 1 Z T 0 i b D E 1 N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0 e S 9 B d X R v U m V t b 3 Z l Z E N v b H V t b n M x L n t s c C w w f S Z x d W 9 0 O y w m c X V v d D t T Z W N 0 a W 9 u M S 9 s b 3 R 5 L 0 F 1 d G 9 S Z W 1 v d m V k Q 2 9 s d W 1 u c z E u e 2 R h d G E g d 3 l s b 3 R 1 L D F 9 J n F 1 b 3 Q 7 L C Z x d W 9 0 O 1 N l Y 3 R p b 2 4 x L 2 x v d H k v Q X V 0 b 1 J l b W 9 2 Z W R D b 2 x 1 b W 5 z M S 5 7 Z 2 9 k e m l u Y S B 3 e W x v d H U s M n 0 m c X V v d D s s J n F 1 b 3 Q 7 U 2 V j d G l v b j E v b G 9 0 e S 9 B d X R v U m V t b 3 Z l Z E N v b H V t b n M x L n t k Y X R h I H B y e n l s b 3 R 1 L D N 9 J n F 1 b 3 Q 7 L C Z x d W 9 0 O 1 N l Y 3 R p b 2 4 x L 2 x v d H k v Q X V 0 b 1 J l b W 9 2 Z W R D b 2 x 1 b W 5 z M S 5 7 Z 2 9 k e m l u Y S B w c n p 5 b G 9 0 d S w 0 f S Z x d W 9 0 O y w m c X V v d D t T Z W N 0 a W 9 u M S 9 s b 3 R 5 L 0 F 1 d G 9 S Z W 1 v d m V k Q 2 9 s d W 1 u c z E u e 0 N h c m d v I H p h x Y J h Z H V u Z W s s N X 0 m c X V v d D s s J n F 1 b 3 Q 7 U 2 V j d G l v b j E v b G 9 0 e S 9 B d X R v U m V t b 3 Z l Z E N v b H V t b n M x L n t D Y X J n b y B 3 e c W C Y W R 1 b m V r L D Z 9 J n F 1 b 3 Q 7 L C Z x d W 9 0 O 1 N l Y 3 R p b 2 4 x L 2 x v d H k v Q X V 0 b 1 J l b W 9 2 Z W R D b 2 x 1 b W 5 z M S 5 7 Q 2 9 s d W 1 u M S w 3 f S Z x d W 9 0 O y w m c X V v d D t T Z W N 0 a W 9 u M S 9 s b 3 R 5 L 0 F 1 d G 9 S Z W 1 v d m V k Q 2 9 s d W 1 u c z E u e 1 8 x L D h 9 J n F 1 b 3 Q 7 L C Z x d W 9 0 O 1 N l Y 3 R p b 2 4 x L 2 x v d H k v Q X V 0 b 1 J l b W 9 2 Z W R D b 2 x 1 b W 5 z M S 5 7 X z I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x v d H k v Q X V 0 b 1 J l b W 9 2 Z W R D b 2 x 1 b W 5 z M S 5 7 b H A s M H 0 m c X V v d D s s J n F 1 b 3 Q 7 U 2 V j d G l v b j E v b G 9 0 e S 9 B d X R v U m V t b 3 Z l Z E N v b H V t b n M x L n t k Y X R h I H d 5 b G 9 0 d S w x f S Z x d W 9 0 O y w m c X V v d D t T Z W N 0 a W 9 u M S 9 s b 3 R 5 L 0 F 1 d G 9 S Z W 1 v d m V k Q 2 9 s d W 1 u c z E u e 2 d v Z H p p b m E g d 3 l s b 3 R 1 L D J 9 J n F 1 b 3 Q 7 L C Z x d W 9 0 O 1 N l Y 3 R p b 2 4 x L 2 x v d H k v Q X V 0 b 1 J l b W 9 2 Z W R D b 2 x 1 b W 5 z M S 5 7 Z G F 0 Y S B w c n p 5 b G 9 0 d S w z f S Z x d W 9 0 O y w m c X V v d D t T Z W N 0 a W 9 u M S 9 s b 3 R 5 L 0 F 1 d G 9 S Z W 1 v d m V k Q 2 9 s d W 1 u c z E u e 2 d v Z H p p b m E g c H J 6 e W x v d H U s N H 0 m c X V v d D s s J n F 1 b 3 Q 7 U 2 V j d G l v b j E v b G 9 0 e S 9 B d X R v U m V t b 3 Z l Z E N v b H V t b n M x L n t D Y X J n b y B 6 Y c W C Y W R 1 b m V r L D V 9 J n F 1 b 3 Q 7 L C Z x d W 9 0 O 1 N l Y 3 R p b 2 4 x L 2 x v d H k v Q X V 0 b 1 J l b W 9 2 Z W R D b 2 x 1 b W 5 z M S 5 7 Q 2 F y Z 2 8 g d 3 n F g m F k d W 5 l a y w 2 f S Z x d W 9 0 O y w m c X V v d D t T Z W N 0 a W 9 u M S 9 s b 3 R 5 L 0 F 1 d G 9 S Z W 1 v d m V k Q 2 9 s d W 1 u c z E u e 0 N v b H V t b j E s N 3 0 m c X V v d D s s J n F 1 b 3 Q 7 U 2 V j d G l v b j E v b G 9 0 e S 9 B d X R v U m V t b 3 Z l Z E N v b H V t b n M x L n t f M S w 4 f S Z x d W 9 0 O y w m c X V v d D t T Z W N 0 a W 9 u M S 9 s b 3 R 5 L 0 F 1 d G 9 S Z W 1 v d m V k Q 2 9 s d W 1 u c z E u e 1 8 y L D l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0 e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5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0 e S U y M C g z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I 5 5 n i 5 I 7 0 G U 2 b / M R i A M U w A A A A A C A A A A A A A Q Z g A A A A E A A C A A A A B y s 9 p l l b j K W O m 3 4 T w b l 7 J w N b H w / Q K / Q r 3 m i T 2 X G 3 r 9 X g A A A A A O g A A A A A I A A C A A A A C p W h x J 5 R i A I G h Z w / S N J 0 / p y q f T a n 8 2 u 8 J H H d t K r m P B 6 F A A A A D m + E g 0 + 7 B B W Q o + 2 t 5 w Q E v Z j K 4 R l c e c 9 P k R W i J s x a m 1 3 C g k 2 L N T r P 0 R M W J M E 0 U q e E 1 T S r r s m Y 5 y o G F k o g q M 3 E p B K j / x a n x H R 2 y i u f w 7 I r n + 7 U A A A A B l 9 O x u F B q B V J m X v 7 3 + h i v 9 E c R + h B l n m e 9 h h R 4 X p + R Q h t F J H Y r q L X h / 2 5 5 W P N b i 2 L w x P j 3 v n / j / d w 1 v l X X K V B e g < / D a t a M a s h u p > 
</file>

<file path=customXml/itemProps1.xml><?xml version="1.0" encoding="utf-8"?>
<ds:datastoreItem xmlns:ds="http://schemas.openxmlformats.org/officeDocument/2006/customXml" ds:itemID="{CB5DBE99-2D51-42D9-BC8D-D092D11CC6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zad4_1</vt:lpstr>
      <vt:lpstr>zad4_2</vt:lpstr>
      <vt:lpstr>zad4_3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Janek</dc:creator>
  <cp:lastModifiedBy>Janek</cp:lastModifiedBy>
  <dcterms:created xsi:type="dcterms:W3CDTF">2023-03-23T08:03:38Z</dcterms:created>
  <dcterms:modified xsi:type="dcterms:W3CDTF">2023-03-23T14:39:05Z</dcterms:modified>
</cp:coreProperties>
</file>