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small\Documents\GitHub\DataCleaningProject\"/>
    </mc:Choice>
  </mc:AlternateContent>
  <bookViews>
    <workbookView xWindow="0" yWindow="0" windowWidth="28800" windowHeight="13725" firstSheet="1" activeTab="1"/>
  </bookViews>
  <sheets>
    <sheet name="variablework" sheetId="1" state="hidden" r:id="rId1"/>
    <sheet name="TidyDataCodebook" sheetId="2" r:id="rId2"/>
    <sheet name="Activity Labels" sheetId="3" r:id="rId3"/>
    <sheet name="Measure Variable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1" l="1"/>
  <c r="I35" i="1"/>
  <c r="O35" i="1" s="1"/>
  <c r="P35" i="1" s="1"/>
  <c r="I36" i="1"/>
  <c r="I37" i="1"/>
  <c r="O37" i="1" s="1"/>
  <c r="P37" i="1" s="1"/>
  <c r="I38" i="1"/>
  <c r="O38" i="1" s="1"/>
  <c r="P38" i="1" s="1"/>
  <c r="I39" i="1"/>
  <c r="O39" i="1" s="1"/>
  <c r="P39" i="1" s="1"/>
  <c r="I40" i="1"/>
  <c r="O40" i="1" s="1"/>
  <c r="P40" i="1" s="1"/>
  <c r="I41" i="1"/>
  <c r="O41" i="1" s="1"/>
  <c r="P41" i="1" s="1"/>
  <c r="I42" i="1"/>
  <c r="O42" i="1" s="1"/>
  <c r="P42" i="1" s="1"/>
  <c r="I43" i="1"/>
  <c r="O43" i="1" s="1"/>
  <c r="P43" i="1" s="1"/>
  <c r="I44" i="1"/>
  <c r="O44" i="1" s="1"/>
  <c r="P44" i="1" s="1"/>
  <c r="I45" i="1"/>
  <c r="O45" i="1" s="1"/>
  <c r="P45" i="1" s="1"/>
  <c r="I46" i="1"/>
  <c r="O46" i="1" s="1"/>
  <c r="P46" i="1" s="1"/>
  <c r="I47" i="1"/>
  <c r="O47" i="1" s="1"/>
  <c r="P47" i="1" s="1"/>
  <c r="I48" i="1"/>
  <c r="I49" i="1"/>
  <c r="O49" i="1" s="1"/>
  <c r="P49" i="1" s="1"/>
  <c r="I3" i="1"/>
  <c r="O3" i="1" s="1"/>
  <c r="P3" i="1" s="1"/>
  <c r="I4" i="1"/>
  <c r="O4" i="1" s="1"/>
  <c r="P4" i="1" s="1"/>
  <c r="I5" i="1"/>
  <c r="I6" i="1"/>
  <c r="O6" i="1" s="1"/>
  <c r="P6" i="1" s="1"/>
  <c r="I7" i="1"/>
  <c r="O7" i="1" s="1"/>
  <c r="P7" i="1" s="1"/>
  <c r="I8" i="1"/>
  <c r="O8" i="1" s="1"/>
  <c r="P8" i="1" s="1"/>
  <c r="I9" i="1"/>
  <c r="O9" i="1" s="1"/>
  <c r="P9" i="1" s="1"/>
  <c r="I10" i="1"/>
  <c r="O10" i="1" s="1"/>
  <c r="P10" i="1" s="1"/>
  <c r="I11" i="1"/>
  <c r="O11" i="1" s="1"/>
  <c r="P11" i="1" s="1"/>
  <c r="I12" i="1"/>
  <c r="O12" i="1" s="1"/>
  <c r="P12" i="1" s="1"/>
  <c r="I13" i="1"/>
  <c r="O13" i="1" s="1"/>
  <c r="P13" i="1" s="1"/>
  <c r="I14" i="1"/>
  <c r="O14" i="1" s="1"/>
  <c r="P14" i="1" s="1"/>
  <c r="I15" i="1"/>
  <c r="O15" i="1" s="1"/>
  <c r="P15" i="1" s="1"/>
  <c r="I16" i="1"/>
  <c r="O16" i="1" s="1"/>
  <c r="P16" i="1" s="1"/>
  <c r="I17" i="1"/>
  <c r="O17" i="1" s="1"/>
  <c r="P17" i="1" s="1"/>
  <c r="I18" i="1"/>
  <c r="O18" i="1" s="1"/>
  <c r="P18" i="1" s="1"/>
  <c r="I19" i="1"/>
  <c r="O19" i="1" s="1"/>
  <c r="P19" i="1" s="1"/>
  <c r="I20" i="1"/>
  <c r="O20" i="1" s="1"/>
  <c r="P20" i="1" s="1"/>
  <c r="I21" i="1"/>
  <c r="O21" i="1" s="1"/>
  <c r="P21" i="1" s="1"/>
  <c r="I22" i="1"/>
  <c r="O22" i="1" s="1"/>
  <c r="P22" i="1" s="1"/>
  <c r="I23" i="1"/>
  <c r="O23" i="1" s="1"/>
  <c r="P23" i="1" s="1"/>
  <c r="I24" i="1"/>
  <c r="O24" i="1" s="1"/>
  <c r="P24" i="1" s="1"/>
  <c r="I25" i="1"/>
  <c r="O25" i="1" s="1"/>
  <c r="P25" i="1" s="1"/>
  <c r="I26" i="1"/>
  <c r="O26" i="1" s="1"/>
  <c r="P26" i="1" s="1"/>
  <c r="I27" i="1"/>
  <c r="O27" i="1" s="1"/>
  <c r="P27" i="1" s="1"/>
  <c r="I28" i="1"/>
  <c r="O28" i="1" s="1"/>
  <c r="P28" i="1" s="1"/>
  <c r="I29" i="1"/>
  <c r="I30" i="1"/>
  <c r="O30" i="1" s="1"/>
  <c r="P30" i="1" s="1"/>
  <c r="I31" i="1"/>
  <c r="I32" i="1"/>
  <c r="O32" i="1" s="1"/>
  <c r="P32" i="1" s="1"/>
  <c r="I33" i="1"/>
  <c r="O33" i="1" s="1"/>
  <c r="P33" i="1" s="1"/>
  <c r="I2" i="1"/>
  <c r="O2" i="1" s="1"/>
  <c r="P2" i="1" s="1"/>
  <c r="O34" i="1"/>
  <c r="P34" i="1" s="1"/>
  <c r="O36" i="1"/>
  <c r="P36" i="1" s="1"/>
  <c r="O48" i="1"/>
  <c r="P48" i="1" s="1"/>
  <c r="O29" i="1"/>
  <c r="P29" i="1" s="1"/>
  <c r="O31" i="1"/>
  <c r="P31" i="1" s="1"/>
  <c r="O5" i="1"/>
  <c r="P5" i="1" s="1"/>
</calcChain>
</file>

<file path=xl/sharedStrings.xml><?xml version="1.0" encoding="utf-8"?>
<sst xmlns="http://schemas.openxmlformats.org/spreadsheetml/2006/main" count="550" uniqueCount="166">
  <si>
    <t>tBodyAcc-mean()-X</t>
  </si>
  <si>
    <t>tBodyAcc-mean()-Y</t>
  </si>
  <si>
    <t>tGravityAcc-mean()-X</t>
  </si>
  <si>
    <t>tGravityAcc-mean()-Y</t>
  </si>
  <si>
    <t>tBodyAccJerk-mean()-X</t>
  </si>
  <si>
    <t>tBodyAccJerk-mean()-Y</t>
  </si>
  <si>
    <t>tBodyGyro-mean()-X</t>
  </si>
  <si>
    <t>tBodyGyro-mean()-Y</t>
  </si>
  <si>
    <t>tBodyGyroJerk-mean()-X</t>
  </si>
  <si>
    <t>tBodyGyroJerk-mean()-Y</t>
  </si>
  <si>
    <t>fBodyAcc-mean()-X</t>
  </si>
  <si>
    <t>fBodyAcc-mean()-Y</t>
  </si>
  <si>
    <t>fBodyAccJerk-mean()-X</t>
  </si>
  <si>
    <t>fBodyAccJerk-mean()-Y</t>
  </si>
  <si>
    <t>fBodyGyro-mean()-X</t>
  </si>
  <si>
    <t>fBodyGyro-mean()-Y</t>
  </si>
  <si>
    <t>tBodyAcc-std()-X</t>
  </si>
  <si>
    <t>tBodyAcc-std()-Y</t>
  </si>
  <si>
    <t>tGravityAcc-std()-X</t>
  </si>
  <si>
    <t>tGravityAcc-std()-Y</t>
  </si>
  <si>
    <t>tBodyAccJerk-std()-X</t>
  </si>
  <si>
    <t>tBodyAccJerk-std()-Y</t>
  </si>
  <si>
    <t>tBodyGyro-std()-X</t>
  </si>
  <si>
    <t>tBodyGyro-std()-Y</t>
  </si>
  <si>
    <t>tBodyGyroJerk-std()-X</t>
  </si>
  <si>
    <t>tBodyGyroJerk-std()-Y</t>
  </si>
  <si>
    <t>fBodyAcc-std()-X</t>
  </si>
  <si>
    <t>fBodyAcc-std()-Y</t>
  </si>
  <si>
    <t>fBodyAccJerk-std()-X</t>
  </si>
  <si>
    <t>fBodyAccJerk-std()-Y</t>
  </si>
  <si>
    <t>fBodyGyro-std()-X</t>
  </si>
  <si>
    <t>fBodyGyro-std()-Y</t>
  </si>
  <si>
    <t>tBodyAcc</t>
  </si>
  <si>
    <t>mean()</t>
  </si>
  <si>
    <t>X</t>
  </si>
  <si>
    <t>Y</t>
  </si>
  <si>
    <t>tGravityAcc</t>
  </si>
  <si>
    <t>tBodyAccJerk</t>
  </si>
  <si>
    <t>tBodyGyro</t>
  </si>
  <si>
    <t>tBodyGyroJerk</t>
  </si>
  <si>
    <t>fBodyAcc</t>
  </si>
  <si>
    <t>fBodyAccJerk</t>
  </si>
  <si>
    <t>fBodyGyro</t>
  </si>
  <si>
    <t>std()</t>
  </si>
  <si>
    <t>A</t>
  </si>
  <si>
    <t>B</t>
  </si>
  <si>
    <t>C</t>
  </si>
  <si>
    <t>Description</t>
  </si>
  <si>
    <t>Time</t>
  </si>
  <si>
    <t>Gravity</t>
  </si>
  <si>
    <t>Body</t>
  </si>
  <si>
    <t>Gyroscope</t>
  </si>
  <si>
    <t>Accelerometer</t>
  </si>
  <si>
    <t>Frequency</t>
  </si>
  <si>
    <t>Column1</t>
  </si>
  <si>
    <t>filler</t>
  </si>
  <si>
    <t>_</t>
  </si>
  <si>
    <t>AngleVelocity</t>
  </si>
  <si>
    <t>AV</t>
  </si>
  <si>
    <t>Column2</t>
  </si>
  <si>
    <t>MeasureDimension</t>
  </si>
  <si>
    <t>MeasureDomain</t>
  </si>
  <si>
    <t>MeasureTool</t>
  </si>
  <si>
    <t>Column3</t>
  </si>
  <si>
    <t>SD</t>
  </si>
  <si>
    <t>Mean</t>
  </si>
  <si>
    <t>tBodyAcc-mean()-Z</t>
  </si>
  <si>
    <t>tBodyAcc-std()-Z</t>
  </si>
  <si>
    <t>tGravityAcc-mean()-Z</t>
  </si>
  <si>
    <t>tGravityAcc-std()-Z</t>
  </si>
  <si>
    <t>tBodyAccJerk-mean()-Z</t>
  </si>
  <si>
    <t>tBodyAccJerk-std()-Z</t>
  </si>
  <si>
    <t>tBodyGyro-mean()-Z</t>
  </si>
  <si>
    <t>tBodyGyro-std()-Z</t>
  </si>
  <si>
    <t>tBodyGyroJerk-mean()-Z</t>
  </si>
  <si>
    <t>tBodyGyroJerk-std()-Z</t>
  </si>
  <si>
    <t>fBodyAcc-mean()-Z</t>
  </si>
  <si>
    <t>fBodyAcc-std()-Z</t>
  </si>
  <si>
    <t>fBodyAccJerk-mean()-Z</t>
  </si>
  <si>
    <t>fBodyAccJerk-std()-Z</t>
  </si>
  <si>
    <t>fBodyGyro-mean()-Z</t>
  </si>
  <si>
    <t>fBodyGyro-std()-Z</t>
  </si>
  <si>
    <t>Z</t>
  </si>
  <si>
    <t>Column4</t>
  </si>
  <si>
    <t>Column5</t>
  </si>
  <si>
    <t>Column6</t>
  </si>
  <si>
    <t>LAYING</t>
  </si>
  <si>
    <t>Mean_Y_Time_Body_Accelerometer</t>
  </si>
  <si>
    <t>Mean_Z_Time_Body_Accelerometer</t>
  </si>
  <si>
    <t>SubjectID</t>
  </si>
  <si>
    <t>ActivityID</t>
  </si>
  <si>
    <t>ActivityName</t>
  </si>
  <si>
    <t>MeasurementVariable</t>
  </si>
  <si>
    <t>Value</t>
  </si>
  <si>
    <t xml:space="preserve">TableName: </t>
  </si>
  <si>
    <t>Objective5 Result</t>
  </si>
  <si>
    <t>Columns</t>
  </si>
  <si>
    <t>Unique Identifier for a subject on which measurements were taken.</t>
  </si>
  <si>
    <t>DataType</t>
  </si>
  <si>
    <t>INT</t>
  </si>
  <si>
    <t>Valid Values</t>
  </si>
  <si>
    <t>See Valid Values for Activity Labels</t>
  </si>
  <si>
    <t>WALKING</t>
  </si>
  <si>
    <t>WALKING_UPSTAIRS</t>
  </si>
  <si>
    <t>WALKING_DOWNSTAIRS</t>
  </si>
  <si>
    <t>SITTING</t>
  </si>
  <si>
    <t>STANDING</t>
  </si>
  <si>
    <t>Name of Activity for the measurementment</t>
  </si>
  <si>
    <t>Float</t>
  </si>
  <si>
    <t>Character</t>
  </si>
  <si>
    <t>Factor</t>
  </si>
  <si>
    <t>Value of the measurement variable for the activity and subject</t>
  </si>
  <si>
    <t>between [-1, 1]</t>
  </si>
  <si>
    <t>See Valid Values for Measurement Variables</t>
  </si>
  <si>
    <t>MeasurePlane</t>
  </si>
  <si>
    <t>MeasureType</t>
  </si>
  <si>
    <t>MeasurementTypeID</t>
  </si>
  <si>
    <t>OriginalMeasurementName</t>
  </si>
  <si>
    <t>MeasurementName</t>
  </si>
  <si>
    <t>Mean_X_Time_Body_Accelerometer</t>
  </si>
  <si>
    <t>SD_X_Time_Body_Accelerometer</t>
  </si>
  <si>
    <t>SD_Y_Time_Body_Accelerometer</t>
  </si>
  <si>
    <t>SD_Z_Time_Body_Accelerometer</t>
  </si>
  <si>
    <t>Mean_X_Time_Gravity_Accelerometer</t>
  </si>
  <si>
    <t>Mean_Y_Time_Gravity_Accelerometer</t>
  </si>
  <si>
    <t>Mean_Z_Time_Gravity_Accelerometer</t>
  </si>
  <si>
    <t>SD_X_Time_Gravity_Accelerometer</t>
  </si>
  <si>
    <t>SD_Y_Time_Gravity_Accelerometer</t>
  </si>
  <si>
    <t>SD_Z_Time_Gravity_Accelerometer</t>
  </si>
  <si>
    <t>Mean_X_Time_Body_Accelerometer_AV</t>
  </si>
  <si>
    <t>Mean_Y_Time_Body_Accelerometer_AV</t>
  </si>
  <si>
    <t>Mean_Z_Time_Body_Accelerometer_AV</t>
  </si>
  <si>
    <t>SD_X_Time_Body_Accelerometer_AV</t>
  </si>
  <si>
    <t>SD_Y_Time_Body_Accelerometer_AV</t>
  </si>
  <si>
    <t>SD_Z_Time_Body_Accelerometer_AV</t>
  </si>
  <si>
    <t>Mean_X_Time_Body_Gyroscope_AV</t>
  </si>
  <si>
    <t>Mean_Y_Time_Body_Gyroscope_AV</t>
  </si>
  <si>
    <t>Mean_Z_Time_Body_Gyroscope</t>
  </si>
  <si>
    <t>SD_X_Time_Body_Gyroscope</t>
  </si>
  <si>
    <t>SD_Y_Time_Body_Gyroscope</t>
  </si>
  <si>
    <t>SD_Z_Time_Body_Gyroscope</t>
  </si>
  <si>
    <t>Mean_Z_Time_Body_Gyroscope_AV</t>
  </si>
  <si>
    <t>SD_X_Time_Body_Gyroscope_AV</t>
  </si>
  <si>
    <t>SD_Y_Time_Body_Gyroscope_AV</t>
  </si>
  <si>
    <t>SD_Z_Time_Body_Gyroscope_AV</t>
  </si>
  <si>
    <t>Mean_X_Frequency_Body_Accelerometer</t>
  </si>
  <si>
    <t>Mean_Y_Frequency_Body_Accelerometer</t>
  </si>
  <si>
    <t>Mean_Z_Frequency_Body_Accelerometer</t>
  </si>
  <si>
    <t>SD_X_Frequency_Body_Accelerometer</t>
  </si>
  <si>
    <t>SD_Y_Frequency_Body_Accelerometer</t>
  </si>
  <si>
    <t>SD_Z_Frequency_Body_Accelerometer</t>
  </si>
  <si>
    <t>Mean_X_Frequency_Body_Accelerometer_AV</t>
  </si>
  <si>
    <t>Mean_Y_Frequency_Body_Accelerometer_AV</t>
  </si>
  <si>
    <t>Mean_Z_Frequency_Body_Accelerometer_AV</t>
  </si>
  <si>
    <t>SD_X_Frequency_Body_Accelerometer_AV</t>
  </si>
  <si>
    <t>SD_Y_Frequency_Body_Accelerometer_AV</t>
  </si>
  <si>
    <t>SD_Z_Frequency_Body_Accelerometer_AV</t>
  </si>
  <si>
    <t>Mean_X_Frequency_Body_Gyroscope</t>
  </si>
  <si>
    <t>Mean_Y_Frequency_Body_Gyroscope</t>
  </si>
  <si>
    <t>Mean_Z_Frequency_Body_Gyroscope</t>
  </si>
  <si>
    <t>SD_X_Frequency_Body_Gyroscope</t>
  </si>
  <si>
    <t>SD_Y_Frequency_Body_Gyroscope</t>
  </si>
  <si>
    <t>SD_Z_Frequency_Body_Gyroscope</t>
  </si>
  <si>
    <t>The measurements are the remapped features of the original data set. They were remapped to provide a cleaner, easier to understand set of terminology.</t>
  </si>
  <si>
    <t>Comments</t>
  </si>
  <si>
    <t>Name of the measurement. The form of the name is a combination of the different elements of the measurement: 
MeasureType: Mean or Standard Deviation (STD) as Mean or SD
MeasurementPlane:  X, Y, or Z
MeasureDimension: Time or Frequency
MeasureDomain: Body or Gravity
MeasureTool: Accelerometer or Gyroscope
AngleVelocity: AV for the Angular velocity
Form of measurement variable name (components separated by "_"):
MeasureType_MeasurePlane_MeasureDimension_MeasureDomain_MeasureTool_AngleVelocity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</si>
</sst>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555555"/>
      <name val="Lucida Sans"/>
      <family val="2"/>
    </font>
    <font>
      <sz val="8"/>
      <color rgb="FF000000"/>
      <name val="Lucida Sans"/>
      <family val="2"/>
    </font>
    <font>
      <sz val="10"/>
      <color rgb="FF000000"/>
      <name val="Lucida Console"/>
      <family val="3"/>
    </font>
    <font>
      <sz val="8"/>
      <color theme="1"/>
      <name val="Lucida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8F9"/>
        <bgColor indexed="64"/>
      </patternFill>
    </fill>
    <fill>
      <patternFill patternType="solid">
        <fgColor rgb="FFFDFDFD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  <border>
      <left/>
      <right style="medium">
        <color rgb="FFCFD4D8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3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right" vertical="center"/>
    </xf>
    <xf numFmtId="0" fontId="3" fillId="4" borderId="0" xfId="0" applyFont="1" applyFill="1" applyBorder="1" applyAlignment="1">
      <alignment horizontal="right" vertical="center"/>
    </xf>
    <xf numFmtId="0" fontId="0" fillId="0" borderId="0" xfId="0" applyNumberFormat="1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right" vertical="center"/>
    </xf>
    <xf numFmtId="0" fontId="5" fillId="4" borderId="1" xfId="0" applyFont="1" applyFill="1" applyBorder="1" applyAlignment="1">
      <alignment vertical="center"/>
    </xf>
    <xf numFmtId="0" fontId="0" fillId="0" borderId="0" xfId="0" applyAlignment="1">
      <alignment wrapText="1"/>
    </xf>
    <xf numFmtId="0" fontId="1" fillId="0" borderId="0" xfId="0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13">
    <dxf>
      <alignment horizontal="left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Lucida Sans"/>
        <scheme val="none"/>
      </font>
      <fill>
        <patternFill patternType="solid">
          <fgColor indexed="64"/>
          <bgColor rgb="FFFDFDFD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Lucida Sans"/>
        <scheme val="none"/>
      </font>
      <fill>
        <patternFill patternType="solid">
          <fgColor indexed="64"/>
          <bgColor rgb="FFFDFDFD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Lucida Sans"/>
        <scheme val="none"/>
      </font>
      <fill>
        <patternFill patternType="solid">
          <fgColor indexed="64"/>
          <bgColor rgb="FFFDFDFD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Lucida Sans"/>
        <scheme val="none"/>
      </font>
      <fill>
        <patternFill patternType="solid">
          <fgColor indexed="64"/>
          <bgColor rgb="FFFDFDFD"/>
        </patternFill>
      </fill>
      <alignment horizontal="righ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Lucida Sans"/>
        <scheme val="none"/>
      </font>
      <fill>
        <patternFill patternType="solid">
          <fgColor indexed="64"/>
          <bgColor rgb="FFFDFDFD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rgb="FFCFD4D8"/>
        </right>
        <top/>
        <bottom style="medium">
          <color rgb="FFCFD4D8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P49" totalsRowShown="0">
  <autoFilter ref="A1:P49"/>
  <sortState ref="A2:M33">
    <sortCondition ref="B1:B33"/>
  </sortState>
  <tableColumns count="16">
    <tableColumn id="1" name="A"/>
    <tableColumn id="2" name="B"/>
    <tableColumn id="3" name="C"/>
    <tableColumn id="4" name="Column5"/>
    <tableColumn id="17" name="Column6" dataDxfId="6"/>
    <tableColumn id="16" name="Column4" dataDxfId="7"/>
    <tableColumn id="15" name="Column3" dataDxfId="8"/>
    <tableColumn id="14" name="MeasureType" dataDxfId="9"/>
    <tableColumn id="5" name="MeasurePlane"/>
    <tableColumn id="6" name="MeasureDimension" dataDxfId="12"/>
    <tableColumn id="7" name="MeasureDomain"/>
    <tableColumn id="8" name="MeasureTool"/>
    <tableColumn id="9" name="AngleVelocity"/>
    <tableColumn id="11" name="filler"/>
    <tableColumn id="12" name="Column1" dataDxfId="10">
      <calculatedColumnFormula>CONCATENATE(Table1[[#This Row],[MeasureType]],Table1[[#This Row],[filler]],Table1[[#This Row],[MeasurePlane]],Table1[[#This Row],[filler]],Table1[[#This Row],[MeasureDimension]],Table1[[#This Row],[filler]],Table1[[#This Row],[MeasureDomain]],Table1[[#This Row],[filler]],Table1[[#This Row],[MeasureTool]],IF(ISBLANK(Table1[[#This Row],[AngleVelocity]]), "", Table1[[#This Row],[filler]]),Table1[[#This Row],[AngleVelocity]])</calculatedColumnFormula>
    </tableColumn>
    <tableColumn id="13" name="Column2" dataDxfId="11">
      <calculatedColumnFormula>CONCATENATE("""", Table1[[#This Row],[Column1]], """", ",")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E7" totalsRowShown="0" dataDxfId="0">
  <autoFilter ref="A3:E7"/>
  <tableColumns count="5">
    <tableColumn id="1" name="Columns" dataDxfId="5"/>
    <tableColumn id="2" name="Description" dataDxfId="4"/>
    <tableColumn id="3" name="DataType" dataDxfId="3"/>
    <tableColumn id="4" name="Valid Values" dataDxfId="2"/>
    <tableColumn id="5" name="Comment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E37" sqref="E37"/>
    </sheetView>
  </sheetViews>
  <sheetFormatPr defaultRowHeight="15" x14ac:dyDescent="0.25"/>
  <cols>
    <col min="3" max="3" width="19.28515625" bestFit="1" customWidth="1"/>
    <col min="8" max="8" width="12.7109375" bestFit="1" customWidth="1"/>
    <col min="9" max="9" width="14.140625" bestFit="1" customWidth="1"/>
    <col min="10" max="10" width="26.28515625" customWidth="1"/>
    <col min="11" max="11" width="13.42578125" bestFit="1" customWidth="1"/>
    <col min="12" max="12" width="14.28515625" bestFit="1" customWidth="1"/>
    <col min="13" max="13" width="15.85546875" bestFit="1" customWidth="1"/>
    <col min="15" max="15" width="37.42578125" bestFit="1" customWidth="1"/>
    <col min="16" max="16" width="45" bestFit="1" customWidth="1"/>
  </cols>
  <sheetData>
    <row r="1" spans="1:16" x14ac:dyDescent="0.25">
      <c r="A1" t="s">
        <v>44</v>
      </c>
      <c r="B1" t="s">
        <v>45</v>
      </c>
      <c r="C1" t="s">
        <v>46</v>
      </c>
      <c r="D1" t="s">
        <v>84</v>
      </c>
      <c r="E1" t="s">
        <v>85</v>
      </c>
      <c r="F1" t="s">
        <v>83</v>
      </c>
      <c r="G1" t="s">
        <v>63</v>
      </c>
      <c r="H1" t="s">
        <v>115</v>
      </c>
      <c r="I1" t="s">
        <v>114</v>
      </c>
      <c r="J1" t="s">
        <v>60</v>
      </c>
      <c r="K1" t="s">
        <v>61</v>
      </c>
      <c r="L1" t="s">
        <v>62</v>
      </c>
      <c r="M1" t="s">
        <v>57</v>
      </c>
      <c r="N1" t="s">
        <v>55</v>
      </c>
      <c r="O1" t="s">
        <v>54</v>
      </c>
      <c r="P1" t="s">
        <v>59</v>
      </c>
    </row>
    <row r="2" spans="1:16" ht="15.75" thickBot="1" x14ac:dyDescent="0.3">
      <c r="A2" s="1">
        <v>1</v>
      </c>
      <c r="B2" s="2">
        <v>1</v>
      </c>
      <c r="C2" s="3" t="s">
        <v>32</v>
      </c>
      <c r="D2" s="2" t="s">
        <v>33</v>
      </c>
      <c r="E2" s="6" t="s">
        <v>34</v>
      </c>
      <c r="F2" s="6"/>
      <c r="G2" s="6"/>
      <c r="H2" s="6" t="s">
        <v>65</v>
      </c>
      <c r="I2" t="str">
        <f>Table1[[#This Row],[Column6]]</f>
        <v>X</v>
      </c>
      <c r="J2" s="3" t="s">
        <v>48</v>
      </c>
      <c r="K2" t="s">
        <v>50</v>
      </c>
      <c r="L2" t="s">
        <v>52</v>
      </c>
      <c r="N2" t="s">
        <v>56</v>
      </c>
      <c r="O2" t="str">
        <f>CONCATENATE(Table1[[#This Row],[MeasureType]],Table1[[#This Row],[filler]],Table1[[#This Row],[MeasurePlane]],Table1[[#This Row],[filler]],Table1[[#This Row],[MeasureDimension]],Table1[[#This Row],[filler]],Table1[[#This Row],[MeasureDomain]],Table1[[#This Row],[filler]],Table1[[#This Row],[MeasureTool]],IF(ISBLANK(Table1[[#This Row],[AngleVelocity]]), "", Table1[[#This Row],[filler]]),Table1[[#This Row],[AngleVelocity]])</f>
        <v>Mean_X_Time_Body_Accelerometer</v>
      </c>
      <c r="P2" t="str">
        <f>CONCATENATE("""", Table1[[#This Row],[Column1]], """", ",")</f>
        <v>"Mean_X_Time_Body_Accelerometer",</v>
      </c>
    </row>
    <row r="3" spans="1:16" ht="15.75" thickBot="1" x14ac:dyDescent="0.3">
      <c r="A3" s="1">
        <v>2</v>
      </c>
      <c r="B3" s="4">
        <v>2</v>
      </c>
      <c r="C3" s="5" t="s">
        <v>32</v>
      </c>
      <c r="D3" s="4" t="s">
        <v>33</v>
      </c>
      <c r="E3" s="7" t="s">
        <v>35</v>
      </c>
      <c r="F3" s="7"/>
      <c r="G3" s="7"/>
      <c r="H3" s="6" t="s">
        <v>65</v>
      </c>
      <c r="I3" t="str">
        <f>Table1[[#This Row],[Column6]]</f>
        <v>Y</v>
      </c>
      <c r="J3" s="3" t="s">
        <v>48</v>
      </c>
      <c r="K3" t="s">
        <v>50</v>
      </c>
      <c r="L3" t="s">
        <v>52</v>
      </c>
      <c r="N3" t="s">
        <v>56</v>
      </c>
      <c r="O3" t="str">
        <f>CONCATENATE(Table1[[#This Row],[MeasureType]],Table1[[#This Row],[filler]],Table1[[#This Row],[MeasurePlane]],Table1[[#This Row],[filler]],Table1[[#This Row],[MeasureDimension]],Table1[[#This Row],[filler]],Table1[[#This Row],[MeasureDomain]],Table1[[#This Row],[filler]],Table1[[#This Row],[MeasureTool]],IF(ISBLANK(Table1[[#This Row],[AngleVelocity]]), "", Table1[[#This Row],[filler]]),Table1[[#This Row],[AngleVelocity]])</f>
        <v>Mean_Y_Time_Body_Accelerometer</v>
      </c>
      <c r="P3" t="str">
        <f>CONCATENATE("""", Table1[[#This Row],[Column1]], """", ",")</f>
        <v>"Mean_Y_Time_Body_Accelerometer",</v>
      </c>
    </row>
    <row r="4" spans="1:16" ht="15.75" thickBot="1" x14ac:dyDescent="0.3">
      <c r="A4" s="1">
        <v>3</v>
      </c>
      <c r="B4" s="2">
        <v>3</v>
      </c>
      <c r="C4" s="3" t="s">
        <v>32</v>
      </c>
      <c r="D4" s="2" t="s">
        <v>33</v>
      </c>
      <c r="E4" s="6" t="s">
        <v>82</v>
      </c>
      <c r="F4" s="6"/>
      <c r="G4" s="6"/>
      <c r="H4" s="6" t="s">
        <v>65</v>
      </c>
      <c r="I4" t="str">
        <f>Table1[[#This Row],[Column6]]</f>
        <v>Z</v>
      </c>
      <c r="J4" s="3" t="s">
        <v>48</v>
      </c>
      <c r="K4" t="s">
        <v>50</v>
      </c>
      <c r="L4" t="s">
        <v>52</v>
      </c>
      <c r="N4" t="s">
        <v>56</v>
      </c>
      <c r="O4" t="str">
        <f>CONCATENATE(Table1[[#This Row],[MeasureType]],Table1[[#This Row],[filler]],Table1[[#This Row],[MeasurePlane]],Table1[[#This Row],[filler]],Table1[[#This Row],[MeasureDimension]],Table1[[#This Row],[filler]],Table1[[#This Row],[MeasureDomain]],Table1[[#This Row],[filler]],Table1[[#This Row],[MeasureTool]],IF(ISBLANK(Table1[[#This Row],[AngleVelocity]]), "", Table1[[#This Row],[filler]]),Table1[[#This Row],[AngleVelocity]])</f>
        <v>Mean_Z_Time_Body_Accelerometer</v>
      </c>
      <c r="P4" t="str">
        <f>CONCATENATE("""", Table1[[#This Row],[Column1]], """", ",")</f>
        <v>"Mean_Z_Time_Body_Accelerometer",</v>
      </c>
    </row>
    <row r="5" spans="1:16" ht="15.75" thickBot="1" x14ac:dyDescent="0.3">
      <c r="A5" s="1">
        <v>4</v>
      </c>
      <c r="B5" s="4">
        <v>4</v>
      </c>
      <c r="C5" s="5" t="s">
        <v>32</v>
      </c>
      <c r="D5" s="4" t="s">
        <v>43</v>
      </c>
      <c r="E5" s="7" t="s">
        <v>34</v>
      </c>
      <c r="F5" s="7"/>
      <c r="G5" s="7"/>
      <c r="H5" s="6" t="s">
        <v>64</v>
      </c>
      <c r="I5" t="str">
        <f>Table1[[#This Row],[Column6]]</f>
        <v>X</v>
      </c>
      <c r="J5" s="3" t="s">
        <v>48</v>
      </c>
      <c r="K5" t="s">
        <v>50</v>
      </c>
      <c r="L5" t="s">
        <v>52</v>
      </c>
      <c r="N5" t="s">
        <v>56</v>
      </c>
      <c r="O5" t="str">
        <f>CONCATENATE(Table1[[#This Row],[MeasureType]],Table1[[#This Row],[filler]],Table1[[#This Row],[MeasurePlane]],Table1[[#This Row],[filler]],Table1[[#This Row],[MeasureDimension]],Table1[[#This Row],[filler]],Table1[[#This Row],[MeasureDomain]],Table1[[#This Row],[filler]],Table1[[#This Row],[MeasureTool]],IF(ISBLANK(Table1[[#This Row],[AngleVelocity]]), "", Table1[[#This Row],[filler]]),Table1[[#This Row],[AngleVelocity]])</f>
        <v>SD_X_Time_Body_Accelerometer</v>
      </c>
      <c r="P5" t="str">
        <f>CONCATENATE("""", Table1[[#This Row],[Column1]], """", ",")</f>
        <v>"SD_X_Time_Body_Accelerometer",</v>
      </c>
    </row>
    <row r="6" spans="1:16" ht="15.75" thickBot="1" x14ac:dyDescent="0.3">
      <c r="A6" s="1">
        <v>5</v>
      </c>
      <c r="B6" s="2">
        <v>5</v>
      </c>
      <c r="C6" s="3" t="s">
        <v>32</v>
      </c>
      <c r="D6" s="2" t="s">
        <v>43</v>
      </c>
      <c r="E6" s="6" t="s">
        <v>35</v>
      </c>
      <c r="F6" s="6"/>
      <c r="G6" s="6"/>
      <c r="H6" s="6" t="s">
        <v>64</v>
      </c>
      <c r="I6" t="str">
        <f>Table1[[#This Row],[Column6]]</f>
        <v>Y</v>
      </c>
      <c r="J6" s="3" t="s">
        <v>48</v>
      </c>
      <c r="K6" t="s">
        <v>50</v>
      </c>
      <c r="L6" t="s">
        <v>52</v>
      </c>
      <c r="N6" t="s">
        <v>56</v>
      </c>
      <c r="O6" t="str">
        <f>CONCATENATE(Table1[[#This Row],[MeasureType]],Table1[[#This Row],[filler]],Table1[[#This Row],[MeasurePlane]],Table1[[#This Row],[filler]],Table1[[#This Row],[MeasureDimension]],Table1[[#This Row],[filler]],Table1[[#This Row],[MeasureDomain]],Table1[[#This Row],[filler]],Table1[[#This Row],[MeasureTool]],IF(ISBLANK(Table1[[#This Row],[AngleVelocity]]), "", Table1[[#This Row],[filler]]),Table1[[#This Row],[AngleVelocity]])</f>
        <v>SD_Y_Time_Body_Accelerometer</v>
      </c>
      <c r="P6" t="str">
        <f>CONCATENATE("""", Table1[[#This Row],[Column1]], """", ",")</f>
        <v>"SD_Y_Time_Body_Accelerometer",</v>
      </c>
    </row>
    <row r="7" spans="1:16" ht="15.75" thickBot="1" x14ac:dyDescent="0.3">
      <c r="A7" s="1">
        <v>6</v>
      </c>
      <c r="B7" s="4">
        <v>6</v>
      </c>
      <c r="C7" s="5" t="s">
        <v>32</v>
      </c>
      <c r="D7" s="4" t="s">
        <v>43</v>
      </c>
      <c r="E7" s="7" t="s">
        <v>82</v>
      </c>
      <c r="F7" s="7"/>
      <c r="G7" s="7"/>
      <c r="H7" s="6" t="s">
        <v>64</v>
      </c>
      <c r="I7" t="str">
        <f>Table1[[#This Row],[Column6]]</f>
        <v>Z</v>
      </c>
      <c r="J7" s="3" t="s">
        <v>48</v>
      </c>
      <c r="K7" t="s">
        <v>50</v>
      </c>
      <c r="L7" t="s">
        <v>52</v>
      </c>
      <c r="N7" t="s">
        <v>56</v>
      </c>
      <c r="O7" t="str">
        <f>CONCATENATE(Table1[[#This Row],[MeasureType]],Table1[[#This Row],[filler]],Table1[[#This Row],[MeasurePlane]],Table1[[#This Row],[filler]],Table1[[#This Row],[MeasureDimension]],Table1[[#This Row],[filler]],Table1[[#This Row],[MeasureDomain]],Table1[[#This Row],[filler]],Table1[[#This Row],[MeasureTool]],IF(ISBLANK(Table1[[#This Row],[AngleVelocity]]), "", Table1[[#This Row],[filler]]),Table1[[#This Row],[AngleVelocity]])</f>
        <v>SD_Z_Time_Body_Accelerometer</v>
      </c>
      <c r="P7" t="str">
        <f>CONCATENATE("""", Table1[[#This Row],[Column1]], """", ",")</f>
        <v>"SD_Z_Time_Body_Accelerometer",</v>
      </c>
    </row>
    <row r="8" spans="1:16" ht="15.75" thickBot="1" x14ac:dyDescent="0.3">
      <c r="A8" s="1">
        <v>7</v>
      </c>
      <c r="B8" s="2">
        <v>41</v>
      </c>
      <c r="C8" s="3" t="s">
        <v>36</v>
      </c>
      <c r="D8" s="2" t="s">
        <v>33</v>
      </c>
      <c r="E8" s="6" t="s">
        <v>34</v>
      </c>
      <c r="F8" s="6"/>
      <c r="G8" s="6"/>
      <c r="H8" s="6" t="s">
        <v>65</v>
      </c>
      <c r="I8" t="str">
        <f>Table1[[#This Row],[Column6]]</f>
        <v>X</v>
      </c>
      <c r="J8" s="3" t="s">
        <v>48</v>
      </c>
      <c r="K8" t="s">
        <v>49</v>
      </c>
      <c r="L8" t="s">
        <v>52</v>
      </c>
      <c r="N8" t="s">
        <v>56</v>
      </c>
      <c r="O8" t="str">
        <f>CONCATENATE(Table1[[#This Row],[MeasureType]],Table1[[#This Row],[filler]],Table1[[#This Row],[MeasurePlane]],Table1[[#This Row],[filler]],Table1[[#This Row],[MeasureDimension]],Table1[[#This Row],[filler]],Table1[[#This Row],[MeasureDomain]],Table1[[#This Row],[filler]],Table1[[#This Row],[MeasureTool]],IF(ISBLANK(Table1[[#This Row],[AngleVelocity]]), "", Table1[[#This Row],[filler]]),Table1[[#This Row],[AngleVelocity]])</f>
        <v>Mean_X_Time_Gravity_Accelerometer</v>
      </c>
      <c r="P8" t="str">
        <f>CONCATENATE("""", Table1[[#This Row],[Column1]], """", ",")</f>
        <v>"Mean_X_Time_Gravity_Accelerometer",</v>
      </c>
    </row>
    <row r="9" spans="1:16" ht="15.75" thickBot="1" x14ac:dyDescent="0.3">
      <c r="A9" s="1">
        <v>8</v>
      </c>
      <c r="B9" s="4">
        <v>42</v>
      </c>
      <c r="C9" s="5" t="s">
        <v>36</v>
      </c>
      <c r="D9" s="4" t="s">
        <v>33</v>
      </c>
      <c r="E9" s="7" t="s">
        <v>35</v>
      </c>
      <c r="F9" s="7"/>
      <c r="G9" s="7"/>
      <c r="H9" s="6" t="s">
        <v>65</v>
      </c>
      <c r="I9" t="str">
        <f>Table1[[#This Row],[Column6]]</f>
        <v>Y</v>
      </c>
      <c r="J9" s="3" t="s">
        <v>48</v>
      </c>
      <c r="K9" t="s">
        <v>49</v>
      </c>
      <c r="L9" t="s">
        <v>52</v>
      </c>
      <c r="N9" t="s">
        <v>56</v>
      </c>
      <c r="O9" t="str">
        <f>CONCATENATE(Table1[[#This Row],[MeasureType]],Table1[[#This Row],[filler]],Table1[[#This Row],[MeasurePlane]],Table1[[#This Row],[filler]],Table1[[#This Row],[MeasureDimension]],Table1[[#This Row],[filler]],Table1[[#This Row],[MeasureDomain]],Table1[[#This Row],[filler]],Table1[[#This Row],[MeasureTool]],IF(ISBLANK(Table1[[#This Row],[AngleVelocity]]), "", Table1[[#This Row],[filler]]),Table1[[#This Row],[AngleVelocity]])</f>
        <v>Mean_Y_Time_Gravity_Accelerometer</v>
      </c>
      <c r="P9" t="str">
        <f>CONCATENATE("""", Table1[[#This Row],[Column1]], """", ",")</f>
        <v>"Mean_Y_Time_Gravity_Accelerometer",</v>
      </c>
    </row>
    <row r="10" spans="1:16" ht="15.75" thickBot="1" x14ac:dyDescent="0.3">
      <c r="A10" s="1">
        <v>9</v>
      </c>
      <c r="B10" s="2">
        <v>43</v>
      </c>
      <c r="C10" s="3" t="s">
        <v>36</v>
      </c>
      <c r="D10" s="2" t="s">
        <v>33</v>
      </c>
      <c r="E10" s="6" t="s">
        <v>82</v>
      </c>
      <c r="F10" s="6"/>
      <c r="G10" s="6"/>
      <c r="H10" s="6" t="s">
        <v>65</v>
      </c>
      <c r="I10" t="str">
        <f>Table1[[#This Row],[Column6]]</f>
        <v>Z</v>
      </c>
      <c r="J10" s="3" t="s">
        <v>48</v>
      </c>
      <c r="K10" t="s">
        <v>49</v>
      </c>
      <c r="L10" t="s">
        <v>52</v>
      </c>
      <c r="N10" t="s">
        <v>56</v>
      </c>
      <c r="O10" t="str">
        <f>CONCATENATE(Table1[[#This Row],[MeasureType]],Table1[[#This Row],[filler]],Table1[[#This Row],[MeasurePlane]],Table1[[#This Row],[filler]],Table1[[#This Row],[MeasureDimension]],Table1[[#This Row],[filler]],Table1[[#This Row],[MeasureDomain]],Table1[[#This Row],[filler]],Table1[[#This Row],[MeasureTool]],IF(ISBLANK(Table1[[#This Row],[AngleVelocity]]), "", Table1[[#This Row],[filler]]),Table1[[#This Row],[AngleVelocity]])</f>
        <v>Mean_Z_Time_Gravity_Accelerometer</v>
      </c>
      <c r="P10" t="str">
        <f>CONCATENATE("""", Table1[[#This Row],[Column1]], """", ",")</f>
        <v>"Mean_Z_Time_Gravity_Accelerometer",</v>
      </c>
    </row>
    <row r="11" spans="1:16" ht="15.75" thickBot="1" x14ac:dyDescent="0.3">
      <c r="A11" s="1">
        <v>10</v>
      </c>
      <c r="B11" s="4">
        <v>44</v>
      </c>
      <c r="C11" s="5" t="s">
        <v>36</v>
      </c>
      <c r="D11" s="4" t="s">
        <v>43</v>
      </c>
      <c r="E11" s="7" t="s">
        <v>34</v>
      </c>
      <c r="F11" s="7"/>
      <c r="G11" s="7"/>
      <c r="H11" s="6" t="s">
        <v>64</v>
      </c>
      <c r="I11" t="str">
        <f>Table1[[#This Row],[Column6]]</f>
        <v>X</v>
      </c>
      <c r="J11" s="3" t="s">
        <v>48</v>
      </c>
      <c r="K11" t="s">
        <v>49</v>
      </c>
      <c r="L11" t="s">
        <v>52</v>
      </c>
      <c r="N11" t="s">
        <v>56</v>
      </c>
      <c r="O11" t="str">
        <f>CONCATENATE(Table1[[#This Row],[MeasureType]],Table1[[#This Row],[filler]],Table1[[#This Row],[MeasurePlane]],Table1[[#This Row],[filler]],Table1[[#This Row],[MeasureDimension]],Table1[[#This Row],[filler]],Table1[[#This Row],[MeasureDomain]],Table1[[#This Row],[filler]],Table1[[#This Row],[MeasureTool]],IF(ISBLANK(Table1[[#This Row],[AngleVelocity]]), "", Table1[[#This Row],[filler]]),Table1[[#This Row],[AngleVelocity]])</f>
        <v>SD_X_Time_Gravity_Accelerometer</v>
      </c>
      <c r="P11" t="str">
        <f>CONCATENATE("""", Table1[[#This Row],[Column1]], """", ",")</f>
        <v>"SD_X_Time_Gravity_Accelerometer",</v>
      </c>
    </row>
    <row r="12" spans="1:16" ht="15.75" thickBot="1" x14ac:dyDescent="0.3">
      <c r="A12" s="1">
        <v>11</v>
      </c>
      <c r="B12" s="2">
        <v>45</v>
      </c>
      <c r="C12" s="3" t="s">
        <v>36</v>
      </c>
      <c r="D12" s="2" t="s">
        <v>43</v>
      </c>
      <c r="E12" s="6" t="s">
        <v>35</v>
      </c>
      <c r="F12" s="6"/>
      <c r="G12" s="6"/>
      <c r="H12" s="6" t="s">
        <v>64</v>
      </c>
      <c r="I12" t="str">
        <f>Table1[[#This Row],[Column6]]</f>
        <v>Y</v>
      </c>
      <c r="J12" s="3" t="s">
        <v>48</v>
      </c>
      <c r="K12" t="s">
        <v>49</v>
      </c>
      <c r="L12" t="s">
        <v>52</v>
      </c>
      <c r="N12" t="s">
        <v>56</v>
      </c>
      <c r="O12" t="str">
        <f>CONCATENATE(Table1[[#This Row],[MeasureType]],Table1[[#This Row],[filler]],Table1[[#This Row],[MeasurePlane]],Table1[[#This Row],[filler]],Table1[[#This Row],[MeasureDimension]],Table1[[#This Row],[filler]],Table1[[#This Row],[MeasureDomain]],Table1[[#This Row],[filler]],Table1[[#This Row],[MeasureTool]],IF(ISBLANK(Table1[[#This Row],[AngleVelocity]]), "", Table1[[#This Row],[filler]]),Table1[[#This Row],[AngleVelocity]])</f>
        <v>SD_Y_Time_Gravity_Accelerometer</v>
      </c>
      <c r="P12" t="str">
        <f>CONCATENATE("""", Table1[[#This Row],[Column1]], """", ",")</f>
        <v>"SD_Y_Time_Gravity_Accelerometer",</v>
      </c>
    </row>
    <row r="13" spans="1:16" ht="15.75" thickBot="1" x14ac:dyDescent="0.3">
      <c r="A13" s="1">
        <v>12</v>
      </c>
      <c r="B13" s="4">
        <v>46</v>
      </c>
      <c r="C13" s="5" t="s">
        <v>36</v>
      </c>
      <c r="D13" s="4" t="s">
        <v>43</v>
      </c>
      <c r="E13" s="7" t="s">
        <v>82</v>
      </c>
      <c r="F13" s="7"/>
      <c r="G13" s="7"/>
      <c r="H13" s="6" t="s">
        <v>64</v>
      </c>
      <c r="I13" t="str">
        <f>Table1[[#This Row],[Column6]]</f>
        <v>Z</v>
      </c>
      <c r="J13" s="3" t="s">
        <v>48</v>
      </c>
      <c r="K13" t="s">
        <v>49</v>
      </c>
      <c r="L13" t="s">
        <v>52</v>
      </c>
      <c r="N13" t="s">
        <v>56</v>
      </c>
      <c r="O13" t="str">
        <f>CONCATENATE(Table1[[#This Row],[MeasureType]],Table1[[#This Row],[filler]],Table1[[#This Row],[MeasurePlane]],Table1[[#This Row],[filler]],Table1[[#This Row],[MeasureDimension]],Table1[[#This Row],[filler]],Table1[[#This Row],[MeasureDomain]],Table1[[#This Row],[filler]],Table1[[#This Row],[MeasureTool]],IF(ISBLANK(Table1[[#This Row],[AngleVelocity]]), "", Table1[[#This Row],[filler]]),Table1[[#This Row],[AngleVelocity]])</f>
        <v>SD_Z_Time_Gravity_Accelerometer</v>
      </c>
      <c r="P13" t="str">
        <f>CONCATENATE("""", Table1[[#This Row],[Column1]], """", ",")</f>
        <v>"SD_Z_Time_Gravity_Accelerometer",</v>
      </c>
    </row>
    <row r="14" spans="1:16" ht="15.75" thickBot="1" x14ac:dyDescent="0.3">
      <c r="A14" s="1">
        <v>13</v>
      </c>
      <c r="B14" s="2">
        <v>81</v>
      </c>
      <c r="C14" s="3" t="s">
        <v>37</v>
      </c>
      <c r="D14" s="2" t="s">
        <v>33</v>
      </c>
      <c r="E14" s="6" t="s">
        <v>34</v>
      </c>
      <c r="F14" s="6"/>
      <c r="G14" s="6"/>
      <c r="H14" s="6" t="s">
        <v>65</v>
      </c>
      <c r="I14" t="str">
        <f>Table1[[#This Row],[Column6]]</f>
        <v>X</v>
      </c>
      <c r="J14" s="3" t="s">
        <v>48</v>
      </c>
      <c r="K14" t="s">
        <v>50</v>
      </c>
      <c r="L14" t="s">
        <v>52</v>
      </c>
      <c r="M14" t="s">
        <v>58</v>
      </c>
      <c r="N14" t="s">
        <v>56</v>
      </c>
      <c r="O14" t="str">
        <f>CONCATENATE(Table1[[#This Row],[MeasureType]],Table1[[#This Row],[filler]],Table1[[#This Row],[MeasurePlane]],Table1[[#This Row],[filler]],Table1[[#This Row],[MeasureDimension]],Table1[[#This Row],[filler]],Table1[[#This Row],[MeasureDomain]],Table1[[#This Row],[filler]],Table1[[#This Row],[MeasureTool]],IF(ISBLANK(Table1[[#This Row],[AngleVelocity]]), "", Table1[[#This Row],[filler]]),Table1[[#This Row],[AngleVelocity]])</f>
        <v>Mean_X_Time_Body_Accelerometer_AV</v>
      </c>
      <c r="P14" t="str">
        <f>CONCATENATE("""", Table1[[#This Row],[Column1]], """", ",")</f>
        <v>"Mean_X_Time_Body_Accelerometer_AV",</v>
      </c>
    </row>
    <row r="15" spans="1:16" ht="15.75" thickBot="1" x14ac:dyDescent="0.3">
      <c r="A15" s="1">
        <v>14</v>
      </c>
      <c r="B15" s="4">
        <v>82</v>
      </c>
      <c r="C15" s="5" t="s">
        <v>37</v>
      </c>
      <c r="D15" s="4" t="s">
        <v>33</v>
      </c>
      <c r="E15" s="7" t="s">
        <v>35</v>
      </c>
      <c r="F15" s="7"/>
      <c r="G15" s="7"/>
      <c r="H15" s="6" t="s">
        <v>65</v>
      </c>
      <c r="I15" t="str">
        <f>Table1[[#This Row],[Column6]]</f>
        <v>Y</v>
      </c>
      <c r="J15" s="3" t="s">
        <v>48</v>
      </c>
      <c r="K15" t="s">
        <v>50</v>
      </c>
      <c r="L15" t="s">
        <v>52</v>
      </c>
      <c r="M15" t="s">
        <v>58</v>
      </c>
      <c r="N15" t="s">
        <v>56</v>
      </c>
      <c r="O15" t="str">
        <f>CONCATENATE(Table1[[#This Row],[MeasureType]],Table1[[#This Row],[filler]],Table1[[#This Row],[MeasurePlane]],Table1[[#This Row],[filler]],Table1[[#This Row],[MeasureDimension]],Table1[[#This Row],[filler]],Table1[[#This Row],[MeasureDomain]],Table1[[#This Row],[filler]],Table1[[#This Row],[MeasureTool]],IF(ISBLANK(Table1[[#This Row],[AngleVelocity]]), "", Table1[[#This Row],[filler]]),Table1[[#This Row],[AngleVelocity]])</f>
        <v>Mean_Y_Time_Body_Accelerometer_AV</v>
      </c>
      <c r="P15" t="str">
        <f>CONCATENATE("""", Table1[[#This Row],[Column1]], """", ",")</f>
        <v>"Mean_Y_Time_Body_Accelerometer_AV",</v>
      </c>
    </row>
    <row r="16" spans="1:16" ht="15.75" thickBot="1" x14ac:dyDescent="0.3">
      <c r="A16" s="1">
        <v>15</v>
      </c>
      <c r="B16" s="2">
        <v>83</v>
      </c>
      <c r="C16" s="3" t="s">
        <v>37</v>
      </c>
      <c r="D16" s="2" t="s">
        <v>33</v>
      </c>
      <c r="E16" s="6" t="s">
        <v>82</v>
      </c>
      <c r="F16" s="6"/>
      <c r="G16" s="6"/>
      <c r="H16" s="6" t="s">
        <v>65</v>
      </c>
      <c r="I16" t="str">
        <f>Table1[[#This Row],[Column6]]</f>
        <v>Z</v>
      </c>
      <c r="J16" s="3" t="s">
        <v>48</v>
      </c>
      <c r="K16" t="s">
        <v>50</v>
      </c>
      <c r="L16" t="s">
        <v>52</v>
      </c>
      <c r="M16" t="s">
        <v>58</v>
      </c>
      <c r="N16" t="s">
        <v>56</v>
      </c>
      <c r="O16" t="str">
        <f>CONCATENATE(Table1[[#This Row],[MeasureType]],Table1[[#This Row],[filler]],Table1[[#This Row],[MeasurePlane]],Table1[[#This Row],[filler]],Table1[[#This Row],[MeasureDimension]],Table1[[#This Row],[filler]],Table1[[#This Row],[MeasureDomain]],Table1[[#This Row],[filler]],Table1[[#This Row],[MeasureTool]],IF(ISBLANK(Table1[[#This Row],[AngleVelocity]]), "", Table1[[#This Row],[filler]]),Table1[[#This Row],[AngleVelocity]])</f>
        <v>Mean_Z_Time_Body_Accelerometer_AV</v>
      </c>
      <c r="P16" t="str">
        <f>CONCATENATE("""", Table1[[#This Row],[Column1]], """", ",")</f>
        <v>"Mean_Z_Time_Body_Accelerometer_AV",</v>
      </c>
    </row>
    <row r="17" spans="1:16" ht="15.75" thickBot="1" x14ac:dyDescent="0.3">
      <c r="A17" s="1">
        <v>16</v>
      </c>
      <c r="B17" s="4">
        <v>84</v>
      </c>
      <c r="C17" s="5" t="s">
        <v>37</v>
      </c>
      <c r="D17" s="4" t="s">
        <v>43</v>
      </c>
      <c r="E17" s="7" t="s">
        <v>34</v>
      </c>
      <c r="F17" s="7"/>
      <c r="G17" s="7"/>
      <c r="H17" s="6" t="s">
        <v>64</v>
      </c>
      <c r="I17" t="str">
        <f>Table1[[#This Row],[Column6]]</f>
        <v>X</v>
      </c>
      <c r="J17" s="3" t="s">
        <v>48</v>
      </c>
      <c r="K17" t="s">
        <v>50</v>
      </c>
      <c r="L17" t="s">
        <v>52</v>
      </c>
      <c r="M17" t="s">
        <v>58</v>
      </c>
      <c r="N17" t="s">
        <v>56</v>
      </c>
      <c r="O17" t="str">
        <f>CONCATENATE(Table1[[#This Row],[MeasureType]],Table1[[#This Row],[filler]],Table1[[#This Row],[MeasurePlane]],Table1[[#This Row],[filler]],Table1[[#This Row],[MeasureDimension]],Table1[[#This Row],[filler]],Table1[[#This Row],[MeasureDomain]],Table1[[#This Row],[filler]],Table1[[#This Row],[MeasureTool]],IF(ISBLANK(Table1[[#This Row],[AngleVelocity]]), "", Table1[[#This Row],[filler]]),Table1[[#This Row],[AngleVelocity]])</f>
        <v>SD_X_Time_Body_Accelerometer_AV</v>
      </c>
      <c r="P17" t="str">
        <f>CONCATENATE("""", Table1[[#This Row],[Column1]], """", ",")</f>
        <v>"SD_X_Time_Body_Accelerometer_AV",</v>
      </c>
    </row>
    <row r="18" spans="1:16" ht="15.75" thickBot="1" x14ac:dyDescent="0.3">
      <c r="A18" s="1">
        <v>17</v>
      </c>
      <c r="B18" s="2">
        <v>85</v>
      </c>
      <c r="C18" s="3" t="s">
        <v>37</v>
      </c>
      <c r="D18" s="2" t="s">
        <v>43</v>
      </c>
      <c r="E18" s="6" t="s">
        <v>35</v>
      </c>
      <c r="F18" s="6"/>
      <c r="G18" s="6"/>
      <c r="H18" s="6" t="s">
        <v>64</v>
      </c>
      <c r="I18" t="str">
        <f>Table1[[#This Row],[Column6]]</f>
        <v>Y</v>
      </c>
      <c r="J18" s="3" t="s">
        <v>48</v>
      </c>
      <c r="K18" t="s">
        <v>50</v>
      </c>
      <c r="L18" t="s">
        <v>52</v>
      </c>
      <c r="M18" t="s">
        <v>58</v>
      </c>
      <c r="N18" t="s">
        <v>56</v>
      </c>
      <c r="O18" t="str">
        <f>CONCATENATE(Table1[[#This Row],[MeasureType]],Table1[[#This Row],[filler]],Table1[[#This Row],[MeasurePlane]],Table1[[#This Row],[filler]],Table1[[#This Row],[MeasureDimension]],Table1[[#This Row],[filler]],Table1[[#This Row],[MeasureDomain]],Table1[[#This Row],[filler]],Table1[[#This Row],[MeasureTool]],IF(ISBLANK(Table1[[#This Row],[AngleVelocity]]), "", Table1[[#This Row],[filler]]),Table1[[#This Row],[AngleVelocity]])</f>
        <v>SD_Y_Time_Body_Accelerometer_AV</v>
      </c>
      <c r="P18" t="str">
        <f>CONCATENATE("""", Table1[[#This Row],[Column1]], """", ",")</f>
        <v>"SD_Y_Time_Body_Accelerometer_AV",</v>
      </c>
    </row>
    <row r="19" spans="1:16" ht="15.75" thickBot="1" x14ac:dyDescent="0.3">
      <c r="A19" s="1">
        <v>18</v>
      </c>
      <c r="B19" s="4">
        <v>86</v>
      </c>
      <c r="C19" s="5" t="s">
        <v>37</v>
      </c>
      <c r="D19" s="4" t="s">
        <v>43</v>
      </c>
      <c r="E19" s="7" t="s">
        <v>82</v>
      </c>
      <c r="F19" s="7"/>
      <c r="G19" s="7"/>
      <c r="H19" s="6" t="s">
        <v>64</v>
      </c>
      <c r="I19" t="str">
        <f>Table1[[#This Row],[Column6]]</f>
        <v>Z</v>
      </c>
      <c r="J19" s="3" t="s">
        <v>48</v>
      </c>
      <c r="K19" t="s">
        <v>50</v>
      </c>
      <c r="L19" t="s">
        <v>52</v>
      </c>
      <c r="M19" t="s">
        <v>58</v>
      </c>
      <c r="N19" t="s">
        <v>56</v>
      </c>
      <c r="O19" t="str">
        <f>CONCATENATE(Table1[[#This Row],[MeasureType]],Table1[[#This Row],[filler]],Table1[[#This Row],[MeasurePlane]],Table1[[#This Row],[filler]],Table1[[#This Row],[MeasureDimension]],Table1[[#This Row],[filler]],Table1[[#This Row],[MeasureDomain]],Table1[[#This Row],[filler]],Table1[[#This Row],[MeasureTool]],IF(ISBLANK(Table1[[#This Row],[AngleVelocity]]), "", Table1[[#This Row],[filler]]),Table1[[#This Row],[AngleVelocity]])</f>
        <v>SD_Z_Time_Body_Accelerometer_AV</v>
      </c>
      <c r="P19" t="str">
        <f>CONCATENATE("""", Table1[[#This Row],[Column1]], """", ",")</f>
        <v>"SD_Z_Time_Body_Accelerometer_AV",</v>
      </c>
    </row>
    <row r="20" spans="1:16" ht="15.75" thickBot="1" x14ac:dyDescent="0.3">
      <c r="A20" s="1">
        <v>19</v>
      </c>
      <c r="B20" s="2">
        <v>121</v>
      </c>
      <c r="C20" s="3" t="s">
        <v>38</v>
      </c>
      <c r="D20" s="2" t="s">
        <v>33</v>
      </c>
      <c r="E20" s="6" t="s">
        <v>34</v>
      </c>
      <c r="F20" s="6"/>
      <c r="G20" s="6"/>
      <c r="H20" s="6" t="s">
        <v>65</v>
      </c>
      <c r="I20" t="str">
        <f>Table1[[#This Row],[Column6]]</f>
        <v>X</v>
      </c>
      <c r="J20" s="3" t="s">
        <v>48</v>
      </c>
      <c r="K20" t="s">
        <v>50</v>
      </c>
      <c r="L20" t="s">
        <v>51</v>
      </c>
      <c r="M20" t="s">
        <v>58</v>
      </c>
      <c r="N20" t="s">
        <v>56</v>
      </c>
      <c r="O20" t="str">
        <f>CONCATENATE(Table1[[#This Row],[MeasureType]],Table1[[#This Row],[filler]],Table1[[#This Row],[MeasurePlane]],Table1[[#This Row],[filler]],Table1[[#This Row],[MeasureDimension]],Table1[[#This Row],[filler]],Table1[[#This Row],[MeasureDomain]],Table1[[#This Row],[filler]],Table1[[#This Row],[MeasureTool]],IF(ISBLANK(Table1[[#This Row],[AngleVelocity]]), "", Table1[[#This Row],[filler]]),Table1[[#This Row],[AngleVelocity]])</f>
        <v>Mean_X_Time_Body_Gyroscope_AV</v>
      </c>
      <c r="P20" t="str">
        <f>CONCATENATE("""", Table1[[#This Row],[Column1]], """", ",")</f>
        <v>"Mean_X_Time_Body_Gyroscope_AV",</v>
      </c>
    </row>
    <row r="21" spans="1:16" ht="15.75" thickBot="1" x14ac:dyDescent="0.3">
      <c r="A21" s="1">
        <v>20</v>
      </c>
      <c r="B21" s="4">
        <v>122</v>
      </c>
      <c r="C21" s="5" t="s">
        <v>38</v>
      </c>
      <c r="D21" s="4" t="s">
        <v>33</v>
      </c>
      <c r="E21" s="7" t="s">
        <v>35</v>
      </c>
      <c r="F21" s="7"/>
      <c r="G21" s="7"/>
      <c r="H21" s="6" t="s">
        <v>65</v>
      </c>
      <c r="I21" t="str">
        <f>Table1[[#This Row],[Column6]]</f>
        <v>Y</v>
      </c>
      <c r="J21" s="3" t="s">
        <v>48</v>
      </c>
      <c r="K21" t="s">
        <v>50</v>
      </c>
      <c r="L21" t="s">
        <v>51</v>
      </c>
      <c r="M21" t="s">
        <v>58</v>
      </c>
      <c r="N21" t="s">
        <v>56</v>
      </c>
      <c r="O21" t="str">
        <f>CONCATENATE(Table1[[#This Row],[MeasureType]],Table1[[#This Row],[filler]],Table1[[#This Row],[MeasurePlane]],Table1[[#This Row],[filler]],Table1[[#This Row],[MeasureDimension]],Table1[[#This Row],[filler]],Table1[[#This Row],[MeasureDomain]],Table1[[#This Row],[filler]],Table1[[#This Row],[MeasureTool]],IF(ISBLANK(Table1[[#This Row],[AngleVelocity]]), "", Table1[[#This Row],[filler]]),Table1[[#This Row],[AngleVelocity]])</f>
        <v>Mean_Y_Time_Body_Gyroscope_AV</v>
      </c>
      <c r="P21" t="str">
        <f>CONCATENATE("""", Table1[[#This Row],[Column1]], """", ",")</f>
        <v>"Mean_Y_Time_Body_Gyroscope_AV",</v>
      </c>
    </row>
    <row r="22" spans="1:16" ht="15.75" thickBot="1" x14ac:dyDescent="0.3">
      <c r="A22" s="1">
        <v>21</v>
      </c>
      <c r="B22" s="2">
        <v>123</v>
      </c>
      <c r="C22" s="3" t="s">
        <v>38</v>
      </c>
      <c r="D22" s="2" t="s">
        <v>33</v>
      </c>
      <c r="E22" s="6" t="s">
        <v>82</v>
      </c>
      <c r="F22" s="6"/>
      <c r="G22" s="6"/>
      <c r="H22" s="6" t="s">
        <v>65</v>
      </c>
      <c r="I22" t="str">
        <f>Table1[[#This Row],[Column6]]</f>
        <v>Z</v>
      </c>
      <c r="J22" s="3" t="s">
        <v>48</v>
      </c>
      <c r="K22" t="s">
        <v>50</v>
      </c>
      <c r="L22" t="s">
        <v>51</v>
      </c>
      <c r="N22" t="s">
        <v>56</v>
      </c>
      <c r="O22" t="str">
        <f>CONCATENATE(Table1[[#This Row],[MeasureType]],Table1[[#This Row],[filler]],Table1[[#This Row],[MeasurePlane]],Table1[[#This Row],[filler]],Table1[[#This Row],[MeasureDimension]],Table1[[#This Row],[filler]],Table1[[#This Row],[MeasureDomain]],Table1[[#This Row],[filler]],Table1[[#This Row],[MeasureTool]],IF(ISBLANK(Table1[[#This Row],[AngleVelocity]]), "", Table1[[#This Row],[filler]]),Table1[[#This Row],[AngleVelocity]])</f>
        <v>Mean_Z_Time_Body_Gyroscope</v>
      </c>
      <c r="P22" t="str">
        <f>CONCATENATE("""", Table1[[#This Row],[Column1]], """", ",")</f>
        <v>"Mean_Z_Time_Body_Gyroscope",</v>
      </c>
    </row>
    <row r="23" spans="1:16" ht="15.75" thickBot="1" x14ac:dyDescent="0.3">
      <c r="A23" s="1">
        <v>22</v>
      </c>
      <c r="B23" s="4">
        <v>124</v>
      </c>
      <c r="C23" s="5" t="s">
        <v>38</v>
      </c>
      <c r="D23" s="4" t="s">
        <v>43</v>
      </c>
      <c r="E23" s="7" t="s">
        <v>34</v>
      </c>
      <c r="F23" s="7"/>
      <c r="G23" s="7"/>
      <c r="H23" s="6" t="s">
        <v>64</v>
      </c>
      <c r="I23" t="str">
        <f>Table1[[#This Row],[Column6]]</f>
        <v>X</v>
      </c>
      <c r="J23" s="3" t="s">
        <v>48</v>
      </c>
      <c r="K23" t="s">
        <v>50</v>
      </c>
      <c r="L23" t="s">
        <v>51</v>
      </c>
      <c r="N23" t="s">
        <v>56</v>
      </c>
      <c r="O23" t="str">
        <f>CONCATENATE(Table1[[#This Row],[MeasureType]],Table1[[#This Row],[filler]],Table1[[#This Row],[MeasurePlane]],Table1[[#This Row],[filler]],Table1[[#This Row],[MeasureDimension]],Table1[[#This Row],[filler]],Table1[[#This Row],[MeasureDomain]],Table1[[#This Row],[filler]],Table1[[#This Row],[MeasureTool]],IF(ISBLANK(Table1[[#This Row],[AngleVelocity]]), "", Table1[[#This Row],[filler]]),Table1[[#This Row],[AngleVelocity]])</f>
        <v>SD_X_Time_Body_Gyroscope</v>
      </c>
      <c r="P23" t="str">
        <f>CONCATENATE("""", Table1[[#This Row],[Column1]], """", ",")</f>
        <v>"SD_X_Time_Body_Gyroscope",</v>
      </c>
    </row>
    <row r="24" spans="1:16" ht="15.75" thickBot="1" x14ac:dyDescent="0.3">
      <c r="A24" s="1">
        <v>23</v>
      </c>
      <c r="B24" s="2">
        <v>125</v>
      </c>
      <c r="C24" s="3" t="s">
        <v>38</v>
      </c>
      <c r="D24" s="2" t="s">
        <v>43</v>
      </c>
      <c r="E24" s="6" t="s">
        <v>35</v>
      </c>
      <c r="F24" s="6"/>
      <c r="G24" s="6"/>
      <c r="H24" s="6" t="s">
        <v>64</v>
      </c>
      <c r="I24" t="str">
        <f>Table1[[#This Row],[Column6]]</f>
        <v>Y</v>
      </c>
      <c r="J24" s="3" t="s">
        <v>48</v>
      </c>
      <c r="K24" t="s">
        <v>50</v>
      </c>
      <c r="L24" t="s">
        <v>51</v>
      </c>
      <c r="N24" t="s">
        <v>56</v>
      </c>
      <c r="O24" t="str">
        <f>CONCATENATE(Table1[[#This Row],[MeasureType]],Table1[[#This Row],[filler]],Table1[[#This Row],[MeasurePlane]],Table1[[#This Row],[filler]],Table1[[#This Row],[MeasureDimension]],Table1[[#This Row],[filler]],Table1[[#This Row],[MeasureDomain]],Table1[[#This Row],[filler]],Table1[[#This Row],[MeasureTool]],IF(ISBLANK(Table1[[#This Row],[AngleVelocity]]), "", Table1[[#This Row],[filler]]),Table1[[#This Row],[AngleVelocity]])</f>
        <v>SD_Y_Time_Body_Gyroscope</v>
      </c>
      <c r="P24" t="str">
        <f>CONCATENATE("""", Table1[[#This Row],[Column1]], """", ",")</f>
        <v>"SD_Y_Time_Body_Gyroscope",</v>
      </c>
    </row>
    <row r="25" spans="1:16" ht="15.75" thickBot="1" x14ac:dyDescent="0.3">
      <c r="A25" s="1">
        <v>24</v>
      </c>
      <c r="B25" s="4">
        <v>126</v>
      </c>
      <c r="C25" s="5" t="s">
        <v>38</v>
      </c>
      <c r="D25" s="4" t="s">
        <v>43</v>
      </c>
      <c r="E25" s="7" t="s">
        <v>82</v>
      </c>
      <c r="F25" s="7"/>
      <c r="G25" s="7"/>
      <c r="H25" s="6" t="s">
        <v>64</v>
      </c>
      <c r="I25" t="str">
        <f>Table1[[#This Row],[Column6]]</f>
        <v>Z</v>
      </c>
      <c r="J25" s="3" t="s">
        <v>48</v>
      </c>
      <c r="K25" t="s">
        <v>50</v>
      </c>
      <c r="L25" t="s">
        <v>51</v>
      </c>
      <c r="N25" t="s">
        <v>56</v>
      </c>
      <c r="O25" t="str">
        <f>CONCATENATE(Table1[[#This Row],[MeasureType]],Table1[[#This Row],[filler]],Table1[[#This Row],[MeasurePlane]],Table1[[#This Row],[filler]],Table1[[#This Row],[MeasureDimension]],Table1[[#This Row],[filler]],Table1[[#This Row],[MeasureDomain]],Table1[[#This Row],[filler]],Table1[[#This Row],[MeasureTool]],IF(ISBLANK(Table1[[#This Row],[AngleVelocity]]), "", Table1[[#This Row],[filler]]),Table1[[#This Row],[AngleVelocity]])</f>
        <v>SD_Z_Time_Body_Gyroscope</v>
      </c>
      <c r="P25" t="str">
        <f>CONCATENATE("""", Table1[[#This Row],[Column1]], """", ",")</f>
        <v>"SD_Z_Time_Body_Gyroscope",</v>
      </c>
    </row>
    <row r="26" spans="1:16" ht="15.75" thickBot="1" x14ac:dyDescent="0.3">
      <c r="A26" s="1">
        <v>25</v>
      </c>
      <c r="B26" s="2">
        <v>161</v>
      </c>
      <c r="C26" s="3" t="s">
        <v>39</v>
      </c>
      <c r="D26" s="2" t="s">
        <v>33</v>
      </c>
      <c r="E26" s="6" t="s">
        <v>34</v>
      </c>
      <c r="F26" s="6"/>
      <c r="G26" s="6"/>
      <c r="H26" s="6" t="s">
        <v>65</v>
      </c>
      <c r="I26" t="str">
        <f>Table1[[#This Row],[Column6]]</f>
        <v>X</v>
      </c>
      <c r="J26" s="3" t="s">
        <v>48</v>
      </c>
      <c r="K26" t="s">
        <v>50</v>
      </c>
      <c r="L26" t="s">
        <v>51</v>
      </c>
      <c r="M26" t="s">
        <v>58</v>
      </c>
      <c r="N26" t="s">
        <v>56</v>
      </c>
      <c r="O26" t="str">
        <f>CONCATENATE(Table1[[#This Row],[MeasureType]],Table1[[#This Row],[filler]],Table1[[#This Row],[MeasurePlane]],Table1[[#This Row],[filler]],Table1[[#This Row],[MeasureDimension]],Table1[[#This Row],[filler]],Table1[[#This Row],[MeasureDomain]],Table1[[#This Row],[filler]],Table1[[#This Row],[MeasureTool]],IF(ISBLANK(Table1[[#This Row],[AngleVelocity]]), "", Table1[[#This Row],[filler]]),Table1[[#This Row],[AngleVelocity]])</f>
        <v>Mean_X_Time_Body_Gyroscope_AV</v>
      </c>
      <c r="P26" t="str">
        <f>CONCATENATE("""", Table1[[#This Row],[Column1]], """", ",")</f>
        <v>"Mean_X_Time_Body_Gyroscope_AV",</v>
      </c>
    </row>
    <row r="27" spans="1:16" ht="15.75" thickBot="1" x14ac:dyDescent="0.3">
      <c r="A27" s="1">
        <v>26</v>
      </c>
      <c r="B27" s="4">
        <v>162</v>
      </c>
      <c r="C27" s="5" t="s">
        <v>39</v>
      </c>
      <c r="D27" s="4" t="s">
        <v>33</v>
      </c>
      <c r="E27" s="7" t="s">
        <v>35</v>
      </c>
      <c r="F27" s="7"/>
      <c r="G27" s="7"/>
      <c r="H27" s="6" t="s">
        <v>65</v>
      </c>
      <c r="I27" t="str">
        <f>Table1[[#This Row],[Column6]]</f>
        <v>Y</v>
      </c>
      <c r="J27" s="3" t="s">
        <v>48</v>
      </c>
      <c r="K27" t="s">
        <v>50</v>
      </c>
      <c r="L27" t="s">
        <v>51</v>
      </c>
      <c r="M27" t="s">
        <v>58</v>
      </c>
      <c r="N27" t="s">
        <v>56</v>
      </c>
      <c r="O27" t="str">
        <f>CONCATENATE(Table1[[#This Row],[MeasureType]],Table1[[#This Row],[filler]],Table1[[#This Row],[MeasurePlane]],Table1[[#This Row],[filler]],Table1[[#This Row],[MeasureDimension]],Table1[[#This Row],[filler]],Table1[[#This Row],[MeasureDomain]],Table1[[#This Row],[filler]],Table1[[#This Row],[MeasureTool]],IF(ISBLANK(Table1[[#This Row],[AngleVelocity]]), "", Table1[[#This Row],[filler]]),Table1[[#This Row],[AngleVelocity]])</f>
        <v>Mean_Y_Time_Body_Gyroscope_AV</v>
      </c>
      <c r="P27" t="str">
        <f>CONCATENATE("""", Table1[[#This Row],[Column1]], """", ",")</f>
        <v>"Mean_Y_Time_Body_Gyroscope_AV",</v>
      </c>
    </row>
    <row r="28" spans="1:16" ht="15.75" thickBot="1" x14ac:dyDescent="0.3">
      <c r="A28" s="1">
        <v>27</v>
      </c>
      <c r="B28" s="2">
        <v>163</v>
      </c>
      <c r="C28" s="3" t="s">
        <v>39</v>
      </c>
      <c r="D28" s="2" t="s">
        <v>33</v>
      </c>
      <c r="E28" s="6" t="s">
        <v>82</v>
      </c>
      <c r="F28" s="6"/>
      <c r="G28" s="6"/>
      <c r="H28" s="6" t="s">
        <v>65</v>
      </c>
      <c r="I28" t="str">
        <f>Table1[[#This Row],[Column6]]</f>
        <v>Z</v>
      </c>
      <c r="J28" s="3" t="s">
        <v>48</v>
      </c>
      <c r="K28" t="s">
        <v>50</v>
      </c>
      <c r="L28" t="s">
        <v>51</v>
      </c>
      <c r="M28" t="s">
        <v>58</v>
      </c>
      <c r="N28" t="s">
        <v>56</v>
      </c>
      <c r="O28" t="str">
        <f>CONCATENATE(Table1[[#This Row],[MeasureType]],Table1[[#This Row],[filler]],Table1[[#This Row],[MeasurePlane]],Table1[[#This Row],[filler]],Table1[[#This Row],[MeasureDimension]],Table1[[#This Row],[filler]],Table1[[#This Row],[MeasureDomain]],Table1[[#This Row],[filler]],Table1[[#This Row],[MeasureTool]],IF(ISBLANK(Table1[[#This Row],[AngleVelocity]]), "", Table1[[#This Row],[filler]]),Table1[[#This Row],[AngleVelocity]])</f>
        <v>Mean_Z_Time_Body_Gyroscope_AV</v>
      </c>
      <c r="P28" t="str">
        <f>CONCATENATE("""", Table1[[#This Row],[Column1]], """", ",")</f>
        <v>"Mean_Z_Time_Body_Gyroscope_AV",</v>
      </c>
    </row>
    <row r="29" spans="1:16" ht="15.75" thickBot="1" x14ac:dyDescent="0.3">
      <c r="A29" s="1">
        <v>28</v>
      </c>
      <c r="B29" s="4">
        <v>164</v>
      </c>
      <c r="C29" s="5" t="s">
        <v>39</v>
      </c>
      <c r="D29" s="4" t="s">
        <v>43</v>
      </c>
      <c r="E29" s="7" t="s">
        <v>34</v>
      </c>
      <c r="F29" s="7"/>
      <c r="G29" s="7"/>
      <c r="H29" s="6" t="s">
        <v>64</v>
      </c>
      <c r="I29" t="str">
        <f>Table1[[#This Row],[Column6]]</f>
        <v>X</v>
      </c>
      <c r="J29" s="3" t="s">
        <v>48</v>
      </c>
      <c r="K29" t="s">
        <v>50</v>
      </c>
      <c r="L29" t="s">
        <v>51</v>
      </c>
      <c r="M29" t="s">
        <v>58</v>
      </c>
      <c r="N29" t="s">
        <v>56</v>
      </c>
      <c r="O29" t="str">
        <f>CONCATENATE(Table1[[#This Row],[MeasureType]],Table1[[#This Row],[filler]],Table1[[#This Row],[MeasurePlane]],Table1[[#This Row],[filler]],Table1[[#This Row],[MeasureDimension]],Table1[[#This Row],[filler]],Table1[[#This Row],[MeasureDomain]],Table1[[#This Row],[filler]],Table1[[#This Row],[MeasureTool]],IF(ISBLANK(Table1[[#This Row],[AngleVelocity]]), "", Table1[[#This Row],[filler]]),Table1[[#This Row],[AngleVelocity]])</f>
        <v>SD_X_Time_Body_Gyroscope_AV</v>
      </c>
      <c r="P29" t="str">
        <f>CONCATENATE("""", Table1[[#This Row],[Column1]], """", ",")</f>
        <v>"SD_X_Time_Body_Gyroscope_AV",</v>
      </c>
    </row>
    <row r="30" spans="1:16" ht="15.75" thickBot="1" x14ac:dyDescent="0.3">
      <c r="A30" s="1">
        <v>29</v>
      </c>
      <c r="B30" s="2">
        <v>165</v>
      </c>
      <c r="C30" s="3" t="s">
        <v>39</v>
      </c>
      <c r="D30" s="2" t="s">
        <v>43</v>
      </c>
      <c r="E30" s="6" t="s">
        <v>35</v>
      </c>
      <c r="F30" s="6"/>
      <c r="G30" s="6"/>
      <c r="H30" s="6" t="s">
        <v>64</v>
      </c>
      <c r="I30" t="str">
        <f>Table1[[#This Row],[Column6]]</f>
        <v>Y</v>
      </c>
      <c r="J30" s="3" t="s">
        <v>48</v>
      </c>
      <c r="K30" t="s">
        <v>50</v>
      </c>
      <c r="L30" t="s">
        <v>51</v>
      </c>
      <c r="M30" t="s">
        <v>58</v>
      </c>
      <c r="N30" t="s">
        <v>56</v>
      </c>
      <c r="O30" t="str">
        <f>CONCATENATE(Table1[[#This Row],[MeasureType]],Table1[[#This Row],[filler]],Table1[[#This Row],[MeasurePlane]],Table1[[#This Row],[filler]],Table1[[#This Row],[MeasureDimension]],Table1[[#This Row],[filler]],Table1[[#This Row],[MeasureDomain]],Table1[[#This Row],[filler]],Table1[[#This Row],[MeasureTool]],IF(ISBLANK(Table1[[#This Row],[AngleVelocity]]), "", Table1[[#This Row],[filler]]),Table1[[#This Row],[AngleVelocity]])</f>
        <v>SD_Y_Time_Body_Gyroscope_AV</v>
      </c>
      <c r="P30" t="str">
        <f>CONCATENATE("""", Table1[[#This Row],[Column1]], """", ",")</f>
        <v>"SD_Y_Time_Body_Gyroscope_AV",</v>
      </c>
    </row>
    <row r="31" spans="1:16" ht="15.75" thickBot="1" x14ac:dyDescent="0.3">
      <c r="A31" s="1">
        <v>30</v>
      </c>
      <c r="B31" s="4">
        <v>166</v>
      </c>
      <c r="C31" s="5" t="s">
        <v>39</v>
      </c>
      <c r="D31" s="4" t="s">
        <v>43</v>
      </c>
      <c r="E31" s="7" t="s">
        <v>82</v>
      </c>
      <c r="F31" s="7"/>
      <c r="G31" s="7"/>
      <c r="H31" s="6" t="s">
        <v>64</v>
      </c>
      <c r="I31" t="str">
        <f>Table1[[#This Row],[Column6]]</f>
        <v>Z</v>
      </c>
      <c r="J31" s="3" t="s">
        <v>48</v>
      </c>
      <c r="K31" t="s">
        <v>50</v>
      </c>
      <c r="L31" t="s">
        <v>51</v>
      </c>
      <c r="M31" t="s">
        <v>58</v>
      </c>
      <c r="N31" t="s">
        <v>56</v>
      </c>
      <c r="O31" t="str">
        <f>CONCATENATE(Table1[[#This Row],[MeasureType]],Table1[[#This Row],[filler]],Table1[[#This Row],[MeasurePlane]],Table1[[#This Row],[filler]],Table1[[#This Row],[MeasureDimension]],Table1[[#This Row],[filler]],Table1[[#This Row],[MeasureDomain]],Table1[[#This Row],[filler]],Table1[[#This Row],[MeasureTool]],IF(ISBLANK(Table1[[#This Row],[AngleVelocity]]), "", Table1[[#This Row],[filler]]),Table1[[#This Row],[AngleVelocity]])</f>
        <v>SD_Z_Time_Body_Gyroscope_AV</v>
      </c>
      <c r="P31" t="str">
        <f>CONCATENATE("""", Table1[[#This Row],[Column1]], """", ",")</f>
        <v>"SD_Z_Time_Body_Gyroscope_AV",</v>
      </c>
    </row>
    <row r="32" spans="1:16" ht="15.75" thickBot="1" x14ac:dyDescent="0.3">
      <c r="A32" s="1">
        <v>31</v>
      </c>
      <c r="B32" s="2">
        <v>266</v>
      </c>
      <c r="C32" s="3" t="s">
        <v>40</v>
      </c>
      <c r="D32" s="2" t="s">
        <v>33</v>
      </c>
      <c r="E32" s="6" t="s">
        <v>34</v>
      </c>
      <c r="F32" s="6"/>
      <c r="G32" s="6"/>
      <c r="H32" s="6" t="s">
        <v>65</v>
      </c>
      <c r="I32" t="str">
        <f>Table1[[#This Row],[Column6]]</f>
        <v>X</v>
      </c>
      <c r="J32" s="5" t="s">
        <v>53</v>
      </c>
      <c r="K32" t="s">
        <v>50</v>
      </c>
      <c r="L32" t="s">
        <v>52</v>
      </c>
      <c r="N32" t="s">
        <v>56</v>
      </c>
      <c r="O32" t="str">
        <f>CONCATENATE(Table1[[#This Row],[MeasureType]],Table1[[#This Row],[filler]],Table1[[#This Row],[MeasurePlane]],Table1[[#This Row],[filler]],Table1[[#This Row],[MeasureDimension]],Table1[[#This Row],[filler]],Table1[[#This Row],[MeasureDomain]],Table1[[#This Row],[filler]],Table1[[#This Row],[MeasureTool]],IF(ISBLANK(Table1[[#This Row],[AngleVelocity]]), "", Table1[[#This Row],[filler]]),Table1[[#This Row],[AngleVelocity]])</f>
        <v>Mean_X_Frequency_Body_Accelerometer</v>
      </c>
      <c r="P32" t="str">
        <f>CONCATENATE("""", Table1[[#This Row],[Column1]], """", ",")</f>
        <v>"Mean_X_Frequency_Body_Accelerometer",</v>
      </c>
    </row>
    <row r="33" spans="1:16" ht="15.75" thickBot="1" x14ac:dyDescent="0.3">
      <c r="A33" s="1">
        <v>32</v>
      </c>
      <c r="B33" s="4">
        <v>267</v>
      </c>
      <c r="C33" s="5" t="s">
        <v>40</v>
      </c>
      <c r="D33" s="4" t="s">
        <v>33</v>
      </c>
      <c r="E33" s="7" t="s">
        <v>35</v>
      </c>
      <c r="F33" s="7"/>
      <c r="G33" s="7"/>
      <c r="H33" s="6" t="s">
        <v>65</v>
      </c>
      <c r="I33" t="str">
        <f>Table1[[#This Row],[Column6]]</f>
        <v>Y</v>
      </c>
      <c r="J33" s="5" t="s">
        <v>53</v>
      </c>
      <c r="K33" t="s">
        <v>50</v>
      </c>
      <c r="L33" t="s">
        <v>52</v>
      </c>
      <c r="N33" t="s">
        <v>56</v>
      </c>
      <c r="O33" t="str">
        <f>CONCATENATE(Table1[[#This Row],[MeasureType]],Table1[[#This Row],[filler]],Table1[[#This Row],[MeasurePlane]],Table1[[#This Row],[filler]],Table1[[#This Row],[MeasureDimension]],Table1[[#This Row],[filler]],Table1[[#This Row],[MeasureDomain]],Table1[[#This Row],[filler]],Table1[[#This Row],[MeasureTool]],IF(ISBLANK(Table1[[#This Row],[AngleVelocity]]), "", Table1[[#This Row],[filler]]),Table1[[#This Row],[AngleVelocity]])</f>
        <v>Mean_Y_Frequency_Body_Accelerometer</v>
      </c>
      <c r="P33" t="str">
        <f>CONCATENATE("""", Table1[[#This Row],[Column1]], """", ",")</f>
        <v>"Mean_Y_Frequency_Body_Accelerometer",</v>
      </c>
    </row>
    <row r="34" spans="1:16" ht="15.75" thickBot="1" x14ac:dyDescent="0.3">
      <c r="A34" s="1">
        <v>33</v>
      </c>
      <c r="B34" s="2">
        <v>268</v>
      </c>
      <c r="C34" s="3" t="s">
        <v>40</v>
      </c>
      <c r="D34" s="2" t="s">
        <v>33</v>
      </c>
      <c r="E34" s="6" t="s">
        <v>82</v>
      </c>
      <c r="F34" s="6"/>
      <c r="G34" s="6"/>
      <c r="H34" s="6" t="s">
        <v>65</v>
      </c>
      <c r="I34" t="str">
        <f>Table1[[#This Row],[Column6]]</f>
        <v>Z</v>
      </c>
      <c r="J34" s="5" t="s">
        <v>53</v>
      </c>
      <c r="K34" t="s">
        <v>50</v>
      </c>
      <c r="L34" t="s">
        <v>52</v>
      </c>
      <c r="N34" t="s">
        <v>56</v>
      </c>
      <c r="O34" s="8" t="str">
        <f>CONCATENATE(Table1[[#This Row],[MeasureType]],Table1[[#This Row],[filler]],Table1[[#This Row],[MeasurePlane]],Table1[[#This Row],[filler]],Table1[[#This Row],[MeasureDimension]],Table1[[#This Row],[filler]],Table1[[#This Row],[MeasureDomain]],Table1[[#This Row],[filler]],Table1[[#This Row],[MeasureTool]],IF(ISBLANK(Table1[[#This Row],[AngleVelocity]]), "", Table1[[#This Row],[filler]]),Table1[[#This Row],[AngleVelocity]])</f>
        <v>Mean_Z_Frequency_Body_Accelerometer</v>
      </c>
      <c r="P34" s="8" t="str">
        <f>CONCATENATE("""", Table1[[#This Row],[Column1]], """", ",")</f>
        <v>"Mean_Z_Frequency_Body_Accelerometer",</v>
      </c>
    </row>
    <row r="35" spans="1:16" ht="15.75" thickBot="1" x14ac:dyDescent="0.3">
      <c r="A35" s="1">
        <v>34</v>
      </c>
      <c r="B35" s="4">
        <v>269</v>
      </c>
      <c r="C35" s="5" t="s">
        <v>40</v>
      </c>
      <c r="D35" s="4" t="s">
        <v>43</v>
      </c>
      <c r="E35" s="7" t="s">
        <v>34</v>
      </c>
      <c r="F35" s="7"/>
      <c r="G35" s="7"/>
      <c r="H35" s="6" t="s">
        <v>64</v>
      </c>
      <c r="I35" t="str">
        <f>Table1[[#This Row],[Column6]]</f>
        <v>X</v>
      </c>
      <c r="J35" s="5" t="s">
        <v>53</v>
      </c>
      <c r="K35" t="s">
        <v>50</v>
      </c>
      <c r="L35" t="s">
        <v>52</v>
      </c>
      <c r="N35" t="s">
        <v>56</v>
      </c>
      <c r="O35" s="8" t="str">
        <f>CONCATENATE(Table1[[#This Row],[MeasureType]],Table1[[#This Row],[filler]],Table1[[#This Row],[MeasurePlane]],Table1[[#This Row],[filler]],Table1[[#This Row],[MeasureDimension]],Table1[[#This Row],[filler]],Table1[[#This Row],[MeasureDomain]],Table1[[#This Row],[filler]],Table1[[#This Row],[MeasureTool]],IF(ISBLANK(Table1[[#This Row],[AngleVelocity]]), "", Table1[[#This Row],[filler]]),Table1[[#This Row],[AngleVelocity]])</f>
        <v>SD_X_Frequency_Body_Accelerometer</v>
      </c>
      <c r="P35" s="8" t="str">
        <f>CONCATENATE("""", Table1[[#This Row],[Column1]], """", ",")</f>
        <v>"SD_X_Frequency_Body_Accelerometer",</v>
      </c>
    </row>
    <row r="36" spans="1:16" ht="15.75" thickBot="1" x14ac:dyDescent="0.3">
      <c r="A36" s="1">
        <v>35</v>
      </c>
      <c r="B36" s="2">
        <v>270</v>
      </c>
      <c r="C36" s="3" t="s">
        <v>40</v>
      </c>
      <c r="D36" s="2" t="s">
        <v>43</v>
      </c>
      <c r="E36" s="6" t="s">
        <v>35</v>
      </c>
      <c r="F36" s="6"/>
      <c r="G36" s="6"/>
      <c r="H36" s="6" t="s">
        <v>64</v>
      </c>
      <c r="I36" t="str">
        <f>Table1[[#This Row],[Column6]]</f>
        <v>Y</v>
      </c>
      <c r="J36" s="5" t="s">
        <v>53</v>
      </c>
      <c r="K36" t="s">
        <v>50</v>
      </c>
      <c r="L36" t="s">
        <v>52</v>
      </c>
      <c r="N36" t="s">
        <v>56</v>
      </c>
      <c r="O36" s="8" t="str">
        <f>CONCATENATE(Table1[[#This Row],[MeasureType]],Table1[[#This Row],[filler]],Table1[[#This Row],[MeasurePlane]],Table1[[#This Row],[filler]],Table1[[#This Row],[MeasureDimension]],Table1[[#This Row],[filler]],Table1[[#This Row],[MeasureDomain]],Table1[[#This Row],[filler]],Table1[[#This Row],[MeasureTool]],IF(ISBLANK(Table1[[#This Row],[AngleVelocity]]), "", Table1[[#This Row],[filler]]),Table1[[#This Row],[AngleVelocity]])</f>
        <v>SD_Y_Frequency_Body_Accelerometer</v>
      </c>
      <c r="P36" s="8" t="str">
        <f>CONCATENATE("""", Table1[[#This Row],[Column1]], """", ",")</f>
        <v>"SD_Y_Frequency_Body_Accelerometer",</v>
      </c>
    </row>
    <row r="37" spans="1:16" ht="15.75" thickBot="1" x14ac:dyDescent="0.3">
      <c r="A37" s="1">
        <v>36</v>
      </c>
      <c r="B37" s="4">
        <v>271</v>
      </c>
      <c r="C37" s="5" t="s">
        <v>40</v>
      </c>
      <c r="D37" s="4" t="s">
        <v>43</v>
      </c>
      <c r="E37" s="7" t="s">
        <v>82</v>
      </c>
      <c r="F37" s="7"/>
      <c r="G37" s="7"/>
      <c r="H37" s="6" t="s">
        <v>64</v>
      </c>
      <c r="I37" t="str">
        <f>Table1[[#This Row],[Column6]]</f>
        <v>Z</v>
      </c>
      <c r="J37" s="5" t="s">
        <v>53</v>
      </c>
      <c r="K37" t="s">
        <v>50</v>
      </c>
      <c r="L37" t="s">
        <v>52</v>
      </c>
      <c r="N37" t="s">
        <v>56</v>
      </c>
      <c r="O37" s="8" t="str">
        <f>CONCATENATE(Table1[[#This Row],[MeasureType]],Table1[[#This Row],[filler]],Table1[[#This Row],[MeasurePlane]],Table1[[#This Row],[filler]],Table1[[#This Row],[MeasureDimension]],Table1[[#This Row],[filler]],Table1[[#This Row],[MeasureDomain]],Table1[[#This Row],[filler]],Table1[[#This Row],[MeasureTool]],IF(ISBLANK(Table1[[#This Row],[AngleVelocity]]), "", Table1[[#This Row],[filler]]),Table1[[#This Row],[AngleVelocity]])</f>
        <v>SD_Z_Frequency_Body_Accelerometer</v>
      </c>
      <c r="P37" s="8" t="str">
        <f>CONCATENATE("""", Table1[[#This Row],[Column1]], """", ",")</f>
        <v>"SD_Z_Frequency_Body_Accelerometer",</v>
      </c>
    </row>
    <row r="38" spans="1:16" ht="15.75" thickBot="1" x14ac:dyDescent="0.3">
      <c r="A38" s="1">
        <v>37</v>
      </c>
      <c r="B38" s="2">
        <v>345</v>
      </c>
      <c r="C38" s="3" t="s">
        <v>41</v>
      </c>
      <c r="D38" s="2" t="s">
        <v>33</v>
      </c>
      <c r="E38" s="6" t="s">
        <v>34</v>
      </c>
      <c r="F38" s="6"/>
      <c r="G38" s="6"/>
      <c r="H38" s="6" t="s">
        <v>65</v>
      </c>
      <c r="I38" t="str">
        <f>Table1[[#This Row],[Column6]]</f>
        <v>X</v>
      </c>
      <c r="J38" s="5" t="s">
        <v>53</v>
      </c>
      <c r="K38" t="s">
        <v>50</v>
      </c>
      <c r="L38" t="s">
        <v>52</v>
      </c>
      <c r="M38" t="s">
        <v>58</v>
      </c>
      <c r="N38" t="s">
        <v>56</v>
      </c>
      <c r="O38" s="8" t="str">
        <f>CONCATENATE(Table1[[#This Row],[MeasureType]],Table1[[#This Row],[filler]],Table1[[#This Row],[MeasurePlane]],Table1[[#This Row],[filler]],Table1[[#This Row],[MeasureDimension]],Table1[[#This Row],[filler]],Table1[[#This Row],[MeasureDomain]],Table1[[#This Row],[filler]],Table1[[#This Row],[MeasureTool]],IF(ISBLANK(Table1[[#This Row],[AngleVelocity]]), "", Table1[[#This Row],[filler]]),Table1[[#This Row],[AngleVelocity]])</f>
        <v>Mean_X_Frequency_Body_Accelerometer_AV</v>
      </c>
      <c r="P38" s="8" t="str">
        <f>CONCATENATE("""", Table1[[#This Row],[Column1]], """", ",")</f>
        <v>"Mean_X_Frequency_Body_Accelerometer_AV",</v>
      </c>
    </row>
    <row r="39" spans="1:16" ht="15.75" thickBot="1" x14ac:dyDescent="0.3">
      <c r="A39" s="1">
        <v>38</v>
      </c>
      <c r="B39" s="4">
        <v>346</v>
      </c>
      <c r="C39" s="5" t="s">
        <v>41</v>
      </c>
      <c r="D39" s="4" t="s">
        <v>33</v>
      </c>
      <c r="E39" s="7" t="s">
        <v>35</v>
      </c>
      <c r="F39" s="7"/>
      <c r="G39" s="7"/>
      <c r="H39" s="6" t="s">
        <v>65</v>
      </c>
      <c r="I39" t="str">
        <f>Table1[[#This Row],[Column6]]</f>
        <v>Y</v>
      </c>
      <c r="J39" s="5" t="s">
        <v>53</v>
      </c>
      <c r="K39" t="s">
        <v>50</v>
      </c>
      <c r="L39" t="s">
        <v>52</v>
      </c>
      <c r="M39" t="s">
        <v>58</v>
      </c>
      <c r="N39" t="s">
        <v>56</v>
      </c>
      <c r="O39" s="8" t="str">
        <f>CONCATENATE(Table1[[#This Row],[MeasureType]],Table1[[#This Row],[filler]],Table1[[#This Row],[MeasurePlane]],Table1[[#This Row],[filler]],Table1[[#This Row],[MeasureDimension]],Table1[[#This Row],[filler]],Table1[[#This Row],[MeasureDomain]],Table1[[#This Row],[filler]],Table1[[#This Row],[MeasureTool]],IF(ISBLANK(Table1[[#This Row],[AngleVelocity]]), "", Table1[[#This Row],[filler]]),Table1[[#This Row],[AngleVelocity]])</f>
        <v>Mean_Y_Frequency_Body_Accelerometer_AV</v>
      </c>
      <c r="P39" s="8" t="str">
        <f>CONCATENATE("""", Table1[[#This Row],[Column1]], """", ",")</f>
        <v>"Mean_Y_Frequency_Body_Accelerometer_AV",</v>
      </c>
    </row>
    <row r="40" spans="1:16" ht="15.75" thickBot="1" x14ac:dyDescent="0.3">
      <c r="A40" s="1">
        <v>39</v>
      </c>
      <c r="B40" s="2">
        <v>347</v>
      </c>
      <c r="C40" s="3" t="s">
        <v>41</v>
      </c>
      <c r="D40" s="2" t="s">
        <v>33</v>
      </c>
      <c r="E40" s="6" t="s">
        <v>82</v>
      </c>
      <c r="F40" s="6"/>
      <c r="G40" s="6"/>
      <c r="H40" s="6" t="s">
        <v>65</v>
      </c>
      <c r="I40" t="str">
        <f>Table1[[#This Row],[Column6]]</f>
        <v>Z</v>
      </c>
      <c r="J40" s="5" t="s">
        <v>53</v>
      </c>
      <c r="K40" t="s">
        <v>50</v>
      </c>
      <c r="L40" t="s">
        <v>52</v>
      </c>
      <c r="M40" t="s">
        <v>58</v>
      </c>
      <c r="N40" t="s">
        <v>56</v>
      </c>
      <c r="O40" s="8" t="str">
        <f>CONCATENATE(Table1[[#This Row],[MeasureType]],Table1[[#This Row],[filler]],Table1[[#This Row],[MeasurePlane]],Table1[[#This Row],[filler]],Table1[[#This Row],[MeasureDimension]],Table1[[#This Row],[filler]],Table1[[#This Row],[MeasureDomain]],Table1[[#This Row],[filler]],Table1[[#This Row],[MeasureTool]],IF(ISBLANK(Table1[[#This Row],[AngleVelocity]]), "", Table1[[#This Row],[filler]]),Table1[[#This Row],[AngleVelocity]])</f>
        <v>Mean_Z_Frequency_Body_Accelerometer_AV</v>
      </c>
      <c r="P40" s="8" t="str">
        <f>CONCATENATE("""", Table1[[#This Row],[Column1]], """", ",")</f>
        <v>"Mean_Z_Frequency_Body_Accelerometer_AV",</v>
      </c>
    </row>
    <row r="41" spans="1:16" ht="15.75" thickBot="1" x14ac:dyDescent="0.3">
      <c r="A41" s="1">
        <v>40</v>
      </c>
      <c r="B41" s="4">
        <v>348</v>
      </c>
      <c r="C41" s="5" t="s">
        <v>41</v>
      </c>
      <c r="D41" s="4" t="s">
        <v>43</v>
      </c>
      <c r="E41" s="7" t="s">
        <v>34</v>
      </c>
      <c r="F41" s="7"/>
      <c r="G41" s="7"/>
      <c r="H41" s="6" t="s">
        <v>64</v>
      </c>
      <c r="I41" t="str">
        <f>Table1[[#This Row],[Column6]]</f>
        <v>X</v>
      </c>
      <c r="J41" s="5" t="s">
        <v>53</v>
      </c>
      <c r="K41" t="s">
        <v>50</v>
      </c>
      <c r="L41" t="s">
        <v>52</v>
      </c>
      <c r="M41" t="s">
        <v>58</v>
      </c>
      <c r="N41" t="s">
        <v>56</v>
      </c>
      <c r="O41" s="8" t="str">
        <f>CONCATENATE(Table1[[#This Row],[MeasureType]],Table1[[#This Row],[filler]],Table1[[#This Row],[MeasurePlane]],Table1[[#This Row],[filler]],Table1[[#This Row],[MeasureDimension]],Table1[[#This Row],[filler]],Table1[[#This Row],[MeasureDomain]],Table1[[#This Row],[filler]],Table1[[#This Row],[MeasureTool]],IF(ISBLANK(Table1[[#This Row],[AngleVelocity]]), "", Table1[[#This Row],[filler]]),Table1[[#This Row],[AngleVelocity]])</f>
        <v>SD_X_Frequency_Body_Accelerometer_AV</v>
      </c>
      <c r="P41" s="8" t="str">
        <f>CONCATENATE("""", Table1[[#This Row],[Column1]], """", ",")</f>
        <v>"SD_X_Frequency_Body_Accelerometer_AV",</v>
      </c>
    </row>
    <row r="42" spans="1:16" ht="15.75" thickBot="1" x14ac:dyDescent="0.3">
      <c r="A42" s="1">
        <v>41</v>
      </c>
      <c r="B42" s="2">
        <v>349</v>
      </c>
      <c r="C42" s="3" t="s">
        <v>41</v>
      </c>
      <c r="D42" s="2" t="s">
        <v>43</v>
      </c>
      <c r="E42" s="6" t="s">
        <v>35</v>
      </c>
      <c r="F42" s="6"/>
      <c r="G42" s="6"/>
      <c r="H42" s="6" t="s">
        <v>64</v>
      </c>
      <c r="I42" t="str">
        <f>Table1[[#This Row],[Column6]]</f>
        <v>Y</v>
      </c>
      <c r="J42" s="5" t="s">
        <v>53</v>
      </c>
      <c r="K42" t="s">
        <v>50</v>
      </c>
      <c r="L42" t="s">
        <v>52</v>
      </c>
      <c r="M42" t="s">
        <v>58</v>
      </c>
      <c r="N42" t="s">
        <v>56</v>
      </c>
      <c r="O42" s="8" t="str">
        <f>CONCATENATE(Table1[[#This Row],[MeasureType]],Table1[[#This Row],[filler]],Table1[[#This Row],[MeasurePlane]],Table1[[#This Row],[filler]],Table1[[#This Row],[MeasureDimension]],Table1[[#This Row],[filler]],Table1[[#This Row],[MeasureDomain]],Table1[[#This Row],[filler]],Table1[[#This Row],[MeasureTool]],IF(ISBLANK(Table1[[#This Row],[AngleVelocity]]), "", Table1[[#This Row],[filler]]),Table1[[#This Row],[AngleVelocity]])</f>
        <v>SD_Y_Frequency_Body_Accelerometer_AV</v>
      </c>
      <c r="P42" s="8" t="str">
        <f>CONCATENATE("""", Table1[[#This Row],[Column1]], """", ",")</f>
        <v>"SD_Y_Frequency_Body_Accelerometer_AV",</v>
      </c>
    </row>
    <row r="43" spans="1:16" ht="15.75" thickBot="1" x14ac:dyDescent="0.3">
      <c r="A43" s="1">
        <v>42</v>
      </c>
      <c r="B43" s="4">
        <v>350</v>
      </c>
      <c r="C43" s="5" t="s">
        <v>41</v>
      </c>
      <c r="D43" s="4" t="s">
        <v>43</v>
      </c>
      <c r="E43" s="7" t="s">
        <v>82</v>
      </c>
      <c r="F43" s="7"/>
      <c r="G43" s="7"/>
      <c r="H43" s="6" t="s">
        <v>64</v>
      </c>
      <c r="I43" t="str">
        <f>Table1[[#This Row],[Column6]]</f>
        <v>Z</v>
      </c>
      <c r="J43" s="5" t="s">
        <v>53</v>
      </c>
      <c r="K43" t="s">
        <v>50</v>
      </c>
      <c r="L43" t="s">
        <v>52</v>
      </c>
      <c r="M43" t="s">
        <v>58</v>
      </c>
      <c r="N43" t="s">
        <v>56</v>
      </c>
      <c r="O43" s="8" t="str">
        <f>CONCATENATE(Table1[[#This Row],[MeasureType]],Table1[[#This Row],[filler]],Table1[[#This Row],[MeasurePlane]],Table1[[#This Row],[filler]],Table1[[#This Row],[MeasureDimension]],Table1[[#This Row],[filler]],Table1[[#This Row],[MeasureDomain]],Table1[[#This Row],[filler]],Table1[[#This Row],[MeasureTool]],IF(ISBLANK(Table1[[#This Row],[AngleVelocity]]), "", Table1[[#This Row],[filler]]),Table1[[#This Row],[AngleVelocity]])</f>
        <v>SD_Z_Frequency_Body_Accelerometer_AV</v>
      </c>
      <c r="P43" s="8" t="str">
        <f>CONCATENATE("""", Table1[[#This Row],[Column1]], """", ",")</f>
        <v>"SD_Z_Frequency_Body_Accelerometer_AV",</v>
      </c>
    </row>
    <row r="44" spans="1:16" ht="15.75" thickBot="1" x14ac:dyDescent="0.3">
      <c r="A44" s="1">
        <v>43</v>
      </c>
      <c r="B44" s="2">
        <v>424</v>
      </c>
      <c r="C44" s="3" t="s">
        <v>42</v>
      </c>
      <c r="D44" s="2" t="s">
        <v>33</v>
      </c>
      <c r="E44" s="6" t="s">
        <v>34</v>
      </c>
      <c r="F44" s="6"/>
      <c r="G44" s="6"/>
      <c r="H44" s="6" t="s">
        <v>65</v>
      </c>
      <c r="I44" t="str">
        <f>Table1[[#This Row],[Column6]]</f>
        <v>X</v>
      </c>
      <c r="J44" s="5" t="s">
        <v>53</v>
      </c>
      <c r="K44" t="s">
        <v>50</v>
      </c>
      <c r="L44" t="s">
        <v>51</v>
      </c>
      <c r="N44" t="s">
        <v>56</v>
      </c>
      <c r="O44" s="8" t="str">
        <f>CONCATENATE(Table1[[#This Row],[MeasureType]],Table1[[#This Row],[filler]],Table1[[#This Row],[MeasurePlane]],Table1[[#This Row],[filler]],Table1[[#This Row],[MeasureDimension]],Table1[[#This Row],[filler]],Table1[[#This Row],[MeasureDomain]],Table1[[#This Row],[filler]],Table1[[#This Row],[MeasureTool]],IF(ISBLANK(Table1[[#This Row],[AngleVelocity]]), "", Table1[[#This Row],[filler]]),Table1[[#This Row],[AngleVelocity]])</f>
        <v>Mean_X_Frequency_Body_Gyroscope</v>
      </c>
      <c r="P44" s="8" t="str">
        <f>CONCATENATE("""", Table1[[#This Row],[Column1]], """", ",")</f>
        <v>"Mean_X_Frequency_Body_Gyroscope",</v>
      </c>
    </row>
    <row r="45" spans="1:16" ht="15.75" thickBot="1" x14ac:dyDescent="0.3">
      <c r="A45" s="1">
        <v>44</v>
      </c>
      <c r="B45" s="4">
        <v>425</v>
      </c>
      <c r="C45" s="5" t="s">
        <v>42</v>
      </c>
      <c r="D45" s="4" t="s">
        <v>33</v>
      </c>
      <c r="E45" s="7" t="s">
        <v>35</v>
      </c>
      <c r="F45" s="7"/>
      <c r="G45" s="7"/>
      <c r="H45" s="6" t="s">
        <v>65</v>
      </c>
      <c r="I45" t="str">
        <f>Table1[[#This Row],[Column6]]</f>
        <v>Y</v>
      </c>
      <c r="J45" s="5" t="s">
        <v>53</v>
      </c>
      <c r="K45" t="s">
        <v>50</v>
      </c>
      <c r="L45" t="s">
        <v>51</v>
      </c>
      <c r="N45" t="s">
        <v>56</v>
      </c>
      <c r="O45" s="8" t="str">
        <f>CONCATENATE(Table1[[#This Row],[MeasureType]],Table1[[#This Row],[filler]],Table1[[#This Row],[MeasurePlane]],Table1[[#This Row],[filler]],Table1[[#This Row],[MeasureDimension]],Table1[[#This Row],[filler]],Table1[[#This Row],[MeasureDomain]],Table1[[#This Row],[filler]],Table1[[#This Row],[MeasureTool]],IF(ISBLANK(Table1[[#This Row],[AngleVelocity]]), "", Table1[[#This Row],[filler]]),Table1[[#This Row],[AngleVelocity]])</f>
        <v>Mean_Y_Frequency_Body_Gyroscope</v>
      </c>
      <c r="P45" s="8" t="str">
        <f>CONCATENATE("""", Table1[[#This Row],[Column1]], """", ",")</f>
        <v>"Mean_Y_Frequency_Body_Gyroscope",</v>
      </c>
    </row>
    <row r="46" spans="1:16" ht="15.75" thickBot="1" x14ac:dyDescent="0.3">
      <c r="A46" s="1">
        <v>45</v>
      </c>
      <c r="B46" s="2">
        <v>426</v>
      </c>
      <c r="C46" s="3" t="s">
        <v>42</v>
      </c>
      <c r="D46" s="2" t="s">
        <v>33</v>
      </c>
      <c r="E46" s="6" t="s">
        <v>82</v>
      </c>
      <c r="F46" s="6"/>
      <c r="G46" s="6"/>
      <c r="H46" s="6" t="s">
        <v>65</v>
      </c>
      <c r="I46" t="str">
        <f>Table1[[#This Row],[Column6]]</f>
        <v>Z</v>
      </c>
      <c r="J46" s="5" t="s">
        <v>53</v>
      </c>
      <c r="K46" t="s">
        <v>50</v>
      </c>
      <c r="L46" t="s">
        <v>51</v>
      </c>
      <c r="N46" t="s">
        <v>56</v>
      </c>
      <c r="O46" s="8" t="str">
        <f>CONCATENATE(Table1[[#This Row],[MeasureType]],Table1[[#This Row],[filler]],Table1[[#This Row],[MeasurePlane]],Table1[[#This Row],[filler]],Table1[[#This Row],[MeasureDimension]],Table1[[#This Row],[filler]],Table1[[#This Row],[MeasureDomain]],Table1[[#This Row],[filler]],Table1[[#This Row],[MeasureTool]],IF(ISBLANK(Table1[[#This Row],[AngleVelocity]]), "", Table1[[#This Row],[filler]]),Table1[[#This Row],[AngleVelocity]])</f>
        <v>Mean_Z_Frequency_Body_Gyroscope</v>
      </c>
      <c r="P46" s="8" t="str">
        <f>CONCATENATE("""", Table1[[#This Row],[Column1]], """", ",")</f>
        <v>"Mean_Z_Frequency_Body_Gyroscope",</v>
      </c>
    </row>
    <row r="47" spans="1:16" ht="15.75" thickBot="1" x14ac:dyDescent="0.3">
      <c r="A47" s="1">
        <v>46</v>
      </c>
      <c r="B47" s="4">
        <v>427</v>
      </c>
      <c r="C47" s="5" t="s">
        <v>42</v>
      </c>
      <c r="D47" s="4" t="s">
        <v>43</v>
      </c>
      <c r="E47" s="7" t="s">
        <v>34</v>
      </c>
      <c r="F47" s="7"/>
      <c r="G47" s="7"/>
      <c r="H47" s="6" t="s">
        <v>64</v>
      </c>
      <c r="I47" t="str">
        <f>Table1[[#This Row],[Column6]]</f>
        <v>X</v>
      </c>
      <c r="J47" s="5" t="s">
        <v>53</v>
      </c>
      <c r="K47" t="s">
        <v>50</v>
      </c>
      <c r="L47" t="s">
        <v>51</v>
      </c>
      <c r="N47" t="s">
        <v>56</v>
      </c>
      <c r="O47" s="8" t="str">
        <f>CONCATENATE(Table1[[#This Row],[MeasureType]],Table1[[#This Row],[filler]],Table1[[#This Row],[MeasurePlane]],Table1[[#This Row],[filler]],Table1[[#This Row],[MeasureDimension]],Table1[[#This Row],[filler]],Table1[[#This Row],[MeasureDomain]],Table1[[#This Row],[filler]],Table1[[#This Row],[MeasureTool]],IF(ISBLANK(Table1[[#This Row],[AngleVelocity]]), "", Table1[[#This Row],[filler]]),Table1[[#This Row],[AngleVelocity]])</f>
        <v>SD_X_Frequency_Body_Gyroscope</v>
      </c>
      <c r="P47" s="8" t="str">
        <f>CONCATENATE("""", Table1[[#This Row],[Column1]], """", ",")</f>
        <v>"SD_X_Frequency_Body_Gyroscope",</v>
      </c>
    </row>
    <row r="48" spans="1:16" ht="15.75" thickBot="1" x14ac:dyDescent="0.3">
      <c r="A48" s="1">
        <v>47</v>
      </c>
      <c r="B48" s="2">
        <v>428</v>
      </c>
      <c r="C48" s="3" t="s">
        <v>42</v>
      </c>
      <c r="D48" s="2" t="s">
        <v>43</v>
      </c>
      <c r="E48" s="6" t="s">
        <v>35</v>
      </c>
      <c r="F48" s="6"/>
      <c r="G48" s="6"/>
      <c r="H48" s="6" t="s">
        <v>64</v>
      </c>
      <c r="I48" t="str">
        <f>Table1[[#This Row],[Column6]]</f>
        <v>Y</v>
      </c>
      <c r="J48" s="5" t="s">
        <v>53</v>
      </c>
      <c r="K48" t="s">
        <v>50</v>
      </c>
      <c r="L48" t="s">
        <v>51</v>
      </c>
      <c r="N48" t="s">
        <v>56</v>
      </c>
      <c r="O48" s="8" t="str">
        <f>CONCATENATE(Table1[[#This Row],[MeasureType]],Table1[[#This Row],[filler]],Table1[[#This Row],[MeasurePlane]],Table1[[#This Row],[filler]],Table1[[#This Row],[MeasureDimension]],Table1[[#This Row],[filler]],Table1[[#This Row],[MeasureDomain]],Table1[[#This Row],[filler]],Table1[[#This Row],[MeasureTool]],IF(ISBLANK(Table1[[#This Row],[AngleVelocity]]), "", Table1[[#This Row],[filler]]),Table1[[#This Row],[AngleVelocity]])</f>
        <v>SD_Y_Frequency_Body_Gyroscope</v>
      </c>
      <c r="P48" s="8" t="str">
        <f>CONCATENATE("""", Table1[[#This Row],[Column1]], """", ",")</f>
        <v>"SD_Y_Frequency_Body_Gyroscope",</v>
      </c>
    </row>
    <row r="49" spans="1:16" ht="15.75" thickBot="1" x14ac:dyDescent="0.3">
      <c r="A49" s="1">
        <v>48</v>
      </c>
      <c r="B49" s="4">
        <v>429</v>
      </c>
      <c r="C49" s="5" t="s">
        <v>42</v>
      </c>
      <c r="D49" s="4" t="s">
        <v>43</v>
      </c>
      <c r="E49" s="7" t="s">
        <v>82</v>
      </c>
      <c r="F49" s="7"/>
      <c r="G49" s="7"/>
      <c r="H49" s="6" t="s">
        <v>64</v>
      </c>
      <c r="I49" t="str">
        <f>Table1[[#This Row],[Column6]]</f>
        <v>Z</v>
      </c>
      <c r="J49" s="5" t="s">
        <v>53</v>
      </c>
      <c r="K49" t="s">
        <v>50</v>
      </c>
      <c r="L49" t="s">
        <v>51</v>
      </c>
      <c r="N49" t="s">
        <v>56</v>
      </c>
      <c r="O49" s="8" t="str">
        <f>CONCATENATE(Table1[[#This Row],[MeasureType]],Table1[[#This Row],[filler]],Table1[[#This Row],[MeasurePlane]],Table1[[#This Row],[filler]],Table1[[#This Row],[MeasureDimension]],Table1[[#This Row],[filler]],Table1[[#This Row],[MeasureDomain]],Table1[[#This Row],[filler]],Table1[[#This Row],[MeasureTool]],IF(ISBLANK(Table1[[#This Row],[AngleVelocity]]), "", Table1[[#This Row],[filler]]),Table1[[#This Row],[AngleVelocity]])</f>
        <v>SD_Z_Frequency_Body_Gyroscope</v>
      </c>
      <c r="P49" s="8" t="str">
        <f>CONCATENATE("""", Table1[[#This Row],[Column1]], """", ",")</f>
        <v>"SD_Z_Frequency_Body_Gyroscope",</v>
      </c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22" sqref="B22"/>
    </sheetView>
  </sheetViews>
  <sheetFormatPr defaultRowHeight="15" x14ac:dyDescent="0.25"/>
  <cols>
    <col min="1" max="1" width="23.140625" bestFit="1" customWidth="1"/>
    <col min="2" max="2" width="73.7109375" customWidth="1"/>
    <col min="3" max="3" width="11.42578125" customWidth="1"/>
    <col min="4" max="4" width="41.28515625" bestFit="1" customWidth="1"/>
    <col min="5" max="5" width="42.28515625" style="15" customWidth="1"/>
    <col min="9" max="9" width="18.85546875" bestFit="1" customWidth="1"/>
  </cols>
  <sheetData>
    <row r="1" spans="1:5" x14ac:dyDescent="0.25">
      <c r="A1" s="16" t="s">
        <v>94</v>
      </c>
      <c r="B1" s="16" t="s">
        <v>95</v>
      </c>
    </row>
    <row r="3" spans="1:5" x14ac:dyDescent="0.25">
      <c r="A3" t="s">
        <v>96</v>
      </c>
      <c r="B3" t="s">
        <v>47</v>
      </c>
      <c r="C3" t="s">
        <v>98</v>
      </c>
      <c r="D3" t="s">
        <v>100</v>
      </c>
      <c r="E3" s="15" t="s">
        <v>164</v>
      </c>
    </row>
    <row r="4" spans="1:5" x14ac:dyDescent="0.25">
      <c r="A4" s="17" t="s">
        <v>89</v>
      </c>
      <c r="B4" s="18" t="s">
        <v>97</v>
      </c>
      <c r="C4" s="18" t="s">
        <v>99</v>
      </c>
      <c r="D4" s="18"/>
      <c r="E4" s="19"/>
    </row>
    <row r="5" spans="1:5" x14ac:dyDescent="0.25">
      <c r="A5" s="17" t="s">
        <v>91</v>
      </c>
      <c r="B5" s="18" t="s">
        <v>107</v>
      </c>
      <c r="C5" s="18" t="s">
        <v>110</v>
      </c>
      <c r="D5" s="18" t="s">
        <v>101</v>
      </c>
      <c r="E5" s="19"/>
    </row>
    <row r="6" spans="1:5" ht="210" x14ac:dyDescent="0.25">
      <c r="A6" s="17" t="s">
        <v>92</v>
      </c>
      <c r="B6" s="19" t="s">
        <v>165</v>
      </c>
      <c r="C6" s="18" t="s">
        <v>109</v>
      </c>
      <c r="D6" s="18" t="s">
        <v>113</v>
      </c>
      <c r="E6" s="19" t="s">
        <v>163</v>
      </c>
    </row>
    <row r="7" spans="1:5" x14ac:dyDescent="0.25">
      <c r="A7" s="17" t="s">
        <v>93</v>
      </c>
      <c r="B7" s="18" t="s">
        <v>111</v>
      </c>
      <c r="C7" s="18" t="s">
        <v>108</v>
      </c>
      <c r="D7" s="18" t="s">
        <v>112</v>
      </c>
      <c r="E7" s="19"/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25" sqref="D25"/>
    </sheetView>
  </sheetViews>
  <sheetFormatPr defaultRowHeight="15" x14ac:dyDescent="0.25"/>
  <cols>
    <col min="2" max="2" width="19.28515625" bestFit="1" customWidth="1"/>
  </cols>
  <sheetData>
    <row r="1" spans="1:2" x14ac:dyDescent="0.25">
      <c r="A1" t="s">
        <v>90</v>
      </c>
      <c r="B1" t="s">
        <v>47</v>
      </c>
    </row>
    <row r="2" spans="1:2" ht="15.75" thickBot="1" x14ac:dyDescent="0.3">
      <c r="A2" s="11">
        <v>1</v>
      </c>
      <c r="B2" s="12" t="s">
        <v>102</v>
      </c>
    </row>
    <row r="3" spans="1:2" ht="15.75" thickBot="1" x14ac:dyDescent="0.3">
      <c r="A3" s="13">
        <v>2</v>
      </c>
      <c r="B3" s="14" t="s">
        <v>103</v>
      </c>
    </row>
    <row r="4" spans="1:2" ht="15.75" thickBot="1" x14ac:dyDescent="0.3">
      <c r="A4" s="11">
        <v>3</v>
      </c>
      <c r="B4" s="12" t="s">
        <v>104</v>
      </c>
    </row>
    <row r="5" spans="1:2" ht="15.75" thickBot="1" x14ac:dyDescent="0.3">
      <c r="A5" s="13">
        <v>4</v>
      </c>
      <c r="B5" s="14" t="s">
        <v>105</v>
      </c>
    </row>
    <row r="6" spans="1:2" ht="15.75" thickBot="1" x14ac:dyDescent="0.3">
      <c r="A6" s="11">
        <v>5</v>
      </c>
      <c r="B6" s="12" t="s">
        <v>106</v>
      </c>
    </row>
    <row r="7" spans="1:2" ht="15.75" thickBot="1" x14ac:dyDescent="0.3">
      <c r="A7" s="13">
        <v>6</v>
      </c>
      <c r="B7" s="14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C3" sqref="C3"/>
    </sheetView>
  </sheetViews>
  <sheetFormatPr defaultRowHeight="15" x14ac:dyDescent="0.25"/>
  <cols>
    <col min="1" max="1" width="18.5703125" customWidth="1"/>
    <col min="2" max="2" width="19.28515625" bestFit="1" customWidth="1"/>
    <col min="3" max="3" width="37.140625" bestFit="1" customWidth="1"/>
  </cols>
  <sheetData>
    <row r="1" spans="1:3" ht="32.25" thickBot="1" x14ac:dyDescent="0.3">
      <c r="A1" s="9" t="s">
        <v>116</v>
      </c>
      <c r="B1" s="9" t="s">
        <v>117</v>
      </c>
      <c r="C1" s="9" t="s">
        <v>118</v>
      </c>
    </row>
    <row r="2" spans="1:3" x14ac:dyDescent="0.25">
      <c r="A2" s="10"/>
      <c r="B2" s="10"/>
      <c r="C2" s="10"/>
    </row>
    <row r="3" spans="1:3" ht="15.75" thickBot="1" x14ac:dyDescent="0.3">
      <c r="A3" s="11">
        <v>1</v>
      </c>
      <c r="B3" s="12" t="s">
        <v>0</v>
      </c>
      <c r="C3" s="12" t="s">
        <v>119</v>
      </c>
    </row>
    <row r="4" spans="1:3" ht="15.75" thickBot="1" x14ac:dyDescent="0.3">
      <c r="A4" s="13">
        <v>2</v>
      </c>
      <c r="B4" s="14" t="s">
        <v>1</v>
      </c>
      <c r="C4" s="14" t="s">
        <v>87</v>
      </c>
    </row>
    <row r="5" spans="1:3" ht="15.75" thickBot="1" x14ac:dyDescent="0.3">
      <c r="A5" s="11">
        <v>3</v>
      </c>
      <c r="B5" s="12" t="s">
        <v>66</v>
      </c>
      <c r="C5" s="12" t="s">
        <v>88</v>
      </c>
    </row>
    <row r="6" spans="1:3" ht="15.75" thickBot="1" x14ac:dyDescent="0.3">
      <c r="A6" s="13">
        <v>4</v>
      </c>
      <c r="B6" s="14" t="s">
        <v>16</v>
      </c>
      <c r="C6" s="14" t="s">
        <v>120</v>
      </c>
    </row>
    <row r="7" spans="1:3" ht="15.75" thickBot="1" x14ac:dyDescent="0.3">
      <c r="A7" s="11">
        <v>5</v>
      </c>
      <c r="B7" s="12" t="s">
        <v>17</v>
      </c>
      <c r="C7" s="12" t="s">
        <v>121</v>
      </c>
    </row>
    <row r="8" spans="1:3" ht="15.75" thickBot="1" x14ac:dyDescent="0.3">
      <c r="A8" s="13">
        <v>6</v>
      </c>
      <c r="B8" s="14" t="s">
        <v>67</v>
      </c>
      <c r="C8" s="14" t="s">
        <v>122</v>
      </c>
    </row>
    <row r="9" spans="1:3" ht="15.75" thickBot="1" x14ac:dyDescent="0.3">
      <c r="A9" s="11">
        <v>41</v>
      </c>
      <c r="B9" s="12" t="s">
        <v>2</v>
      </c>
      <c r="C9" s="12" t="s">
        <v>123</v>
      </c>
    </row>
    <row r="10" spans="1:3" ht="15.75" thickBot="1" x14ac:dyDescent="0.3">
      <c r="A10" s="13">
        <v>42</v>
      </c>
      <c r="B10" s="14" t="s">
        <v>3</v>
      </c>
      <c r="C10" s="14" t="s">
        <v>124</v>
      </c>
    </row>
    <row r="11" spans="1:3" ht="15.75" thickBot="1" x14ac:dyDescent="0.3">
      <c r="A11" s="11">
        <v>43</v>
      </c>
      <c r="B11" s="12" t="s">
        <v>68</v>
      </c>
      <c r="C11" s="12" t="s">
        <v>125</v>
      </c>
    </row>
    <row r="12" spans="1:3" ht="15.75" thickBot="1" x14ac:dyDescent="0.3">
      <c r="A12" s="13">
        <v>44</v>
      </c>
      <c r="B12" s="14" t="s">
        <v>18</v>
      </c>
      <c r="C12" s="14" t="s">
        <v>126</v>
      </c>
    </row>
    <row r="13" spans="1:3" ht="15.75" thickBot="1" x14ac:dyDescent="0.3">
      <c r="A13" s="11">
        <v>45</v>
      </c>
      <c r="B13" s="12" t="s">
        <v>19</v>
      </c>
      <c r="C13" s="12" t="s">
        <v>127</v>
      </c>
    </row>
    <row r="14" spans="1:3" ht="15.75" thickBot="1" x14ac:dyDescent="0.3">
      <c r="A14" s="13">
        <v>46</v>
      </c>
      <c r="B14" s="14" t="s">
        <v>69</v>
      </c>
      <c r="C14" s="14" t="s">
        <v>128</v>
      </c>
    </row>
    <row r="15" spans="1:3" ht="15.75" thickBot="1" x14ac:dyDescent="0.3">
      <c r="A15" s="11">
        <v>81</v>
      </c>
      <c r="B15" s="12" t="s">
        <v>4</v>
      </c>
      <c r="C15" s="12" t="s">
        <v>129</v>
      </c>
    </row>
    <row r="16" spans="1:3" ht="15.75" thickBot="1" x14ac:dyDescent="0.3">
      <c r="A16" s="13">
        <v>82</v>
      </c>
      <c r="B16" s="14" t="s">
        <v>5</v>
      </c>
      <c r="C16" s="14" t="s">
        <v>130</v>
      </c>
    </row>
    <row r="17" spans="1:3" ht="15.75" thickBot="1" x14ac:dyDescent="0.3">
      <c r="A17" s="11">
        <v>83</v>
      </c>
      <c r="B17" s="12" t="s">
        <v>70</v>
      </c>
      <c r="C17" s="12" t="s">
        <v>131</v>
      </c>
    </row>
    <row r="18" spans="1:3" ht="15.75" thickBot="1" x14ac:dyDescent="0.3">
      <c r="A18" s="13">
        <v>84</v>
      </c>
      <c r="B18" s="14" t="s">
        <v>20</v>
      </c>
      <c r="C18" s="14" t="s">
        <v>132</v>
      </c>
    </row>
    <row r="19" spans="1:3" ht="15.75" thickBot="1" x14ac:dyDescent="0.3">
      <c r="A19" s="11">
        <v>85</v>
      </c>
      <c r="B19" s="12" t="s">
        <v>21</v>
      </c>
      <c r="C19" s="12" t="s">
        <v>133</v>
      </c>
    </row>
    <row r="20" spans="1:3" ht="15.75" thickBot="1" x14ac:dyDescent="0.3">
      <c r="A20" s="13">
        <v>86</v>
      </c>
      <c r="B20" s="14" t="s">
        <v>71</v>
      </c>
      <c r="C20" s="14" t="s">
        <v>134</v>
      </c>
    </row>
    <row r="21" spans="1:3" ht="15.75" thickBot="1" x14ac:dyDescent="0.3">
      <c r="A21" s="11">
        <v>121</v>
      </c>
      <c r="B21" s="12" t="s">
        <v>6</v>
      </c>
      <c r="C21" s="12" t="s">
        <v>135</v>
      </c>
    </row>
    <row r="22" spans="1:3" ht="15.75" thickBot="1" x14ac:dyDescent="0.3">
      <c r="A22" s="13">
        <v>122</v>
      </c>
      <c r="B22" s="14" t="s">
        <v>7</v>
      </c>
      <c r="C22" s="14" t="s">
        <v>136</v>
      </c>
    </row>
    <row r="23" spans="1:3" ht="15.75" thickBot="1" x14ac:dyDescent="0.3">
      <c r="A23" s="11">
        <v>123</v>
      </c>
      <c r="B23" s="12" t="s">
        <v>72</v>
      </c>
      <c r="C23" s="12" t="s">
        <v>137</v>
      </c>
    </row>
    <row r="24" spans="1:3" ht="15.75" thickBot="1" x14ac:dyDescent="0.3">
      <c r="A24" s="13">
        <v>124</v>
      </c>
      <c r="B24" s="14" t="s">
        <v>22</v>
      </c>
      <c r="C24" s="14" t="s">
        <v>138</v>
      </c>
    </row>
    <row r="25" spans="1:3" ht="15.75" thickBot="1" x14ac:dyDescent="0.3">
      <c r="A25" s="11">
        <v>125</v>
      </c>
      <c r="B25" s="12" t="s">
        <v>23</v>
      </c>
      <c r="C25" s="12" t="s">
        <v>139</v>
      </c>
    </row>
    <row r="26" spans="1:3" ht="15.75" thickBot="1" x14ac:dyDescent="0.3">
      <c r="A26" s="13">
        <v>126</v>
      </c>
      <c r="B26" s="14" t="s">
        <v>73</v>
      </c>
      <c r="C26" s="14" t="s">
        <v>140</v>
      </c>
    </row>
    <row r="27" spans="1:3" ht="15.75" thickBot="1" x14ac:dyDescent="0.3">
      <c r="A27" s="11">
        <v>161</v>
      </c>
      <c r="B27" s="12" t="s">
        <v>8</v>
      </c>
      <c r="C27" s="12" t="s">
        <v>135</v>
      </c>
    </row>
    <row r="28" spans="1:3" ht="15.75" thickBot="1" x14ac:dyDescent="0.3">
      <c r="A28" s="13">
        <v>162</v>
      </c>
      <c r="B28" s="14" t="s">
        <v>9</v>
      </c>
      <c r="C28" s="14" t="s">
        <v>136</v>
      </c>
    </row>
    <row r="29" spans="1:3" ht="15.75" thickBot="1" x14ac:dyDescent="0.3">
      <c r="A29" s="11">
        <v>163</v>
      </c>
      <c r="B29" s="12" t="s">
        <v>74</v>
      </c>
      <c r="C29" s="12" t="s">
        <v>141</v>
      </c>
    </row>
    <row r="30" spans="1:3" ht="15.75" thickBot="1" x14ac:dyDescent="0.3">
      <c r="A30" s="13">
        <v>164</v>
      </c>
      <c r="B30" s="14" t="s">
        <v>24</v>
      </c>
      <c r="C30" s="14" t="s">
        <v>142</v>
      </c>
    </row>
    <row r="31" spans="1:3" ht="15.75" thickBot="1" x14ac:dyDescent="0.3">
      <c r="A31" s="11">
        <v>165</v>
      </c>
      <c r="B31" s="12" t="s">
        <v>25</v>
      </c>
      <c r="C31" s="12" t="s">
        <v>143</v>
      </c>
    </row>
    <row r="32" spans="1:3" ht="15.75" thickBot="1" x14ac:dyDescent="0.3">
      <c r="A32" s="13">
        <v>166</v>
      </c>
      <c r="B32" s="14" t="s">
        <v>75</v>
      </c>
      <c r="C32" s="14" t="s">
        <v>144</v>
      </c>
    </row>
    <row r="33" spans="1:3" ht="15.75" thickBot="1" x14ac:dyDescent="0.3">
      <c r="A33" s="11">
        <v>266</v>
      </c>
      <c r="B33" s="12" t="s">
        <v>10</v>
      </c>
      <c r="C33" s="12" t="s">
        <v>145</v>
      </c>
    </row>
    <row r="34" spans="1:3" ht="15.75" thickBot="1" x14ac:dyDescent="0.3">
      <c r="A34" s="13">
        <v>267</v>
      </c>
      <c r="B34" s="14" t="s">
        <v>11</v>
      </c>
      <c r="C34" s="14" t="s">
        <v>146</v>
      </c>
    </row>
    <row r="35" spans="1:3" ht="15.75" thickBot="1" x14ac:dyDescent="0.3">
      <c r="A35" s="11">
        <v>268</v>
      </c>
      <c r="B35" s="12" t="s">
        <v>76</v>
      </c>
      <c r="C35" s="12" t="s">
        <v>147</v>
      </c>
    </row>
    <row r="36" spans="1:3" ht="15.75" thickBot="1" x14ac:dyDescent="0.3">
      <c r="A36" s="13">
        <v>269</v>
      </c>
      <c r="B36" s="14" t="s">
        <v>26</v>
      </c>
      <c r="C36" s="14" t="s">
        <v>148</v>
      </c>
    </row>
    <row r="37" spans="1:3" ht="15.75" thickBot="1" x14ac:dyDescent="0.3">
      <c r="A37" s="11">
        <v>270</v>
      </c>
      <c r="B37" s="12" t="s">
        <v>27</v>
      </c>
      <c r="C37" s="12" t="s">
        <v>149</v>
      </c>
    </row>
    <row r="38" spans="1:3" ht="15.75" thickBot="1" x14ac:dyDescent="0.3">
      <c r="A38" s="13">
        <v>271</v>
      </c>
      <c r="B38" s="14" t="s">
        <v>77</v>
      </c>
      <c r="C38" s="14" t="s">
        <v>150</v>
      </c>
    </row>
    <row r="39" spans="1:3" ht="15.75" thickBot="1" x14ac:dyDescent="0.3">
      <c r="A39" s="11">
        <v>345</v>
      </c>
      <c r="B39" s="12" t="s">
        <v>12</v>
      </c>
      <c r="C39" s="12" t="s">
        <v>151</v>
      </c>
    </row>
    <row r="40" spans="1:3" ht="15.75" thickBot="1" x14ac:dyDescent="0.3">
      <c r="A40" s="13">
        <v>346</v>
      </c>
      <c r="B40" s="14" t="s">
        <v>13</v>
      </c>
      <c r="C40" s="14" t="s">
        <v>152</v>
      </c>
    </row>
    <row r="41" spans="1:3" ht="15.75" thickBot="1" x14ac:dyDescent="0.3">
      <c r="A41" s="11">
        <v>347</v>
      </c>
      <c r="B41" s="12" t="s">
        <v>78</v>
      </c>
      <c r="C41" s="12" t="s">
        <v>153</v>
      </c>
    </row>
    <row r="42" spans="1:3" ht="15.75" thickBot="1" x14ac:dyDescent="0.3">
      <c r="A42" s="13">
        <v>348</v>
      </c>
      <c r="B42" s="14" t="s">
        <v>28</v>
      </c>
      <c r="C42" s="14" t="s">
        <v>154</v>
      </c>
    </row>
    <row r="43" spans="1:3" ht="15.75" thickBot="1" x14ac:dyDescent="0.3">
      <c r="A43" s="11">
        <v>349</v>
      </c>
      <c r="B43" s="12" t="s">
        <v>29</v>
      </c>
      <c r="C43" s="12" t="s">
        <v>155</v>
      </c>
    </row>
    <row r="44" spans="1:3" ht="15.75" thickBot="1" x14ac:dyDescent="0.3">
      <c r="A44" s="13">
        <v>350</v>
      </c>
      <c r="B44" s="14" t="s">
        <v>79</v>
      </c>
      <c r="C44" s="14" t="s">
        <v>156</v>
      </c>
    </row>
    <row r="45" spans="1:3" ht="15.75" thickBot="1" x14ac:dyDescent="0.3">
      <c r="A45" s="11">
        <v>424</v>
      </c>
      <c r="B45" s="12" t="s">
        <v>14</v>
      </c>
      <c r="C45" s="12" t="s">
        <v>157</v>
      </c>
    </row>
    <row r="46" spans="1:3" ht="15.75" thickBot="1" x14ac:dyDescent="0.3">
      <c r="A46" s="13">
        <v>425</v>
      </c>
      <c r="B46" s="14" t="s">
        <v>15</v>
      </c>
      <c r="C46" s="14" t="s">
        <v>158</v>
      </c>
    </row>
    <row r="47" spans="1:3" ht="15.75" thickBot="1" x14ac:dyDescent="0.3">
      <c r="A47" s="11">
        <v>426</v>
      </c>
      <c r="B47" s="12" t="s">
        <v>80</v>
      </c>
      <c r="C47" s="12" t="s">
        <v>159</v>
      </c>
    </row>
    <row r="48" spans="1:3" ht="15.75" thickBot="1" x14ac:dyDescent="0.3">
      <c r="A48" s="13">
        <v>427</v>
      </c>
      <c r="B48" s="14" t="s">
        <v>30</v>
      </c>
      <c r="C48" s="14" t="s">
        <v>160</v>
      </c>
    </row>
    <row r="49" spans="1:3" ht="15.75" thickBot="1" x14ac:dyDescent="0.3">
      <c r="A49" s="11">
        <v>428</v>
      </c>
      <c r="B49" s="12" t="s">
        <v>31</v>
      </c>
      <c r="C49" s="12" t="s">
        <v>161</v>
      </c>
    </row>
    <row r="50" spans="1:3" ht="15.75" thickBot="1" x14ac:dyDescent="0.3">
      <c r="A50" s="13">
        <v>429</v>
      </c>
      <c r="B50" s="14" t="s">
        <v>81</v>
      </c>
      <c r="C50" s="14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variablework</vt:lpstr>
      <vt:lpstr>TidyDataCodebook</vt:lpstr>
      <vt:lpstr>Activity Labels</vt:lpstr>
      <vt:lpstr>Measure Variables</vt:lpstr>
    </vt:vector>
  </TitlesOfParts>
  <Company>UAFC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Small, James</dc:creator>
  <cp:lastModifiedBy>Small, James</cp:lastModifiedBy>
  <dcterms:created xsi:type="dcterms:W3CDTF">2017-08-25T20:14:03Z</dcterms:created>
  <dcterms:modified xsi:type="dcterms:W3CDTF">2017-08-26T15:54:45Z</dcterms:modified>
</cp:coreProperties>
</file>