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jona_000\Documents\"/>
    </mc:Choice>
  </mc:AlternateContent>
  <xr:revisionPtr revIDLastSave="0" documentId="8_{E132A4CB-04F7-412B-97FA-9899986F934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13" r:id="rId1"/>
    <sheet name="Homework 1" sheetId="7" r:id="rId2"/>
    <sheet name="Homework 2" sheetId="4" r:id="rId3"/>
    <sheet name="Homework 3" sheetId="5" r:id="rId4"/>
    <sheet name="Homework 4" sheetId="3" r:id="rId5"/>
    <sheet name="Homework 5" sheetId="8" r:id="rId6"/>
    <sheet name="Homework 6" sheetId="12" r:id="rId7"/>
    <sheet name="Assessment" sheetId="14" r:id="rId8"/>
  </sheets>
  <externalReferences>
    <externalReference r:id="rId9"/>
  </externalReferences>
  <definedNames>
    <definedName name="HonorCodeViolators">[1]Homework!$H$10:$H$15</definedName>
    <definedName name="SeptDates">[1]Homework!$G$3:$G$7</definedName>
    <definedName name="TargetName" localSheetId="7" hidden="1">#REF!</definedName>
    <definedName name="TargetName" hidden="1">#REF!</definedName>
    <definedName name="zA" hidden="1">"CondFmt"</definedName>
    <definedName name="zAppropriate" hidden="1">#REF!</definedName>
    <definedName name="zAPts" hidden="1">20</definedName>
    <definedName name="zDifficulty" hidden="1">#REF!</definedName>
    <definedName name="zEmail" hidden="1">Instructions!$C$6</definedName>
    <definedName name="zLoc1" hidden="1">'Homework 1'!$D$6</definedName>
    <definedName name="zLoc10" hidden="1">'Homework 5'!$AJ$25</definedName>
    <definedName name="zLoc11" hidden="1">'Homework 6'!$B$14</definedName>
    <definedName name="zLoc12" hidden="1">'Homework 6'!$B$14</definedName>
    <definedName name="zLoc13" hidden="1">'Homework 6'!$C$19</definedName>
    <definedName name="zLoc14" hidden="1">'Homework 6'!$C$19</definedName>
    <definedName name="zLoc15" hidden="1">'Homework 6'!$D$16</definedName>
    <definedName name="zLoc16" hidden="1">'Homework 6'!$D$16</definedName>
    <definedName name="zLoc2" hidden="1">'Homework 1'!$D$16</definedName>
    <definedName name="zLoc3" hidden="1">'Homework 2'!$D$11</definedName>
    <definedName name="zLoc4" hidden="1">'Homework 2'!$C$18</definedName>
    <definedName name="zLoc5" hidden="1">'Homework 3'!$G$15</definedName>
    <definedName name="zLoc6" hidden="1">'Homework 3'!$D$15</definedName>
    <definedName name="zLoc7" hidden="1">'Homework 4'!$D$17</definedName>
    <definedName name="zLoc8" hidden="1">'Homework 5'!$S$25</definedName>
    <definedName name="zLoc9" hidden="1">'Homework 5'!$S$27</definedName>
    <definedName name="zName" hidden="1">Instructions!$C$4</definedName>
    <definedName name="zNetID" hidden="1">Instructions!$C$5</definedName>
    <definedName name="zUsefu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2" l="1"/>
  <c r="H11" i="12"/>
  <c r="H10" i="12"/>
  <c r="H9" i="12"/>
  <c r="H8" i="12"/>
  <c r="D15" i="4"/>
  <c r="D11" i="4"/>
  <c r="D17" i="3"/>
  <c r="D20" i="4"/>
</calcChain>
</file>

<file path=xl/sharedStrings.xml><?xml version="1.0" encoding="utf-8"?>
<sst xmlns="http://schemas.openxmlformats.org/spreadsheetml/2006/main" count="229" uniqueCount="154">
  <si>
    <t>Name</t>
  </si>
  <si>
    <t>Jeb</t>
  </si>
  <si>
    <t>John</t>
  </si>
  <si>
    <t>Michael</t>
  </si>
  <si>
    <t>Covered appropriate material?</t>
  </si>
  <si>
    <t>Level of difficulty</t>
  </si>
  <si>
    <t>Provides useful review?</t>
  </si>
  <si>
    <t>Your assessment</t>
  </si>
  <si>
    <t>Scale</t>
  </si>
  <si>
    <t>Inappropriate</t>
  </si>
  <si>
    <t>Too easy</t>
  </si>
  <si>
    <t>Useless</t>
  </si>
  <si>
    <t>Poor</t>
  </si>
  <si>
    <t>Easy</t>
  </si>
  <si>
    <t>About right</t>
  </si>
  <si>
    <t>OK</t>
  </si>
  <si>
    <t>Reasonable</t>
  </si>
  <si>
    <t>Hard</t>
  </si>
  <si>
    <t>Good</t>
  </si>
  <si>
    <t>Right on target</t>
  </si>
  <si>
    <t>Too hard</t>
  </si>
  <si>
    <t>Excellent</t>
  </si>
  <si>
    <t>"The reason why many of us don't get a grade from our professor until long after the class has ended"</t>
  </si>
  <si>
    <t xml:space="preserve">    They've forgotten to put a score in for one of the assignments</t>
  </si>
  <si>
    <t>Assignment #1</t>
  </si>
  <si>
    <t>Assignment #2</t>
  </si>
  <si>
    <t>Assignment #3</t>
  </si>
  <si>
    <t>Assignment #4</t>
  </si>
  <si>
    <t>Conditional formatting:</t>
  </si>
  <si>
    <t>Assignment #5</t>
  </si>
  <si>
    <t>SUM appears only when all inputs are entered.</t>
  </si>
  <si>
    <t>Assignment #6</t>
  </si>
  <si>
    <t>Assignment #7</t>
  </si>
  <si>
    <t>1. Input conditional format Formula to calculate the total when all data is entered</t>
  </si>
  <si>
    <t>Assignment #8</t>
  </si>
  <si>
    <t>Assignment #9</t>
  </si>
  <si>
    <t>Assignment #10</t>
  </si>
  <si>
    <t>3. input a score of 10 on the sixth assignment</t>
  </si>
  <si>
    <t>Total</t>
  </si>
  <si>
    <t>COUNT($C$7:$C$16)=10</t>
  </si>
  <si>
    <t>March</t>
  </si>
  <si>
    <t>Sales
Rep.</t>
  </si>
  <si>
    <t>Amount
Sold</t>
  </si>
  <si>
    <t>Jon</t>
  </si>
  <si>
    <t>Jill</t>
  </si>
  <si>
    <t>Jack</t>
  </si>
  <si>
    <t>Julie</t>
  </si>
  <si>
    <t>Bill</t>
  </si>
  <si>
    <t>Tom</t>
  </si>
  <si>
    <t>Dick</t>
  </si>
  <si>
    <t>Harry</t>
  </si>
  <si>
    <t>Paul</t>
  </si>
  <si>
    <t>Anna</t>
  </si>
  <si>
    <t>Jenny</t>
  </si>
  <si>
    <t>Rick</t>
  </si>
  <si>
    <t>Heather</t>
  </si>
  <si>
    <t>YO-YO Sales</t>
  </si>
  <si>
    <t>Sales Rep</t>
  </si>
  <si>
    <t>1st Quarter</t>
  </si>
  <si>
    <t>2nd Quarter</t>
  </si>
  <si>
    <t>3rd Quarter</t>
  </si>
  <si>
    <t>4th Quarter</t>
  </si>
  <si>
    <t>Merideth</t>
  </si>
  <si>
    <t>Andy</t>
  </si>
  <si>
    <t>Russell</t>
  </si>
  <si>
    <t>Barbara</t>
  </si>
  <si>
    <t>Susan</t>
  </si>
  <si>
    <t>Nathan</t>
  </si>
  <si>
    <t>Sam</t>
  </si>
  <si>
    <t>Hannah</t>
  </si>
  <si>
    <t>Kara</t>
  </si>
  <si>
    <t>Aaron</t>
  </si>
  <si>
    <t>Christian</t>
  </si>
  <si>
    <t>Nannette</t>
  </si>
  <si>
    <t xml:space="preserve">Step 1: Format the boxes containing the top five yo-yo sales with a blue background. </t>
  </si>
  <si>
    <t>Step 2: Format the boxes containing the bottom two yo-yo sales with a yellow background.</t>
  </si>
  <si>
    <t>Scott Cantwell</t>
  </si>
  <si>
    <t>Brett Rawlins</t>
  </si>
  <si>
    <t>Brian Nelson</t>
  </si>
  <si>
    <t>Brian Yacktman</t>
  </si>
  <si>
    <t>Bryan Tew</t>
  </si>
  <si>
    <t>Ryan Wilson</t>
  </si>
  <si>
    <t>Marcelo Flores</t>
  </si>
  <si>
    <t>Ben Slingerland</t>
  </si>
  <si>
    <t>Dave Bryan</t>
  </si>
  <si>
    <t>Dave Roach</t>
  </si>
  <si>
    <t>Dr. Meservy</t>
  </si>
  <si>
    <t>Hondo Louis</t>
  </si>
  <si>
    <t>Exam 1</t>
  </si>
  <si>
    <t>Data Table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</si>
  <si>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</si>
  <si>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</si>
  <si>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</si>
  <si>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</si>
  <si>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</si>
  <si>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</si>
  <si>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</si>
  <si>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</si>
  <si>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</si>
  <si>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</si>
  <si>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</si>
  <si>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</si>
  <si>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</si>
  <si>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</si>
  <si>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</si>
  <si>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</si>
  <si>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</si>
  <si>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</si>
  <si>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</si>
  <si>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</si>
  <si>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Use one word to describe pattern in the upper half of the data table</t>
  </si>
  <si>
    <t>Use one word to describe pattern in the lower half of the data table</t>
  </si>
  <si>
    <t>Associate</t>
  </si>
  <si>
    <t>Date</t>
  </si>
  <si>
    <t>Amount Spent</t>
  </si>
  <si>
    <t>Budget</t>
  </si>
  <si>
    <t>Spent</t>
  </si>
  <si>
    <t>- The "Date" column contains a valid date that is not in the future</t>
  </si>
  <si>
    <t>Steve</t>
  </si>
  <si>
    <t>Joe</t>
  </si>
  <si>
    <t>Mary</t>
  </si>
  <si>
    <t>Sue</t>
  </si>
  <si>
    <t>- The "Associate" column contains only the following values: Steve, Joe, Mary, Sue (hint: use a drop-down list)</t>
  </si>
  <si>
    <t>Enter the pattern from the table above here</t>
  </si>
  <si>
    <t>Excel Homework -</t>
  </si>
  <si>
    <t>Enter the following information:</t>
  </si>
  <si>
    <t>Name:</t>
  </si>
  <si>
    <t>NetID</t>
  </si>
  <si>
    <t>Email</t>
  </si>
  <si>
    <t>Complete the following homework placing all answers in the cells indicated.</t>
  </si>
  <si>
    <t>Save and email the completed homework to your course email.</t>
  </si>
  <si>
    <t>ConditionalFormatting</t>
  </si>
  <si>
    <t>Be sure to do the homework on each tab!</t>
  </si>
  <si>
    <t>3. (2 points)</t>
  </si>
  <si>
    <r>
      <t xml:space="preserve">4. (2 points) </t>
    </r>
    <r>
      <rPr>
        <b/>
        <sz val="11"/>
        <rFont val="Arial"/>
        <family val="2"/>
      </rPr>
      <t>The Final Grade</t>
    </r>
  </si>
  <si>
    <t>(Do not touch this table below.)</t>
  </si>
  <si>
    <t>1. (2 points) Use data bars to show how well they are doing.</t>
  </si>
  <si>
    <t>6. (6 points) Create validation rules and error messages to ensure the following:</t>
  </si>
  <si>
    <t>5. (6 points) Use Conditional Formatting to discover the "patterns" in the data table below.</t>
  </si>
  <si>
    <t>- The "Amount Spent" column does not contain a total amount that exceeds the total budget for the period</t>
  </si>
  <si>
    <t>Note: do not add columns or rows in the worksheet answers as this may cause errors in the names used for grading.</t>
  </si>
  <si>
    <t>In the same cells using icon sets show a check mark for those who score above 50, an X for those scores less than 20, and an exclamation point for the rest.</t>
  </si>
  <si>
    <t>2. (2 points) For cells C7:D22 write rules that will hide the errors and highlight in yellow the names starting will a J.</t>
  </si>
  <si>
    <t xml:space="preserve">    Only apply formula to cell D17</t>
  </si>
  <si>
    <t>2. If you need a hint about the formula, change the font color in cell D17</t>
  </si>
  <si>
    <t>Assessment of the assignment</t>
  </si>
  <si>
    <t>Fill in the colored boxes with your assessment, using the scales shown.</t>
  </si>
  <si>
    <t>Moderately good</t>
  </si>
  <si>
    <t>Jonah Meherg</t>
  </si>
  <si>
    <t>jsmeherg</t>
  </si>
  <si>
    <t>mjonah768@yahoo.com</t>
  </si>
  <si>
    <t>fire</t>
  </si>
  <si>
    <t>ice</t>
  </si>
  <si>
    <t>Top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</si>
</sst>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4" fillId="0" borderId="0"/>
  </cellStyleXfs>
  <cellXfs count="1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8" fillId="0" borderId="0" xfId="0" applyFont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10" xfId="0" applyFont="1" applyBorder="1"/>
    <xf numFmtId="0" fontId="6" fillId="0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/>
    <xf numFmtId="0" fontId="11" fillId="0" borderId="0" xfId="0" applyFont="1" applyFill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0" borderId="4" xfId="0" applyFont="1" applyBorder="1" applyAlignment="1"/>
    <xf numFmtId="0" fontId="6" fillId="0" borderId="6" xfId="0" applyFont="1" applyBorder="1" applyAlignment="1"/>
    <xf numFmtId="0" fontId="0" fillId="0" borderId="7" xfId="0" applyBorder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4" fontId="10" fillId="0" borderId="20" xfId="0" applyNumberFormat="1" applyFont="1" applyBorder="1"/>
    <xf numFmtId="164" fontId="0" fillId="0" borderId="20" xfId="1" applyNumberFormat="1" applyFont="1" applyBorder="1"/>
    <xf numFmtId="164" fontId="0" fillId="0" borderId="34" xfId="1" applyNumberFormat="1" applyFont="1" applyBorder="1"/>
    <xf numFmtId="0" fontId="6" fillId="0" borderId="39" xfId="0" applyFont="1" applyBorder="1"/>
    <xf numFmtId="0" fontId="6" fillId="0" borderId="40" xfId="0" applyFont="1" applyBorder="1"/>
    <xf numFmtId="164" fontId="0" fillId="0" borderId="32" xfId="1" applyNumberFormat="1" applyFont="1" applyBorder="1"/>
    <xf numFmtId="164" fontId="0" fillId="0" borderId="35" xfId="1" applyNumberFormat="1" applyFont="1" applyBorder="1"/>
    <xf numFmtId="0" fontId="10" fillId="0" borderId="0" xfId="0" quotePrefix="1" applyFont="1"/>
    <xf numFmtId="0" fontId="6" fillId="0" borderId="0" xfId="0" quotePrefix="1" applyFont="1"/>
    <xf numFmtId="14" fontId="0" fillId="0" borderId="0" xfId="0" applyNumberFormat="1"/>
    <xf numFmtId="0" fontId="10" fillId="0" borderId="0" xfId="0" applyFont="1" applyAlignment="1">
      <alignment horizontal="right"/>
    </xf>
    <xf numFmtId="0" fontId="4" fillId="0" borderId="0" xfId="0" applyFont="1"/>
    <xf numFmtId="14" fontId="4" fillId="0" borderId="20" xfId="0" applyNumberFormat="1" applyFont="1" applyBorder="1"/>
    <xf numFmtId="0" fontId="0" fillId="0" borderId="41" xfId="0" applyBorder="1" applyAlignment="1">
      <alignment horizontal="center"/>
    </xf>
    <xf numFmtId="164" fontId="0" fillId="6" borderId="20" xfId="1" applyNumberFormat="1" applyFont="1" applyFill="1" applyBorder="1"/>
    <xf numFmtId="0" fontId="3" fillId="0" borderId="0" xfId="2"/>
    <xf numFmtId="0" fontId="3" fillId="0" borderId="0" xfId="2" applyFont="1" applyAlignment="1">
      <alignment horizontal="right"/>
    </xf>
    <xf numFmtId="0" fontId="3" fillId="0" borderId="0" xfId="2" applyAlignment="1">
      <alignment horizontal="left"/>
    </xf>
    <xf numFmtId="14" fontId="3" fillId="0" borderId="0" xfId="2" applyNumberFormat="1"/>
    <xf numFmtId="0" fontId="12" fillId="0" borderId="0" xfId="2" applyFont="1"/>
    <xf numFmtId="0" fontId="13" fillId="7" borderId="43" xfId="2" applyFont="1" applyFill="1" applyBorder="1" applyAlignment="1"/>
    <xf numFmtId="0" fontId="13" fillId="7" borderId="27" xfId="2" applyFont="1" applyFill="1" applyBorder="1" applyAlignment="1"/>
    <xf numFmtId="0" fontId="3" fillId="7" borderId="43" xfId="2" applyFill="1" applyBorder="1"/>
    <xf numFmtId="0" fontId="3" fillId="7" borderId="27" xfId="2" applyFill="1" applyBorder="1"/>
    <xf numFmtId="0" fontId="6" fillId="7" borderId="20" xfId="0" applyFont="1" applyFill="1" applyBorder="1"/>
    <xf numFmtId="0" fontId="0" fillId="7" borderId="36" xfId="0" applyFill="1" applyBorder="1"/>
    <xf numFmtId="0" fontId="6" fillId="7" borderId="37" xfId="0" applyFont="1" applyFill="1" applyBorder="1"/>
    <xf numFmtId="0" fontId="6" fillId="7" borderId="38" xfId="0" applyFont="1" applyFill="1" applyBorder="1"/>
    <xf numFmtId="0" fontId="4" fillId="0" borderId="5" xfId="0" applyFont="1" applyBorder="1"/>
    <xf numFmtId="0" fontId="15" fillId="0" borderId="0" xfId="0" applyFont="1"/>
    <xf numFmtId="0" fontId="7" fillId="0" borderId="0" xfId="5" applyFont="1"/>
    <xf numFmtId="0" fontId="4" fillId="0" borderId="0" xfId="5"/>
    <xf numFmtId="0" fontId="17" fillId="0" borderId="0" xfId="5" applyFont="1"/>
    <xf numFmtId="0" fontId="4" fillId="2" borderId="1" xfId="5" applyFill="1" applyBorder="1"/>
    <xf numFmtId="0" fontId="4" fillId="0" borderId="0" xfId="5" applyAlignment="1">
      <alignment horizontal="center"/>
    </xf>
    <xf numFmtId="0" fontId="13" fillId="7" borderId="42" xfId="2" applyFont="1" applyFill="1" applyBorder="1" applyAlignment="1">
      <alignment horizontal="center"/>
    </xf>
    <xf numFmtId="0" fontId="0" fillId="0" borderId="43" xfId="0" applyBorder="1"/>
    <xf numFmtId="0" fontId="3" fillId="8" borderId="43" xfId="2" applyFill="1" applyBorder="1" applyAlignment="1">
      <alignment horizontal="left"/>
    </xf>
    <xf numFmtId="0" fontId="3" fillId="8" borderId="27" xfId="2" applyFill="1" applyBorder="1" applyAlignment="1">
      <alignment horizontal="left"/>
    </xf>
    <xf numFmtId="0" fontId="14" fillId="8" borderId="42" xfId="3" applyFill="1" applyBorder="1" applyAlignment="1" applyProtection="1">
      <alignment horizontal="left"/>
    </xf>
    <xf numFmtId="0" fontId="6" fillId="0" borderId="16" xfId="0" applyFont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4" fillId="5" borderId="8" xfId="0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8" borderId="42" xfId="2" applyFont="1" applyFill="1" applyBorder="1" applyAlignment="1">
      <alignment horizontal="left"/>
    </xf>
    <xf numFmtId="0" fontId="4" fillId="0" borderId="7" xfId="0" applyFont="1" applyFill="1" applyBorder="1"/>
  </cellXfs>
  <cellStyles count="7">
    <cellStyle name="Currency" xfId="1" builtinId="4"/>
    <cellStyle name="Hyperlink" xfId="3" builtinId="8"/>
    <cellStyle name="Normal" xfId="0" builtinId="0"/>
    <cellStyle name="Normal 2" xfId="5" xr:uid="{00000000-0005-0000-0000-000003000000}"/>
    <cellStyle name="Normal 2 2" xfId="6" xr:uid="{00000000-0005-0000-0000-000004000000}"/>
    <cellStyle name="Normal 3" xfId="2" xr:uid="{00000000-0005-0000-0000-000005000000}"/>
    <cellStyle name="Normal 3 2" xfId="4" xr:uid="{00000000-0005-0000-0000-000006000000}"/>
  </cellStyles>
  <dxfs count="16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theme="3"/>
        </patternFill>
      </fill>
    </dxf>
    <dxf>
      <fill>
        <patternFill>
          <bgColor rgb="FFFFFF00"/>
        </patternFill>
      </fill>
    </dxf>
    <dxf>
      <fill>
        <patternFill>
          <bgColor theme="3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yman/Desktop/New%20folder%20(5)/From(Aaron%20Taylor%20(aaronstaylor@gmail.com))_Date(Mon,%2014%20Jan%202013%2022.58.13%20-0700)_HW_Ch3-Working-With-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work"/>
      <sheetName val="Assessment"/>
      <sheetName val="Rubric"/>
    </sheetNames>
    <sheetDataSet>
      <sheetData sheetId="0" refreshError="1"/>
      <sheetData sheetId="1" refreshError="1">
        <row r="3">
          <cell r="G3" t="str">
            <v>Katie</v>
          </cell>
        </row>
        <row r="4">
          <cell r="G4" t="str">
            <v>Pat</v>
          </cell>
        </row>
        <row r="5">
          <cell r="G5" t="str">
            <v>Jenny</v>
          </cell>
        </row>
        <row r="6">
          <cell r="G6" t="str">
            <v>Kelly</v>
          </cell>
        </row>
        <row r="7">
          <cell r="G7" t="str">
            <v>Amy</v>
          </cell>
        </row>
        <row r="10">
          <cell r="H10" t="str">
            <v>Ignacio Jimenez</v>
          </cell>
        </row>
        <row r="11">
          <cell r="H11" t="str">
            <v>Norm Wahlsberg</v>
          </cell>
        </row>
        <row r="12">
          <cell r="H12" t="str">
            <v>Jeremy Stingham</v>
          </cell>
        </row>
        <row r="13">
          <cell r="H13" t="str">
            <v>Galen Hughs</v>
          </cell>
        </row>
        <row r="14">
          <cell r="H14" t="str">
            <v>Nathan Andrews</v>
          </cell>
        </row>
        <row r="15">
          <cell r="H15" t="str">
            <v>Nate Smith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jonah768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"/>
  <sheetViews>
    <sheetView tabSelected="1" workbookViewId="0">
      <selection activeCell="C6" sqref="C6:E6"/>
    </sheetView>
  </sheetViews>
  <sheetFormatPr defaultRowHeight="12.75" x14ac:dyDescent="0.2"/>
  <cols>
    <col min="1" max="1" width="3.140625" customWidth="1"/>
    <col min="2" max="2" width="8.140625" customWidth="1"/>
    <col min="3" max="3" width="20.5703125" customWidth="1"/>
    <col min="4" max="4" width="21.5703125" customWidth="1"/>
    <col min="5" max="5" width="5.28515625" customWidth="1"/>
    <col min="8" max="8" width="9.5703125" customWidth="1"/>
  </cols>
  <sheetData>
    <row r="1" spans="1:8" ht="26.25" x14ac:dyDescent="0.4">
      <c r="A1" s="67"/>
      <c r="B1" s="87" t="s">
        <v>124</v>
      </c>
      <c r="C1" s="88"/>
      <c r="D1" s="72" t="s">
        <v>131</v>
      </c>
      <c r="E1" s="73"/>
      <c r="F1" s="74"/>
      <c r="G1" s="74"/>
      <c r="H1" s="75"/>
    </row>
    <row r="2" spans="1:8" ht="15" x14ac:dyDescent="0.25">
      <c r="A2" s="67"/>
      <c r="B2" s="68"/>
      <c r="C2" s="69"/>
      <c r="D2" s="67"/>
      <c r="E2" s="67"/>
      <c r="F2" s="67"/>
      <c r="G2" s="67"/>
      <c r="H2" s="67"/>
    </row>
    <row r="3" spans="1:8" ht="15" x14ac:dyDescent="0.25">
      <c r="A3" s="67"/>
      <c r="B3" s="67" t="s">
        <v>125</v>
      </c>
      <c r="C3" s="67"/>
      <c r="D3" s="67"/>
      <c r="E3" s="67"/>
      <c r="F3" s="67"/>
      <c r="G3" s="67"/>
      <c r="H3" s="70"/>
    </row>
    <row r="4" spans="1:8" ht="15" x14ac:dyDescent="0.25">
      <c r="A4" s="67"/>
      <c r="B4" s="67" t="s">
        <v>126</v>
      </c>
      <c r="C4" s="100" t="s">
        <v>148</v>
      </c>
      <c r="D4" s="89"/>
      <c r="E4" s="90"/>
      <c r="F4" s="67"/>
      <c r="G4" s="67"/>
      <c r="H4" s="67"/>
    </row>
    <row r="5" spans="1:8" ht="15" x14ac:dyDescent="0.25">
      <c r="A5" s="67"/>
      <c r="B5" s="67" t="s">
        <v>127</v>
      </c>
      <c r="C5" s="100" t="s">
        <v>149</v>
      </c>
      <c r="D5" s="89"/>
      <c r="E5" s="90"/>
      <c r="F5" s="67"/>
      <c r="G5" s="67"/>
      <c r="H5" s="67"/>
    </row>
    <row r="6" spans="1:8" ht="15" x14ac:dyDescent="0.25">
      <c r="A6" s="67"/>
      <c r="B6" s="67" t="s">
        <v>128</v>
      </c>
      <c r="C6" s="91" t="s">
        <v>150</v>
      </c>
      <c r="D6" s="89"/>
      <c r="E6" s="90"/>
      <c r="F6" s="67"/>
      <c r="G6" s="67"/>
      <c r="H6" s="67"/>
    </row>
    <row r="7" spans="1:8" ht="15" x14ac:dyDescent="0.25">
      <c r="A7" s="67"/>
      <c r="B7" s="67"/>
      <c r="C7" s="67"/>
      <c r="D7" s="67"/>
      <c r="E7" s="67"/>
      <c r="F7" s="67"/>
      <c r="G7" s="67"/>
      <c r="H7" s="67"/>
    </row>
    <row r="8" spans="1:8" ht="15" x14ac:dyDescent="0.25">
      <c r="A8" s="67"/>
      <c r="B8" s="67" t="s">
        <v>129</v>
      </c>
      <c r="C8" s="67"/>
      <c r="D8" s="67"/>
      <c r="E8" s="67"/>
      <c r="F8" s="67"/>
      <c r="G8" s="67"/>
      <c r="H8" s="67"/>
    </row>
    <row r="9" spans="1:8" ht="15" x14ac:dyDescent="0.25">
      <c r="A9" s="67"/>
      <c r="B9" s="67" t="s">
        <v>130</v>
      </c>
      <c r="C9" s="67"/>
      <c r="D9" s="67"/>
      <c r="E9" s="67"/>
      <c r="F9" s="67"/>
      <c r="G9" s="67"/>
      <c r="H9" s="67"/>
    </row>
    <row r="10" spans="1:8" ht="15" x14ac:dyDescent="0.25">
      <c r="A10" s="67"/>
      <c r="B10" s="71" t="s">
        <v>140</v>
      </c>
      <c r="C10" s="67"/>
      <c r="D10" s="67"/>
      <c r="E10" s="67"/>
      <c r="F10" s="67"/>
      <c r="G10" s="67"/>
      <c r="H10" s="67"/>
    </row>
    <row r="11" spans="1:8" ht="15" x14ac:dyDescent="0.25">
      <c r="A11" s="67"/>
      <c r="B11" s="67" t="s">
        <v>132</v>
      </c>
      <c r="C11" s="67"/>
      <c r="D11" s="67"/>
      <c r="E11" s="67"/>
      <c r="F11" s="67"/>
      <c r="G11" s="67"/>
      <c r="H11" s="67"/>
    </row>
  </sheetData>
  <mergeCells count="4">
    <mergeCell ref="B1:C1"/>
    <mergeCell ref="C4:E4"/>
    <mergeCell ref="C5:E5"/>
    <mergeCell ref="C6:E6"/>
  </mergeCells>
  <hyperlinks>
    <hyperlink ref="C6" r:id="rId1" xr:uid="{E183F75C-1ACE-4801-A4F9-A0F2117A6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249977111117893"/>
  </sheetPr>
  <dimension ref="B1:D16"/>
  <sheetViews>
    <sheetView workbookViewId="0">
      <selection activeCell="D13" sqref="D13"/>
    </sheetView>
  </sheetViews>
  <sheetFormatPr defaultRowHeight="12.75" x14ac:dyDescent="0.2"/>
  <cols>
    <col min="1" max="1" width="2" customWidth="1"/>
    <col min="3" max="3" width="14.7109375" customWidth="1"/>
    <col min="4" max="4" width="17" customWidth="1"/>
    <col min="6" max="6" width="18" customWidth="1"/>
  </cols>
  <sheetData>
    <row r="1" spans="2:4" x14ac:dyDescent="0.2">
      <c r="B1" s="63" t="s">
        <v>136</v>
      </c>
    </row>
    <row r="2" spans="2:4" x14ac:dyDescent="0.2">
      <c r="B2" s="63" t="s">
        <v>141</v>
      </c>
    </row>
    <row r="3" spans="2:4" ht="13.5" thickBot="1" x14ac:dyDescent="0.25"/>
    <row r="4" spans="2:4" ht="13.5" thickBot="1" x14ac:dyDescent="0.25">
      <c r="C4" s="31" t="s">
        <v>0</v>
      </c>
      <c r="D4" s="32" t="s">
        <v>88</v>
      </c>
    </row>
    <row r="5" spans="2:4" x14ac:dyDescent="0.2">
      <c r="C5" s="33" t="s">
        <v>76</v>
      </c>
      <c r="D5" s="4">
        <v>42</v>
      </c>
    </row>
    <row r="6" spans="2:4" x14ac:dyDescent="0.2">
      <c r="C6" s="33" t="s">
        <v>77</v>
      </c>
      <c r="D6" s="4">
        <v>91</v>
      </c>
    </row>
    <row r="7" spans="2:4" x14ac:dyDescent="0.2">
      <c r="C7" s="33" t="s">
        <v>78</v>
      </c>
      <c r="D7" s="4">
        <v>33</v>
      </c>
    </row>
    <row r="8" spans="2:4" x14ac:dyDescent="0.2">
      <c r="C8" s="33" t="s">
        <v>79</v>
      </c>
      <c r="D8" s="4">
        <v>87</v>
      </c>
    </row>
    <row r="9" spans="2:4" x14ac:dyDescent="0.2">
      <c r="C9" s="33" t="s">
        <v>80</v>
      </c>
      <c r="D9" s="4">
        <v>82</v>
      </c>
    </row>
    <row r="10" spans="2:4" x14ac:dyDescent="0.2">
      <c r="C10" s="33" t="s">
        <v>81</v>
      </c>
      <c r="D10" s="4">
        <v>54</v>
      </c>
    </row>
    <row r="11" spans="2:4" x14ac:dyDescent="0.2">
      <c r="C11" s="33" t="s">
        <v>82</v>
      </c>
      <c r="D11" s="4">
        <v>89</v>
      </c>
    </row>
    <row r="12" spans="2:4" x14ac:dyDescent="0.2">
      <c r="C12" s="33" t="s">
        <v>83</v>
      </c>
      <c r="D12" s="4">
        <v>18</v>
      </c>
    </row>
    <row r="13" spans="2:4" x14ac:dyDescent="0.2">
      <c r="C13" s="33" t="s">
        <v>84</v>
      </c>
      <c r="D13" s="4">
        <v>50</v>
      </c>
    </row>
    <row r="14" spans="2:4" x14ac:dyDescent="0.2">
      <c r="C14" s="33" t="s">
        <v>85</v>
      </c>
      <c r="D14" s="4">
        <v>51</v>
      </c>
    </row>
    <row r="15" spans="2:4" x14ac:dyDescent="0.2">
      <c r="C15" s="33" t="s">
        <v>86</v>
      </c>
      <c r="D15" s="4">
        <v>100</v>
      </c>
    </row>
    <row r="16" spans="2:4" ht="13.5" thickBot="1" x14ac:dyDescent="0.25">
      <c r="C16" s="34" t="s">
        <v>87</v>
      </c>
      <c r="D16" s="35">
        <v>20</v>
      </c>
    </row>
  </sheetData>
  <conditionalFormatting sqref="D5:D16">
    <cfRule type="iconSet" priority="1">
      <iconSet iconSet="3Symbols2">
        <cfvo type="percent" val="0"/>
        <cfvo type="num" val="20"/>
        <cfvo type="num" val="50" gte="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-0.249977111117893"/>
  </sheetPr>
  <dimension ref="B1:F22"/>
  <sheetViews>
    <sheetView workbookViewId="0">
      <selection activeCell="D22" sqref="D22"/>
    </sheetView>
  </sheetViews>
  <sheetFormatPr defaultRowHeight="12.75" x14ac:dyDescent="0.2"/>
  <cols>
    <col min="1" max="1" width="2.85546875" customWidth="1"/>
    <col min="3" max="3" width="12.7109375" customWidth="1"/>
    <col min="4" max="4" width="12.42578125" customWidth="1"/>
  </cols>
  <sheetData>
    <row r="1" spans="2:6" x14ac:dyDescent="0.2">
      <c r="B1" s="63" t="s">
        <v>142</v>
      </c>
    </row>
    <row r="4" spans="2:6" x14ac:dyDescent="0.2">
      <c r="C4" s="8"/>
      <c r="D4" s="9"/>
      <c r="E4" s="10"/>
      <c r="F4" s="8"/>
    </row>
    <row r="5" spans="2:6" ht="13.5" thickBot="1" x14ac:dyDescent="0.25">
      <c r="C5" s="92" t="s">
        <v>40</v>
      </c>
      <c r="D5" s="92"/>
    </row>
    <row r="6" spans="2:6" ht="26.25" thickBot="1" x14ac:dyDescent="0.25">
      <c r="B6" s="8"/>
      <c r="C6" s="11" t="s">
        <v>41</v>
      </c>
      <c r="D6" s="12" t="s">
        <v>42</v>
      </c>
      <c r="E6" s="8"/>
    </row>
    <row r="7" spans="2:6" x14ac:dyDescent="0.2">
      <c r="B7" s="8"/>
      <c r="C7" s="13" t="s">
        <v>43</v>
      </c>
      <c r="D7" s="14">
        <v>89</v>
      </c>
      <c r="E7" s="8"/>
    </row>
    <row r="8" spans="2:6" x14ac:dyDescent="0.2">
      <c r="B8" s="8"/>
      <c r="C8" s="15" t="s">
        <v>44</v>
      </c>
      <c r="D8" s="16">
        <v>44</v>
      </c>
      <c r="E8" s="8"/>
    </row>
    <row r="9" spans="2:6" x14ac:dyDescent="0.2">
      <c r="B9" s="8"/>
      <c r="C9" s="15" t="s">
        <v>45</v>
      </c>
      <c r="D9" s="16">
        <v>15</v>
      </c>
      <c r="E9" s="8"/>
    </row>
    <row r="10" spans="2:6" x14ac:dyDescent="0.2">
      <c r="B10" s="8"/>
      <c r="C10" s="15" t="s">
        <v>46</v>
      </c>
      <c r="D10" s="16">
        <v>66</v>
      </c>
      <c r="E10" s="8"/>
    </row>
    <row r="11" spans="2:6" x14ac:dyDescent="0.2">
      <c r="B11" s="8"/>
      <c r="C11" s="17" t="s">
        <v>47</v>
      </c>
      <c r="D11" s="18" t="e">
        <f>D10/E11</f>
        <v>#DIV/0!</v>
      </c>
      <c r="E11" s="8"/>
    </row>
    <row r="12" spans="2:6" x14ac:dyDescent="0.2">
      <c r="B12" s="8"/>
      <c r="C12" s="17" t="s">
        <v>48</v>
      </c>
      <c r="D12" s="18">
        <v>95</v>
      </c>
      <c r="E12" s="8"/>
    </row>
    <row r="13" spans="2:6" x14ac:dyDescent="0.2">
      <c r="B13" s="8"/>
      <c r="C13" s="17" t="s">
        <v>49</v>
      </c>
      <c r="D13" s="18">
        <v>12</v>
      </c>
      <c r="E13" s="8"/>
    </row>
    <row r="14" spans="2:6" x14ac:dyDescent="0.2">
      <c r="B14" s="8"/>
      <c r="C14" s="17" t="s">
        <v>50</v>
      </c>
      <c r="D14" s="18">
        <v>4</v>
      </c>
      <c r="E14" s="8"/>
    </row>
    <row r="15" spans="2:6" x14ac:dyDescent="0.2">
      <c r="C15" s="17" t="s">
        <v>3</v>
      </c>
      <c r="D15" s="18" t="e">
        <f>NA()</f>
        <v>#N/A</v>
      </c>
    </row>
    <row r="16" spans="2:6" x14ac:dyDescent="0.2">
      <c r="C16" s="17" t="s">
        <v>51</v>
      </c>
      <c r="D16" s="18">
        <v>34</v>
      </c>
    </row>
    <row r="17" spans="3:4" x14ac:dyDescent="0.2">
      <c r="C17" s="17" t="s">
        <v>52</v>
      </c>
      <c r="D17" s="18">
        <v>67</v>
      </c>
    </row>
    <row r="18" spans="3:4" x14ac:dyDescent="0.2">
      <c r="C18" s="17" t="s">
        <v>53</v>
      </c>
      <c r="D18" s="18">
        <v>39</v>
      </c>
    </row>
    <row r="19" spans="3:4" x14ac:dyDescent="0.2">
      <c r="C19" s="17" t="s">
        <v>2</v>
      </c>
      <c r="D19" s="18">
        <v>21</v>
      </c>
    </row>
    <row r="20" spans="3:4" x14ac:dyDescent="0.2">
      <c r="C20" s="17" t="s">
        <v>54</v>
      </c>
      <c r="D20" s="18" t="e">
        <f ca="1">nofunc()</f>
        <v>#NAME?</v>
      </c>
    </row>
    <row r="21" spans="3:4" x14ac:dyDescent="0.2">
      <c r="C21" s="17" t="s">
        <v>47</v>
      </c>
      <c r="D21" s="18">
        <v>37</v>
      </c>
    </row>
    <row r="22" spans="3:4" ht="13.5" thickBot="1" x14ac:dyDescent="0.25">
      <c r="C22" s="19" t="s">
        <v>55</v>
      </c>
      <c r="D22" s="20">
        <v>73</v>
      </c>
    </row>
  </sheetData>
  <mergeCells count="1">
    <mergeCell ref="C5:D5"/>
  </mergeCells>
  <phoneticPr fontId="5" type="noConversion"/>
  <conditionalFormatting sqref="C7:C22">
    <cfRule type="beginsWith" dxfId="12" priority="2" operator="beginsWith" text="J">
      <formula>LEFT(C7,LEN("J"))="J"</formula>
    </cfRule>
  </conditionalFormatting>
  <conditionalFormatting sqref="D7:D22">
    <cfRule type="expression" dxfId="11" priority="1">
      <formula>ISERROR(D7)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-0.249977111117893"/>
  </sheetPr>
  <dimension ref="B1:G21"/>
  <sheetViews>
    <sheetView workbookViewId="0">
      <selection activeCell="I21" sqref="I21"/>
    </sheetView>
  </sheetViews>
  <sheetFormatPr defaultRowHeight="12.75" x14ac:dyDescent="0.2"/>
  <cols>
    <col min="1" max="1" width="2" customWidth="1"/>
    <col min="2" max="2" width="11.140625" customWidth="1"/>
    <col min="3" max="3" width="11" bestFit="1" customWidth="1"/>
    <col min="4" max="4" width="11" customWidth="1"/>
    <col min="5" max="5" width="11.5703125" bestFit="1" customWidth="1"/>
    <col min="6" max="6" width="11.28515625" bestFit="1" customWidth="1"/>
    <col min="7" max="7" width="11.140625" bestFit="1" customWidth="1"/>
    <col min="8" max="8" width="10.28515625" customWidth="1"/>
    <col min="9" max="9" width="10.140625" customWidth="1"/>
  </cols>
  <sheetData>
    <row r="1" spans="2:7" x14ac:dyDescent="0.2">
      <c r="B1" s="63" t="s">
        <v>133</v>
      </c>
      <c r="C1" t="s">
        <v>74</v>
      </c>
    </row>
    <row r="2" spans="2:7" x14ac:dyDescent="0.2">
      <c r="B2" s="63"/>
      <c r="C2" t="s">
        <v>75</v>
      </c>
    </row>
    <row r="3" spans="2:7" ht="13.5" thickBot="1" x14ac:dyDescent="0.25"/>
    <row r="4" spans="2:7" ht="27.75" thickTop="1" thickBot="1" x14ac:dyDescent="0.45">
      <c r="C4" s="93" t="s">
        <v>56</v>
      </c>
      <c r="D4" s="94"/>
      <c r="E4" s="95"/>
      <c r="F4" s="95"/>
      <c r="G4" s="96"/>
    </row>
    <row r="5" spans="2:7" ht="14.25" thickTop="1" thickBot="1" x14ac:dyDescent="0.25">
      <c r="C5" s="21" t="s">
        <v>57</v>
      </c>
      <c r="D5" s="21" t="s">
        <v>58</v>
      </c>
      <c r="E5" s="21" t="s">
        <v>59</v>
      </c>
      <c r="F5" s="21" t="s">
        <v>60</v>
      </c>
      <c r="G5" s="22" t="s">
        <v>61</v>
      </c>
    </row>
    <row r="6" spans="2:7" ht="13.5" thickTop="1" x14ac:dyDescent="0.2">
      <c r="C6" s="23" t="s">
        <v>45</v>
      </c>
      <c r="D6" s="8">
        <v>211</v>
      </c>
      <c r="E6" s="8">
        <v>54</v>
      </c>
      <c r="F6" s="8">
        <v>99</v>
      </c>
      <c r="G6" s="24">
        <v>101</v>
      </c>
    </row>
    <row r="7" spans="2:7" x14ac:dyDescent="0.2">
      <c r="C7" s="23" t="s">
        <v>62</v>
      </c>
      <c r="D7" s="8">
        <v>55</v>
      </c>
      <c r="E7" s="8">
        <v>89</v>
      </c>
      <c r="F7" s="8">
        <v>44</v>
      </c>
      <c r="G7" s="24">
        <v>67</v>
      </c>
    </row>
    <row r="8" spans="2:7" x14ac:dyDescent="0.2">
      <c r="C8" s="23" t="s">
        <v>63</v>
      </c>
      <c r="D8" s="8">
        <v>153</v>
      </c>
      <c r="E8" s="8">
        <v>32</v>
      </c>
      <c r="F8" s="8">
        <v>289</v>
      </c>
      <c r="G8" s="24">
        <v>320</v>
      </c>
    </row>
    <row r="9" spans="2:7" x14ac:dyDescent="0.2">
      <c r="C9" s="23" t="s">
        <v>64</v>
      </c>
      <c r="D9" s="25">
        <v>333</v>
      </c>
      <c r="E9" s="25">
        <v>546</v>
      </c>
      <c r="F9" s="25">
        <v>345</v>
      </c>
      <c r="G9" s="24">
        <v>441</v>
      </c>
    </row>
    <row r="10" spans="2:7" x14ac:dyDescent="0.2">
      <c r="C10" s="23" t="s">
        <v>65</v>
      </c>
      <c r="D10" s="25">
        <v>89</v>
      </c>
      <c r="E10" s="25">
        <v>95</v>
      </c>
      <c r="F10" s="25">
        <v>107</v>
      </c>
      <c r="G10" s="24">
        <v>132</v>
      </c>
    </row>
    <row r="11" spans="2:7" x14ac:dyDescent="0.2">
      <c r="C11" s="23" t="s">
        <v>66</v>
      </c>
      <c r="D11" s="25">
        <v>545</v>
      </c>
      <c r="E11" s="25">
        <v>447</v>
      </c>
      <c r="F11" s="25">
        <v>224</v>
      </c>
      <c r="G11" s="24">
        <v>109</v>
      </c>
    </row>
    <row r="12" spans="2:7" x14ac:dyDescent="0.2">
      <c r="C12" s="23" t="s">
        <v>1</v>
      </c>
      <c r="D12" s="25">
        <v>89</v>
      </c>
      <c r="E12" s="25">
        <v>150</v>
      </c>
      <c r="F12" s="25">
        <v>177</v>
      </c>
      <c r="G12" s="24">
        <v>213</v>
      </c>
    </row>
    <row r="13" spans="2:7" x14ac:dyDescent="0.2">
      <c r="C13" s="23" t="s">
        <v>67</v>
      </c>
      <c r="D13" s="25">
        <v>234</v>
      </c>
      <c r="E13" s="25">
        <v>332</v>
      </c>
      <c r="F13" s="25">
        <v>245</v>
      </c>
      <c r="G13" s="24">
        <v>367</v>
      </c>
    </row>
    <row r="14" spans="2:7" x14ac:dyDescent="0.2">
      <c r="C14" s="23" t="s">
        <v>68</v>
      </c>
      <c r="D14" s="25">
        <v>43</v>
      </c>
      <c r="E14" s="25">
        <v>55</v>
      </c>
      <c r="F14" s="25">
        <v>68</v>
      </c>
      <c r="G14" s="24">
        <v>73</v>
      </c>
    </row>
    <row r="15" spans="2:7" x14ac:dyDescent="0.2">
      <c r="C15" s="23" t="s">
        <v>69</v>
      </c>
      <c r="D15" s="25">
        <v>29</v>
      </c>
      <c r="E15" s="25">
        <v>77</v>
      </c>
      <c r="F15" s="25">
        <v>109</v>
      </c>
      <c r="G15" s="24">
        <v>87</v>
      </c>
    </row>
    <row r="16" spans="2:7" x14ac:dyDescent="0.2">
      <c r="C16" s="23" t="s">
        <v>70</v>
      </c>
      <c r="D16" s="25">
        <v>300</v>
      </c>
      <c r="E16" s="25">
        <v>367</v>
      </c>
      <c r="F16" s="25">
        <v>328</v>
      </c>
      <c r="G16" s="24">
        <v>238</v>
      </c>
    </row>
    <row r="17" spans="3:7" x14ac:dyDescent="0.2">
      <c r="C17" s="23" t="s">
        <v>71</v>
      </c>
      <c r="D17" s="25">
        <v>283</v>
      </c>
      <c r="E17" s="25">
        <v>349</v>
      </c>
      <c r="F17" s="25">
        <v>392</v>
      </c>
      <c r="G17" s="24">
        <v>456</v>
      </c>
    </row>
    <row r="18" spans="3:7" x14ac:dyDescent="0.2">
      <c r="C18" s="23" t="s">
        <v>2</v>
      </c>
      <c r="D18" s="25">
        <v>328</v>
      </c>
      <c r="E18" s="25">
        <v>465</v>
      </c>
      <c r="F18" s="25">
        <v>587</v>
      </c>
      <c r="G18" s="24">
        <v>598</v>
      </c>
    </row>
    <row r="19" spans="3:7" x14ac:dyDescent="0.2">
      <c r="C19" s="23" t="s">
        <v>72</v>
      </c>
      <c r="D19" s="25">
        <v>487</v>
      </c>
      <c r="E19" s="25">
        <v>622</v>
      </c>
      <c r="F19" s="25">
        <v>776</v>
      </c>
      <c r="G19" s="24">
        <v>789</v>
      </c>
    </row>
    <row r="20" spans="3:7" ht="13.5" thickBot="1" x14ac:dyDescent="0.25">
      <c r="C20" s="26" t="s">
        <v>73</v>
      </c>
      <c r="D20" s="27">
        <v>276</v>
      </c>
      <c r="E20" s="27">
        <v>234</v>
      </c>
      <c r="F20" s="27">
        <v>456</v>
      </c>
      <c r="G20" s="28">
        <v>349</v>
      </c>
    </row>
    <row r="21" spans="3:7" ht="13.5" thickTop="1" x14ac:dyDescent="0.2"/>
  </sheetData>
  <mergeCells count="1">
    <mergeCell ref="C4:G4"/>
  </mergeCells>
  <phoneticPr fontId="5" type="noConversion"/>
  <conditionalFormatting sqref="D6:G20">
    <cfRule type="top10" dxfId="8" priority="2" rank="5"/>
    <cfRule type="top10" dxfId="7" priority="1" bottom="1" rank="2"/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 tint="-0.249977111117893"/>
  </sheetPr>
  <dimension ref="B1:H21"/>
  <sheetViews>
    <sheetView workbookViewId="0">
      <selection activeCell="E12" sqref="E12"/>
    </sheetView>
  </sheetViews>
  <sheetFormatPr defaultRowHeight="12.75" x14ac:dyDescent="0.2"/>
  <cols>
    <col min="1" max="1" width="2.7109375" customWidth="1"/>
    <col min="3" max="3" width="15" customWidth="1"/>
    <col min="8" max="8" width="15.140625" customWidth="1"/>
  </cols>
  <sheetData>
    <row r="1" spans="2:6" ht="15" x14ac:dyDescent="0.25">
      <c r="B1" s="81" t="s">
        <v>134</v>
      </c>
    </row>
    <row r="3" spans="2:6" x14ac:dyDescent="0.2">
      <c r="B3" s="29" t="s">
        <v>22</v>
      </c>
    </row>
    <row r="4" spans="2:6" x14ac:dyDescent="0.2">
      <c r="B4" t="s">
        <v>23</v>
      </c>
    </row>
    <row r="6" spans="2:6" ht="13.5" thickBot="1" x14ac:dyDescent="0.25"/>
    <row r="7" spans="2:6" x14ac:dyDescent="0.2">
      <c r="C7" s="1" t="s">
        <v>24</v>
      </c>
      <c r="D7" s="2">
        <v>9</v>
      </c>
      <c r="F7" s="5" t="s">
        <v>28</v>
      </c>
    </row>
    <row r="8" spans="2:6" x14ac:dyDescent="0.2">
      <c r="C8" s="3" t="s">
        <v>25</v>
      </c>
      <c r="D8" s="4">
        <v>9.5</v>
      </c>
      <c r="F8" s="6" t="s">
        <v>30</v>
      </c>
    </row>
    <row r="9" spans="2:6" x14ac:dyDescent="0.2">
      <c r="C9" s="3" t="s">
        <v>26</v>
      </c>
      <c r="D9" s="4">
        <v>9.6</v>
      </c>
    </row>
    <row r="10" spans="2:6" x14ac:dyDescent="0.2">
      <c r="C10" s="3" t="s">
        <v>27</v>
      </c>
      <c r="D10" s="4">
        <v>5</v>
      </c>
      <c r="F10" t="s">
        <v>33</v>
      </c>
    </row>
    <row r="11" spans="2:6" x14ac:dyDescent="0.2">
      <c r="C11" s="3" t="s">
        <v>29</v>
      </c>
      <c r="D11" s="4">
        <v>4</v>
      </c>
      <c r="F11" s="63" t="s">
        <v>143</v>
      </c>
    </row>
    <row r="12" spans="2:6" x14ac:dyDescent="0.2">
      <c r="C12" s="3" t="s">
        <v>31</v>
      </c>
      <c r="D12" s="80">
        <v>10</v>
      </c>
      <c r="F12" s="63" t="s">
        <v>144</v>
      </c>
    </row>
    <row r="13" spans="2:6" x14ac:dyDescent="0.2">
      <c r="C13" s="3" t="s">
        <v>32</v>
      </c>
      <c r="D13" s="4">
        <v>9</v>
      </c>
      <c r="F13" t="s">
        <v>37</v>
      </c>
    </row>
    <row r="14" spans="2:6" x14ac:dyDescent="0.2">
      <c r="C14" s="3" t="s">
        <v>34</v>
      </c>
      <c r="D14" s="80">
        <v>10</v>
      </c>
    </row>
    <row r="15" spans="2:6" x14ac:dyDescent="0.2">
      <c r="C15" s="3" t="s">
        <v>35</v>
      </c>
      <c r="D15" s="4">
        <v>10</v>
      </c>
    </row>
    <row r="16" spans="2:6" x14ac:dyDescent="0.2">
      <c r="C16" s="3" t="s">
        <v>36</v>
      </c>
      <c r="D16" s="4">
        <v>10</v>
      </c>
    </row>
    <row r="17" spans="3:8" ht="13.5" thickBot="1" x14ac:dyDescent="0.25">
      <c r="C17" s="7" t="s">
        <v>38</v>
      </c>
      <c r="D17" s="101">
        <f>SUM(D7:D16)</f>
        <v>86.1</v>
      </c>
    </row>
    <row r="21" spans="3:8" x14ac:dyDescent="0.2">
      <c r="H21" s="30" t="s">
        <v>39</v>
      </c>
    </row>
  </sheetData>
  <phoneticPr fontId="5" type="noConversion"/>
  <conditionalFormatting sqref="D17">
    <cfRule type="expression" dxfId="1" priority="1">
      <formula>COUNTBLANK($D$7:$D$16)&gt;0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-0.249977111117893"/>
  </sheetPr>
  <dimension ref="B1:AS27"/>
  <sheetViews>
    <sheetView workbookViewId="0">
      <selection activeCell="AO18" sqref="AO18"/>
    </sheetView>
  </sheetViews>
  <sheetFormatPr defaultRowHeight="12.75" x14ac:dyDescent="0.2"/>
  <cols>
    <col min="1" max="1" width="3.42578125" customWidth="1"/>
    <col min="2" max="2" width="10.42578125" customWidth="1"/>
    <col min="3" max="22" width="3.28515625" customWidth="1"/>
    <col min="24" max="24" width="2.140625" customWidth="1"/>
    <col min="25" max="25" width="10.85546875" bestFit="1" customWidth="1"/>
    <col min="26" max="45" width="3.28515625" customWidth="1"/>
  </cols>
  <sheetData>
    <row r="1" spans="2:45" s="5" customFormat="1" x14ac:dyDescent="0.2">
      <c r="B1" s="5" t="s">
        <v>138</v>
      </c>
    </row>
    <row r="2" spans="2:45" ht="13.5" thickBot="1" x14ac:dyDescent="0.25"/>
    <row r="3" spans="2:45" ht="13.5" thickBot="1" x14ac:dyDescent="0.25">
      <c r="B3" s="43" t="s">
        <v>89</v>
      </c>
      <c r="C3" s="40" t="s">
        <v>90</v>
      </c>
      <c r="D3" s="38" t="s">
        <v>91</v>
      </c>
      <c r="E3" s="38" t="s">
        <v>92</v>
      </c>
      <c r="F3" s="38" t="s">
        <v>93</v>
      </c>
      <c r="G3" s="38" t="s">
        <v>94</v>
      </c>
      <c r="H3" s="38" t="s">
        <v>95</v>
      </c>
      <c r="I3" s="38" t="s">
        <v>96</v>
      </c>
      <c r="J3" s="38" t="s">
        <v>97</v>
      </c>
      <c r="K3" s="38" t="s">
        <v>98</v>
      </c>
      <c r="L3" s="38" t="s">
        <v>99</v>
      </c>
      <c r="M3" s="38" t="s">
        <v>100</v>
      </c>
      <c r="N3" s="38" t="s">
        <v>101</v>
      </c>
      <c r="O3" s="38" t="s">
        <v>102</v>
      </c>
      <c r="P3" s="38" t="s">
        <v>103</v>
      </c>
      <c r="Q3" s="38" t="s">
        <v>104</v>
      </c>
      <c r="R3" s="38" t="s">
        <v>105</v>
      </c>
      <c r="S3" s="38" t="s">
        <v>106</v>
      </c>
      <c r="T3" s="38" t="s">
        <v>107</v>
      </c>
      <c r="U3" s="38" t="s">
        <v>108</v>
      </c>
      <c r="V3" s="39" t="s">
        <v>109</v>
      </c>
      <c r="Y3" s="43" t="s">
        <v>89</v>
      </c>
      <c r="Z3" s="40" t="s">
        <v>90</v>
      </c>
      <c r="AA3" s="38" t="s">
        <v>91</v>
      </c>
      <c r="AB3" s="38" t="s">
        <v>92</v>
      </c>
      <c r="AC3" s="38" t="s">
        <v>93</v>
      </c>
      <c r="AD3" s="38" t="s">
        <v>94</v>
      </c>
      <c r="AE3" s="38" t="s">
        <v>95</v>
      </c>
      <c r="AF3" s="38" t="s">
        <v>96</v>
      </c>
      <c r="AG3" s="38" t="s">
        <v>97</v>
      </c>
      <c r="AH3" s="38" t="s">
        <v>98</v>
      </c>
      <c r="AI3" s="38" t="s">
        <v>99</v>
      </c>
      <c r="AJ3" s="38" t="s">
        <v>100</v>
      </c>
      <c r="AK3" s="38" t="s">
        <v>101</v>
      </c>
      <c r="AL3" s="38" t="s">
        <v>102</v>
      </c>
      <c r="AM3" s="38" t="s">
        <v>103</v>
      </c>
      <c r="AN3" s="38" t="s">
        <v>104</v>
      </c>
      <c r="AO3" s="38" t="s">
        <v>105</v>
      </c>
      <c r="AP3" s="38" t="s">
        <v>106</v>
      </c>
      <c r="AQ3" s="38" t="s">
        <v>107</v>
      </c>
      <c r="AR3" s="38" t="s">
        <v>108</v>
      </c>
      <c r="AS3" s="39" t="s">
        <v>109</v>
      </c>
    </row>
    <row r="4" spans="2:45" x14ac:dyDescent="0.2">
      <c r="B4" s="44" t="s">
        <v>90</v>
      </c>
      <c r="C4" s="41">
        <v>3</v>
      </c>
      <c r="D4" s="37">
        <v>4</v>
      </c>
      <c r="E4" s="37">
        <v>5</v>
      </c>
      <c r="F4" s="37">
        <v>6</v>
      </c>
      <c r="G4" s="37">
        <v>7</v>
      </c>
      <c r="H4" s="37">
        <v>4</v>
      </c>
      <c r="I4" s="37">
        <v>5</v>
      </c>
      <c r="J4" s="37">
        <v>3</v>
      </c>
      <c r="K4" s="37">
        <v>4</v>
      </c>
      <c r="L4" s="37">
        <v>5</v>
      </c>
      <c r="M4" s="37">
        <v>6</v>
      </c>
      <c r="N4" s="37">
        <v>7</v>
      </c>
      <c r="O4" s="37">
        <v>4</v>
      </c>
      <c r="P4" s="37">
        <v>5</v>
      </c>
      <c r="Q4" s="37">
        <v>3</v>
      </c>
      <c r="R4" s="37">
        <v>4</v>
      </c>
      <c r="S4" s="37">
        <v>5</v>
      </c>
      <c r="T4" s="37">
        <v>6</v>
      </c>
      <c r="U4" s="37">
        <v>7</v>
      </c>
      <c r="V4" s="47">
        <v>4</v>
      </c>
      <c r="Y4" s="44" t="s">
        <v>90</v>
      </c>
      <c r="Z4" s="41">
        <v>1</v>
      </c>
      <c r="AA4" s="37">
        <v>2</v>
      </c>
      <c r="AB4" s="37">
        <v>3</v>
      </c>
      <c r="AC4" s="37">
        <v>4</v>
      </c>
      <c r="AD4" s="37">
        <v>5</v>
      </c>
      <c r="AE4" s="37">
        <v>6</v>
      </c>
      <c r="AF4" s="37">
        <v>7</v>
      </c>
      <c r="AG4" s="41">
        <v>1</v>
      </c>
      <c r="AH4" s="37">
        <v>2</v>
      </c>
      <c r="AI4" s="37">
        <v>3</v>
      </c>
      <c r="AJ4" s="37">
        <v>4</v>
      </c>
      <c r="AK4" s="37">
        <v>5</v>
      </c>
      <c r="AL4" s="41">
        <v>1</v>
      </c>
      <c r="AM4" s="37">
        <v>2</v>
      </c>
      <c r="AN4" s="37">
        <v>3</v>
      </c>
      <c r="AO4" s="37">
        <v>4</v>
      </c>
      <c r="AP4" s="37">
        <v>5</v>
      </c>
      <c r="AQ4" s="37">
        <v>6</v>
      </c>
      <c r="AR4" s="37">
        <v>7</v>
      </c>
      <c r="AS4" s="47">
        <v>1</v>
      </c>
    </row>
    <row r="5" spans="2:45" x14ac:dyDescent="0.2">
      <c r="B5" s="45" t="s">
        <v>91</v>
      </c>
      <c r="C5" s="42">
        <v>5</v>
      </c>
      <c r="D5" s="36">
        <v>3</v>
      </c>
      <c r="E5" s="36">
        <v>4</v>
      </c>
      <c r="F5" s="36">
        <v>5</v>
      </c>
      <c r="G5" s="36">
        <v>6</v>
      </c>
      <c r="H5" s="36">
        <v>7</v>
      </c>
      <c r="I5" s="36">
        <v>4</v>
      </c>
      <c r="J5" s="36">
        <v>5</v>
      </c>
      <c r="K5" s="36">
        <v>3</v>
      </c>
      <c r="L5" s="36">
        <v>4</v>
      </c>
      <c r="M5" s="36">
        <v>5</v>
      </c>
      <c r="N5" s="36">
        <v>6</v>
      </c>
      <c r="O5" s="36">
        <v>7</v>
      </c>
      <c r="P5" s="36">
        <v>4</v>
      </c>
      <c r="Q5" s="36">
        <v>5</v>
      </c>
      <c r="R5" s="36">
        <v>3</v>
      </c>
      <c r="S5" s="36">
        <v>4</v>
      </c>
      <c r="T5" s="36">
        <v>5</v>
      </c>
      <c r="U5" s="36">
        <v>6</v>
      </c>
      <c r="V5" s="48">
        <v>7</v>
      </c>
      <c r="Y5" s="45" t="s">
        <v>91</v>
      </c>
      <c r="Z5" s="42">
        <v>4</v>
      </c>
      <c r="AA5" s="42">
        <v>5</v>
      </c>
      <c r="AB5" s="42">
        <v>6</v>
      </c>
      <c r="AC5" s="42">
        <v>7</v>
      </c>
      <c r="AD5" s="42">
        <v>1</v>
      </c>
      <c r="AE5" s="42">
        <v>2</v>
      </c>
      <c r="AF5" s="42">
        <v>3</v>
      </c>
      <c r="AG5" s="42">
        <v>4</v>
      </c>
      <c r="AH5" s="42">
        <v>5</v>
      </c>
      <c r="AI5" s="42">
        <v>1</v>
      </c>
      <c r="AJ5" s="42">
        <v>2</v>
      </c>
      <c r="AK5" s="42">
        <v>3</v>
      </c>
      <c r="AL5" s="42">
        <v>4</v>
      </c>
      <c r="AM5" s="42">
        <v>5</v>
      </c>
      <c r="AN5" s="42">
        <v>6</v>
      </c>
      <c r="AO5" s="42">
        <v>7</v>
      </c>
      <c r="AP5" s="42">
        <v>1</v>
      </c>
      <c r="AQ5" s="42">
        <v>2</v>
      </c>
      <c r="AR5" s="42">
        <v>3</v>
      </c>
      <c r="AS5" s="65">
        <v>4</v>
      </c>
    </row>
    <row r="6" spans="2:45" x14ac:dyDescent="0.2">
      <c r="B6" s="45" t="s">
        <v>92</v>
      </c>
      <c r="C6" s="42">
        <v>4</v>
      </c>
      <c r="D6" s="36">
        <v>5</v>
      </c>
      <c r="E6" s="36">
        <v>3</v>
      </c>
      <c r="F6" s="36">
        <v>4</v>
      </c>
      <c r="G6" s="36">
        <v>5</v>
      </c>
      <c r="H6" s="36">
        <v>6</v>
      </c>
      <c r="I6" s="36">
        <v>7</v>
      </c>
      <c r="J6" s="36">
        <v>4</v>
      </c>
      <c r="K6" s="36">
        <v>5</v>
      </c>
      <c r="L6" s="36">
        <v>3</v>
      </c>
      <c r="M6" s="36">
        <v>4</v>
      </c>
      <c r="N6" s="36">
        <v>5</v>
      </c>
      <c r="O6" s="36">
        <v>6</v>
      </c>
      <c r="P6" s="36">
        <v>7</v>
      </c>
      <c r="Q6" s="36">
        <v>4</v>
      </c>
      <c r="R6" s="36">
        <v>5</v>
      </c>
      <c r="S6" s="36">
        <v>3</v>
      </c>
      <c r="T6" s="36">
        <v>4</v>
      </c>
      <c r="U6" s="36">
        <v>5</v>
      </c>
      <c r="V6" s="48">
        <v>6</v>
      </c>
      <c r="Y6" s="45" t="s">
        <v>92</v>
      </c>
      <c r="Z6" s="42">
        <v>7</v>
      </c>
      <c r="AA6" s="42">
        <v>1</v>
      </c>
      <c r="AB6" s="42">
        <v>7</v>
      </c>
      <c r="AC6" s="42">
        <v>7</v>
      </c>
      <c r="AD6" s="42">
        <v>7</v>
      </c>
      <c r="AE6" s="42">
        <v>7</v>
      </c>
      <c r="AF6" s="42">
        <v>7</v>
      </c>
      <c r="AG6" s="42">
        <v>2</v>
      </c>
      <c r="AH6" s="42">
        <v>3</v>
      </c>
      <c r="AI6" s="42">
        <v>4</v>
      </c>
      <c r="AJ6" s="42">
        <v>5</v>
      </c>
      <c r="AK6" s="42">
        <v>6</v>
      </c>
      <c r="AL6" s="42">
        <v>7</v>
      </c>
      <c r="AM6" s="42">
        <v>1</v>
      </c>
      <c r="AN6" s="42">
        <v>2</v>
      </c>
      <c r="AO6" s="42">
        <v>3</v>
      </c>
      <c r="AP6" s="42">
        <v>4</v>
      </c>
      <c r="AQ6" s="36">
        <v>1</v>
      </c>
      <c r="AR6" s="36">
        <v>2</v>
      </c>
      <c r="AS6" s="48">
        <v>3</v>
      </c>
    </row>
    <row r="7" spans="2:45" x14ac:dyDescent="0.2">
      <c r="B7" s="45" t="s">
        <v>93</v>
      </c>
      <c r="C7" s="42">
        <v>5</v>
      </c>
      <c r="D7" s="36">
        <v>1</v>
      </c>
      <c r="E7" s="36">
        <v>1</v>
      </c>
      <c r="F7" s="36">
        <v>1</v>
      </c>
      <c r="G7" s="36">
        <v>1</v>
      </c>
      <c r="H7" s="36">
        <v>5</v>
      </c>
      <c r="I7" s="36">
        <v>1</v>
      </c>
      <c r="J7" s="36">
        <v>1</v>
      </c>
      <c r="K7" s="36">
        <v>1</v>
      </c>
      <c r="L7" s="36">
        <v>5</v>
      </c>
      <c r="M7" s="36">
        <v>1</v>
      </c>
      <c r="N7" s="36">
        <v>1</v>
      </c>
      <c r="O7" s="36">
        <v>1</v>
      </c>
      <c r="P7" s="36">
        <v>1</v>
      </c>
      <c r="Q7" s="36">
        <v>4</v>
      </c>
      <c r="R7" s="36">
        <v>1</v>
      </c>
      <c r="S7" s="36">
        <v>1</v>
      </c>
      <c r="T7" s="36">
        <v>1</v>
      </c>
      <c r="U7" s="36">
        <v>1</v>
      </c>
      <c r="V7" s="48">
        <v>4</v>
      </c>
      <c r="Y7" s="45" t="s">
        <v>93</v>
      </c>
      <c r="Z7" s="42">
        <v>5</v>
      </c>
      <c r="AA7" s="36">
        <v>1</v>
      </c>
      <c r="AB7" s="36">
        <v>9</v>
      </c>
      <c r="AC7" s="36">
        <v>9</v>
      </c>
      <c r="AD7" s="36">
        <v>9</v>
      </c>
      <c r="AE7" s="36">
        <v>9</v>
      </c>
      <c r="AF7" s="36">
        <v>9</v>
      </c>
      <c r="AG7" s="36">
        <v>1</v>
      </c>
      <c r="AH7" s="36">
        <v>9</v>
      </c>
      <c r="AI7" s="36">
        <v>9</v>
      </c>
      <c r="AJ7" s="36">
        <v>8</v>
      </c>
      <c r="AK7" s="36">
        <v>9</v>
      </c>
      <c r="AL7" s="36">
        <v>5</v>
      </c>
      <c r="AM7" s="36">
        <v>9</v>
      </c>
      <c r="AN7" s="36">
        <v>8</v>
      </c>
      <c r="AO7" s="36">
        <v>9</v>
      </c>
      <c r="AP7" s="36">
        <v>8</v>
      </c>
      <c r="AQ7" s="36">
        <v>1</v>
      </c>
      <c r="AR7" s="36">
        <v>1</v>
      </c>
      <c r="AS7" s="48">
        <v>4</v>
      </c>
    </row>
    <row r="8" spans="2:45" x14ac:dyDescent="0.2">
      <c r="B8" s="45" t="s">
        <v>94</v>
      </c>
      <c r="C8" s="42">
        <v>4</v>
      </c>
      <c r="D8" s="36">
        <v>1</v>
      </c>
      <c r="E8" s="36">
        <v>4</v>
      </c>
      <c r="F8" s="36">
        <v>5</v>
      </c>
      <c r="G8" s="36">
        <v>6</v>
      </c>
      <c r="H8" s="36">
        <v>7</v>
      </c>
      <c r="I8" s="36">
        <v>4</v>
      </c>
      <c r="J8" s="36">
        <v>1</v>
      </c>
      <c r="K8" s="36">
        <v>3</v>
      </c>
      <c r="L8" s="36">
        <v>6</v>
      </c>
      <c r="M8" s="36">
        <v>1</v>
      </c>
      <c r="N8" s="36">
        <v>6</v>
      </c>
      <c r="O8" s="36">
        <v>5</v>
      </c>
      <c r="P8" s="36">
        <v>1</v>
      </c>
      <c r="Q8" s="36">
        <v>5</v>
      </c>
      <c r="R8" s="36">
        <v>1</v>
      </c>
      <c r="S8" s="36">
        <v>6</v>
      </c>
      <c r="T8" s="36">
        <v>7</v>
      </c>
      <c r="U8" s="36">
        <v>4</v>
      </c>
      <c r="V8" s="48">
        <v>6</v>
      </c>
      <c r="Y8" s="45" t="s">
        <v>94</v>
      </c>
      <c r="Z8" s="42">
        <v>4</v>
      </c>
      <c r="AA8" s="36">
        <v>1</v>
      </c>
      <c r="AB8" s="36">
        <v>1</v>
      </c>
      <c r="AC8" s="36">
        <v>7</v>
      </c>
      <c r="AD8" s="36">
        <v>9</v>
      </c>
      <c r="AE8" s="36">
        <v>6</v>
      </c>
      <c r="AF8" s="36">
        <v>5</v>
      </c>
      <c r="AG8" s="36">
        <v>7</v>
      </c>
      <c r="AH8" s="36">
        <v>8</v>
      </c>
      <c r="AI8" s="36">
        <v>3</v>
      </c>
      <c r="AJ8" s="36">
        <v>7</v>
      </c>
      <c r="AK8" s="36">
        <v>8</v>
      </c>
      <c r="AL8" s="36">
        <v>7</v>
      </c>
      <c r="AM8" s="36">
        <v>8</v>
      </c>
      <c r="AN8" s="36">
        <v>6</v>
      </c>
      <c r="AO8" s="36">
        <v>5</v>
      </c>
      <c r="AP8" s="36">
        <v>9</v>
      </c>
      <c r="AQ8" s="36">
        <v>5</v>
      </c>
      <c r="AR8" s="36">
        <v>4</v>
      </c>
      <c r="AS8" s="48">
        <v>5</v>
      </c>
    </row>
    <row r="9" spans="2:45" x14ac:dyDescent="0.2">
      <c r="B9" s="45" t="s">
        <v>95</v>
      </c>
      <c r="C9" s="42">
        <v>7</v>
      </c>
      <c r="D9" s="36">
        <v>1</v>
      </c>
      <c r="E9" s="36">
        <v>1</v>
      </c>
      <c r="F9" s="36">
        <v>1</v>
      </c>
      <c r="G9" s="36">
        <v>4</v>
      </c>
      <c r="H9" s="36">
        <v>5</v>
      </c>
      <c r="I9" s="36">
        <v>6</v>
      </c>
      <c r="J9" s="36">
        <v>1</v>
      </c>
      <c r="K9" s="36">
        <v>4</v>
      </c>
      <c r="L9" s="36">
        <v>7</v>
      </c>
      <c r="M9" s="36">
        <v>1</v>
      </c>
      <c r="N9" s="36">
        <v>5</v>
      </c>
      <c r="O9" s="36">
        <v>6</v>
      </c>
      <c r="P9" s="36">
        <v>1</v>
      </c>
      <c r="Q9" s="36">
        <v>5</v>
      </c>
      <c r="R9" s="36">
        <v>1</v>
      </c>
      <c r="S9" s="36">
        <v>5</v>
      </c>
      <c r="T9" s="36">
        <v>6</v>
      </c>
      <c r="U9" s="36">
        <v>7</v>
      </c>
      <c r="V9" s="48">
        <v>4</v>
      </c>
      <c r="Y9" s="45" t="s">
        <v>95</v>
      </c>
      <c r="Z9" s="42">
        <v>3</v>
      </c>
      <c r="AA9" s="36">
        <v>1</v>
      </c>
      <c r="AB9" s="36">
        <v>1</v>
      </c>
      <c r="AC9" s="36">
        <v>6</v>
      </c>
      <c r="AD9" s="36">
        <v>8</v>
      </c>
      <c r="AE9" s="36">
        <v>4</v>
      </c>
      <c r="AF9" s="36">
        <v>5</v>
      </c>
      <c r="AG9" s="36">
        <v>7</v>
      </c>
      <c r="AH9" s="36">
        <v>8</v>
      </c>
      <c r="AI9" s="36">
        <v>3</v>
      </c>
      <c r="AJ9" s="36">
        <v>6</v>
      </c>
      <c r="AK9" s="36">
        <v>8</v>
      </c>
      <c r="AL9" s="36">
        <v>6</v>
      </c>
      <c r="AM9" s="36">
        <v>9</v>
      </c>
      <c r="AN9" s="36">
        <v>7</v>
      </c>
      <c r="AO9" s="36">
        <v>7</v>
      </c>
      <c r="AP9" s="36">
        <v>8</v>
      </c>
      <c r="AQ9" s="36">
        <v>3</v>
      </c>
      <c r="AR9" s="36">
        <v>3</v>
      </c>
      <c r="AS9" s="48">
        <v>4</v>
      </c>
    </row>
    <row r="10" spans="2:45" x14ac:dyDescent="0.2">
      <c r="B10" s="45" t="s">
        <v>96</v>
      </c>
      <c r="C10" s="42">
        <v>6</v>
      </c>
      <c r="D10" s="36">
        <v>1</v>
      </c>
      <c r="E10" s="36">
        <v>3</v>
      </c>
      <c r="F10" s="36">
        <v>5</v>
      </c>
      <c r="G10" s="36">
        <v>4</v>
      </c>
      <c r="H10" s="36">
        <v>6</v>
      </c>
      <c r="I10" s="36">
        <v>7</v>
      </c>
      <c r="J10" s="36">
        <v>1</v>
      </c>
      <c r="K10" s="36">
        <v>5</v>
      </c>
      <c r="L10" s="36">
        <v>4</v>
      </c>
      <c r="M10" s="36">
        <v>1</v>
      </c>
      <c r="N10" s="36">
        <v>1</v>
      </c>
      <c r="O10" s="36">
        <v>1</v>
      </c>
      <c r="P10" s="36">
        <v>1</v>
      </c>
      <c r="Q10" s="36">
        <v>6</v>
      </c>
      <c r="R10" s="36">
        <v>1</v>
      </c>
      <c r="S10" s="36">
        <v>1</v>
      </c>
      <c r="T10" s="36">
        <v>1</v>
      </c>
      <c r="U10" s="36">
        <v>3</v>
      </c>
      <c r="V10" s="48">
        <v>4</v>
      </c>
      <c r="Y10" s="45" t="s">
        <v>96</v>
      </c>
      <c r="Z10" s="42">
        <v>7</v>
      </c>
      <c r="AA10" s="36">
        <v>7</v>
      </c>
      <c r="AB10" s="36">
        <v>7</v>
      </c>
      <c r="AC10" s="36">
        <v>7</v>
      </c>
      <c r="AD10" s="36">
        <v>8</v>
      </c>
      <c r="AE10" s="36">
        <v>7</v>
      </c>
      <c r="AF10" s="36">
        <v>7</v>
      </c>
      <c r="AG10" s="36">
        <v>7</v>
      </c>
      <c r="AH10" s="36">
        <v>8</v>
      </c>
      <c r="AI10" s="36">
        <v>7</v>
      </c>
      <c r="AJ10" s="36">
        <v>7</v>
      </c>
      <c r="AK10" s="36">
        <v>8</v>
      </c>
      <c r="AL10" s="36">
        <v>7</v>
      </c>
      <c r="AM10" s="36">
        <v>9</v>
      </c>
      <c r="AN10" s="36">
        <v>8</v>
      </c>
      <c r="AO10" s="36">
        <v>9</v>
      </c>
      <c r="AP10" s="36">
        <v>8</v>
      </c>
      <c r="AQ10" s="36">
        <v>7</v>
      </c>
      <c r="AR10" s="36">
        <v>7</v>
      </c>
      <c r="AS10" s="48">
        <v>7</v>
      </c>
    </row>
    <row r="11" spans="2:45" x14ac:dyDescent="0.2">
      <c r="B11" s="45" t="s">
        <v>97</v>
      </c>
      <c r="C11" s="42">
        <v>5</v>
      </c>
      <c r="D11" s="36">
        <v>1</v>
      </c>
      <c r="E11" s="36">
        <v>4</v>
      </c>
      <c r="F11" s="36">
        <v>7</v>
      </c>
      <c r="G11" s="36">
        <v>6</v>
      </c>
      <c r="H11" s="36">
        <v>4</v>
      </c>
      <c r="I11" s="36">
        <v>5</v>
      </c>
      <c r="J11" s="36">
        <v>1</v>
      </c>
      <c r="K11" s="36">
        <v>6</v>
      </c>
      <c r="L11" s="36">
        <v>5</v>
      </c>
      <c r="M11" s="36">
        <v>1</v>
      </c>
      <c r="N11" s="36">
        <v>1</v>
      </c>
      <c r="O11" s="36">
        <v>5</v>
      </c>
      <c r="P11" s="36">
        <v>4</v>
      </c>
      <c r="Q11" s="36">
        <v>7</v>
      </c>
      <c r="R11" s="36">
        <v>1</v>
      </c>
      <c r="S11" s="36">
        <v>6</v>
      </c>
      <c r="T11" s="36">
        <v>7</v>
      </c>
      <c r="U11" s="36">
        <v>4</v>
      </c>
      <c r="V11" s="48">
        <v>5</v>
      </c>
      <c r="Y11" s="45" t="s">
        <v>97</v>
      </c>
      <c r="Z11" s="42">
        <v>5</v>
      </c>
      <c r="AA11" s="36">
        <v>1</v>
      </c>
      <c r="AB11" s="36">
        <v>1</v>
      </c>
      <c r="AC11" s="36">
        <v>4</v>
      </c>
      <c r="AD11" s="36">
        <v>8</v>
      </c>
      <c r="AE11" s="36">
        <v>6</v>
      </c>
      <c r="AF11" s="36">
        <v>4</v>
      </c>
      <c r="AG11" s="36">
        <v>5</v>
      </c>
      <c r="AH11" s="36">
        <v>8</v>
      </c>
      <c r="AI11" s="36">
        <v>5</v>
      </c>
      <c r="AJ11" s="36">
        <v>7</v>
      </c>
      <c r="AK11" s="36">
        <v>8</v>
      </c>
      <c r="AL11" s="36">
        <v>5</v>
      </c>
      <c r="AM11" s="36">
        <v>9</v>
      </c>
      <c r="AN11" s="36">
        <v>1</v>
      </c>
      <c r="AO11" s="36">
        <v>6</v>
      </c>
      <c r="AP11" s="36">
        <v>2</v>
      </c>
      <c r="AQ11" s="36">
        <v>4</v>
      </c>
      <c r="AR11" s="36">
        <v>4</v>
      </c>
      <c r="AS11" s="48">
        <v>5</v>
      </c>
    </row>
    <row r="12" spans="2:45" x14ac:dyDescent="0.2">
      <c r="B12" s="45" t="s">
        <v>98</v>
      </c>
      <c r="C12" s="42">
        <v>4</v>
      </c>
      <c r="D12" s="36">
        <v>1</v>
      </c>
      <c r="E12" s="36">
        <v>7</v>
      </c>
      <c r="F12" s="36">
        <v>4</v>
      </c>
      <c r="G12" s="36">
        <v>5</v>
      </c>
      <c r="H12" s="36">
        <v>5</v>
      </c>
      <c r="I12" s="36">
        <v>6</v>
      </c>
      <c r="J12" s="36">
        <v>1</v>
      </c>
      <c r="K12" s="36">
        <v>7</v>
      </c>
      <c r="L12" s="36">
        <v>3</v>
      </c>
      <c r="M12" s="36">
        <v>1</v>
      </c>
      <c r="N12" s="36">
        <v>4</v>
      </c>
      <c r="O12" s="36">
        <v>1</v>
      </c>
      <c r="P12" s="36">
        <v>7</v>
      </c>
      <c r="Q12" s="36">
        <v>4</v>
      </c>
      <c r="R12" s="36">
        <v>1</v>
      </c>
      <c r="S12" s="36">
        <v>5</v>
      </c>
      <c r="T12" s="36">
        <v>4</v>
      </c>
      <c r="U12" s="36">
        <v>5</v>
      </c>
      <c r="V12" s="48">
        <v>6</v>
      </c>
      <c r="Y12" s="45" t="s">
        <v>98</v>
      </c>
      <c r="Z12" s="42">
        <v>4</v>
      </c>
      <c r="AA12" s="36">
        <v>1</v>
      </c>
      <c r="AB12" s="36">
        <v>1</v>
      </c>
      <c r="AC12" s="36">
        <v>5</v>
      </c>
      <c r="AD12" s="36">
        <v>9</v>
      </c>
      <c r="AE12" s="36">
        <v>5</v>
      </c>
      <c r="AF12" s="36">
        <v>5</v>
      </c>
      <c r="AG12" s="36">
        <v>7</v>
      </c>
      <c r="AH12" s="36">
        <v>8</v>
      </c>
      <c r="AI12" s="36">
        <v>3</v>
      </c>
      <c r="AJ12" s="36">
        <v>6</v>
      </c>
      <c r="AK12" s="36">
        <v>8</v>
      </c>
      <c r="AL12" s="36">
        <v>6</v>
      </c>
      <c r="AM12" s="36">
        <v>8</v>
      </c>
      <c r="AN12" s="36">
        <v>7</v>
      </c>
      <c r="AO12" s="36">
        <v>1</v>
      </c>
      <c r="AP12" s="36">
        <v>5</v>
      </c>
      <c r="AQ12" s="36">
        <v>4</v>
      </c>
      <c r="AR12" s="36">
        <v>5</v>
      </c>
      <c r="AS12" s="48">
        <v>4</v>
      </c>
    </row>
    <row r="13" spans="2:45" x14ac:dyDescent="0.2">
      <c r="B13" s="45" t="s">
        <v>99</v>
      </c>
      <c r="C13" s="42">
        <v>3</v>
      </c>
      <c r="D13" s="36">
        <v>1</v>
      </c>
      <c r="E13" s="36">
        <v>5</v>
      </c>
      <c r="F13" s="36">
        <v>6</v>
      </c>
      <c r="G13" s="36">
        <v>7</v>
      </c>
      <c r="H13" s="36">
        <v>4</v>
      </c>
      <c r="I13" s="36">
        <v>1</v>
      </c>
      <c r="J13" s="36">
        <v>1</v>
      </c>
      <c r="K13" s="36">
        <v>1</v>
      </c>
      <c r="L13" s="36">
        <v>4</v>
      </c>
      <c r="M13" s="36">
        <v>1</v>
      </c>
      <c r="N13" s="36">
        <v>7</v>
      </c>
      <c r="O13" s="36">
        <v>6</v>
      </c>
      <c r="P13" s="36">
        <v>1</v>
      </c>
      <c r="Q13" s="36">
        <v>5</v>
      </c>
      <c r="R13" s="36">
        <v>1</v>
      </c>
      <c r="S13" s="36">
        <v>1</v>
      </c>
      <c r="T13" s="36">
        <v>1</v>
      </c>
      <c r="U13" s="36">
        <v>1</v>
      </c>
      <c r="V13" s="48">
        <v>4</v>
      </c>
      <c r="Y13" s="45" t="s">
        <v>99</v>
      </c>
      <c r="Z13" s="42">
        <v>7</v>
      </c>
      <c r="AA13" s="36">
        <v>7</v>
      </c>
      <c r="AB13" s="36">
        <v>7</v>
      </c>
      <c r="AC13" s="36">
        <v>7</v>
      </c>
      <c r="AD13" s="36">
        <v>8</v>
      </c>
      <c r="AE13" s="36">
        <v>7</v>
      </c>
      <c r="AF13" s="36">
        <v>6</v>
      </c>
      <c r="AG13" s="36">
        <v>5</v>
      </c>
      <c r="AH13" s="36">
        <v>9</v>
      </c>
      <c r="AI13" s="36">
        <v>8</v>
      </c>
      <c r="AJ13" s="36">
        <v>9</v>
      </c>
      <c r="AK13" s="36">
        <v>9</v>
      </c>
      <c r="AL13" s="36">
        <v>7</v>
      </c>
      <c r="AM13" s="36">
        <v>8</v>
      </c>
      <c r="AN13" s="36">
        <v>6</v>
      </c>
      <c r="AO13" s="36">
        <v>7</v>
      </c>
      <c r="AP13" s="36">
        <v>6</v>
      </c>
      <c r="AQ13" s="36">
        <v>7</v>
      </c>
      <c r="AR13" s="36">
        <v>6</v>
      </c>
      <c r="AS13" s="48">
        <v>7</v>
      </c>
    </row>
    <row r="14" spans="2:45" x14ac:dyDescent="0.2">
      <c r="B14" s="45" t="s">
        <v>100</v>
      </c>
      <c r="C14" s="42">
        <v>3</v>
      </c>
      <c r="D14" s="36">
        <v>4</v>
      </c>
      <c r="E14" s="36">
        <v>5</v>
      </c>
      <c r="F14" s="36">
        <v>6</v>
      </c>
      <c r="G14" s="36">
        <v>7</v>
      </c>
      <c r="H14" s="36">
        <v>4</v>
      </c>
      <c r="I14" s="36">
        <v>5</v>
      </c>
      <c r="J14" s="36">
        <v>3</v>
      </c>
      <c r="K14" s="36">
        <v>4</v>
      </c>
      <c r="L14" s="36">
        <v>5</v>
      </c>
      <c r="M14" s="36">
        <v>6</v>
      </c>
      <c r="N14" s="36">
        <v>7</v>
      </c>
      <c r="O14" s="36">
        <v>4</v>
      </c>
      <c r="P14" s="36">
        <v>5</v>
      </c>
      <c r="Q14" s="36">
        <v>3</v>
      </c>
      <c r="R14" s="36">
        <v>4</v>
      </c>
      <c r="S14" s="36">
        <v>5</v>
      </c>
      <c r="T14" s="36">
        <v>6</v>
      </c>
      <c r="U14" s="36">
        <v>7</v>
      </c>
      <c r="V14" s="48">
        <v>4</v>
      </c>
      <c r="Y14" s="45" t="s">
        <v>100</v>
      </c>
      <c r="Z14" s="42">
        <v>4</v>
      </c>
      <c r="AA14" s="36">
        <v>5</v>
      </c>
      <c r="AB14" s="36">
        <v>6</v>
      </c>
      <c r="AC14" s="36">
        <v>4</v>
      </c>
      <c r="AD14" s="36">
        <v>1</v>
      </c>
      <c r="AE14" s="36">
        <v>2</v>
      </c>
      <c r="AF14" s="36">
        <v>3</v>
      </c>
      <c r="AG14" s="36">
        <v>4</v>
      </c>
      <c r="AH14" s="36">
        <v>5</v>
      </c>
      <c r="AI14" s="36">
        <v>1</v>
      </c>
      <c r="AJ14" s="36">
        <v>2</v>
      </c>
      <c r="AK14" s="36">
        <v>3</v>
      </c>
      <c r="AL14" s="36">
        <v>4</v>
      </c>
      <c r="AM14" s="36">
        <v>5</v>
      </c>
      <c r="AN14" s="36">
        <v>6</v>
      </c>
      <c r="AO14" s="36">
        <v>6</v>
      </c>
      <c r="AP14" s="36">
        <v>1</v>
      </c>
      <c r="AQ14" s="36">
        <v>2</v>
      </c>
      <c r="AR14" s="36">
        <v>3</v>
      </c>
      <c r="AS14" s="48">
        <v>4</v>
      </c>
    </row>
    <row r="15" spans="2:45" x14ac:dyDescent="0.2">
      <c r="B15" s="45" t="s">
        <v>101</v>
      </c>
      <c r="C15" s="42">
        <v>4</v>
      </c>
      <c r="D15" s="36">
        <v>5</v>
      </c>
      <c r="E15" s="36">
        <v>3</v>
      </c>
      <c r="F15" s="36">
        <v>4</v>
      </c>
      <c r="G15" s="36">
        <v>5</v>
      </c>
      <c r="H15" s="36">
        <v>6</v>
      </c>
      <c r="I15" s="36">
        <v>7</v>
      </c>
      <c r="J15" s="36">
        <v>4</v>
      </c>
      <c r="K15" s="36">
        <v>5</v>
      </c>
      <c r="L15" s="36">
        <v>3</v>
      </c>
      <c r="M15" s="36">
        <v>4</v>
      </c>
      <c r="N15" s="36">
        <v>5</v>
      </c>
      <c r="O15" s="36">
        <v>6</v>
      </c>
      <c r="P15" s="36">
        <v>7</v>
      </c>
      <c r="Q15" s="36">
        <v>4</v>
      </c>
      <c r="R15" s="36">
        <v>5</v>
      </c>
      <c r="S15" s="36">
        <v>3</v>
      </c>
      <c r="T15" s="36">
        <v>4</v>
      </c>
      <c r="U15" s="36">
        <v>5</v>
      </c>
      <c r="V15" s="48">
        <v>6</v>
      </c>
      <c r="Y15" s="45" t="s">
        <v>101</v>
      </c>
      <c r="Z15" s="42">
        <v>1</v>
      </c>
      <c r="AA15" s="36">
        <v>2</v>
      </c>
      <c r="AB15" s="36">
        <v>3</v>
      </c>
      <c r="AC15" s="36">
        <v>4</v>
      </c>
      <c r="AD15" s="36">
        <v>5</v>
      </c>
      <c r="AE15" s="36">
        <v>6</v>
      </c>
      <c r="AF15" s="36">
        <v>7</v>
      </c>
      <c r="AG15" s="36">
        <v>1</v>
      </c>
      <c r="AH15" s="36">
        <v>2</v>
      </c>
      <c r="AI15" s="36">
        <v>3</v>
      </c>
      <c r="AJ15" s="36">
        <v>4</v>
      </c>
      <c r="AK15" s="36">
        <v>5</v>
      </c>
      <c r="AL15" s="36">
        <v>1</v>
      </c>
      <c r="AM15" s="36">
        <v>2</v>
      </c>
      <c r="AN15" s="36">
        <v>3</v>
      </c>
      <c r="AO15" s="36">
        <v>4</v>
      </c>
      <c r="AP15" s="36">
        <v>5</v>
      </c>
      <c r="AQ15" s="36">
        <v>5</v>
      </c>
      <c r="AR15" s="36">
        <v>5</v>
      </c>
      <c r="AS15" s="48">
        <v>1</v>
      </c>
    </row>
    <row r="16" spans="2:45" x14ac:dyDescent="0.2">
      <c r="B16" s="45" t="s">
        <v>102</v>
      </c>
      <c r="C16" s="42">
        <v>4</v>
      </c>
      <c r="D16" s="36">
        <v>3</v>
      </c>
      <c r="E16" s="36">
        <v>5</v>
      </c>
      <c r="F16" s="36">
        <v>9</v>
      </c>
      <c r="G16" s="36">
        <v>9</v>
      </c>
      <c r="H16" s="36">
        <v>9</v>
      </c>
      <c r="I16" s="36">
        <v>6</v>
      </c>
      <c r="J16" s="36">
        <v>9</v>
      </c>
      <c r="K16" s="36">
        <v>9</v>
      </c>
      <c r="L16" s="36">
        <v>9</v>
      </c>
      <c r="M16" s="36">
        <v>9</v>
      </c>
      <c r="N16" s="36">
        <v>5</v>
      </c>
      <c r="O16" s="36">
        <v>9</v>
      </c>
      <c r="P16" s="36">
        <v>9</v>
      </c>
      <c r="Q16" s="36">
        <v>9</v>
      </c>
      <c r="R16" s="36">
        <v>9</v>
      </c>
      <c r="S16" s="36">
        <v>7</v>
      </c>
      <c r="T16" s="36">
        <v>4</v>
      </c>
      <c r="U16" s="36">
        <v>4</v>
      </c>
      <c r="V16" s="48">
        <v>5</v>
      </c>
      <c r="Y16" s="45" t="s">
        <v>102</v>
      </c>
      <c r="Z16" s="42">
        <v>4</v>
      </c>
      <c r="AA16" s="36">
        <v>3</v>
      </c>
      <c r="AB16" s="36">
        <v>5</v>
      </c>
      <c r="AC16" s="36">
        <v>1</v>
      </c>
      <c r="AD16" s="36">
        <v>2</v>
      </c>
      <c r="AE16" s="36">
        <v>9</v>
      </c>
      <c r="AF16" s="36">
        <v>7</v>
      </c>
      <c r="AG16" s="36">
        <v>8</v>
      </c>
      <c r="AH16" s="36">
        <v>8</v>
      </c>
      <c r="AI16" s="36">
        <v>8</v>
      </c>
      <c r="AJ16" s="36">
        <v>9</v>
      </c>
      <c r="AK16" s="36">
        <v>5</v>
      </c>
      <c r="AL16" s="36">
        <v>4</v>
      </c>
      <c r="AM16" s="36">
        <v>4</v>
      </c>
      <c r="AN16" s="36">
        <v>1</v>
      </c>
      <c r="AO16" s="36">
        <v>4</v>
      </c>
      <c r="AP16" s="36">
        <v>3</v>
      </c>
      <c r="AQ16" s="36">
        <v>4</v>
      </c>
      <c r="AR16" s="36">
        <v>4</v>
      </c>
      <c r="AS16" s="48">
        <v>5</v>
      </c>
    </row>
    <row r="17" spans="2:45" x14ac:dyDescent="0.2">
      <c r="B17" s="45" t="s">
        <v>103</v>
      </c>
      <c r="C17" s="42">
        <v>7</v>
      </c>
      <c r="D17" s="36">
        <v>5</v>
      </c>
      <c r="E17" s="36">
        <v>4</v>
      </c>
      <c r="F17" s="36">
        <v>5</v>
      </c>
      <c r="G17" s="36">
        <v>9</v>
      </c>
      <c r="H17" s="36">
        <v>5</v>
      </c>
      <c r="I17" s="36">
        <v>7</v>
      </c>
      <c r="J17" s="36">
        <v>9</v>
      </c>
      <c r="K17" s="36">
        <v>3</v>
      </c>
      <c r="L17" s="36">
        <v>4</v>
      </c>
      <c r="M17" s="36">
        <v>5</v>
      </c>
      <c r="N17" s="36">
        <v>4</v>
      </c>
      <c r="O17" s="36">
        <v>9</v>
      </c>
      <c r="P17" s="36">
        <v>5</v>
      </c>
      <c r="Q17" s="36">
        <v>5</v>
      </c>
      <c r="R17" s="36">
        <v>3</v>
      </c>
      <c r="S17" s="36">
        <v>6</v>
      </c>
      <c r="T17" s="36">
        <v>3</v>
      </c>
      <c r="U17" s="36">
        <v>5</v>
      </c>
      <c r="V17" s="48">
        <v>4</v>
      </c>
      <c r="Y17" s="45" t="s">
        <v>103</v>
      </c>
      <c r="Z17" s="42">
        <v>7</v>
      </c>
      <c r="AA17" s="36">
        <v>7</v>
      </c>
      <c r="AB17" s="36">
        <v>6</v>
      </c>
      <c r="AC17" s="36">
        <v>6</v>
      </c>
      <c r="AD17" s="36">
        <v>7</v>
      </c>
      <c r="AE17" s="36">
        <v>8</v>
      </c>
      <c r="AF17" s="36">
        <v>7</v>
      </c>
      <c r="AG17" s="36">
        <v>8</v>
      </c>
      <c r="AH17" s="36">
        <v>6</v>
      </c>
      <c r="AI17" s="36">
        <v>7</v>
      </c>
      <c r="AJ17" s="36">
        <v>8</v>
      </c>
      <c r="AK17" s="36">
        <v>7</v>
      </c>
      <c r="AL17" s="36">
        <v>9</v>
      </c>
      <c r="AM17" s="36">
        <v>8</v>
      </c>
      <c r="AN17" s="36">
        <v>7</v>
      </c>
      <c r="AO17" s="36">
        <v>5</v>
      </c>
      <c r="AP17" s="36"/>
      <c r="AQ17" s="36">
        <v>7</v>
      </c>
      <c r="AR17" s="36">
        <v>6</v>
      </c>
      <c r="AS17" s="48">
        <v>7</v>
      </c>
    </row>
    <row r="18" spans="2:45" x14ac:dyDescent="0.2">
      <c r="B18" s="45" t="s">
        <v>104</v>
      </c>
      <c r="C18" s="42">
        <v>6</v>
      </c>
      <c r="D18" s="36">
        <v>4</v>
      </c>
      <c r="E18" s="36">
        <v>3</v>
      </c>
      <c r="F18" s="36">
        <v>4</v>
      </c>
      <c r="G18" s="36">
        <v>9</v>
      </c>
      <c r="H18" s="36">
        <v>6</v>
      </c>
      <c r="I18" s="36">
        <v>4</v>
      </c>
      <c r="J18" s="36">
        <v>9</v>
      </c>
      <c r="K18" s="36">
        <v>3</v>
      </c>
      <c r="L18" s="36">
        <v>5</v>
      </c>
      <c r="M18" s="36">
        <v>6</v>
      </c>
      <c r="N18" s="36">
        <v>7</v>
      </c>
      <c r="O18" s="36">
        <v>9</v>
      </c>
      <c r="P18" s="36">
        <v>4</v>
      </c>
      <c r="Q18" s="36">
        <v>3</v>
      </c>
      <c r="R18" s="36">
        <v>4</v>
      </c>
      <c r="S18" s="36">
        <v>6</v>
      </c>
      <c r="T18" s="36">
        <v>7</v>
      </c>
      <c r="U18" s="36">
        <v>4</v>
      </c>
      <c r="V18" s="48">
        <v>5</v>
      </c>
      <c r="Y18" s="45" t="s">
        <v>104</v>
      </c>
      <c r="Z18" s="42">
        <v>1</v>
      </c>
      <c r="AA18" s="36">
        <v>4</v>
      </c>
      <c r="AB18" s="36">
        <v>3</v>
      </c>
      <c r="AC18" s="36">
        <v>4</v>
      </c>
      <c r="AD18" s="36">
        <v>7</v>
      </c>
      <c r="AE18" s="36">
        <v>8</v>
      </c>
      <c r="AF18" s="36">
        <v>5</v>
      </c>
      <c r="AG18" s="36">
        <v>9</v>
      </c>
      <c r="AH18" s="36">
        <v>5</v>
      </c>
      <c r="AI18" s="36">
        <v>7</v>
      </c>
      <c r="AJ18" s="36">
        <v>8</v>
      </c>
      <c r="AK18" s="36">
        <v>2</v>
      </c>
      <c r="AL18" s="36">
        <v>8</v>
      </c>
      <c r="AM18" s="36">
        <v>9</v>
      </c>
      <c r="AN18" s="36">
        <v>7</v>
      </c>
      <c r="AO18" s="36">
        <v>8</v>
      </c>
      <c r="AP18" s="36">
        <v>5</v>
      </c>
      <c r="AQ18" s="36">
        <v>4</v>
      </c>
      <c r="AR18" s="36">
        <v>4</v>
      </c>
      <c r="AS18" s="48">
        <v>5</v>
      </c>
    </row>
    <row r="19" spans="2:45" x14ac:dyDescent="0.2">
      <c r="B19" s="45" t="s">
        <v>105</v>
      </c>
      <c r="C19" s="42">
        <v>5</v>
      </c>
      <c r="D19" s="36">
        <v>7</v>
      </c>
      <c r="E19" s="36">
        <v>5</v>
      </c>
      <c r="F19" s="36">
        <v>5</v>
      </c>
      <c r="G19" s="36">
        <v>9</v>
      </c>
      <c r="H19" s="36">
        <v>3</v>
      </c>
      <c r="I19" s="36">
        <v>5</v>
      </c>
      <c r="J19" s="36">
        <v>9</v>
      </c>
      <c r="K19" s="36">
        <v>4</v>
      </c>
      <c r="L19" s="36">
        <v>6</v>
      </c>
      <c r="M19" s="36">
        <v>7</v>
      </c>
      <c r="N19" s="36">
        <v>6</v>
      </c>
      <c r="O19" s="36">
        <v>9</v>
      </c>
      <c r="P19" s="36">
        <v>9</v>
      </c>
      <c r="Q19" s="36">
        <v>9</v>
      </c>
      <c r="R19" s="36">
        <v>5</v>
      </c>
      <c r="S19" s="36">
        <v>6</v>
      </c>
      <c r="T19" s="36">
        <v>7</v>
      </c>
      <c r="U19" s="36">
        <v>4</v>
      </c>
      <c r="V19" s="48">
        <v>5</v>
      </c>
      <c r="Y19" s="45" t="s">
        <v>105</v>
      </c>
      <c r="Z19" s="42">
        <v>5</v>
      </c>
      <c r="AA19" s="36">
        <v>3</v>
      </c>
      <c r="AB19" s="36">
        <v>5</v>
      </c>
      <c r="AC19" s="36">
        <v>5</v>
      </c>
      <c r="AD19" s="36">
        <v>7</v>
      </c>
      <c r="AE19" s="36">
        <v>9</v>
      </c>
      <c r="AF19" s="36">
        <v>4</v>
      </c>
      <c r="AG19" s="36">
        <v>8</v>
      </c>
      <c r="AH19" s="36">
        <v>6</v>
      </c>
      <c r="AI19" s="36">
        <v>6</v>
      </c>
      <c r="AJ19" s="36">
        <v>9</v>
      </c>
      <c r="AK19" s="36">
        <v>5</v>
      </c>
      <c r="AL19" s="36">
        <v>4</v>
      </c>
      <c r="AM19" s="36">
        <v>3</v>
      </c>
      <c r="AN19" s="36">
        <v>9</v>
      </c>
      <c r="AO19" s="36">
        <v>7</v>
      </c>
      <c r="AP19" s="36">
        <v>7</v>
      </c>
      <c r="AQ19" s="36">
        <v>2</v>
      </c>
      <c r="AR19" s="36">
        <v>4</v>
      </c>
      <c r="AS19" s="48">
        <v>5</v>
      </c>
    </row>
    <row r="20" spans="2:45" x14ac:dyDescent="0.2">
      <c r="B20" s="45" t="s">
        <v>106</v>
      </c>
      <c r="C20" s="42">
        <v>4</v>
      </c>
      <c r="D20" s="36">
        <v>6</v>
      </c>
      <c r="E20" s="36">
        <v>4</v>
      </c>
      <c r="F20" s="36">
        <v>3</v>
      </c>
      <c r="G20" s="36">
        <v>9</v>
      </c>
      <c r="H20" s="36">
        <v>4</v>
      </c>
      <c r="I20" s="36">
        <v>3</v>
      </c>
      <c r="J20" s="36">
        <v>9</v>
      </c>
      <c r="K20" s="36">
        <v>5</v>
      </c>
      <c r="L20" s="36">
        <v>4</v>
      </c>
      <c r="M20" s="36">
        <v>4</v>
      </c>
      <c r="N20" s="36">
        <v>5</v>
      </c>
      <c r="O20" s="36">
        <v>9</v>
      </c>
      <c r="P20" s="36">
        <v>6</v>
      </c>
      <c r="Q20" s="36">
        <v>4</v>
      </c>
      <c r="R20" s="36">
        <v>6</v>
      </c>
      <c r="S20" s="36">
        <v>7</v>
      </c>
      <c r="T20" s="36">
        <v>6</v>
      </c>
      <c r="U20" s="36">
        <v>7</v>
      </c>
      <c r="V20" s="48">
        <v>4</v>
      </c>
      <c r="Y20" s="45" t="s">
        <v>106</v>
      </c>
      <c r="Z20" s="42">
        <v>7</v>
      </c>
      <c r="AA20" s="36">
        <v>6</v>
      </c>
      <c r="AB20" s="36">
        <v>7</v>
      </c>
      <c r="AC20" s="36">
        <v>6</v>
      </c>
      <c r="AD20" s="36">
        <v>7</v>
      </c>
      <c r="AE20" s="36">
        <v>8</v>
      </c>
      <c r="AF20" s="36">
        <v>7</v>
      </c>
      <c r="AG20" s="36">
        <v>9</v>
      </c>
      <c r="AH20" s="36">
        <v>7</v>
      </c>
      <c r="AI20" s="36">
        <v>7</v>
      </c>
      <c r="AJ20" s="36">
        <v>9</v>
      </c>
      <c r="AK20" s="36">
        <v>6</v>
      </c>
      <c r="AL20" s="36">
        <v>7</v>
      </c>
      <c r="AM20" s="36">
        <v>8</v>
      </c>
      <c r="AN20" s="36">
        <v>7</v>
      </c>
      <c r="AO20" s="36">
        <v>9</v>
      </c>
      <c r="AP20" s="36">
        <v>9</v>
      </c>
      <c r="AQ20" s="36">
        <v>7</v>
      </c>
      <c r="AR20" s="36">
        <v>7</v>
      </c>
      <c r="AS20" s="48">
        <v>6</v>
      </c>
    </row>
    <row r="21" spans="2:45" x14ac:dyDescent="0.2">
      <c r="B21" s="45" t="s">
        <v>107</v>
      </c>
      <c r="C21" s="42">
        <v>3</v>
      </c>
      <c r="D21" s="36">
        <v>5</v>
      </c>
      <c r="E21" s="36">
        <v>4</v>
      </c>
      <c r="F21" s="36">
        <v>4</v>
      </c>
      <c r="G21" s="36">
        <v>9</v>
      </c>
      <c r="H21" s="36">
        <v>5</v>
      </c>
      <c r="I21" s="36">
        <v>4</v>
      </c>
      <c r="J21" s="36">
        <v>9</v>
      </c>
      <c r="K21" s="36">
        <v>5</v>
      </c>
      <c r="L21" s="36">
        <v>4</v>
      </c>
      <c r="M21" s="36">
        <v>5</v>
      </c>
      <c r="N21" s="36">
        <v>4</v>
      </c>
      <c r="O21" s="36">
        <v>9</v>
      </c>
      <c r="P21" s="36">
        <v>3</v>
      </c>
      <c r="Q21" s="36">
        <v>5</v>
      </c>
      <c r="R21" s="36">
        <v>3</v>
      </c>
      <c r="S21" s="36">
        <v>5</v>
      </c>
      <c r="T21" s="36">
        <v>4</v>
      </c>
      <c r="U21" s="36">
        <v>6</v>
      </c>
      <c r="V21" s="48">
        <v>7</v>
      </c>
      <c r="Y21" s="45" t="s">
        <v>107</v>
      </c>
      <c r="Z21" s="42">
        <v>3</v>
      </c>
      <c r="AA21" s="36">
        <v>5</v>
      </c>
      <c r="AB21" s="36">
        <v>4</v>
      </c>
      <c r="AC21" s="36">
        <v>4</v>
      </c>
      <c r="AD21" s="36">
        <v>7</v>
      </c>
      <c r="AE21" s="36">
        <v>9</v>
      </c>
      <c r="AF21" s="36">
        <v>6</v>
      </c>
      <c r="AG21" s="36">
        <v>8</v>
      </c>
      <c r="AH21" s="36">
        <v>5</v>
      </c>
      <c r="AI21" s="36">
        <v>7</v>
      </c>
      <c r="AJ21" s="36">
        <v>8</v>
      </c>
      <c r="AK21" s="36">
        <v>4</v>
      </c>
      <c r="AL21" s="36">
        <v>9</v>
      </c>
      <c r="AM21" s="36">
        <v>3</v>
      </c>
      <c r="AN21" s="36">
        <v>4</v>
      </c>
      <c r="AO21" s="36">
        <v>8</v>
      </c>
      <c r="AP21" s="36">
        <v>8</v>
      </c>
      <c r="AQ21" s="36">
        <v>4</v>
      </c>
      <c r="AR21" s="36">
        <v>1</v>
      </c>
      <c r="AS21" s="48">
        <v>1</v>
      </c>
    </row>
    <row r="22" spans="2:45" x14ac:dyDescent="0.2">
      <c r="B22" s="45" t="s">
        <v>108</v>
      </c>
      <c r="C22" s="42">
        <v>3</v>
      </c>
      <c r="D22" s="36">
        <v>4</v>
      </c>
      <c r="E22" s="36">
        <v>6</v>
      </c>
      <c r="F22" s="36">
        <v>9</v>
      </c>
      <c r="G22" s="36">
        <v>9</v>
      </c>
      <c r="H22" s="36">
        <v>9</v>
      </c>
      <c r="I22" s="36">
        <v>5</v>
      </c>
      <c r="J22" s="36">
        <v>9</v>
      </c>
      <c r="K22" s="36">
        <v>9</v>
      </c>
      <c r="L22" s="36">
        <v>9</v>
      </c>
      <c r="M22" s="36">
        <v>9</v>
      </c>
      <c r="N22" s="36">
        <v>3</v>
      </c>
      <c r="O22" s="36">
        <v>9</v>
      </c>
      <c r="P22" s="36">
        <v>9</v>
      </c>
      <c r="Q22" s="36">
        <v>9</v>
      </c>
      <c r="R22" s="36">
        <v>9</v>
      </c>
      <c r="S22" s="36">
        <v>6</v>
      </c>
      <c r="T22" s="36">
        <v>7</v>
      </c>
      <c r="U22" s="36">
        <v>4</v>
      </c>
      <c r="V22" s="48">
        <v>5</v>
      </c>
      <c r="Y22" s="45" t="s">
        <v>108</v>
      </c>
      <c r="Z22" s="42">
        <v>3</v>
      </c>
      <c r="AA22" s="36">
        <v>4</v>
      </c>
      <c r="AB22" s="36">
        <v>1</v>
      </c>
      <c r="AC22" s="36">
        <v>2</v>
      </c>
      <c r="AD22" s="36">
        <v>6</v>
      </c>
      <c r="AE22" s="36">
        <v>9</v>
      </c>
      <c r="AF22" s="36">
        <v>7</v>
      </c>
      <c r="AG22" s="36">
        <v>9</v>
      </c>
      <c r="AH22" s="36">
        <v>8</v>
      </c>
      <c r="AI22" s="36">
        <v>9</v>
      </c>
      <c r="AJ22" s="36">
        <v>8</v>
      </c>
      <c r="AK22" s="36">
        <v>3</v>
      </c>
      <c r="AL22" s="36">
        <v>1</v>
      </c>
      <c r="AM22" s="36">
        <v>1</v>
      </c>
      <c r="AN22" s="36">
        <v>5</v>
      </c>
      <c r="AO22" s="36">
        <v>5</v>
      </c>
      <c r="AP22" s="36">
        <v>1</v>
      </c>
      <c r="AQ22" s="36">
        <v>1</v>
      </c>
      <c r="AR22" s="36">
        <v>4</v>
      </c>
      <c r="AS22" s="48">
        <v>5</v>
      </c>
    </row>
    <row r="23" spans="2:45" ht="13.5" thickBot="1" x14ac:dyDescent="0.25">
      <c r="B23" s="46" t="s">
        <v>109</v>
      </c>
      <c r="C23" s="49">
        <v>4</v>
      </c>
      <c r="D23" s="50">
        <v>3</v>
      </c>
      <c r="E23" s="50">
        <v>5</v>
      </c>
      <c r="F23" s="50">
        <v>6</v>
      </c>
      <c r="G23" s="50">
        <v>7</v>
      </c>
      <c r="H23" s="50">
        <v>4</v>
      </c>
      <c r="I23" s="50">
        <v>5</v>
      </c>
      <c r="J23" s="50">
        <v>3</v>
      </c>
      <c r="K23" s="50">
        <v>4</v>
      </c>
      <c r="L23" s="50">
        <v>5</v>
      </c>
      <c r="M23" s="50">
        <v>6</v>
      </c>
      <c r="N23" s="50">
        <v>7</v>
      </c>
      <c r="O23" s="50">
        <v>4</v>
      </c>
      <c r="P23" s="50">
        <v>5</v>
      </c>
      <c r="Q23" s="50">
        <v>3</v>
      </c>
      <c r="R23" s="50">
        <v>4</v>
      </c>
      <c r="S23" s="50">
        <v>5</v>
      </c>
      <c r="T23" s="50">
        <v>6</v>
      </c>
      <c r="U23" s="50">
        <v>7</v>
      </c>
      <c r="V23" s="51">
        <v>4</v>
      </c>
      <c r="Y23" s="46" t="s">
        <v>109</v>
      </c>
      <c r="Z23" s="49">
        <v>4</v>
      </c>
      <c r="AA23" s="50">
        <v>5</v>
      </c>
      <c r="AB23" s="50">
        <v>6</v>
      </c>
      <c r="AC23" s="50">
        <v>7</v>
      </c>
      <c r="AD23" s="50">
        <v>1</v>
      </c>
      <c r="AE23" s="50">
        <v>2</v>
      </c>
      <c r="AF23" s="50">
        <v>3</v>
      </c>
      <c r="AG23" s="50">
        <v>4</v>
      </c>
      <c r="AH23" s="50">
        <v>5</v>
      </c>
      <c r="AI23" s="50">
        <v>1</v>
      </c>
      <c r="AJ23" s="50">
        <v>2</v>
      </c>
      <c r="AK23" s="50">
        <v>3</v>
      </c>
      <c r="AL23" s="50">
        <v>4</v>
      </c>
      <c r="AM23" s="50">
        <v>5</v>
      </c>
      <c r="AN23" s="50">
        <v>6</v>
      </c>
      <c r="AO23" s="50">
        <v>7</v>
      </c>
      <c r="AP23" s="50">
        <v>1</v>
      </c>
      <c r="AQ23" s="50">
        <v>2</v>
      </c>
      <c r="AR23" s="50">
        <v>3</v>
      </c>
      <c r="AS23" s="51">
        <v>4</v>
      </c>
    </row>
    <row r="24" spans="2:45" ht="13.5" thickBot="1" x14ac:dyDescent="0.25"/>
    <row r="25" spans="2:45" ht="13.5" thickBot="1" x14ac:dyDescent="0.25">
      <c r="B25" s="5" t="s">
        <v>110</v>
      </c>
      <c r="S25" s="97" t="s">
        <v>151</v>
      </c>
      <c r="T25" s="98"/>
      <c r="U25" s="98"/>
      <c r="V25" s="98"/>
      <c r="W25" s="99"/>
      <c r="Y25" s="5" t="s">
        <v>123</v>
      </c>
      <c r="AJ25" s="97" t="s">
        <v>153</v>
      </c>
      <c r="AK25" s="98"/>
      <c r="AL25" s="98"/>
      <c r="AM25" s="98"/>
      <c r="AN25" s="99"/>
    </row>
    <row r="26" spans="2:45" ht="13.5" thickBot="1" x14ac:dyDescent="0.25">
      <c r="B26" s="5"/>
    </row>
    <row r="27" spans="2:45" ht="13.5" thickBot="1" x14ac:dyDescent="0.25">
      <c r="B27" s="5" t="s">
        <v>111</v>
      </c>
      <c r="S27" s="97" t="s">
        <v>152</v>
      </c>
      <c r="T27" s="98"/>
      <c r="U27" s="98"/>
      <c r="V27" s="98"/>
      <c r="W27" s="99"/>
    </row>
  </sheetData>
  <mergeCells count="3">
    <mergeCell ref="S25:W25"/>
    <mergeCell ref="S27:W27"/>
    <mergeCell ref="AJ25:AN25"/>
  </mergeCells>
  <conditionalFormatting sqref="C4:V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S23">
    <cfRule type="colorScale" priority="1">
      <colorScale>
        <cfvo type="num" val="0"/>
        <cfvo type="percentile" val="50"/>
        <cfvo type="num" val="9"/>
        <color theme="0"/>
        <color rgb="FFFFEB84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-0.249977111117893"/>
  </sheetPr>
  <dimension ref="B1:H29"/>
  <sheetViews>
    <sheetView workbookViewId="0">
      <selection activeCell="D17" sqref="D17"/>
    </sheetView>
  </sheetViews>
  <sheetFormatPr defaultRowHeight="12.75" x14ac:dyDescent="0.2"/>
  <cols>
    <col min="1" max="1" width="3" customWidth="1"/>
    <col min="2" max="2" width="11.7109375" bestFit="1" customWidth="1"/>
    <col min="4" max="4" width="13.5703125" bestFit="1" customWidth="1"/>
    <col min="6" max="6" width="27.28515625" bestFit="1" customWidth="1"/>
    <col min="7" max="7" width="22.85546875" customWidth="1"/>
    <col min="8" max="8" width="11.28515625" bestFit="1" customWidth="1"/>
  </cols>
  <sheetData>
    <row r="1" spans="2:8" x14ac:dyDescent="0.2">
      <c r="B1" s="5" t="s">
        <v>137</v>
      </c>
    </row>
    <row r="2" spans="2:8" x14ac:dyDescent="0.2">
      <c r="B2" s="60" t="s">
        <v>122</v>
      </c>
    </row>
    <row r="3" spans="2:8" x14ac:dyDescent="0.2">
      <c r="B3" s="60" t="s">
        <v>117</v>
      </c>
      <c r="H3" s="61"/>
    </row>
    <row r="4" spans="2:8" x14ac:dyDescent="0.2">
      <c r="B4" s="60" t="s">
        <v>139</v>
      </c>
    </row>
    <row r="5" spans="2:8" x14ac:dyDescent="0.2">
      <c r="B5" s="59"/>
    </row>
    <row r="6" spans="2:8" ht="13.5" thickBot="1" x14ac:dyDescent="0.25">
      <c r="B6" s="63"/>
      <c r="C6" s="61"/>
      <c r="F6" s="63" t="s">
        <v>135</v>
      </c>
    </row>
    <row r="7" spans="2:8" x14ac:dyDescent="0.2">
      <c r="B7" s="76" t="s">
        <v>112</v>
      </c>
      <c r="C7" s="76" t="s">
        <v>113</v>
      </c>
      <c r="D7" s="76" t="s">
        <v>114</v>
      </c>
      <c r="F7" s="77"/>
      <c r="G7" s="78" t="s">
        <v>115</v>
      </c>
      <c r="H7" s="79" t="s">
        <v>116</v>
      </c>
    </row>
    <row r="8" spans="2:8" x14ac:dyDescent="0.2">
      <c r="B8" s="64" t="s">
        <v>118</v>
      </c>
      <c r="C8" s="52">
        <v>40544</v>
      </c>
      <c r="D8" s="53">
        <v>2000</v>
      </c>
      <c r="F8" s="55" t="s">
        <v>118</v>
      </c>
      <c r="G8" s="66"/>
      <c r="H8" s="57">
        <f>SUMIF($B$8:$B$29,"Steve",$D$8:$D$29)</f>
        <v>3500</v>
      </c>
    </row>
    <row r="9" spans="2:8" x14ac:dyDescent="0.2">
      <c r="B9" s="52" t="s">
        <v>119</v>
      </c>
      <c r="C9" s="52">
        <v>40545</v>
      </c>
      <c r="D9" s="53">
        <v>2500</v>
      </c>
      <c r="F9" s="55" t="s">
        <v>119</v>
      </c>
      <c r="G9" s="66"/>
      <c r="H9" s="57">
        <f>SUMIF($B$8:$B$29,"Joe",$D$8:$D$29)</f>
        <v>4000</v>
      </c>
    </row>
    <row r="10" spans="2:8" x14ac:dyDescent="0.2">
      <c r="B10" s="52" t="s">
        <v>120</v>
      </c>
      <c r="C10" s="52">
        <v>40546</v>
      </c>
      <c r="D10" s="53">
        <v>4000</v>
      </c>
      <c r="F10" s="55" t="s">
        <v>120</v>
      </c>
      <c r="G10" s="66"/>
      <c r="H10" s="57">
        <f>SUMIF($B$8:$B$29,"Mary",$D$8:$D$29)</f>
        <v>5500</v>
      </c>
    </row>
    <row r="11" spans="2:8" x14ac:dyDescent="0.2">
      <c r="B11" s="52" t="s">
        <v>121</v>
      </c>
      <c r="C11" s="52">
        <v>40547</v>
      </c>
      <c r="D11" s="53">
        <v>2000</v>
      </c>
      <c r="F11" s="55" t="s">
        <v>121</v>
      </c>
      <c r="G11" s="66"/>
      <c r="H11" s="57">
        <f>SUMIF($B$8:$B$29,"Sue",$D$8:$D$29)</f>
        <v>2000</v>
      </c>
    </row>
    <row r="12" spans="2:8" ht="13.5" thickBot="1" x14ac:dyDescent="0.25">
      <c r="B12" s="52" t="s">
        <v>119</v>
      </c>
      <c r="C12" s="52">
        <v>40548</v>
      </c>
      <c r="D12" s="53">
        <v>1500</v>
      </c>
      <c r="F12" s="56" t="s">
        <v>38</v>
      </c>
      <c r="G12" s="54">
        <v>30000</v>
      </c>
      <c r="H12" s="58">
        <f>SUM(D8:D29)</f>
        <v>15000</v>
      </c>
    </row>
    <row r="13" spans="2:8" x14ac:dyDescent="0.2">
      <c r="B13" s="52" t="s">
        <v>118</v>
      </c>
      <c r="C13" s="52">
        <v>40549</v>
      </c>
      <c r="D13" s="53">
        <v>1000</v>
      </c>
    </row>
    <row r="14" spans="2:8" x14ac:dyDescent="0.2">
      <c r="B14" s="52" t="s">
        <v>120</v>
      </c>
      <c r="C14" s="52">
        <v>40550</v>
      </c>
      <c r="D14" s="53">
        <v>1000</v>
      </c>
      <c r="H14" s="62"/>
    </row>
    <row r="15" spans="2:8" x14ac:dyDescent="0.2">
      <c r="B15" s="52" t="s">
        <v>118</v>
      </c>
      <c r="C15" s="52">
        <v>40550</v>
      </c>
      <c r="D15" s="53">
        <v>500</v>
      </c>
    </row>
    <row r="16" spans="2:8" x14ac:dyDescent="0.2">
      <c r="B16" s="52" t="s">
        <v>120</v>
      </c>
      <c r="C16" s="52">
        <v>40563</v>
      </c>
      <c r="D16" s="53">
        <v>500</v>
      </c>
    </row>
    <row r="17" spans="2:4" x14ac:dyDescent="0.2">
      <c r="B17" s="64"/>
      <c r="C17" s="52"/>
      <c r="D17" s="53"/>
    </row>
    <row r="18" spans="2:4" x14ac:dyDescent="0.2">
      <c r="B18" s="52"/>
      <c r="C18" s="52"/>
      <c r="D18" s="53"/>
    </row>
    <row r="19" spans="2:4" x14ac:dyDescent="0.2">
      <c r="B19" s="52"/>
      <c r="C19" s="52"/>
      <c r="D19" s="53"/>
    </row>
    <row r="20" spans="2:4" x14ac:dyDescent="0.2">
      <c r="B20" s="52"/>
      <c r="C20" s="52"/>
      <c r="D20" s="53"/>
    </row>
    <row r="21" spans="2:4" x14ac:dyDescent="0.2">
      <c r="B21" s="52"/>
      <c r="C21" s="52"/>
      <c r="D21" s="53"/>
    </row>
    <row r="22" spans="2:4" x14ac:dyDescent="0.2">
      <c r="B22" s="52"/>
      <c r="C22" s="52"/>
      <c r="D22" s="53"/>
    </row>
    <row r="23" spans="2:4" x14ac:dyDescent="0.2">
      <c r="B23" s="52"/>
      <c r="C23" s="52"/>
      <c r="D23" s="53"/>
    </row>
    <row r="24" spans="2:4" x14ac:dyDescent="0.2">
      <c r="B24" s="52"/>
      <c r="C24" s="52"/>
      <c r="D24" s="53"/>
    </row>
    <row r="25" spans="2:4" x14ac:dyDescent="0.2">
      <c r="B25" s="52"/>
      <c r="C25" s="52"/>
      <c r="D25" s="53"/>
    </row>
    <row r="26" spans="2:4" x14ac:dyDescent="0.2">
      <c r="B26" s="52"/>
      <c r="C26" s="52"/>
      <c r="D26" s="53"/>
    </row>
    <row r="27" spans="2:4" x14ac:dyDescent="0.2">
      <c r="B27" s="52"/>
      <c r="C27" s="52"/>
      <c r="D27" s="53"/>
    </row>
    <row r="28" spans="2:4" x14ac:dyDescent="0.2">
      <c r="B28" s="52"/>
      <c r="C28" s="52"/>
      <c r="D28" s="53"/>
    </row>
    <row r="29" spans="2:4" x14ac:dyDescent="0.2">
      <c r="B29" s="52"/>
      <c r="C29" s="52"/>
      <c r="D29" s="53"/>
    </row>
  </sheetData>
  <dataValidations count="4">
    <dataValidation operator="equal" allowBlank="1" showInputMessage="1" showErrorMessage="1" sqref="C1:C7 C30:C1048576" xr:uid="{00000000-0002-0000-0600-000000000000}"/>
    <dataValidation type="list" allowBlank="1" showInputMessage="1" showErrorMessage="1" sqref="B8:B29" xr:uid="{03067778-3F9B-4623-A430-A16E1FAD2ACB}">
      <formula1>"Steve,Joe,Mary,Sue"</formula1>
    </dataValidation>
    <dataValidation type="date" operator="lessThanOrEqual" allowBlank="1" showInputMessage="1" showErrorMessage="1" sqref="C8:C29" xr:uid="{3F62AEB8-BD7D-4029-BBB4-1FEC20B45ED5}">
      <formula1>TODAY()</formula1>
    </dataValidation>
    <dataValidation type="custom" allowBlank="1" showInputMessage="1" showErrorMessage="1" sqref="D8:D29" xr:uid="{FABF286C-56EF-4861-9D75-40FDA10C9CA6}">
      <formula1>SUM($D$8:$D$29)&lt;=$G$12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1"/>
  <dimension ref="A1:I12"/>
  <sheetViews>
    <sheetView topLeftCell="A7" workbookViewId="0">
      <selection activeCell="I6" sqref="I6"/>
    </sheetView>
  </sheetViews>
  <sheetFormatPr defaultRowHeight="12.75" x14ac:dyDescent="0.2"/>
  <cols>
    <col min="1" max="1" width="6.42578125" style="83" customWidth="1"/>
    <col min="2" max="2" width="15.28515625" style="83" customWidth="1"/>
    <col min="3" max="3" width="3.5703125" style="83" customWidth="1"/>
    <col min="4" max="4" width="8.28515625" style="83" customWidth="1"/>
    <col min="5" max="5" width="9.7109375" style="83" customWidth="1"/>
    <col min="6" max="6" width="4" style="83" customWidth="1"/>
    <col min="7" max="7" width="4.140625" style="83" customWidth="1"/>
    <col min="8" max="8" width="9.140625" style="83"/>
    <col min="9" max="9" width="3.42578125" style="83" customWidth="1"/>
    <col min="10" max="16384" width="9.140625" style="83"/>
  </cols>
  <sheetData>
    <row r="1" spans="1:9" ht="18" x14ac:dyDescent="0.25">
      <c r="A1" s="82" t="s">
        <v>145</v>
      </c>
      <c r="B1" s="82"/>
    </row>
    <row r="2" spans="1:9" ht="15" x14ac:dyDescent="0.2">
      <c r="A2" s="84" t="s">
        <v>146</v>
      </c>
    </row>
    <row r="4" spans="1:9" x14ac:dyDescent="0.2">
      <c r="B4" s="83" t="s">
        <v>4</v>
      </c>
      <c r="E4" s="83" t="s">
        <v>5</v>
      </c>
      <c r="H4" s="83" t="s">
        <v>6</v>
      </c>
    </row>
    <row r="5" spans="1:9" ht="13.5" thickBot="1" x14ac:dyDescent="0.25"/>
    <row r="6" spans="1:9" ht="13.5" thickBot="1" x14ac:dyDescent="0.25">
      <c r="A6" s="83" t="s">
        <v>7</v>
      </c>
      <c r="C6" s="85">
        <v>5</v>
      </c>
      <c r="F6" s="85">
        <v>3</v>
      </c>
      <c r="I6" s="85">
        <v>4</v>
      </c>
    </row>
    <row r="8" spans="1:9" x14ac:dyDescent="0.2">
      <c r="A8" s="83" t="s">
        <v>8</v>
      </c>
      <c r="B8" s="83" t="s">
        <v>9</v>
      </c>
      <c r="C8" s="86">
        <v>1</v>
      </c>
      <c r="E8" s="83" t="s">
        <v>10</v>
      </c>
      <c r="F8" s="86">
        <v>1</v>
      </c>
      <c r="H8" s="83" t="s">
        <v>11</v>
      </c>
      <c r="I8" s="86">
        <v>1</v>
      </c>
    </row>
    <row r="9" spans="1:9" x14ac:dyDescent="0.2">
      <c r="B9" s="83" t="s">
        <v>12</v>
      </c>
      <c r="C9" s="86">
        <v>2</v>
      </c>
      <c r="E9" s="83" t="s">
        <v>13</v>
      </c>
      <c r="F9" s="86">
        <v>2</v>
      </c>
      <c r="H9" s="83" t="s">
        <v>12</v>
      </c>
      <c r="I9" s="86">
        <v>2</v>
      </c>
    </row>
    <row r="10" spans="1:9" x14ac:dyDescent="0.2">
      <c r="B10" s="83" t="s">
        <v>147</v>
      </c>
      <c r="C10" s="86">
        <v>3</v>
      </c>
      <c r="E10" s="83" t="s">
        <v>14</v>
      </c>
      <c r="F10" s="86">
        <v>3</v>
      </c>
      <c r="H10" s="83" t="s">
        <v>15</v>
      </c>
      <c r="I10" s="86">
        <v>3</v>
      </c>
    </row>
    <row r="11" spans="1:9" x14ac:dyDescent="0.2">
      <c r="B11" s="83" t="s">
        <v>16</v>
      </c>
      <c r="C11" s="86">
        <v>4</v>
      </c>
      <c r="E11" s="83" t="s">
        <v>17</v>
      </c>
      <c r="F11" s="86">
        <v>4</v>
      </c>
      <c r="H11" s="83" t="s">
        <v>18</v>
      </c>
      <c r="I11" s="86">
        <v>4</v>
      </c>
    </row>
    <row r="12" spans="1:9" x14ac:dyDescent="0.2">
      <c r="B12" s="83" t="s">
        <v>19</v>
      </c>
      <c r="C12" s="86">
        <v>5</v>
      </c>
      <c r="E12" s="83" t="s">
        <v>20</v>
      </c>
      <c r="F12" s="86">
        <v>5</v>
      </c>
      <c r="H12" s="83" t="s">
        <v>21</v>
      </c>
      <c r="I12" s="8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Homework 1</vt:lpstr>
      <vt:lpstr>Homework 2</vt:lpstr>
      <vt:lpstr>Homework 3</vt:lpstr>
      <vt:lpstr>Homework 4</vt:lpstr>
      <vt:lpstr>Homework 5</vt:lpstr>
      <vt:lpstr>Homework 6</vt:lpstr>
      <vt:lpstr>Assessment</vt:lpstr>
    </vt:vector>
  </TitlesOfParts>
  <Company>byu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ConditionalFormatting</dc:title>
  <dc:subject>515</dc:subject>
  <dc:creator>©Rayman D. Meservy</dc:creator>
  <cp:keywords>515</cp:keywords>
  <dc:description>©Rayman D. Meservy</dc:description>
  <cp:lastModifiedBy>Jonah Meherg</cp:lastModifiedBy>
  <cp:lastPrinted>2013-08-02T03:00:00Z</cp:lastPrinted>
  <dcterms:created xsi:type="dcterms:W3CDTF">2013-08-02T03:00:00Z</dcterms:created>
  <dcterms:modified xsi:type="dcterms:W3CDTF">2019-02-06T21:29:23Z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-219875906</vt:i4>
  </property>
  <property fmtid="{D5CDD505-2E9C-101B-9397-08002B2CF9AE}" pid="3" name="_EmailSubject">
    <vt:lpwstr>HW and HW key</vt:lpwstr>
  </property>
  <property fmtid="{D5CDD505-2E9C-101B-9397-08002B2CF9AE}" pid="4" name="_AuthorEmail">
    <vt:lpwstr>jennifer.ard@byu.edu</vt:lpwstr>
  </property>
  <property fmtid="{D5CDD505-2E9C-101B-9397-08002B2CF9AE}" pid="5" name="_AuthorEmailDisplayName">
    <vt:lpwstr>Jenny Ard</vt:lpwstr>
  </property>
  <property fmtid="{D5CDD505-2E9C-101B-9397-08002B2CF9AE}" pid="6" name="_PreviousAdHocReviewCycleID">
    <vt:i4>-59745638</vt:i4>
  </property>
  <property fmtid="{D5CDD505-2E9C-101B-9397-08002B2CF9AE}" pid="7" name="_ReviewingToolsShownOnce">
    <vt:lpwstr/>
  </property>
</Properties>
</file>