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mit\Documents\GW_Bootcamp_JAS\Bootcamp_HW\Projects\Project I Team\"/>
    </mc:Choice>
  </mc:AlternateContent>
  <xr:revisionPtr revIDLastSave="0" documentId="13_ncr:1_{FF2A6A91-5AA7-424F-A7A0-B036367724C4}" xr6:coauthVersionLast="45" xr6:coauthVersionMax="45" xr10:uidLastSave="{00000000-0000-0000-0000-000000000000}"/>
  <bookViews>
    <workbookView xWindow="28680" yWindow="-120" windowWidth="29040" windowHeight="15840" activeTab="1" xr2:uid="{00DC6D3C-178B-47B6-B2CB-20B8222BBA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2" l="1"/>
  <c r="D9" i="2"/>
  <c r="U8" i="2"/>
  <c r="U7" i="2"/>
  <c r="D40" i="1"/>
  <c r="D49" i="1"/>
  <c r="J28" i="1"/>
  <c r="J40" i="1"/>
  <c r="J49" i="1"/>
  <c r="J55" i="1"/>
  <c r="Q20" i="1"/>
  <c r="D28" i="1"/>
</calcChain>
</file>

<file path=xl/sharedStrings.xml><?xml version="1.0" encoding="utf-8"?>
<sst xmlns="http://schemas.openxmlformats.org/spreadsheetml/2006/main" count="115" uniqueCount="91">
  <si>
    <t>Address Comparison</t>
  </si>
  <si>
    <t>Starting address</t>
  </si>
  <si>
    <t>1101 Howard St. SE</t>
  </si>
  <si>
    <t>Anacostia</t>
  </si>
  <si>
    <t>Name</t>
  </si>
  <si>
    <t>Distance</t>
  </si>
  <si>
    <t>Nam's Market</t>
  </si>
  <si>
    <t>.6 miles</t>
  </si>
  <si>
    <t>Safeway</t>
  </si>
  <si>
    <t>2.5 Miles</t>
  </si>
  <si>
    <t>Fresh Food Factory</t>
  </si>
  <si>
    <t>.8 Miles</t>
  </si>
  <si>
    <t>Giant Food</t>
  </si>
  <si>
    <t>2.1 Miles</t>
  </si>
  <si>
    <t>Liquor Store</t>
  </si>
  <si>
    <t>Fast Food</t>
  </si>
  <si>
    <t>Farmer's Market</t>
  </si>
  <si>
    <t>Columbia Heighs</t>
  </si>
  <si>
    <t>3304 Holmead Place</t>
  </si>
  <si>
    <t>Grocery Store</t>
  </si>
  <si>
    <t>Count</t>
  </si>
  <si>
    <t>Tony's Country Market</t>
  </si>
  <si>
    <t>.9 Miles</t>
  </si>
  <si>
    <t>Sunny's Liquores</t>
  </si>
  <si>
    <t>.2 Miles</t>
  </si>
  <si>
    <t>Union Liquores</t>
  </si>
  <si>
    <t>1.1 Miles</t>
  </si>
  <si>
    <t>Corner Market</t>
  </si>
  <si>
    <t>.5 Miles</t>
  </si>
  <si>
    <t>Minnesota Liquores</t>
  </si>
  <si>
    <t>1.9 Miles</t>
  </si>
  <si>
    <t>Z mart and Food</t>
  </si>
  <si>
    <t>.3 Miles</t>
  </si>
  <si>
    <t>Carribean Citations</t>
  </si>
  <si>
    <t>.7 Miles</t>
  </si>
  <si>
    <t>Mama's Pizza Kitchen</t>
  </si>
  <si>
    <t>Busboys and Poets</t>
  </si>
  <si>
    <t>Turning Natural</t>
  </si>
  <si>
    <t>Everlasting Love</t>
  </si>
  <si>
    <t>Good Hope Carry Out</t>
  </si>
  <si>
    <t>1 Mile</t>
  </si>
  <si>
    <t>Paramount market</t>
  </si>
  <si>
    <t>Totals</t>
  </si>
  <si>
    <t>Ward 8 Farmer's Markett</t>
  </si>
  <si>
    <t>1.6 Miles</t>
  </si>
  <si>
    <t>Freshfarm Capitol Riverfront market</t>
  </si>
  <si>
    <t>SW Farmers Market</t>
  </si>
  <si>
    <t>2.0 Miles</t>
  </si>
  <si>
    <t>Columbia Heigts Food Market</t>
  </si>
  <si>
    <t>77 Market</t>
  </si>
  <si>
    <t>Grays Market</t>
  </si>
  <si>
    <t>Daily Seven Grocery</t>
  </si>
  <si>
    <t>Lamont Market</t>
  </si>
  <si>
    <t>Each Peach Market</t>
  </si>
  <si>
    <t>Samber Market</t>
  </si>
  <si>
    <t>El Progresso Market</t>
  </si>
  <si>
    <t>Kusa</t>
  </si>
  <si>
    <t>Gee's market</t>
  </si>
  <si>
    <t>Ogden Market</t>
  </si>
  <si>
    <t>Woodner Market</t>
  </si>
  <si>
    <t>Target Grocery</t>
  </si>
  <si>
    <t>Odd Provisions</t>
  </si>
  <si>
    <t>727 Market</t>
  </si>
  <si>
    <t>Morazan Grocery Store</t>
  </si>
  <si>
    <t>Best World Supermarket</t>
  </si>
  <si>
    <t>Downtown liquors</t>
  </si>
  <si>
    <t>Cavalier Liquors</t>
  </si>
  <si>
    <t>Giant Liquor</t>
  </si>
  <si>
    <t>CC Liquor</t>
  </si>
  <si>
    <t>Sportsman's Wine &amp; Liquors</t>
  </si>
  <si>
    <t>J-B Liquors</t>
  </si>
  <si>
    <t>Lion's licor</t>
  </si>
  <si>
    <t>Florida Liquors</t>
  </si>
  <si>
    <t>Fairmont Liquor</t>
  </si>
  <si>
    <t>Subway</t>
  </si>
  <si>
    <t>Chipotle</t>
  </si>
  <si>
    <t>Chik-fil-A</t>
  </si>
  <si>
    <t>Wendy's</t>
  </si>
  <si>
    <t>Columbia Heights Farmer's Market</t>
  </si>
  <si>
    <t>Mount Pleasant Farmer's Market</t>
  </si>
  <si>
    <t>Park View Farmer's Market</t>
  </si>
  <si>
    <t>Columbia Heights</t>
  </si>
  <si>
    <t>1101 Howard Place, Southeast</t>
  </si>
  <si>
    <t>3304 Holmead Place Northeast</t>
  </si>
  <si>
    <t>Farmer's Markets</t>
  </si>
  <si>
    <t>Liquor Stores</t>
  </si>
  <si>
    <t>Fast Food Restaurants</t>
  </si>
  <si>
    <t>Access within 1 mile</t>
  </si>
  <si>
    <t>Grocery Stores</t>
  </si>
  <si>
    <t>Pop/store</t>
  </si>
  <si>
    <t>People per Grocery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</si>
</sst>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rgb="FF002060"/>
      <name val="Calibri"/>
      <family val="2"/>
      <scheme val="minor"/>
    </font>
    <font>
      <b/>
      <sz val="28"/>
      <color rgb="FF7030A0"/>
      <name val="Calibri"/>
      <family val="2"/>
      <scheme val="minor"/>
    </font>
    <font>
      <b/>
      <sz val="72"/>
      <color rgb="FF002060"/>
      <name val="Calibri"/>
      <family val="2"/>
      <scheme val="minor"/>
    </font>
    <font>
      <b/>
      <sz val="72"/>
      <color rgb="FF7030A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6" fillId="2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 applyBorder="1"/>
    <xf numFmtId="0" fontId="0" fillId="2" borderId="0" xfId="0" applyFill="1" applyBorder="1" applyAlignment="1">
      <alignment horizontal="center"/>
    </xf>
    <xf numFmtId="0" fontId="1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508908</xdr:colOff>
      <xdr:row>7</xdr:row>
      <xdr:rowOff>98788</xdr:rowOff>
    </xdr:from>
    <xdr:to>
      <xdr:col>10</xdr:col>
      <xdr:colOff>57451</xdr:colOff>
      <xdr:row>11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D33099-5938-4F16-83A7-5AB0D7E3A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4194" y="1622788"/>
          <a:ext cx="1986398" cy="1388201"/>
        </a:xfrm>
        <a:prstGeom prst="rect">
          <a:avLst/>
        </a:prstGeom>
      </xdr:spPr>
    </xdr:pic>
    <xdr:clientData/>
  </xdr:twoCellAnchor>
  <xdr:twoCellAnchor editAs="oneCell">
    <xdr:from>
      <xdr:col>7</xdr:col>
      <xdr:colOff>106119</xdr:colOff>
      <xdr:row>15</xdr:row>
      <xdr:rowOff>119566</xdr:rowOff>
    </xdr:from>
    <xdr:to>
      <xdr:col>9</xdr:col>
      <xdr:colOff>440224</xdr:colOff>
      <xdr:row>22</xdr:row>
      <xdr:rowOff>170775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E9D5F7-A64D-4E9A-AB49-E0B54AE13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41943" y="3279625"/>
          <a:ext cx="1553866" cy="1459566"/>
        </a:xfrm>
        <a:prstGeom prst="rect">
          <a:avLst/>
        </a:prstGeom>
      </xdr:spPr>
    </xdr:pic>
    <xdr:clientData/>
  </xdr:twoCellAnchor>
  <xdr:twoCellAnchor editAs="oneCell">
    <xdr:from>
      <xdr:col>6</xdr:col>
      <xdr:colOff>558165</xdr:colOff>
      <xdr:row>25</xdr:row>
      <xdr:rowOff>43817</xdr:rowOff>
    </xdr:from>
    <xdr:to>
      <xdr:col>9</xdr:col>
      <xdr:colOff>592331</xdr:colOff>
      <xdr:row>26</xdr:row>
      <xdr:rowOff>476250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4D16DE-86C8-4C13-9E86-19FFBEFDD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5765" y="5644517"/>
          <a:ext cx="1855346" cy="1605914"/>
        </a:xfrm>
        <a:prstGeom prst="rect">
          <a:avLst/>
        </a:prstGeom>
      </xdr:spPr>
    </xdr:pic>
    <xdr:clientData/>
  </xdr:twoCellAnchor>
  <xdr:twoCellAnchor editAs="oneCell">
    <xdr:from>
      <xdr:col>7</xdr:col>
      <xdr:colOff>150270</xdr:colOff>
      <xdr:row>30</xdr:row>
      <xdr:rowOff>24989</xdr:rowOff>
    </xdr:from>
    <xdr:to>
      <xdr:col>9</xdr:col>
      <xdr:colOff>455069</xdr:colOff>
      <xdr:row>36</xdr:row>
      <xdr:rowOff>155326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FA257F-0256-44CD-BA16-1DFF44A26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6094" y="7925136"/>
          <a:ext cx="1515035" cy="1351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617F-7684-4477-A5C5-C151ECC0BE18}">
  <dimension ref="A1:Q55"/>
  <sheetViews>
    <sheetView workbookViewId="0">
      <selection activeCell="Q20" sqref="Q20"/>
    </sheetView>
  </sheetViews>
  <sheetFormatPr defaultRowHeight="14.4" x14ac:dyDescent="0.3"/>
  <cols>
    <col min="1" max="1" width="11.6640625" customWidth="1"/>
    <col min="2" max="2" width="15.6640625" customWidth="1"/>
    <col min="3" max="3" width="13.77734375" customWidth="1"/>
    <col min="7" max="7" width="12.88671875" bestFit="1" customWidth="1"/>
    <col min="8" max="8" width="24.88671875" customWidth="1"/>
  </cols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3</v>
      </c>
      <c r="H3" t="s">
        <v>17</v>
      </c>
    </row>
    <row r="4" spans="1:10" x14ac:dyDescent="0.3">
      <c r="A4" t="s">
        <v>2</v>
      </c>
      <c r="H4" t="s">
        <v>18</v>
      </c>
    </row>
    <row r="6" spans="1:10" x14ac:dyDescent="0.3">
      <c r="B6" s="1" t="s">
        <v>4</v>
      </c>
      <c r="C6" s="1" t="s">
        <v>5</v>
      </c>
      <c r="D6" t="s">
        <v>20</v>
      </c>
      <c r="H6" s="1" t="s">
        <v>4</v>
      </c>
      <c r="I6" s="1" t="s">
        <v>5</v>
      </c>
    </row>
    <row r="7" spans="1:10" x14ac:dyDescent="0.3">
      <c r="A7" s="1" t="s">
        <v>19</v>
      </c>
      <c r="B7" s="1"/>
      <c r="G7" s="1" t="s">
        <v>19</v>
      </c>
      <c r="H7" s="1"/>
    </row>
    <row r="8" spans="1:10" x14ac:dyDescent="0.3">
      <c r="B8" t="s">
        <v>6</v>
      </c>
      <c r="C8" t="s">
        <v>7</v>
      </c>
      <c r="D8">
        <v>1</v>
      </c>
      <c r="H8" t="s">
        <v>8</v>
      </c>
      <c r="I8">
        <v>0.8</v>
      </c>
      <c r="J8">
        <v>1</v>
      </c>
    </row>
    <row r="9" spans="1:10" x14ac:dyDescent="0.3">
      <c r="B9" t="s">
        <v>10</v>
      </c>
      <c r="C9" t="s">
        <v>11</v>
      </c>
      <c r="D9">
        <v>1</v>
      </c>
      <c r="H9" t="s">
        <v>12</v>
      </c>
      <c r="I9">
        <v>0.05</v>
      </c>
      <c r="J9">
        <v>1</v>
      </c>
    </row>
    <row r="10" spans="1:10" x14ac:dyDescent="0.3">
      <c r="B10" t="s">
        <v>21</v>
      </c>
      <c r="C10" t="s">
        <v>22</v>
      </c>
      <c r="D10">
        <v>1</v>
      </c>
      <c r="H10" t="s">
        <v>48</v>
      </c>
      <c r="I10">
        <v>0.4</v>
      </c>
      <c r="J10">
        <v>1</v>
      </c>
    </row>
    <row r="11" spans="1:10" x14ac:dyDescent="0.3">
      <c r="B11" t="s">
        <v>12</v>
      </c>
      <c r="C11" t="s">
        <v>13</v>
      </c>
      <c r="H11" t="s">
        <v>49</v>
      </c>
      <c r="I11">
        <v>0.6</v>
      </c>
      <c r="J11">
        <v>1</v>
      </c>
    </row>
    <row r="12" spans="1:10" x14ac:dyDescent="0.3">
      <c r="B12" t="s">
        <v>8</v>
      </c>
      <c r="C12" t="s">
        <v>9</v>
      </c>
      <c r="H12" t="s">
        <v>50</v>
      </c>
      <c r="I12">
        <v>0.4</v>
      </c>
      <c r="J12">
        <v>1</v>
      </c>
    </row>
    <row r="13" spans="1:10" x14ac:dyDescent="0.3">
      <c r="B13" t="s">
        <v>41</v>
      </c>
      <c r="C13" t="s">
        <v>11</v>
      </c>
      <c r="D13">
        <v>1</v>
      </c>
      <c r="H13" t="s">
        <v>51</v>
      </c>
      <c r="I13">
        <v>0.7</v>
      </c>
      <c r="J13">
        <v>1</v>
      </c>
    </row>
    <row r="14" spans="1:10" x14ac:dyDescent="0.3">
      <c r="H14" t="s">
        <v>52</v>
      </c>
      <c r="I14">
        <v>0.9</v>
      </c>
      <c r="J14">
        <v>1</v>
      </c>
    </row>
    <row r="15" spans="1:10" x14ac:dyDescent="0.3">
      <c r="H15" t="s">
        <v>53</v>
      </c>
      <c r="I15">
        <v>0.9</v>
      </c>
      <c r="J15">
        <v>1</v>
      </c>
    </row>
    <row r="16" spans="1:10" x14ac:dyDescent="0.3">
      <c r="H16" t="s">
        <v>54</v>
      </c>
      <c r="I16">
        <v>0.8</v>
      </c>
      <c r="J16">
        <v>1</v>
      </c>
    </row>
    <row r="17" spans="1:17" x14ac:dyDescent="0.3">
      <c r="H17" t="s">
        <v>55</v>
      </c>
      <c r="I17">
        <v>0.9</v>
      </c>
      <c r="J17">
        <v>1</v>
      </c>
    </row>
    <row r="18" spans="1:17" x14ac:dyDescent="0.3">
      <c r="H18" t="s">
        <v>56</v>
      </c>
      <c r="I18">
        <v>0.6</v>
      </c>
      <c r="J18">
        <v>1</v>
      </c>
    </row>
    <row r="19" spans="1:17" x14ac:dyDescent="0.3">
      <c r="H19" t="s">
        <v>57</v>
      </c>
      <c r="I19">
        <v>0.8</v>
      </c>
      <c r="J19">
        <v>1</v>
      </c>
    </row>
    <row r="20" spans="1:17" x14ac:dyDescent="0.3">
      <c r="H20" t="s">
        <v>58</v>
      </c>
      <c r="I20">
        <v>0.5</v>
      </c>
      <c r="J20">
        <v>1</v>
      </c>
      <c r="Q20">
        <f>266/5000</f>
        <v>5.3199999999999997E-2</v>
      </c>
    </row>
    <row r="21" spans="1:17" x14ac:dyDescent="0.3">
      <c r="H21" t="s">
        <v>59</v>
      </c>
      <c r="I21">
        <v>0.7</v>
      </c>
      <c r="J21">
        <v>1</v>
      </c>
    </row>
    <row r="22" spans="1:17" x14ac:dyDescent="0.3">
      <c r="H22" t="s">
        <v>60</v>
      </c>
      <c r="I22">
        <v>0.3</v>
      </c>
      <c r="J22">
        <v>1</v>
      </c>
    </row>
    <row r="23" spans="1:17" x14ac:dyDescent="0.3">
      <c r="H23" t="s">
        <v>61</v>
      </c>
      <c r="I23">
        <v>0.2</v>
      </c>
      <c r="J23">
        <v>1</v>
      </c>
    </row>
    <row r="24" spans="1:17" x14ac:dyDescent="0.3">
      <c r="H24" t="s">
        <v>8</v>
      </c>
      <c r="I24">
        <v>1</v>
      </c>
      <c r="J24">
        <v>1</v>
      </c>
    </row>
    <row r="25" spans="1:17" x14ac:dyDescent="0.3">
      <c r="H25" t="s">
        <v>62</v>
      </c>
      <c r="I25">
        <v>0.8</v>
      </c>
      <c r="J25">
        <v>1</v>
      </c>
    </row>
    <row r="26" spans="1:17" x14ac:dyDescent="0.3">
      <c r="H26" t="s">
        <v>63</v>
      </c>
      <c r="I26">
        <v>0.7</v>
      </c>
      <c r="J26">
        <v>1</v>
      </c>
    </row>
    <row r="27" spans="1:17" x14ac:dyDescent="0.3">
      <c r="H27" t="s">
        <v>64</v>
      </c>
      <c r="I27">
        <v>0.8</v>
      </c>
      <c r="J27">
        <v>1</v>
      </c>
    </row>
    <row r="28" spans="1:17" x14ac:dyDescent="0.3">
      <c r="C28" t="s">
        <v>42</v>
      </c>
      <c r="D28">
        <f>SUM(D8:D13)</f>
        <v>4</v>
      </c>
      <c r="J28">
        <f>SUM(J8:J27)</f>
        <v>20</v>
      </c>
    </row>
    <row r="30" spans="1:17" x14ac:dyDescent="0.3">
      <c r="A30" s="2" t="s">
        <v>14</v>
      </c>
      <c r="B30" s="2"/>
      <c r="G30" s="2" t="s">
        <v>14</v>
      </c>
    </row>
    <row r="31" spans="1:17" x14ac:dyDescent="0.3">
      <c r="B31" t="s">
        <v>23</v>
      </c>
      <c r="C31" t="s">
        <v>24</v>
      </c>
      <c r="D31">
        <v>1</v>
      </c>
      <c r="H31" t="s">
        <v>65</v>
      </c>
      <c r="I31">
        <v>0.6</v>
      </c>
      <c r="J31">
        <v>1</v>
      </c>
    </row>
    <row r="32" spans="1:17" x14ac:dyDescent="0.3">
      <c r="B32" t="s">
        <v>25</v>
      </c>
      <c r="C32" t="s">
        <v>26</v>
      </c>
      <c r="H32" t="s">
        <v>66</v>
      </c>
      <c r="I32">
        <v>0.5</v>
      </c>
      <c r="J32">
        <v>1</v>
      </c>
    </row>
    <row r="33" spans="1:10" x14ac:dyDescent="0.3">
      <c r="B33" t="s">
        <v>27</v>
      </c>
      <c r="C33" t="s">
        <v>28</v>
      </c>
      <c r="D33">
        <v>1</v>
      </c>
      <c r="H33" t="s">
        <v>67</v>
      </c>
      <c r="I33">
        <v>0.5</v>
      </c>
      <c r="J33">
        <v>1</v>
      </c>
    </row>
    <row r="34" spans="1:10" x14ac:dyDescent="0.3">
      <c r="B34" t="s">
        <v>29</v>
      </c>
      <c r="C34" t="s">
        <v>30</v>
      </c>
      <c r="H34" t="s">
        <v>68</v>
      </c>
      <c r="I34">
        <v>0.2</v>
      </c>
      <c r="J34">
        <v>1</v>
      </c>
    </row>
    <row r="35" spans="1:10" x14ac:dyDescent="0.3">
      <c r="H35" t="s">
        <v>69</v>
      </c>
      <c r="I35">
        <v>0.7</v>
      </c>
      <c r="J35">
        <v>1</v>
      </c>
    </row>
    <row r="36" spans="1:10" x14ac:dyDescent="0.3">
      <c r="H36" t="s">
        <v>70</v>
      </c>
      <c r="I36">
        <v>0.7</v>
      </c>
      <c r="J36">
        <v>1</v>
      </c>
    </row>
    <row r="37" spans="1:10" x14ac:dyDescent="0.3">
      <c r="H37" t="s">
        <v>71</v>
      </c>
      <c r="I37">
        <v>0.5</v>
      </c>
      <c r="J37">
        <v>1</v>
      </c>
    </row>
    <row r="38" spans="1:10" x14ac:dyDescent="0.3">
      <c r="H38" t="s">
        <v>72</v>
      </c>
      <c r="I38">
        <v>1</v>
      </c>
      <c r="J38">
        <v>1</v>
      </c>
    </row>
    <row r="39" spans="1:10" x14ac:dyDescent="0.3">
      <c r="H39" t="s">
        <v>73</v>
      </c>
      <c r="I39">
        <v>0.9</v>
      </c>
      <c r="J39">
        <v>1</v>
      </c>
    </row>
    <row r="40" spans="1:10" x14ac:dyDescent="0.3">
      <c r="C40" t="s">
        <v>42</v>
      </c>
      <c r="D40">
        <f>SUM(D31:D34)</f>
        <v>2</v>
      </c>
      <c r="I40" t="s">
        <v>42</v>
      </c>
      <c r="J40">
        <f>SUM(J31:J39)</f>
        <v>9</v>
      </c>
    </row>
    <row r="41" spans="1:10" x14ac:dyDescent="0.3">
      <c r="A41" s="2" t="s">
        <v>15</v>
      </c>
      <c r="B41" s="2"/>
      <c r="G41" s="2" t="s">
        <v>15</v>
      </c>
    </row>
    <row r="42" spans="1:10" x14ac:dyDescent="0.3">
      <c r="B42" t="s">
        <v>31</v>
      </c>
      <c r="C42" t="s">
        <v>32</v>
      </c>
      <c r="D42">
        <v>1</v>
      </c>
      <c r="H42" t="s">
        <v>74</v>
      </c>
      <c r="I42">
        <v>0.1</v>
      </c>
      <c r="J42">
        <v>1</v>
      </c>
    </row>
    <row r="43" spans="1:10" x14ac:dyDescent="0.3">
      <c r="B43" t="s">
        <v>33</v>
      </c>
      <c r="C43" t="s">
        <v>34</v>
      </c>
      <c r="D43">
        <v>1</v>
      </c>
      <c r="H43" t="s">
        <v>75</v>
      </c>
      <c r="I43">
        <v>0.4</v>
      </c>
      <c r="J43">
        <v>1</v>
      </c>
    </row>
    <row r="44" spans="1:10" x14ac:dyDescent="0.3">
      <c r="B44" t="s">
        <v>35</v>
      </c>
      <c r="C44" t="s">
        <v>28</v>
      </c>
      <c r="D44">
        <v>1</v>
      </c>
      <c r="H44" t="s">
        <v>76</v>
      </c>
      <c r="I44">
        <v>0.4</v>
      </c>
      <c r="J44">
        <v>1</v>
      </c>
    </row>
    <row r="45" spans="1:10" x14ac:dyDescent="0.3">
      <c r="B45" t="s">
        <v>36</v>
      </c>
      <c r="C45" t="s">
        <v>28</v>
      </c>
      <c r="D45">
        <v>1</v>
      </c>
      <c r="H45" t="s">
        <v>77</v>
      </c>
      <c r="I45">
        <v>0.9</v>
      </c>
      <c r="J45">
        <v>1</v>
      </c>
    </row>
    <row r="46" spans="1:10" x14ac:dyDescent="0.3">
      <c r="B46" t="s">
        <v>37</v>
      </c>
      <c r="C46" t="s">
        <v>28</v>
      </c>
      <c r="D46">
        <v>1</v>
      </c>
    </row>
    <row r="47" spans="1:10" x14ac:dyDescent="0.3">
      <c r="B47" t="s">
        <v>38</v>
      </c>
      <c r="C47" t="s">
        <v>11</v>
      </c>
      <c r="D47">
        <v>1</v>
      </c>
    </row>
    <row r="48" spans="1:10" x14ac:dyDescent="0.3">
      <c r="B48" t="s">
        <v>39</v>
      </c>
      <c r="C48" t="s">
        <v>40</v>
      </c>
      <c r="D48">
        <v>1</v>
      </c>
    </row>
    <row r="49" spans="1:10" x14ac:dyDescent="0.3">
      <c r="C49" t="s">
        <v>42</v>
      </c>
      <c r="D49">
        <f>SUM(D42:D48)</f>
        <v>7</v>
      </c>
      <c r="I49" t="s">
        <v>42</v>
      </c>
      <c r="J49">
        <f>SUM(J42:J48)</f>
        <v>4</v>
      </c>
    </row>
    <row r="51" spans="1:10" x14ac:dyDescent="0.3">
      <c r="A51" s="2" t="s">
        <v>16</v>
      </c>
      <c r="B51" s="2"/>
      <c r="G51" s="2" t="s">
        <v>16</v>
      </c>
    </row>
    <row r="52" spans="1:10" x14ac:dyDescent="0.3">
      <c r="B52" t="s">
        <v>43</v>
      </c>
      <c r="C52" t="s">
        <v>44</v>
      </c>
      <c r="H52" t="s">
        <v>78</v>
      </c>
      <c r="I52">
        <v>0.3</v>
      </c>
      <c r="J52">
        <v>1</v>
      </c>
    </row>
    <row r="53" spans="1:10" x14ac:dyDescent="0.3">
      <c r="B53" t="s">
        <v>45</v>
      </c>
      <c r="C53" t="s">
        <v>30</v>
      </c>
      <c r="H53" t="s">
        <v>79</v>
      </c>
      <c r="I53">
        <v>0.8</v>
      </c>
      <c r="J53">
        <v>1</v>
      </c>
    </row>
    <row r="54" spans="1:10" x14ac:dyDescent="0.3">
      <c r="B54" t="s">
        <v>46</v>
      </c>
      <c r="C54" t="s">
        <v>47</v>
      </c>
      <c r="H54" t="s">
        <v>80</v>
      </c>
      <c r="I54">
        <v>0.5</v>
      </c>
      <c r="J54">
        <v>1</v>
      </c>
    </row>
    <row r="55" spans="1:10" x14ac:dyDescent="0.3">
      <c r="C55" t="s">
        <v>42</v>
      </c>
      <c r="D55">
        <v>0</v>
      </c>
      <c r="I55" t="s">
        <v>42</v>
      </c>
      <c r="J55">
        <f>SUM(J52:J54)</f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3CFD-CCAE-423D-8B8B-7A9CD2149BEE}">
  <dimension ref="B1:U39"/>
  <sheetViews>
    <sheetView tabSelected="1" zoomScale="70" zoomScaleNormal="70" workbookViewId="0">
      <selection activeCell="Q27" sqref="Q27"/>
    </sheetView>
  </sheetViews>
  <sheetFormatPr defaultRowHeight="14.4" x14ac:dyDescent="0.3"/>
  <cols>
    <col min="3" max="3" width="8" customWidth="1"/>
    <col min="4" max="4" width="25.109375" bestFit="1" customWidth="1"/>
    <col min="13" max="13" width="25.109375" bestFit="1" customWidth="1"/>
    <col min="15" max="15" width="13.109375" customWidth="1"/>
  </cols>
  <sheetData>
    <row r="1" spans="2:21" ht="15" thickBot="1" x14ac:dyDescent="0.35"/>
    <row r="2" spans="2:21" ht="15" thickBot="1" x14ac:dyDescent="0.3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21" x14ac:dyDescent="0.3">
      <c r="B3" s="6"/>
      <c r="C3" s="20" t="s">
        <v>3</v>
      </c>
      <c r="D3" s="21"/>
      <c r="E3" s="21"/>
      <c r="F3" s="22"/>
      <c r="G3" s="7"/>
      <c r="H3" s="7"/>
      <c r="I3" s="7"/>
      <c r="J3" s="7"/>
      <c r="K3" s="7"/>
      <c r="L3" s="29" t="s">
        <v>81</v>
      </c>
      <c r="M3" s="30"/>
      <c r="N3" s="30"/>
      <c r="O3" s="31"/>
      <c r="P3" s="8"/>
    </row>
    <row r="4" spans="2:21" ht="21" x14ac:dyDescent="0.4">
      <c r="B4" s="6"/>
      <c r="C4" s="23"/>
      <c r="D4" s="24"/>
      <c r="E4" s="24"/>
      <c r="F4" s="25"/>
      <c r="G4" s="7"/>
      <c r="H4" s="9" t="s">
        <v>87</v>
      </c>
      <c r="I4" s="7"/>
      <c r="J4" s="7"/>
      <c r="K4" s="7"/>
      <c r="L4" s="32"/>
      <c r="M4" s="33"/>
      <c r="N4" s="33"/>
      <c r="O4" s="34"/>
      <c r="P4" s="8"/>
      <c r="U4" t="s">
        <v>3</v>
      </c>
    </row>
    <row r="5" spans="2:21" ht="15" thickBot="1" x14ac:dyDescent="0.35">
      <c r="B5" s="6"/>
      <c r="C5" s="26"/>
      <c r="D5" s="27"/>
      <c r="E5" s="27"/>
      <c r="F5" s="28"/>
      <c r="G5" s="7"/>
      <c r="H5" s="7"/>
      <c r="I5" s="7"/>
      <c r="J5" s="7"/>
      <c r="K5" s="7"/>
      <c r="L5" s="35"/>
      <c r="M5" s="36"/>
      <c r="N5" s="36"/>
      <c r="O5" s="37"/>
      <c r="P5" s="8"/>
    </row>
    <row r="6" spans="2:21" x14ac:dyDescent="0.3">
      <c r="B6" s="6"/>
      <c r="C6" s="10" t="s">
        <v>82</v>
      </c>
      <c r="D6" s="10"/>
      <c r="E6" s="10"/>
      <c r="F6" s="10"/>
      <c r="G6" s="7"/>
      <c r="H6" s="7"/>
      <c r="I6" s="7"/>
      <c r="J6" s="7"/>
      <c r="K6" s="7"/>
      <c r="L6" s="10" t="s">
        <v>83</v>
      </c>
      <c r="M6" s="10"/>
      <c r="N6" s="10"/>
      <c r="O6" s="10"/>
      <c r="P6" s="8"/>
      <c r="U6" t="s">
        <v>89</v>
      </c>
    </row>
    <row r="7" spans="2:21" ht="28.8" x14ac:dyDescent="0.55000000000000004">
      <c r="B7" s="6"/>
      <c r="C7" s="7"/>
      <c r="D7" s="7"/>
      <c r="E7" s="7"/>
      <c r="F7" s="7"/>
      <c r="G7" s="7"/>
      <c r="H7" s="44" t="s">
        <v>88</v>
      </c>
      <c r="I7" s="43"/>
      <c r="J7" s="7"/>
      <c r="K7" s="7"/>
      <c r="L7" s="7"/>
      <c r="M7" s="7"/>
      <c r="N7" s="7"/>
      <c r="O7" s="7"/>
      <c r="P7" s="8"/>
      <c r="T7">
        <v>2414</v>
      </c>
      <c r="U7">
        <f>T7/6</f>
        <v>402.33333333333331</v>
      </c>
    </row>
    <row r="8" spans="2:21" ht="25.8" customHeight="1" x14ac:dyDescent="0.5">
      <c r="B8" s="6"/>
      <c r="C8" s="7"/>
      <c r="D8" s="12"/>
      <c r="E8" s="12"/>
      <c r="F8" s="7"/>
      <c r="G8" s="7"/>
      <c r="H8" s="7"/>
      <c r="I8" s="11"/>
      <c r="J8" s="13"/>
      <c r="K8" s="7"/>
      <c r="L8" s="7"/>
      <c r="M8" s="12"/>
      <c r="N8" s="12"/>
      <c r="O8" s="7"/>
      <c r="P8" s="8"/>
      <c r="T8">
        <v>4277</v>
      </c>
      <c r="U8">
        <f>T8/20</f>
        <v>213.85</v>
      </c>
    </row>
    <row r="9" spans="2:21" ht="55.8" customHeight="1" x14ac:dyDescent="0.3">
      <c r="B9" s="6"/>
      <c r="C9" s="7"/>
      <c r="D9" s="38">
        <f>2414/4</f>
        <v>603.5</v>
      </c>
      <c r="E9" s="12"/>
      <c r="F9" s="7"/>
      <c r="G9" s="7"/>
      <c r="H9" s="7"/>
      <c r="I9" s="7"/>
      <c r="J9" s="7"/>
      <c r="K9" s="7"/>
      <c r="L9" s="7"/>
      <c r="M9" s="40">
        <f>4277/20</f>
        <v>213.85</v>
      </c>
      <c r="N9" s="12"/>
      <c r="O9" s="7"/>
      <c r="P9" s="8"/>
    </row>
    <row r="10" spans="2:21" ht="14.4" customHeight="1" x14ac:dyDescent="0.3">
      <c r="B10" s="6"/>
      <c r="C10" s="7"/>
      <c r="D10" s="14" t="s">
        <v>90</v>
      </c>
      <c r="E10" s="12"/>
      <c r="F10" s="7"/>
      <c r="G10" s="7"/>
      <c r="H10" s="7"/>
      <c r="I10" s="7"/>
      <c r="J10" s="7"/>
      <c r="K10" s="7"/>
      <c r="L10" s="7"/>
      <c r="M10" s="14" t="s">
        <v>90</v>
      </c>
      <c r="N10" s="12"/>
      <c r="O10" s="7"/>
      <c r="P10" s="8"/>
    </row>
    <row r="11" spans="2:21" x14ac:dyDescent="0.3">
      <c r="B11" s="6"/>
      <c r="C11" s="7"/>
      <c r="D11" s="13"/>
      <c r="E11" s="13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</row>
    <row r="12" spans="2:21" x14ac:dyDescent="0.3">
      <c r="B12" s="6"/>
      <c r="C12" s="7"/>
      <c r="D12" s="13"/>
      <c r="E12" s="13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</row>
    <row r="13" spans="2:21" x14ac:dyDescent="0.3">
      <c r="B13" s="6"/>
      <c r="C13" s="7"/>
      <c r="D13" s="13"/>
      <c r="E13" s="13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</row>
    <row r="14" spans="2:21" x14ac:dyDescent="0.3">
      <c r="B14" s="6"/>
      <c r="C14" s="7"/>
      <c r="D14" s="13"/>
      <c r="E14" s="13"/>
      <c r="F14" s="7"/>
      <c r="G14" s="7"/>
      <c r="H14" s="7"/>
      <c r="I14" s="7"/>
      <c r="J14" s="7"/>
      <c r="K14" s="7"/>
      <c r="L14" s="7"/>
      <c r="M14" s="7"/>
      <c r="N14" s="7"/>
      <c r="O14" s="7"/>
      <c r="P14" s="8"/>
    </row>
    <row r="15" spans="2:21" ht="28.8" x14ac:dyDescent="0.55000000000000004">
      <c r="B15" s="6"/>
      <c r="C15" s="7"/>
      <c r="D15" s="13"/>
      <c r="E15" s="13"/>
      <c r="F15" s="7"/>
      <c r="G15" s="7"/>
      <c r="H15" s="42" t="s">
        <v>84</v>
      </c>
      <c r="I15" s="7"/>
      <c r="J15" s="7"/>
      <c r="K15" s="7"/>
      <c r="L15" s="7"/>
      <c r="M15" s="7"/>
      <c r="N15" s="7"/>
      <c r="O15" s="7"/>
      <c r="P15" s="8"/>
    </row>
    <row r="16" spans="2:21" ht="14.4" customHeight="1" x14ac:dyDescent="0.3">
      <c r="B16" s="6"/>
      <c r="C16" s="7"/>
      <c r="D16" s="39">
        <v>0</v>
      </c>
      <c r="E16" s="39"/>
      <c r="F16" s="7"/>
      <c r="G16" s="7"/>
      <c r="H16" s="7"/>
      <c r="I16" s="7"/>
      <c r="J16" s="7"/>
      <c r="K16" s="7"/>
      <c r="L16" s="7"/>
      <c r="M16" s="41">
        <v>3</v>
      </c>
      <c r="N16" s="41"/>
      <c r="O16" s="7"/>
      <c r="P16" s="8"/>
    </row>
    <row r="17" spans="2:16" ht="14.4" customHeight="1" x14ac:dyDescent="0.3">
      <c r="B17" s="6"/>
      <c r="C17" s="7"/>
      <c r="D17" s="39"/>
      <c r="E17" s="39"/>
      <c r="F17" s="7"/>
      <c r="G17" s="7"/>
      <c r="H17" s="7"/>
      <c r="I17" s="7"/>
      <c r="J17" s="7"/>
      <c r="K17" s="7"/>
      <c r="L17" s="7"/>
      <c r="M17" s="41"/>
      <c r="N17" s="41"/>
      <c r="O17" s="7"/>
      <c r="P17" s="8"/>
    </row>
    <row r="18" spans="2:16" ht="25.8" customHeight="1" x14ac:dyDescent="0.3">
      <c r="B18" s="6"/>
      <c r="C18" s="7"/>
      <c r="D18" s="39"/>
      <c r="E18" s="39"/>
      <c r="F18" s="7"/>
      <c r="G18" s="7"/>
      <c r="H18" s="7"/>
      <c r="I18" s="7"/>
      <c r="J18" s="7"/>
      <c r="K18" s="7"/>
      <c r="L18" s="7"/>
      <c r="M18" s="41"/>
      <c r="N18" s="41"/>
      <c r="O18" s="7"/>
      <c r="P18" s="8"/>
    </row>
    <row r="19" spans="2:16" x14ac:dyDescent="0.3">
      <c r="B19" s="6"/>
      <c r="C19" s="7"/>
      <c r="D19" s="13"/>
      <c r="E19" s="13"/>
      <c r="F19" s="7"/>
      <c r="G19" s="7"/>
      <c r="H19" s="7"/>
      <c r="I19" s="7"/>
      <c r="J19" s="7"/>
      <c r="K19" s="7"/>
      <c r="L19" s="7"/>
      <c r="M19" s="7"/>
      <c r="N19" s="7"/>
      <c r="O19" s="7"/>
      <c r="P19" s="8"/>
    </row>
    <row r="20" spans="2:16" x14ac:dyDescent="0.3">
      <c r="B20" s="6"/>
      <c r="C20" s="7"/>
      <c r="D20" s="13"/>
      <c r="E20" s="13"/>
      <c r="F20" s="7"/>
      <c r="G20" s="7"/>
      <c r="H20" s="7"/>
      <c r="I20" s="7"/>
      <c r="J20" s="7"/>
      <c r="K20" s="7"/>
      <c r="L20" s="7"/>
      <c r="M20" s="7"/>
      <c r="N20" s="7"/>
      <c r="O20" s="7"/>
      <c r="P20" s="8"/>
    </row>
    <row r="21" spans="2:16" x14ac:dyDescent="0.3">
      <c r="B21" s="6"/>
      <c r="C21" s="7"/>
      <c r="D21" s="13"/>
      <c r="E21" s="13"/>
      <c r="F21" s="7"/>
      <c r="G21" s="7"/>
      <c r="H21" s="7"/>
      <c r="I21" s="7"/>
      <c r="J21" s="7"/>
      <c r="K21" s="7"/>
      <c r="L21" s="7"/>
      <c r="M21" s="7"/>
      <c r="N21" s="7"/>
      <c r="O21" s="7"/>
      <c r="P21" s="8"/>
    </row>
    <row r="22" spans="2:16" x14ac:dyDescent="0.3">
      <c r="B22" s="6"/>
      <c r="C22" s="7"/>
      <c r="D22" s="13"/>
      <c r="E22" s="13"/>
      <c r="F22" s="7"/>
      <c r="G22" s="7"/>
      <c r="H22" s="7"/>
      <c r="I22" s="7"/>
      <c r="J22" s="7"/>
      <c r="K22" s="7"/>
      <c r="L22" s="7"/>
      <c r="M22" s="7"/>
      <c r="N22" s="7"/>
      <c r="O22" s="7"/>
      <c r="P22" s="8"/>
    </row>
    <row r="23" spans="2:16" x14ac:dyDescent="0.3">
      <c r="B23" s="6"/>
      <c r="C23" s="7"/>
      <c r="D23" s="13"/>
      <c r="E23" s="13"/>
      <c r="F23" s="7"/>
      <c r="G23" s="7"/>
      <c r="H23" s="7"/>
      <c r="I23" s="7"/>
      <c r="J23" s="7"/>
      <c r="K23" s="7"/>
      <c r="L23" s="7"/>
      <c r="M23" s="7"/>
      <c r="N23" s="7"/>
      <c r="O23" s="7"/>
      <c r="P23" s="8"/>
    </row>
    <row r="24" spans="2:16" x14ac:dyDescent="0.3">
      <c r="B24" s="6"/>
      <c r="C24" s="7"/>
      <c r="D24" s="13"/>
      <c r="E24" s="13"/>
      <c r="F24" s="7"/>
      <c r="G24" s="7"/>
      <c r="H24" s="7"/>
      <c r="I24" s="7"/>
      <c r="J24" s="7"/>
      <c r="K24" s="7"/>
      <c r="L24" s="7"/>
      <c r="M24" s="7"/>
      <c r="N24" s="7"/>
      <c r="O24" s="7"/>
      <c r="P24" s="8"/>
    </row>
    <row r="25" spans="2:16" ht="28.2" customHeight="1" x14ac:dyDescent="0.55000000000000004">
      <c r="B25" s="6"/>
      <c r="C25" s="7"/>
      <c r="D25" s="15"/>
      <c r="E25" s="15"/>
      <c r="F25" s="7"/>
      <c r="G25" s="7"/>
      <c r="H25" s="42" t="s">
        <v>85</v>
      </c>
      <c r="I25" s="7"/>
      <c r="J25" s="7"/>
      <c r="K25" s="7"/>
      <c r="L25" s="7"/>
      <c r="M25" s="16"/>
      <c r="N25" s="16"/>
      <c r="O25" s="7"/>
      <c r="P25" s="8"/>
    </row>
    <row r="26" spans="2:16" ht="91.8" x14ac:dyDescent="0.3">
      <c r="B26" s="6"/>
      <c r="C26" s="7"/>
      <c r="D26" s="39">
        <v>2</v>
      </c>
      <c r="E26" s="39"/>
      <c r="F26" s="7"/>
      <c r="G26" s="7"/>
      <c r="H26" s="7"/>
      <c r="I26" s="7"/>
      <c r="J26" s="7"/>
      <c r="K26" s="7"/>
      <c r="L26" s="7"/>
      <c r="M26" s="41">
        <v>9</v>
      </c>
      <c r="N26" s="41"/>
      <c r="O26" s="7"/>
      <c r="P26" s="8"/>
    </row>
    <row r="27" spans="2:16" ht="46.2" x14ac:dyDescent="0.5">
      <c r="B27" s="6"/>
      <c r="C27" s="7"/>
      <c r="D27" s="15"/>
      <c r="E27" s="15"/>
      <c r="F27" s="7"/>
      <c r="G27" s="7"/>
      <c r="H27" s="11"/>
      <c r="I27" s="7"/>
      <c r="J27" s="7"/>
      <c r="K27" s="7"/>
      <c r="L27" s="7"/>
      <c r="M27" s="16"/>
      <c r="N27" s="16"/>
      <c r="O27" s="7"/>
      <c r="P27" s="8"/>
    </row>
    <row r="28" spans="2:16" x14ac:dyDescent="0.3">
      <c r="B28" s="6"/>
      <c r="C28" s="7"/>
      <c r="D28" s="13"/>
      <c r="E28" s="13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</row>
    <row r="29" spans="2:16" x14ac:dyDescent="0.3">
      <c r="B29" s="6"/>
      <c r="C29" s="7"/>
      <c r="D29" s="13"/>
      <c r="E29" s="13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</row>
    <row r="30" spans="2:16" ht="28.8" x14ac:dyDescent="0.55000000000000004">
      <c r="B30" s="6"/>
      <c r="C30" s="7"/>
      <c r="D30" s="13"/>
      <c r="E30" s="13"/>
      <c r="F30" s="7"/>
      <c r="G30" s="42" t="s">
        <v>86</v>
      </c>
      <c r="H30" s="42"/>
      <c r="I30" s="7"/>
      <c r="J30" s="7"/>
      <c r="K30" s="7"/>
      <c r="L30" s="7"/>
      <c r="M30" s="7"/>
      <c r="N30" s="7"/>
      <c r="O30" s="7"/>
      <c r="P30" s="8"/>
    </row>
    <row r="31" spans="2:16" ht="25.8" customHeight="1" x14ac:dyDescent="0.3">
      <c r="B31" s="6"/>
      <c r="C31" s="7"/>
      <c r="D31" s="39">
        <v>7</v>
      </c>
      <c r="E31" s="39"/>
      <c r="F31" s="7"/>
      <c r="G31" s="13"/>
      <c r="H31" s="7"/>
      <c r="I31" s="7"/>
      <c r="J31" s="7"/>
      <c r="K31" s="7"/>
      <c r="L31" s="7"/>
      <c r="M31" s="41">
        <v>4</v>
      </c>
      <c r="N31" s="41"/>
      <c r="O31" s="7"/>
      <c r="P31" s="8"/>
    </row>
    <row r="32" spans="2:16" ht="14.4" customHeight="1" x14ac:dyDescent="0.3">
      <c r="B32" s="6"/>
      <c r="C32" s="7"/>
      <c r="D32" s="39"/>
      <c r="E32" s="39"/>
      <c r="F32" s="7"/>
      <c r="G32" s="13"/>
      <c r="H32" s="7"/>
      <c r="I32" s="7"/>
      <c r="J32" s="7"/>
      <c r="K32" s="7"/>
      <c r="L32" s="7"/>
      <c r="M32" s="41"/>
      <c r="N32" s="41"/>
      <c r="O32" s="7"/>
      <c r="P32" s="8"/>
    </row>
    <row r="33" spans="2:16" ht="14.4" customHeight="1" x14ac:dyDescent="0.3">
      <c r="B33" s="6"/>
      <c r="C33" s="7"/>
      <c r="D33" s="39"/>
      <c r="E33" s="39"/>
      <c r="F33" s="7"/>
      <c r="G33" s="13"/>
      <c r="H33" s="7"/>
      <c r="I33" s="7"/>
      <c r="J33" s="7"/>
      <c r="K33" s="7"/>
      <c r="L33" s="7"/>
      <c r="M33" s="41"/>
      <c r="N33" s="41"/>
      <c r="O33" s="7"/>
      <c r="P33" s="8"/>
    </row>
    <row r="34" spans="2:16" x14ac:dyDescent="0.3"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</row>
    <row r="35" spans="2:16" x14ac:dyDescent="0.3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/>
    </row>
    <row r="36" spans="2:16" x14ac:dyDescent="0.3"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</row>
    <row r="37" spans="2:16" x14ac:dyDescent="0.3"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</row>
    <row r="38" spans="2:16" x14ac:dyDescent="0.3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</row>
    <row r="39" spans="2:16" ht="15" thickBot="1" x14ac:dyDescent="0.35"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9"/>
    </row>
  </sheetData>
  <mergeCells count="10">
    <mergeCell ref="M16:N18"/>
    <mergeCell ref="M31:N33"/>
    <mergeCell ref="D31:E33"/>
    <mergeCell ref="D16:E18"/>
    <mergeCell ref="D26:E26"/>
    <mergeCell ref="M26:N26"/>
    <mergeCell ref="C3:F5"/>
    <mergeCell ref="L3:O5"/>
    <mergeCell ref="C6:F6"/>
    <mergeCell ref="L6:O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Smith</dc:creator>
  <cp:lastModifiedBy>James Smith</cp:lastModifiedBy>
  <dcterms:created xsi:type="dcterms:W3CDTF">2020-05-15T06:02:59Z</dcterms:created>
  <dcterms:modified xsi:type="dcterms:W3CDTF">2020-05-16T00:26:43Z</dcterms:modified>
</cp:coreProperties>
</file>