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\Github\445L\trunk\Lab7\"/>
    </mc:Choice>
  </mc:AlternateContent>
  <bookViews>
    <workbookView xWindow="0" yWindow="0" windowWidth="21576" windowHeight="76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/>
  <c r="D5" i="1"/>
  <c r="D4" i="1"/>
  <c r="D3" i="1"/>
  <c r="C27" i="1"/>
  <c r="C30" i="1"/>
  <c r="C29" i="1"/>
  <c r="C28" i="1"/>
  <c r="C10" i="1" l="1"/>
  <c r="C32" i="1"/>
</calcChain>
</file>

<file path=xl/sharedStrings.xml><?xml version="1.0" encoding="utf-8"?>
<sst xmlns="http://schemas.openxmlformats.org/spreadsheetml/2006/main" count="120" uniqueCount="81">
  <si>
    <t>Component</t>
  </si>
  <si>
    <t>Package</t>
  </si>
  <si>
    <t>Unit Price</t>
  </si>
  <si>
    <t>Total Price</t>
  </si>
  <si>
    <t>Manuf</t>
  </si>
  <si>
    <t>Manuf Part No</t>
  </si>
  <si>
    <t>Distrib</t>
  </si>
  <si>
    <t>Distrib Part No</t>
  </si>
  <si>
    <t>Ref Name</t>
  </si>
  <si>
    <t>Qty</t>
  </si>
  <si>
    <t>Estimated Current</t>
  </si>
  <si>
    <t>Tollerance</t>
  </si>
  <si>
    <t>Resistance/Capacitance</t>
  </si>
  <si>
    <t>Circuit</t>
  </si>
  <si>
    <t>Box</t>
  </si>
  <si>
    <t>4x11 Lattice</t>
  </si>
  <si>
    <t>Copper Roofing Nails</t>
  </si>
  <si>
    <t>Acrylic Sheet</t>
  </si>
  <si>
    <t>Total Price w/ Box, Battery, &amp; TM4C123</t>
  </si>
  <si>
    <t>1x4 Wood</t>
  </si>
  <si>
    <t>1/4W Resistor</t>
  </si>
  <si>
    <t>Stackpole Electronics Inc.</t>
  </si>
  <si>
    <t>CF14JT1R00</t>
  </si>
  <si>
    <t>Digi-Key</t>
  </si>
  <si>
    <t>CF14JT1R00CT-ND</t>
  </si>
  <si>
    <r>
      <t xml:space="preserve">1 </t>
    </r>
    <r>
      <rPr>
        <sz val="11"/>
        <color theme="1"/>
        <rFont val="Calibri"/>
        <family val="2"/>
      </rPr>
      <t>Ω</t>
    </r>
  </si>
  <si>
    <t>± 5%</t>
  </si>
  <si>
    <t>160-1782-ND</t>
  </si>
  <si>
    <t>Lite-On Inc.</t>
  </si>
  <si>
    <t>LTW-420D7</t>
  </si>
  <si>
    <t>3mm LED</t>
  </si>
  <si>
    <t>20mA</t>
  </si>
  <si>
    <t>Notes</t>
  </si>
  <si>
    <t>Only one active at a time</t>
  </si>
  <si>
    <t>296-14857-2-ND</t>
  </si>
  <si>
    <t>SN74HC595DR</t>
  </si>
  <si>
    <t>Texas Instruments</t>
  </si>
  <si>
    <t>SOIC</t>
  </si>
  <si>
    <t>0.001mA</t>
  </si>
  <si>
    <t>DIP</t>
  </si>
  <si>
    <t>R1 - 64</t>
  </si>
  <si>
    <t>L1 - 64</t>
  </si>
  <si>
    <t>TM4C123GH6PM</t>
  </si>
  <si>
    <t>LQFP</t>
  </si>
  <si>
    <t>TM4C123GH6PMI</t>
  </si>
  <si>
    <t>296-35848-ND</t>
  </si>
  <si>
    <t>U1</t>
  </si>
  <si>
    <t>19.7mA</t>
  </si>
  <si>
    <t>Not counted In circuit price</t>
  </si>
  <si>
    <t>Tenergy Li-Ion 18650</t>
  </si>
  <si>
    <t>Tenergy</t>
  </si>
  <si>
    <t>Rakuten</t>
  </si>
  <si>
    <t>Estimated Current Draw</t>
  </si>
  <si>
    <t>0mA</t>
  </si>
  <si>
    <t>39.7mA</t>
  </si>
  <si>
    <t>MB68G-5-ND</t>
  </si>
  <si>
    <t>3M</t>
  </si>
  <si>
    <t>3754/68 300</t>
  </si>
  <si>
    <t>68 Pin Ribbon Cable ($2 Price of cable included in total)</t>
  </si>
  <si>
    <t>Cabinet</t>
  </si>
  <si>
    <t>Ceramic mono, Z5U, -20/+80%, 0.1 uF</t>
  </si>
  <si>
    <t>CAP</t>
  </si>
  <si>
    <t>Jameco</t>
  </si>
  <si>
    <t>Ceramic, Z5U, -20/+80%, 0.01 uF</t>
  </si>
  <si>
    <t>Digikey</t>
  </si>
  <si>
    <t>399-4188-ND</t>
  </si>
  <si>
    <t>Ceramic, X7R, 20%, 1 uF</t>
  </si>
  <si>
    <t>Ceramic, 22uF</t>
  </si>
  <si>
    <t>Ceramic, 10pF</t>
  </si>
  <si>
    <t>Tantalum, 16V, 10% 4.7 uF</t>
  </si>
  <si>
    <t>CAP-Tant</t>
  </si>
  <si>
    <t xml:space="preserve">B3F tactile push button switch </t>
  </si>
  <si>
    <t>SW</t>
  </si>
  <si>
    <t>Omron Electronics</t>
  </si>
  <si>
    <t>B3F-1052</t>
  </si>
  <si>
    <t>SW405-ND</t>
  </si>
  <si>
    <t>LM2937 3.3 V regulator TO220, 500mA</t>
  </si>
  <si>
    <t>National</t>
  </si>
  <si>
    <t>LM2937ET-3.3/NOPB</t>
  </si>
  <si>
    <t>LM2937ET-3.3-ND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</si>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</sst>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2" applyAlignment="1">
      <alignment vertical="center" wrapText="1"/>
    </xf>
    <xf numFmtId="0" fontId="4" fillId="0" borderId="0" xfId="2" applyAlignment="1">
      <alignment vertical="center"/>
    </xf>
    <xf numFmtId="44" fontId="0" fillId="0" borderId="0" xfId="1" applyFont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695520</xdr:colOff>
      <xdr:row>30</xdr:row>
      <xdr:rowOff>144000</xdr:rowOff>
    </xdr:from>
    <xdr:to>
      <xdr:col>0</xdr:col>
      <xdr:colOff>703080</xdr:colOff>
      <xdr:row>30</xdr:row>
      <xdr:rowOff>144000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/>
            <xdr14:cNvContentPartPr/>
          </xdr14:nvContentPartPr>
          <xdr14:nvPr macro=""/>
          <xdr14:xfrm>
            <a:off x="695520" y="3252960"/>
            <a:ext cx="7560" cy="0"/>
          </xdr14:xfrm>
        </xdr:contentPart>
      </mc:Choice>
      <mc:Fallback>
        <xdr:pic>
          <xdr:nvPicPr>
            <xdr:cNvPr id="2" name="Ink 1"/>
            <xdr:cNvPicPr/>
          </xdr:nvPicPr>
          <xdr:blipFill/>
          <xdr:spPr/>
        </xdr:pic>
      </mc:Fallback>
    </mc:AlternateContent>
    <xdr:clientData/>
  </xdr:twoCellAnchor>
  <xdr:twoCellAnchor>
    <xdr:from>
      <xdr:col>0</xdr:col>
      <xdr:colOff>1369440</xdr:colOff>
      <xdr:row>9</xdr:row>
      <xdr:rowOff>7200</xdr:rowOff>
    </xdr:from>
    <xdr:to>
      <xdr:col>0</xdr:col>
      <xdr:colOff>1385280</xdr:colOff>
      <xdr:row>9</xdr:row>
      <xdr:rowOff>15480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/>
            <xdr14:cNvContentPartPr/>
          </xdr14:nvContentPartPr>
          <xdr14:nvPr macro=""/>
          <xdr14:xfrm>
            <a:off x="1369440" y="1653120"/>
            <a:ext cx="15840" cy="8280"/>
          </xdr14:xfrm>
        </xdr:contentPart>
      </mc:Choice>
      <mc:Fallback>
        <xdr:pic>
          <xdr:nvPicPr>
            <xdr:cNvPr id="4" name="Ink 3"/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1160" y="1649160"/>
              <a:ext cx="31320" cy="20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6-04-25T14:28:14.044"/>
    </inkml:context>
    <inkml:brush xml:id="br0">
      <inkml:brushProperty name="width" value="0.06667" units="cm"/>
      <inkml:brushProperty name="height" value="0.06667" units="cm"/>
    </inkml:brush>
  </inkml:definitions>
  <inkml:trace contextRef="#ctx0" brushRef="#br0">484 2260 3555,'0'0'3075,"19"15"-224,-19-15-193,0 0-3010,0 0-1249,0 0-1090,0 0-160,0-24 97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6-04-25T14:28:15.00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BD0B5A5-91C7-453D-A1A5-C117B7FACD43}" emma:medium="tactile" emma:mode="ink">
          <msink:context xmlns:msink="http://schemas.microsoft.com/ink/2010/main" type="writingRegion" rotatedBoundingBox="3804,4592 3847,4592 3847,4614 3804,4614"/>
        </emma:interpretation>
      </emma:emma>
    </inkml:annotationXML>
    <inkml:traceGroup>
      <inkml:annotationXML>
        <emma:emma xmlns:emma="http://www.w3.org/2003/04/emma" version="1.0">
          <emma:interpretation id="{C3386114-F52D-46EF-B55D-68FB769F2D88}" emma:medium="tactile" emma:mode="ink">
            <msink:context xmlns:msink="http://schemas.microsoft.com/ink/2010/main" type="paragraph" rotatedBoundingBox="3804,4592 3847,4592 3847,4614 3804,461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04DB254-1B9B-410D-A7A9-03D3DA445FDF}" emma:medium="tactile" emma:mode="ink">
              <msink:context xmlns:msink="http://schemas.microsoft.com/ink/2010/main" type="line" rotatedBoundingBox="3804,4592 3847,4592 3847,4614 3804,4614"/>
            </emma:interpretation>
          </emma:emma>
        </inkml:annotationXML>
        <inkml:traceGroup>
          <inkml:annotationXML>
            <emma:emma xmlns:emma="http://www.w3.org/2003/04/emma" version="1.0">
              <emma:interpretation id="{D62E94FF-5818-4D21-B585-BD799A8D005A}" emma:medium="tactile" emma:mode="ink">
                <msink:context xmlns:msink="http://schemas.microsoft.com/ink/2010/main" type="inkWord" rotatedBoundingBox="3804,4592 3847,4592 3847,4614 3804,4614"/>
              </emma:interpretation>
              <emma:one-of disjunction-type="recognition" id="oneOf0">
                <emma:interpretation id="interp0" emma:lang="en-US" emma:confidence="0">
                  <emma:literal>j</emma:literal>
                </emma:interpretation>
                <emma:interpretation id="interp1" emma:lang="en-US" emma:confidence="0">
                  <emma:literal>~</emma:literal>
                </emma:interpretation>
                <emma:interpretation id="interp2" emma:lang="en-US" emma:confidence="0">
                  <emma:literal>•</emma:literal>
                </emma:interpretation>
                <emma:interpretation id="interp3" emma:lang="en-US" emma:confidence="0">
                  <emma:literal>b</emma:literal>
                </emma:interpretation>
                <emma:interpretation id="interp4" emma:lang="en-US" emma:confidence="0">
                  <emma:literal>3</emma:literal>
                </emma:interpretation>
              </emma:one-of>
            </emma:emma>
          </inkml:annotationXML>
          <inkml:trace contextRef="#ctx0" brushRef="#br0">1000 1148 993,'0'0'2787,"-2"19"-161,2-19 33,-23-6-2211,23 6-224,0 0-192,-18 0-352,18 0-289,0 0-1120,0 0-866,0 0-159,0-16 992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uppliers/us/Texas-Instruments.page?lang=en" TargetMode="External"/><Relationship Id="rId2" Type="http://schemas.openxmlformats.org/officeDocument/2006/relationships/hyperlink" Target="http://www.digikey.com/Suppliers/us/Lite-On.page?lang=en" TargetMode="External"/><Relationship Id="rId1" Type="http://schemas.openxmlformats.org/officeDocument/2006/relationships/hyperlink" Target="http://www.digikey.com/Suppliers/us/Stackpole-Electronics.page?lang=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Suppliers/us/3M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5" zoomScale="145" zoomScaleNormal="145" workbookViewId="0">
      <selection activeCell="B22" sqref="B22"/>
    </sheetView>
  </sheetViews>
  <sheetFormatPr defaultRowHeight="14.4" x14ac:dyDescent="0.3"/>
  <cols>
    <col min="1" max="1" width="37" customWidth="1"/>
    <col min="2" max="12" width="13.6640625" customWidth="1"/>
    <col min="13" max="13" width="22.6640625" customWidth="1"/>
    <col min="14" max="14" width="55" customWidth="1"/>
  </cols>
  <sheetData>
    <row r="1" spans="1:14" s="2" customFormat="1" x14ac:dyDescent="0.3">
      <c r="A1" s="2" t="s">
        <v>13</v>
      </c>
    </row>
    <row r="2" spans="1:14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32</v>
      </c>
    </row>
    <row r="3" spans="1:14" x14ac:dyDescent="0.3">
      <c r="A3" s="4" t="s">
        <v>20</v>
      </c>
      <c r="B3" t="s">
        <v>39</v>
      </c>
      <c r="C3" s="4">
        <v>6.3200000000000001E-3</v>
      </c>
      <c r="D3">
        <f>C3*J3</f>
        <v>0.40448000000000001</v>
      </c>
      <c r="E3" s="7" t="s">
        <v>21</v>
      </c>
      <c r="F3" s="5" t="s">
        <v>22</v>
      </c>
      <c r="G3" t="s">
        <v>23</v>
      </c>
      <c r="H3" s="4" t="s">
        <v>24</v>
      </c>
      <c r="I3" t="s">
        <v>40</v>
      </c>
      <c r="J3">
        <v>64</v>
      </c>
      <c r="K3" t="s">
        <v>53</v>
      </c>
      <c r="L3" t="s">
        <v>26</v>
      </c>
      <c r="M3" t="s">
        <v>25</v>
      </c>
    </row>
    <row r="4" spans="1:14" x14ac:dyDescent="0.3">
      <c r="A4" t="s">
        <v>30</v>
      </c>
      <c r="B4" t="s">
        <v>39</v>
      </c>
      <c r="C4" s="4">
        <v>0.1454</v>
      </c>
      <c r="D4">
        <f>C4*J4</f>
        <v>9.3056000000000001</v>
      </c>
      <c r="E4" s="6" t="s">
        <v>28</v>
      </c>
      <c r="F4" s="5" t="s">
        <v>29</v>
      </c>
      <c r="G4" t="s">
        <v>23</v>
      </c>
      <c r="H4" s="4" t="s">
        <v>27</v>
      </c>
      <c r="I4" t="s">
        <v>41</v>
      </c>
      <c r="J4">
        <v>64</v>
      </c>
      <c r="K4" t="s">
        <v>31</v>
      </c>
      <c r="N4" t="s">
        <v>33</v>
      </c>
    </row>
    <row r="5" spans="1:14" x14ac:dyDescent="0.3">
      <c r="A5" t="s">
        <v>35</v>
      </c>
      <c r="B5" t="s">
        <v>37</v>
      </c>
      <c r="C5" s="4">
        <v>0.15</v>
      </c>
      <c r="D5">
        <f>C5*J5</f>
        <v>2.4</v>
      </c>
      <c r="E5" s="7" t="s">
        <v>36</v>
      </c>
      <c r="F5" s="5" t="s">
        <v>35</v>
      </c>
      <c r="G5" t="s">
        <v>23</v>
      </c>
      <c r="H5" s="4" t="s">
        <v>34</v>
      </c>
      <c r="J5">
        <v>16</v>
      </c>
      <c r="K5" t="s">
        <v>38</v>
      </c>
    </row>
    <row r="6" spans="1:14" x14ac:dyDescent="0.3">
      <c r="A6" s="4" t="s">
        <v>55</v>
      </c>
      <c r="C6" s="4">
        <v>2.3872</v>
      </c>
      <c r="D6">
        <f>(C6*J6)+(2*J6)</f>
        <v>8.7744</v>
      </c>
      <c r="E6" s="6" t="s">
        <v>56</v>
      </c>
      <c r="F6" s="5" t="s">
        <v>57</v>
      </c>
      <c r="G6" t="s">
        <v>23</v>
      </c>
      <c r="H6" s="4" t="s">
        <v>55</v>
      </c>
      <c r="J6">
        <v>2</v>
      </c>
      <c r="N6" t="s">
        <v>58</v>
      </c>
    </row>
    <row r="7" spans="1:14" x14ac:dyDescent="0.3">
      <c r="A7" t="s">
        <v>49</v>
      </c>
      <c r="C7" s="9">
        <v>13.99</v>
      </c>
      <c r="D7" s="9">
        <v>13.99</v>
      </c>
      <c r="E7" t="s">
        <v>50</v>
      </c>
      <c r="F7" s="16">
        <v>31003</v>
      </c>
      <c r="G7" t="s">
        <v>51</v>
      </c>
      <c r="H7" s="15">
        <v>257209487</v>
      </c>
      <c r="J7">
        <v>1</v>
      </c>
      <c r="K7" t="s">
        <v>53</v>
      </c>
      <c r="N7" t="s">
        <v>48</v>
      </c>
    </row>
    <row r="8" spans="1:14" x14ac:dyDescent="0.3">
      <c r="A8" t="s">
        <v>42</v>
      </c>
      <c r="B8" t="s">
        <v>43</v>
      </c>
      <c r="C8" s="9">
        <v>5.7750000000000004</v>
      </c>
      <c r="D8">
        <f>C8*J8</f>
        <v>5.7750000000000004</v>
      </c>
      <c r="E8" t="s">
        <v>36</v>
      </c>
      <c r="F8" t="s">
        <v>44</v>
      </c>
      <c r="G8" t="s">
        <v>23</v>
      </c>
      <c r="H8" t="s">
        <v>45</v>
      </c>
      <c r="I8" t="s">
        <v>46</v>
      </c>
      <c r="J8">
        <v>1</v>
      </c>
      <c r="K8" t="s">
        <v>47</v>
      </c>
      <c r="N8" t="s">
        <v>48</v>
      </c>
    </row>
    <row r="10" spans="1:14" x14ac:dyDescent="0.3">
      <c r="A10" s="17" t="s">
        <v>3</v>
      </c>
      <c r="B10" s="17"/>
      <c r="C10" s="8">
        <f>SUM(D3:D6)</f>
        <v>20.88448</v>
      </c>
    </row>
    <row r="11" spans="1:14" s="14" customFormat="1" x14ac:dyDescent="0.3">
      <c r="A11" s="11"/>
      <c r="B11" s="11"/>
      <c r="C11" s="8"/>
    </row>
    <row r="12" spans="1:14" s="2" customFormat="1" x14ac:dyDescent="0.3">
      <c r="A12" s="2" t="s">
        <v>59</v>
      </c>
    </row>
    <row r="13" spans="1:14" s="12" customFormat="1" x14ac:dyDescent="0.3">
      <c r="A13" s="12" t="s">
        <v>0</v>
      </c>
      <c r="B13" s="12" t="s">
        <v>1</v>
      </c>
      <c r="C13" s="12" t="s">
        <v>2</v>
      </c>
      <c r="D13" s="12" t="s">
        <v>3</v>
      </c>
      <c r="E13" s="12" t="s">
        <v>4</v>
      </c>
      <c r="F13" s="12" t="s">
        <v>5</v>
      </c>
      <c r="G13" s="12" t="s">
        <v>6</v>
      </c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 t="s">
        <v>12</v>
      </c>
      <c r="N13" s="12" t="s">
        <v>32</v>
      </c>
    </row>
    <row r="14" spans="1:14" s="13" customFormat="1" ht="15.6" x14ac:dyDescent="0.3">
      <c r="A14" s="21" t="s">
        <v>60</v>
      </c>
      <c r="B14" s="21" t="s">
        <v>61</v>
      </c>
      <c r="C14" s="22">
        <v>4.4999999999999998E-2</v>
      </c>
      <c r="D14" s="13">
        <v>0</v>
      </c>
      <c r="G14" s="21" t="s">
        <v>62</v>
      </c>
      <c r="H14" s="21">
        <v>25523</v>
      </c>
      <c r="J14" s="13">
        <v>20</v>
      </c>
    </row>
    <row r="15" spans="1:14" s="13" customFormat="1" ht="15.6" x14ac:dyDescent="0.3">
      <c r="A15" s="21" t="s">
        <v>63</v>
      </c>
      <c r="B15" s="21" t="s">
        <v>61</v>
      </c>
      <c r="C15" s="22">
        <v>0.4</v>
      </c>
      <c r="D15" s="13">
        <v>0</v>
      </c>
      <c r="G15" s="21" t="s">
        <v>64</v>
      </c>
      <c r="H15" s="21" t="s">
        <v>65</v>
      </c>
      <c r="J15" s="13">
        <v>3</v>
      </c>
    </row>
    <row r="16" spans="1:14" s="13" customFormat="1" ht="15.6" x14ac:dyDescent="0.3">
      <c r="A16" s="21" t="s">
        <v>66</v>
      </c>
      <c r="B16" s="21" t="s">
        <v>61</v>
      </c>
      <c r="C16" s="22">
        <v>0.35</v>
      </c>
      <c r="D16" s="13">
        <v>0</v>
      </c>
      <c r="G16" s="21" t="s">
        <v>62</v>
      </c>
      <c r="H16" s="21">
        <v>81509</v>
      </c>
      <c r="J16" s="13">
        <v>2</v>
      </c>
    </row>
    <row r="17" spans="1:13" s="13" customFormat="1" ht="15.6" x14ac:dyDescent="0.3">
      <c r="A17" s="21" t="s">
        <v>67</v>
      </c>
      <c r="B17" s="21" t="s">
        <v>61</v>
      </c>
      <c r="C17" s="22"/>
      <c r="D17" s="13">
        <v>0</v>
      </c>
      <c r="G17" s="21"/>
      <c r="H17" s="21"/>
      <c r="J17" s="13">
        <v>1</v>
      </c>
    </row>
    <row r="18" spans="1:13" s="13" customFormat="1" ht="15.6" x14ac:dyDescent="0.3">
      <c r="A18" s="21" t="s">
        <v>68</v>
      </c>
      <c r="B18" s="21" t="s">
        <v>61</v>
      </c>
      <c r="C18" s="22"/>
      <c r="D18" s="13">
        <v>0</v>
      </c>
      <c r="G18" s="21"/>
      <c r="H18" s="21"/>
      <c r="J18" s="13">
        <v>2</v>
      </c>
    </row>
    <row r="19" spans="1:13" s="13" customFormat="1" ht="15.6" x14ac:dyDescent="0.3">
      <c r="A19" s="21" t="s">
        <v>69</v>
      </c>
      <c r="B19" s="21" t="s">
        <v>70</v>
      </c>
      <c r="C19" s="22">
        <v>0.22</v>
      </c>
      <c r="D19" s="13">
        <v>0</v>
      </c>
      <c r="G19" s="21" t="s">
        <v>62</v>
      </c>
      <c r="H19" s="21">
        <v>94035</v>
      </c>
      <c r="J19" s="13">
        <v>2</v>
      </c>
    </row>
    <row r="20" spans="1:13" s="13" customFormat="1" ht="15.6" x14ac:dyDescent="0.3">
      <c r="A20" s="21" t="s">
        <v>71</v>
      </c>
      <c r="B20" s="21" t="s">
        <v>72</v>
      </c>
      <c r="C20" s="22">
        <v>0.17</v>
      </c>
      <c r="D20" s="13">
        <v>0</v>
      </c>
      <c r="E20" s="21" t="s">
        <v>73</v>
      </c>
      <c r="F20" s="21" t="s">
        <v>74</v>
      </c>
      <c r="G20" s="21" t="s">
        <v>64</v>
      </c>
      <c r="H20" s="21" t="s">
        <v>75</v>
      </c>
      <c r="J20" s="13">
        <v>3</v>
      </c>
    </row>
    <row r="21" spans="1:13" s="13" customFormat="1" ht="15.6" x14ac:dyDescent="0.3">
      <c r="A21" s="21" t="s">
        <v>76</v>
      </c>
      <c r="B21" s="21" t="s">
        <v>80</v>
      </c>
      <c r="C21" s="22">
        <v>1.17</v>
      </c>
      <c r="D21" s="13">
        <v>0</v>
      </c>
      <c r="E21" s="21" t="s">
        <v>77</v>
      </c>
      <c r="F21" s="21" t="s">
        <v>78</v>
      </c>
      <c r="G21" s="21" t="s">
        <v>64</v>
      </c>
      <c r="H21" s="21" t="s">
        <v>79</v>
      </c>
      <c r="J21" s="13">
        <v>1</v>
      </c>
    </row>
    <row r="22" spans="1:13" s="12" customFormat="1" x14ac:dyDescent="0.3"/>
    <row r="23" spans="1:13" s="14" customFormat="1" x14ac:dyDescent="0.3">
      <c r="A23" s="11" t="s">
        <v>3</v>
      </c>
      <c r="B23" s="23">
        <v>0</v>
      </c>
      <c r="C23" s="8"/>
    </row>
    <row r="25" spans="1:13" s="1" customFormat="1" x14ac:dyDescent="0.3">
      <c r="A25" s="2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" customFormat="1" x14ac:dyDescent="0.3">
      <c r="A26" s="1" t="s">
        <v>0</v>
      </c>
      <c r="B26" s="1" t="s">
        <v>2</v>
      </c>
      <c r="C26" s="1" t="s">
        <v>3</v>
      </c>
      <c r="D26" s="1" t="s">
        <v>9</v>
      </c>
      <c r="E26" s="18" t="s">
        <v>32</v>
      </c>
      <c r="F26" s="18"/>
      <c r="G26" s="18"/>
    </row>
    <row r="27" spans="1:13" s="3" customFormat="1" x14ac:dyDescent="0.3">
      <c r="A27" s="3" t="s">
        <v>19</v>
      </c>
      <c r="B27" s="3">
        <v>1.99</v>
      </c>
      <c r="C27">
        <f>B27*D27</f>
        <v>1.99</v>
      </c>
      <c r="D27" s="3">
        <v>1</v>
      </c>
      <c r="E27" s="19"/>
      <c r="F27" s="19"/>
      <c r="G27" s="19"/>
    </row>
    <row r="28" spans="1:13" x14ac:dyDescent="0.3">
      <c r="A28" t="s">
        <v>15</v>
      </c>
      <c r="B28">
        <v>4.79</v>
      </c>
      <c r="C28">
        <f>B28*D28</f>
        <v>14.370000000000001</v>
      </c>
      <c r="D28">
        <v>3</v>
      </c>
      <c r="E28" s="20"/>
      <c r="F28" s="20"/>
      <c r="G28" s="20"/>
    </row>
    <row r="29" spans="1:13" x14ac:dyDescent="0.3">
      <c r="A29" t="s">
        <v>16</v>
      </c>
      <c r="B29">
        <v>0.09</v>
      </c>
      <c r="C29">
        <f>B29*D29</f>
        <v>5.76</v>
      </c>
      <c r="D29">
        <v>64</v>
      </c>
      <c r="E29" s="20"/>
      <c r="F29" s="20"/>
      <c r="G29" s="20"/>
    </row>
    <row r="30" spans="1:13" x14ac:dyDescent="0.3">
      <c r="A30" t="s">
        <v>17</v>
      </c>
      <c r="B30">
        <v>21.99</v>
      </c>
      <c r="C30">
        <f>B30*D30</f>
        <v>21.99</v>
      </c>
      <c r="D30">
        <v>1</v>
      </c>
      <c r="E30" s="20"/>
      <c r="F30" s="20"/>
      <c r="G30" s="20"/>
    </row>
    <row r="32" spans="1:13" x14ac:dyDescent="0.3">
      <c r="A32" s="17" t="s">
        <v>18</v>
      </c>
      <c r="B32" s="17"/>
      <c r="C32" s="8">
        <f>C10+SUM(C27:C30)+C7+C8</f>
        <v>84.759479999999996</v>
      </c>
    </row>
    <row r="33" spans="1:3" x14ac:dyDescent="0.3">
      <c r="A33" s="18" t="s">
        <v>52</v>
      </c>
      <c r="B33" s="18"/>
      <c r="C33" s="10" t="s">
        <v>54</v>
      </c>
    </row>
  </sheetData>
  <mergeCells count="8">
    <mergeCell ref="A32:B32"/>
    <mergeCell ref="A10:B10"/>
    <mergeCell ref="A33:B33"/>
    <mergeCell ref="E26:G26"/>
    <mergeCell ref="E27:G27"/>
    <mergeCell ref="E28:G28"/>
    <mergeCell ref="E29:G29"/>
    <mergeCell ref="E30:G30"/>
  </mergeCells>
  <hyperlinks>
    <hyperlink ref="E3" r:id="rId1" display="http://www.digikey.com/Suppliers/us/Stackpole-Electronics.page?lang=en"/>
    <hyperlink ref="E4" r:id="rId2" display="http://www.digikey.com/Suppliers/us/Lite-On.page?lang=en"/>
    <hyperlink ref="E5" r:id="rId3" display="http://www.digikey.com/Suppliers/us/Texas-Instruments.page?lang=en"/>
    <hyperlink ref="E6" r:id="rId4" display="http://www.digikey.com/Suppliers/us/3M.page?lang=en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Winkler</dc:creator>
  <cp:lastModifiedBy>Ty Winkler</cp:lastModifiedBy>
  <dcterms:created xsi:type="dcterms:W3CDTF">2016-03-20T18:16:24Z</dcterms:created>
  <dcterms:modified xsi:type="dcterms:W3CDTF">2016-04-26T14:25:56Z</dcterms:modified>
</cp:coreProperties>
</file>