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\Github\445L\trunk\Lab7\"/>
    </mc:Choice>
  </mc:AlternateContent>
  <bookViews>
    <workbookView xWindow="0" yWindow="0" windowWidth="2157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10" i="1" s="1"/>
  <c r="D8" i="1"/>
  <c r="D5" i="1"/>
  <c r="D4" i="1"/>
  <c r="D3" i="1"/>
  <c r="C14" i="1"/>
  <c r="C17" i="1"/>
  <c r="C16" i="1"/>
  <c r="C15" i="1"/>
  <c r="C19" i="1" l="1"/>
</calcChain>
</file>

<file path=xl/sharedStrings.xml><?xml version="1.0" encoding="utf-8"?>
<sst xmlns="http://schemas.openxmlformats.org/spreadsheetml/2006/main" count="75" uniqueCount="59">
  <si>
    <t>Component</t>
  </si>
  <si>
    <t>Package</t>
  </si>
  <si>
    <t>Unit Price</t>
  </si>
  <si>
    <t>Total Price</t>
  </si>
  <si>
    <t>Manuf</t>
  </si>
  <si>
    <t>Manuf Part No</t>
  </si>
  <si>
    <t>Distrib</t>
  </si>
  <si>
    <t>Distrib Part No</t>
  </si>
  <si>
    <t>Ref Name</t>
  </si>
  <si>
    <t>Qty</t>
  </si>
  <si>
    <t>Estimated Current</t>
  </si>
  <si>
    <t>Tollerance</t>
  </si>
  <si>
    <t>Resistance/Capacitance</t>
  </si>
  <si>
    <t>Circuit</t>
  </si>
  <si>
    <t>Box</t>
  </si>
  <si>
    <t>4x11 Lattice</t>
  </si>
  <si>
    <t>Copper Roofing Nails</t>
  </si>
  <si>
    <t>Acrylic Sheet</t>
  </si>
  <si>
    <t>Total Price w/ Box, Battery, &amp; TM4C123</t>
  </si>
  <si>
    <t>1x4 Wood</t>
  </si>
  <si>
    <t>1/4W Resistor</t>
  </si>
  <si>
    <t>Stackpole Electronics Inc.</t>
  </si>
  <si>
    <t>CF14JT1R00</t>
  </si>
  <si>
    <t>Digi-Key</t>
  </si>
  <si>
    <t>CF14JT1R00CT-ND</t>
  </si>
  <si>
    <r>
      <t xml:space="preserve">1 </t>
    </r>
    <r>
      <rPr>
        <sz val="11"/>
        <color theme="1"/>
        <rFont val="Calibri"/>
        <family val="2"/>
      </rPr>
      <t>Ω</t>
    </r>
  </si>
  <si>
    <t>± 5%</t>
  </si>
  <si>
    <t>160-1782-ND</t>
  </si>
  <si>
    <t>Lite-On Inc.</t>
  </si>
  <si>
    <t>LTW-420D7</t>
  </si>
  <si>
    <t>3mm LED</t>
  </si>
  <si>
    <t>20mA</t>
  </si>
  <si>
    <t>Notes</t>
  </si>
  <si>
    <t>Only one active at a time</t>
  </si>
  <si>
    <t>296-14857-2-ND</t>
  </si>
  <si>
    <t>SN74HC595DR</t>
  </si>
  <si>
    <t>Texas Instruments</t>
  </si>
  <si>
    <t>SOIC</t>
  </si>
  <si>
    <t>0.001mA</t>
  </si>
  <si>
    <t>DIP</t>
  </si>
  <si>
    <t>R1 - 64</t>
  </si>
  <si>
    <t>L1 - 64</t>
  </si>
  <si>
    <t>TM4C123GH6PM</t>
  </si>
  <si>
    <t>LQFP</t>
  </si>
  <si>
    <t>TM4C123GH6PMI</t>
  </si>
  <si>
    <t>296-35848-ND</t>
  </si>
  <si>
    <t>U1</t>
  </si>
  <si>
    <t>19.7mA</t>
  </si>
  <si>
    <t>Not counted In circuit price</t>
  </si>
  <si>
    <t>Tenergy Li-Ion 18650</t>
  </si>
  <si>
    <t>Tenergy</t>
  </si>
  <si>
    <t>Rakuten</t>
  </si>
  <si>
    <t>Estimated Current Draw</t>
  </si>
  <si>
    <t>0mA</t>
  </si>
  <si>
    <t>39.7mA</t>
  </si>
  <si>
    <t>MB68G-5-ND</t>
  </si>
  <si>
    <t>3M</t>
  </si>
  <si>
    <t>3754/68 300</t>
  </si>
  <si>
    <t>68 Pin Ribbon Cable ($2 Price of cable included in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</si>
</sst>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2" applyAlignment="1">
      <alignment vertical="center" wrapText="1"/>
    </xf>
    <xf numFmtId="0" fontId="4" fillId="0" borderId="0" xfId="2" applyAlignment="1">
      <alignment vertical="center"/>
    </xf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uppliers/us/Texas-Instruments.page?lang=en" TargetMode="External"/><Relationship Id="rId2" Type="http://schemas.openxmlformats.org/officeDocument/2006/relationships/hyperlink" Target="http://www.digikey.com/Suppliers/us/Lite-On.page?lang=en" TargetMode="External"/><Relationship Id="rId1" Type="http://schemas.openxmlformats.org/officeDocument/2006/relationships/hyperlink" Target="http://www.digikey.com/Suppliers/us/Stackpole-Electronics.page?lang=e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Suppliers/us/3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K6" sqref="K6"/>
    </sheetView>
  </sheetViews>
  <sheetFormatPr defaultRowHeight="15" x14ac:dyDescent="0.25"/>
  <cols>
    <col min="1" max="1" width="27.5703125" customWidth="1"/>
    <col min="2" max="12" width="13.7109375" customWidth="1"/>
    <col min="13" max="13" width="22.7109375" customWidth="1"/>
    <col min="14" max="14" width="55" customWidth="1"/>
  </cols>
  <sheetData>
    <row r="1" spans="1:14" s="2" customFormat="1" x14ac:dyDescent="0.25">
      <c r="A1" s="2" t="s">
        <v>13</v>
      </c>
    </row>
    <row r="2" spans="1:14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32</v>
      </c>
    </row>
    <row r="3" spans="1:14" x14ac:dyDescent="0.25">
      <c r="A3" s="4" t="s">
        <v>20</v>
      </c>
      <c r="B3" t="s">
        <v>39</v>
      </c>
      <c r="C3" s="4">
        <v>6.3200000000000001E-3</v>
      </c>
      <c r="D3">
        <f>C3*J3</f>
        <v>0.40448000000000001</v>
      </c>
      <c r="E3" s="7" t="s">
        <v>21</v>
      </c>
      <c r="F3" s="5" t="s">
        <v>22</v>
      </c>
      <c r="G3" t="s">
        <v>23</v>
      </c>
      <c r="H3" s="4" t="s">
        <v>24</v>
      </c>
      <c r="I3" t="s">
        <v>40</v>
      </c>
      <c r="J3">
        <v>64</v>
      </c>
      <c r="K3" t="s">
        <v>53</v>
      </c>
      <c r="L3" t="s">
        <v>26</v>
      </c>
      <c r="M3" t="s">
        <v>25</v>
      </c>
    </row>
    <row r="4" spans="1:14" x14ac:dyDescent="0.25">
      <c r="A4" t="s">
        <v>30</v>
      </c>
      <c r="B4" t="s">
        <v>39</v>
      </c>
      <c r="C4" s="4">
        <v>0.1454</v>
      </c>
      <c r="D4">
        <f>C4*J4</f>
        <v>9.3056000000000001</v>
      </c>
      <c r="E4" s="6" t="s">
        <v>28</v>
      </c>
      <c r="F4" s="5" t="s">
        <v>29</v>
      </c>
      <c r="G4" t="s">
        <v>23</v>
      </c>
      <c r="H4" s="4" t="s">
        <v>27</v>
      </c>
      <c r="I4" t="s">
        <v>41</v>
      </c>
      <c r="J4">
        <v>64</v>
      </c>
      <c r="K4" t="s">
        <v>31</v>
      </c>
      <c r="N4" t="s">
        <v>33</v>
      </c>
    </row>
    <row r="5" spans="1:14" x14ac:dyDescent="0.25">
      <c r="A5" t="s">
        <v>35</v>
      </c>
      <c r="B5" t="s">
        <v>37</v>
      </c>
      <c r="C5" s="4">
        <v>0.15</v>
      </c>
      <c r="D5">
        <f>C5*J5</f>
        <v>2.4</v>
      </c>
      <c r="E5" s="7" t="s">
        <v>36</v>
      </c>
      <c r="F5" s="5" t="s">
        <v>35</v>
      </c>
      <c r="G5" t="s">
        <v>23</v>
      </c>
      <c r="H5" s="4" t="s">
        <v>34</v>
      </c>
      <c r="J5">
        <v>16</v>
      </c>
      <c r="K5" t="s">
        <v>38</v>
      </c>
    </row>
    <row r="6" spans="1:14" x14ac:dyDescent="0.25">
      <c r="A6" s="4" t="s">
        <v>55</v>
      </c>
      <c r="C6" s="4">
        <v>2.3872</v>
      </c>
      <c r="D6">
        <f>(C6*J6)+(2*J6)</f>
        <v>8.7744</v>
      </c>
      <c r="E6" s="6" t="s">
        <v>56</v>
      </c>
      <c r="F6" s="5" t="s">
        <v>57</v>
      </c>
      <c r="G6" t="s">
        <v>23</v>
      </c>
      <c r="H6" s="4" t="s">
        <v>55</v>
      </c>
      <c r="J6">
        <v>2</v>
      </c>
      <c r="N6" t="s">
        <v>58</v>
      </c>
    </row>
    <row r="7" spans="1:14" x14ac:dyDescent="0.25">
      <c r="A7" t="s">
        <v>49</v>
      </c>
      <c r="C7" s="9">
        <v>13.99</v>
      </c>
      <c r="D7" s="9">
        <v>13.99</v>
      </c>
      <c r="E7" t="s">
        <v>50</v>
      </c>
      <c r="F7" s="16">
        <v>31003</v>
      </c>
      <c r="G7" t="s">
        <v>51</v>
      </c>
      <c r="H7" s="15">
        <v>257209487</v>
      </c>
      <c r="J7">
        <v>1</v>
      </c>
      <c r="K7" t="s">
        <v>53</v>
      </c>
      <c r="N7" t="s">
        <v>48</v>
      </c>
    </row>
    <row r="8" spans="1:14" x14ac:dyDescent="0.25">
      <c r="A8" t="s">
        <v>42</v>
      </c>
      <c r="B8" t="s">
        <v>43</v>
      </c>
      <c r="C8" s="9">
        <v>5.7750000000000004</v>
      </c>
      <c r="D8">
        <f>C8*J8</f>
        <v>5.7750000000000004</v>
      </c>
      <c r="E8" t="s">
        <v>36</v>
      </c>
      <c r="F8" t="s">
        <v>44</v>
      </c>
      <c r="G8" t="s">
        <v>23</v>
      </c>
      <c r="H8" t="s">
        <v>45</v>
      </c>
      <c r="I8" t="s">
        <v>46</v>
      </c>
      <c r="J8">
        <v>1</v>
      </c>
      <c r="K8" t="s">
        <v>47</v>
      </c>
      <c r="N8" t="s">
        <v>48</v>
      </c>
    </row>
    <row r="10" spans="1:14" x14ac:dyDescent="0.25">
      <c r="A10" s="11" t="s">
        <v>3</v>
      </c>
      <c r="B10" s="11"/>
      <c r="C10" s="8">
        <f>SUM(D3:D6)</f>
        <v>20.88448</v>
      </c>
    </row>
    <row r="12" spans="1:14" s="1" customFormat="1" x14ac:dyDescent="0.25">
      <c r="A12" s="2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s="1" customFormat="1" x14ac:dyDescent="0.25">
      <c r="A13" s="1" t="s">
        <v>0</v>
      </c>
      <c r="B13" s="1" t="s">
        <v>2</v>
      </c>
      <c r="C13" s="1" t="s">
        <v>3</v>
      </c>
      <c r="D13" s="1" t="s">
        <v>9</v>
      </c>
      <c r="E13" s="12" t="s">
        <v>32</v>
      </c>
      <c r="F13" s="12"/>
      <c r="G13" s="12"/>
    </row>
    <row r="14" spans="1:14" s="3" customFormat="1" x14ac:dyDescent="0.25">
      <c r="A14" s="3" t="s">
        <v>19</v>
      </c>
      <c r="B14" s="3">
        <v>1.99</v>
      </c>
      <c r="C14">
        <f>B14*D14</f>
        <v>1.99</v>
      </c>
      <c r="D14" s="3">
        <v>1</v>
      </c>
      <c r="E14" s="13"/>
      <c r="F14" s="13"/>
      <c r="G14" s="13"/>
    </row>
    <row r="15" spans="1:14" x14ac:dyDescent="0.25">
      <c r="A15" t="s">
        <v>15</v>
      </c>
      <c r="B15">
        <v>4.79</v>
      </c>
      <c r="C15">
        <f>B15*D15</f>
        <v>14.370000000000001</v>
      </c>
      <c r="D15">
        <v>3</v>
      </c>
      <c r="E15" s="14"/>
      <c r="F15" s="14"/>
      <c r="G15" s="14"/>
    </row>
    <row r="16" spans="1:14" x14ac:dyDescent="0.25">
      <c r="A16" t="s">
        <v>16</v>
      </c>
      <c r="B16">
        <v>0.09</v>
      </c>
      <c r="C16">
        <f>B16*D16</f>
        <v>5.76</v>
      </c>
      <c r="D16">
        <v>64</v>
      </c>
      <c r="E16" s="14"/>
      <c r="F16" s="14"/>
      <c r="G16" s="14"/>
    </row>
    <row r="17" spans="1:7" x14ac:dyDescent="0.25">
      <c r="A17" t="s">
        <v>17</v>
      </c>
      <c r="B17">
        <v>21.99</v>
      </c>
      <c r="C17">
        <f>B17*D17</f>
        <v>21.99</v>
      </c>
      <c r="D17">
        <v>1</v>
      </c>
      <c r="E17" s="14"/>
      <c r="F17" s="14"/>
      <c r="G17" s="14"/>
    </row>
    <row r="19" spans="1:7" x14ac:dyDescent="0.25">
      <c r="A19" s="11" t="s">
        <v>18</v>
      </c>
      <c r="B19" s="11"/>
      <c r="C19" s="8">
        <f>C10+SUM(C14:C17)+C7+C8</f>
        <v>84.759479999999996</v>
      </c>
    </row>
    <row r="20" spans="1:7" x14ac:dyDescent="0.25">
      <c r="A20" s="12" t="s">
        <v>52</v>
      </c>
      <c r="B20" s="12"/>
      <c r="C20" s="10" t="s">
        <v>54</v>
      </c>
    </row>
  </sheetData>
  <mergeCells count="8">
    <mergeCell ref="A19:B19"/>
    <mergeCell ref="A10:B10"/>
    <mergeCell ref="A20:B20"/>
    <mergeCell ref="E13:G13"/>
    <mergeCell ref="E14:G14"/>
    <mergeCell ref="E15:G15"/>
    <mergeCell ref="E16:G16"/>
    <mergeCell ref="E17:G17"/>
  </mergeCells>
  <hyperlinks>
    <hyperlink ref="E3" r:id="rId1" display="http://www.digikey.com/Suppliers/us/Stackpole-Electronics.page?lang=en"/>
    <hyperlink ref="E4" r:id="rId2" display="http://www.digikey.com/Suppliers/us/Lite-On.page?lang=en"/>
    <hyperlink ref="E5" r:id="rId3" display="http://www.digikey.com/Suppliers/us/Texas-Instruments.page?lang=en"/>
    <hyperlink ref="E6" r:id="rId4" display="http://www.digikey.com/Suppliers/us/3M.page?lang=en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Winkler</dc:creator>
  <cp:lastModifiedBy>Ty Winkler</cp:lastModifiedBy>
  <dcterms:created xsi:type="dcterms:W3CDTF">2016-03-20T18:16:24Z</dcterms:created>
  <dcterms:modified xsi:type="dcterms:W3CDTF">2016-03-22T14:30:33Z</dcterms:modified>
</cp:coreProperties>
</file>