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gh\Dropbox (Personal)\Cheng, Alan\Lgr5-DTR mouse\J Neurophys revision\"/>
    </mc:Choice>
  </mc:AlternateContent>
  <xr:revisionPtr revIDLastSave="0" documentId="13_ncr:1_{91223C9F-E818-4D18-9C85-47D9DB642C59}" xr6:coauthVersionLast="47" xr6:coauthVersionMax="47" xr10:uidLastSave="{00000000-0000-0000-0000-000000000000}"/>
  <bookViews>
    <workbookView xWindow="35040" yWindow="514" windowWidth="28671" windowHeight="1634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8" i="2" s="1"/>
  <c r="G7" i="2"/>
  <c r="F5" i="2"/>
  <c r="F8" i="2"/>
  <c r="F7" i="2"/>
  <c r="F6" i="2"/>
  <c r="B28" i="2"/>
</calcChain>
</file>

<file path=xl/sharedStrings.xml><?xml version="1.0" encoding="utf-8"?>
<sst xmlns="http://schemas.openxmlformats.org/spreadsheetml/2006/main" count="109" uniqueCount="60">
  <si>
    <t>220727_001ms1LGR5M1c.1[1-1].mat</t>
  </si>
  <si>
    <t>220727_001ms2LGR5F1.1[1-1].mat</t>
  </si>
  <si>
    <t>220728_001ms3LGR5F2.1[1-1].mat</t>
  </si>
  <si>
    <t>220728_001ms4LGR5M2c.1[1-1].mat</t>
  </si>
  <si>
    <t>220728_001ms5LGR5M3c.1[1-1].mat</t>
  </si>
  <si>
    <t>220922_001.1[1-1].mat</t>
  </si>
  <si>
    <t>220922_001ms2M1LGR5.1[1-1].mat</t>
  </si>
  <si>
    <t>220922_001ms3M3c.1[1-1].mat</t>
  </si>
  <si>
    <t>220923_001ms4M4.2[1-1].mat</t>
  </si>
  <si>
    <t>220923_001ms5M5.1[1-1].mat</t>
  </si>
  <si>
    <t>220928_001ms1F4.1[1-1].mat</t>
  </si>
  <si>
    <t>220928_001ms2F2.1[1-1].mat</t>
  </si>
  <si>
    <t>220928_001ms3F1c.1[1-1].mat</t>
  </si>
  <si>
    <t>220929_001ms4M6.1[1-1].mat</t>
  </si>
  <si>
    <t>220929_001ms5F7.2[1-1].mat</t>
  </si>
  <si>
    <t>220929_001ms6M5.2[1-1].mat</t>
  </si>
  <si>
    <t>220930_001ms7M8.1[1-1].mat</t>
  </si>
  <si>
    <t>220930_001ms8F3.1[1-1].mat</t>
  </si>
  <si>
    <t>221005_001ms1F4.1[1-1].mat</t>
  </si>
  <si>
    <t>221005_001ms2F2c.2[1-1].mat</t>
  </si>
  <si>
    <t>221005_001ms3F2.2[1-1].mat</t>
  </si>
  <si>
    <t>221006_001ms4F3.1[1-1].mat</t>
  </si>
  <si>
    <t>221006_001ms5F1.1[1-1].mat</t>
  </si>
  <si>
    <t>221007_001ms6F1.1[1-1].mat</t>
  </si>
  <si>
    <t>EP (mV)</t>
  </si>
  <si>
    <t>wildtype</t>
  </si>
  <si>
    <t>LGR5</t>
  </si>
  <si>
    <t>genotype</t>
  </si>
  <si>
    <t>filename (EP)</t>
  </si>
  <si>
    <t>I:\smllrm\LGR5Stnfrd\072722\ms1M1\2022-07-27 13_42_01 MScan Lgr5DTRM1c</t>
  </si>
  <si>
    <t>I:\smllrm\LGR5Stnfrd\072722\ms4M2\2022-07-28 03_02_56 MScan Lgr5DTRM2cBM</t>
  </si>
  <si>
    <t>I:\smllrm\LGR5Stnfrd\072722\ms5M3\2022-07-28 07_42_21 MScan Lgr5DTRM3cBM</t>
  </si>
  <si>
    <t>I:\smllrm\LGR5Stnfrd\092222\ms1M2\2022-09-22 14_47_46 MScan Lgr5DTRM2cBM</t>
  </si>
  <si>
    <t>I:\smllrm\LGR5Stnfrd\092222\ms3M3\2022-09-22 22_46_30 MScan Lgr5DTRM3cBM</t>
  </si>
  <si>
    <t>I:\smllrm\LGR5Stnfrd\092222\ms4M4\2022-09-23 02_05_49 MScan Lgr5DTRM4cBM</t>
  </si>
  <si>
    <t>I:\smllrm\LGR5Stnfrd\092222\ms5M5\2022-09-23 06_48_23 MScan Lgr5DTRM4cBM</t>
  </si>
  <si>
    <t>I:\smllrm\LGR5Stnfrd\092822\ms3F1\2022-09-28 20_36_13 MScan Lgr5DTRms3F1cBM</t>
  </si>
  <si>
    <t>I:\smllrm\LGR5Stnfrd\092922\ms8F3\2022-09-30 02_40_39 MScan Lgr5DTRms8F3cBM</t>
  </si>
  <si>
    <t>I:\smllrm\LGR5Stnfrd\100522\ms2F2\2022-10-05 17_24_12 MScan Lgr5DTRms2F2cBM</t>
  </si>
  <si>
    <t>I:\smllrm\LGR5Stnfrd\072722\ms2F1\2022-07-27 19_09_23 MScan Lgr5DTRF1BM</t>
  </si>
  <si>
    <t>I:\smllrm\LGR5Stnfrd\072722\ms3F2\2022-07-27 22_55_08 MScan Lgr5DTRF2BM</t>
  </si>
  <si>
    <t>I:\smllrm\LGR5Stnfrd\092222\ms2M1\2022-09-22 19_19_59 MScan Lgr5DTRM1BM</t>
  </si>
  <si>
    <t>I:\smllrm\LGR5Stnfrd\092822\ms1F4\2022-09-28 13_04_42 MScan Lgr5DTRms1F4BM</t>
  </si>
  <si>
    <t>I:\smllrm\LGR5Stnfrd\092822\ms2F2\2022-09-28 17_17_18 MScan Lgr5DTRms2F2BM</t>
  </si>
  <si>
    <t>I:\smllrm\LGR5Stnfrd\092822\ms4M6\2022-09-28 23_29_29 MScan Lgr5DTRms4M6BM</t>
  </si>
  <si>
    <t>I:\smllrm\LGR5Stnfrd\092922\ms5F7\2022-09-29 15_42_46 MScan Lgr5DTRms5F7BM</t>
  </si>
  <si>
    <t>I:\smllrm\LGR5Stnfrd\092922\ms6M5\2022-09-29 19_42_58 MScan Lgr5DTRms6M5BM</t>
  </si>
  <si>
    <t>I:\smllrm\LGR5Stnfrd\092922\ms7M8\2022-09-29 23_07_13 MScan Lgr5DTRms7M8BM</t>
  </si>
  <si>
    <t>I:\smllrm\LGR5Stnfrd\100522\ms1F4\2022-10-05 13_21_44 MScan Lgr5DTRms1F4BM</t>
  </si>
  <si>
    <t>I:\smllrm\LGR5Stnfrd\100522\ms3F2\2022-10-05 20_32_00 MScan Lgr5DTRms3F2BM</t>
  </si>
  <si>
    <t>I:\smllrm\LGR5Stnfrd\100622\ms4F3\2022-10-06 16_28_11 MScan  Lgr5DTRms4F3BM</t>
  </si>
  <si>
    <t>I:\smllrm\LGR5Stnfrd\100622\ms5F1\2022-10-06 20_27_27 MScan Lgr5DTRms5F1BM</t>
  </si>
  <si>
    <t>I:\smllrm\LGR5Stnfrd\100622\ms6F1\2022-10-06 23_48_42 MScan Lgr5DTRms6F1BM</t>
  </si>
  <si>
    <t>filename(OCT)</t>
  </si>
  <si>
    <t>t-test</t>
  </si>
  <si>
    <t>mean</t>
  </si>
  <si>
    <t>SD</t>
  </si>
  <si>
    <t>n</t>
  </si>
  <si>
    <t>SEM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</si>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</sst>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B29" sqref="B29"/>
    </sheetView>
  </sheetViews>
  <sheetFormatPr defaultRowHeight="14.6" x14ac:dyDescent="0.4"/>
  <cols>
    <col min="1" max="1" width="24.15234375" customWidth="1"/>
    <col min="2" max="2" width="18.23046875" customWidth="1"/>
    <col min="3" max="3" width="9.921875" customWidth="1"/>
    <col min="4" max="4" width="12.3046875" customWidth="1"/>
  </cols>
  <sheetData>
    <row r="1" spans="1:4" x14ac:dyDescent="0.4">
      <c r="A1" t="s">
        <v>28</v>
      </c>
      <c r="B1" t="s">
        <v>53</v>
      </c>
      <c r="C1" t="s">
        <v>27</v>
      </c>
      <c r="D1" t="s">
        <v>24</v>
      </c>
    </row>
    <row r="2" spans="1:4" x14ac:dyDescent="0.4">
      <c r="A2" t="s">
        <v>0</v>
      </c>
      <c r="B2" t="s">
        <v>29</v>
      </c>
      <c r="C2" t="s">
        <v>25</v>
      </c>
      <c r="D2">
        <v>96.838399999999993</v>
      </c>
    </row>
    <row r="3" spans="1:4" x14ac:dyDescent="0.4">
      <c r="A3" t="s">
        <v>1</v>
      </c>
      <c r="B3" t="s">
        <v>39</v>
      </c>
      <c r="C3" t="s">
        <v>26</v>
      </c>
      <c r="D3">
        <v>111.145</v>
      </c>
    </row>
    <row r="4" spans="1:4" x14ac:dyDescent="0.4">
      <c r="A4" t="s">
        <v>2</v>
      </c>
      <c r="B4" t="s">
        <v>40</v>
      </c>
      <c r="C4" t="s">
        <v>26</v>
      </c>
      <c r="D4">
        <v>111.9324</v>
      </c>
    </row>
    <row r="5" spans="1:4" x14ac:dyDescent="0.4">
      <c r="A5" t="s">
        <v>3</v>
      </c>
      <c r="B5" s="1" t="s">
        <v>30</v>
      </c>
      <c r="C5" t="s">
        <v>25</v>
      </c>
      <c r="D5">
        <v>103.58280000000001</v>
      </c>
    </row>
    <row r="6" spans="1:4" x14ac:dyDescent="0.4">
      <c r="A6" t="s">
        <v>4</v>
      </c>
      <c r="B6" t="s">
        <v>31</v>
      </c>
      <c r="C6" t="s">
        <v>25</v>
      </c>
      <c r="D6">
        <v>109.33839999999999</v>
      </c>
    </row>
    <row r="7" spans="1:4" x14ac:dyDescent="0.4">
      <c r="A7" t="s">
        <v>5</v>
      </c>
      <c r="B7" t="s">
        <v>32</v>
      </c>
      <c r="C7" t="s">
        <v>25</v>
      </c>
      <c r="D7">
        <v>103.54</v>
      </c>
    </row>
    <row r="8" spans="1:4" x14ac:dyDescent="0.4">
      <c r="A8" t="s">
        <v>6</v>
      </c>
      <c r="B8" t="s">
        <v>41</v>
      </c>
      <c r="C8" t="s">
        <v>26</v>
      </c>
      <c r="D8">
        <v>112.27419999999999</v>
      </c>
    </row>
    <row r="9" spans="1:4" x14ac:dyDescent="0.4">
      <c r="A9" t="s">
        <v>7</v>
      </c>
      <c r="B9" t="s">
        <v>33</v>
      </c>
      <c r="C9" t="s">
        <v>25</v>
      </c>
      <c r="D9">
        <v>108.20310000000001</v>
      </c>
    </row>
    <row r="10" spans="1:4" x14ac:dyDescent="0.4">
      <c r="A10" t="s">
        <v>8</v>
      </c>
      <c r="B10" t="s">
        <v>34</v>
      </c>
      <c r="C10" t="s">
        <v>25</v>
      </c>
      <c r="D10">
        <v>108.9478</v>
      </c>
    </row>
    <row r="11" spans="1:4" x14ac:dyDescent="0.4">
      <c r="A11" t="s">
        <v>9</v>
      </c>
      <c r="B11" t="s">
        <v>35</v>
      </c>
      <c r="C11" t="s">
        <v>25</v>
      </c>
      <c r="D11">
        <v>104.4434</v>
      </c>
    </row>
    <row r="12" spans="1:4" x14ac:dyDescent="0.4">
      <c r="A12" t="s">
        <v>10</v>
      </c>
      <c r="B12" t="s">
        <v>42</v>
      </c>
      <c r="C12" t="s">
        <v>26</v>
      </c>
      <c r="D12">
        <v>112.5061</v>
      </c>
    </row>
    <row r="13" spans="1:4" x14ac:dyDescent="0.4">
      <c r="A13" t="s">
        <v>11</v>
      </c>
      <c r="B13" t="s">
        <v>43</v>
      </c>
      <c r="C13" t="s">
        <v>26</v>
      </c>
      <c r="D13">
        <v>118.10299999999999</v>
      </c>
    </row>
    <row r="14" spans="1:4" x14ac:dyDescent="0.4">
      <c r="A14" t="s">
        <v>12</v>
      </c>
      <c r="B14" t="s">
        <v>36</v>
      </c>
      <c r="C14" t="s">
        <v>25</v>
      </c>
      <c r="D14">
        <v>113.86109999999999</v>
      </c>
    </row>
    <row r="15" spans="1:4" x14ac:dyDescent="0.4">
      <c r="A15" t="s">
        <v>13</v>
      </c>
      <c r="B15" t="s">
        <v>44</v>
      </c>
      <c r="C15" t="s">
        <v>26</v>
      </c>
      <c r="D15">
        <v>116.5955</v>
      </c>
    </row>
    <row r="16" spans="1:4" x14ac:dyDescent="0.4">
      <c r="A16" t="s">
        <v>14</v>
      </c>
      <c r="B16" t="s">
        <v>45</v>
      </c>
      <c r="C16" t="s">
        <v>26</v>
      </c>
      <c r="D16">
        <v>109.0474</v>
      </c>
    </row>
    <row r="17" spans="1:4" x14ac:dyDescent="0.4">
      <c r="A17" t="s">
        <v>15</v>
      </c>
      <c r="B17" t="s">
        <v>46</v>
      </c>
      <c r="C17" t="s">
        <v>26</v>
      </c>
      <c r="D17">
        <v>97.607399999999998</v>
      </c>
    </row>
    <row r="18" spans="1:4" x14ac:dyDescent="0.4">
      <c r="A18" t="s">
        <v>16</v>
      </c>
      <c r="B18" t="s">
        <v>47</v>
      </c>
      <c r="C18" t="s">
        <v>26</v>
      </c>
      <c r="D18">
        <v>116.5771</v>
      </c>
    </row>
    <row r="19" spans="1:4" x14ac:dyDescent="0.4">
      <c r="A19" t="s">
        <v>17</v>
      </c>
      <c r="B19" t="s">
        <v>37</v>
      </c>
      <c r="C19" t="s">
        <v>25</v>
      </c>
      <c r="D19">
        <v>119.0125</v>
      </c>
    </row>
    <row r="20" spans="1:4" x14ac:dyDescent="0.4">
      <c r="A20" t="s">
        <v>18</v>
      </c>
      <c r="B20" t="s">
        <v>48</v>
      </c>
      <c r="C20" t="s">
        <v>26</v>
      </c>
      <c r="D20">
        <v>115.8203</v>
      </c>
    </row>
    <row r="21" spans="1:4" x14ac:dyDescent="0.4">
      <c r="A21" t="s">
        <v>19</v>
      </c>
      <c r="B21" t="s">
        <v>38</v>
      </c>
      <c r="C21" t="s">
        <v>25</v>
      </c>
      <c r="D21">
        <v>111.4258</v>
      </c>
    </row>
    <row r="22" spans="1:4" x14ac:dyDescent="0.4">
      <c r="A22" t="s">
        <v>20</v>
      </c>
      <c r="B22" t="s">
        <v>49</v>
      </c>
      <c r="C22" t="s">
        <v>26</v>
      </c>
      <c r="D22">
        <v>90.21</v>
      </c>
    </row>
    <row r="23" spans="1:4" x14ac:dyDescent="0.4">
      <c r="A23" t="s">
        <v>21</v>
      </c>
      <c r="B23" t="s">
        <v>50</v>
      </c>
      <c r="C23" t="s">
        <v>26</v>
      </c>
      <c r="D23">
        <v>109.1003</v>
      </c>
    </row>
    <row r="24" spans="1:4" x14ac:dyDescent="0.4">
      <c r="A24" t="s">
        <v>22</v>
      </c>
      <c r="B24" t="s">
        <v>51</v>
      </c>
      <c r="C24" t="s">
        <v>26</v>
      </c>
      <c r="D24">
        <v>98.5779</v>
      </c>
    </row>
    <row r="25" spans="1:4" x14ac:dyDescent="0.4">
      <c r="A25" t="s">
        <v>23</v>
      </c>
      <c r="B25" t="s">
        <v>52</v>
      </c>
      <c r="C25" t="s">
        <v>26</v>
      </c>
      <c r="D25">
        <v>111.51730000000001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344C-6462-45C0-A511-5E08ED67FEEF}">
  <dimension ref="A1:G28"/>
  <sheetViews>
    <sheetView tabSelected="1" workbookViewId="0">
      <selection activeCell="M11" sqref="M11"/>
    </sheetView>
  </sheetViews>
  <sheetFormatPr defaultRowHeight="14.6" x14ac:dyDescent="0.4"/>
  <sheetData>
    <row r="1" spans="1:7" x14ac:dyDescent="0.4">
      <c r="A1" t="s">
        <v>27</v>
      </c>
      <c r="B1" t="s">
        <v>24</v>
      </c>
    </row>
    <row r="2" spans="1:7" x14ac:dyDescent="0.4">
      <c r="A2" t="s">
        <v>26</v>
      </c>
      <c r="B2" s="2">
        <v>111.145</v>
      </c>
      <c r="C2" s="2"/>
    </row>
    <row r="3" spans="1:7" x14ac:dyDescent="0.4">
      <c r="A3" t="s">
        <v>26</v>
      </c>
      <c r="B3" s="2">
        <v>111.9324</v>
      </c>
      <c r="C3" s="2"/>
    </row>
    <row r="4" spans="1:7" x14ac:dyDescent="0.4">
      <c r="A4" t="s">
        <v>26</v>
      </c>
      <c r="B4" s="2">
        <v>112.27419999999999</v>
      </c>
      <c r="C4" s="2"/>
      <c r="F4" t="s">
        <v>26</v>
      </c>
      <c r="G4" t="s">
        <v>59</v>
      </c>
    </row>
    <row r="5" spans="1:7" x14ac:dyDescent="0.4">
      <c r="A5" t="s">
        <v>26</v>
      </c>
      <c r="B5" s="2">
        <v>112.5061</v>
      </c>
      <c r="C5" s="2"/>
      <c r="E5" t="s">
        <v>55</v>
      </c>
      <c r="F5" s="2">
        <f>AVERAGE(B2:B15)</f>
        <v>109.35813571428572</v>
      </c>
      <c r="G5" s="2">
        <f>AVERAGE(B16:B25)</f>
        <v>107.91933000000002</v>
      </c>
    </row>
    <row r="6" spans="1:7" x14ac:dyDescent="0.4">
      <c r="A6" t="s">
        <v>26</v>
      </c>
      <c r="B6" s="2">
        <v>118.10299999999999</v>
      </c>
      <c r="C6" s="2"/>
      <c r="E6" t="s">
        <v>56</v>
      </c>
      <c r="F6">
        <f>STDEV(B2:B15)</f>
        <v>8.2122204249902104</v>
      </c>
      <c r="G6">
        <f>STDEV(B16:B25)</f>
        <v>6.2063009342746005</v>
      </c>
    </row>
    <row r="7" spans="1:7" x14ac:dyDescent="0.4">
      <c r="A7" t="s">
        <v>26</v>
      </c>
      <c r="B7" s="2">
        <v>116.5955</v>
      </c>
      <c r="C7" s="2"/>
      <c r="E7" t="s">
        <v>57</v>
      </c>
      <c r="F7">
        <f>COUNT(B2:B15)</f>
        <v>14</v>
      </c>
      <c r="G7">
        <f>COUNT(B16:B25)</f>
        <v>10</v>
      </c>
    </row>
    <row r="8" spans="1:7" x14ac:dyDescent="0.4">
      <c r="A8" t="s">
        <v>26</v>
      </c>
      <c r="B8" s="2">
        <v>109.0474</v>
      </c>
      <c r="C8" s="2"/>
      <c r="E8" t="s">
        <v>58</v>
      </c>
      <c r="F8">
        <f>F6/SQRT(F7)</f>
        <v>2.1948082296414611</v>
      </c>
      <c r="G8">
        <f>G6/SQRT(G7)</f>
        <v>1.962604679673871</v>
      </c>
    </row>
    <row r="9" spans="1:7" x14ac:dyDescent="0.4">
      <c r="A9" t="s">
        <v>26</v>
      </c>
      <c r="B9" s="2">
        <v>97.607399999999998</v>
      </c>
      <c r="C9" s="2"/>
    </row>
    <row r="10" spans="1:7" x14ac:dyDescent="0.4">
      <c r="A10" t="s">
        <v>26</v>
      </c>
      <c r="B10" s="2">
        <v>116.5771</v>
      </c>
      <c r="C10" s="2"/>
    </row>
    <row r="11" spans="1:7" x14ac:dyDescent="0.4">
      <c r="A11" t="s">
        <v>26</v>
      </c>
      <c r="B11" s="2">
        <v>115.8203</v>
      </c>
      <c r="C11" s="2"/>
    </row>
    <row r="12" spans="1:7" x14ac:dyDescent="0.4">
      <c r="A12" t="s">
        <v>26</v>
      </c>
      <c r="B12" s="2">
        <v>90.21</v>
      </c>
      <c r="C12" s="2"/>
    </row>
    <row r="13" spans="1:7" x14ac:dyDescent="0.4">
      <c r="A13" t="s">
        <v>26</v>
      </c>
      <c r="B13" s="2">
        <v>109.1003</v>
      </c>
      <c r="C13" s="2"/>
    </row>
    <row r="14" spans="1:7" x14ac:dyDescent="0.4">
      <c r="A14" t="s">
        <v>26</v>
      </c>
      <c r="B14" s="2">
        <v>98.5779</v>
      </c>
      <c r="C14" s="2"/>
    </row>
    <row r="15" spans="1:7" x14ac:dyDescent="0.4">
      <c r="A15" t="s">
        <v>26</v>
      </c>
      <c r="B15" s="2">
        <v>111.51730000000001</v>
      </c>
      <c r="C15" s="2"/>
    </row>
    <row r="16" spans="1:7" x14ac:dyDescent="0.4">
      <c r="A16" t="s">
        <v>25</v>
      </c>
      <c r="B16" s="2">
        <v>96.838399999999993</v>
      </c>
      <c r="C16" s="2"/>
    </row>
    <row r="17" spans="1:3" x14ac:dyDescent="0.4">
      <c r="A17" t="s">
        <v>25</v>
      </c>
      <c r="B17" s="2">
        <v>103.58280000000001</v>
      </c>
      <c r="C17" s="2"/>
    </row>
    <row r="18" spans="1:3" x14ac:dyDescent="0.4">
      <c r="A18" t="s">
        <v>25</v>
      </c>
      <c r="B18" s="2">
        <v>109.33839999999999</v>
      </c>
      <c r="C18" s="2"/>
    </row>
    <row r="19" spans="1:3" x14ac:dyDescent="0.4">
      <c r="A19" t="s">
        <v>25</v>
      </c>
      <c r="B19" s="2">
        <v>103.54</v>
      </c>
      <c r="C19" s="2"/>
    </row>
    <row r="20" spans="1:3" x14ac:dyDescent="0.4">
      <c r="A20" t="s">
        <v>25</v>
      </c>
      <c r="B20" s="2">
        <v>108.20310000000001</v>
      </c>
      <c r="C20" s="2"/>
    </row>
    <row r="21" spans="1:3" x14ac:dyDescent="0.4">
      <c r="A21" t="s">
        <v>25</v>
      </c>
      <c r="B21" s="2">
        <v>108.9478</v>
      </c>
      <c r="C21" s="2"/>
    </row>
    <row r="22" spans="1:3" x14ac:dyDescent="0.4">
      <c r="A22" t="s">
        <v>25</v>
      </c>
      <c r="B22" s="2">
        <v>104.4434</v>
      </c>
      <c r="C22" s="2"/>
    </row>
    <row r="23" spans="1:3" x14ac:dyDescent="0.4">
      <c r="A23" t="s">
        <v>25</v>
      </c>
      <c r="B23" s="2">
        <v>113.86109999999999</v>
      </c>
      <c r="C23" s="2"/>
    </row>
    <row r="24" spans="1:3" x14ac:dyDescent="0.4">
      <c r="A24" t="s">
        <v>25</v>
      </c>
      <c r="B24" s="2">
        <v>119.0125</v>
      </c>
      <c r="C24" s="2"/>
    </row>
    <row r="25" spans="1:3" x14ac:dyDescent="0.4">
      <c r="A25" t="s">
        <v>25</v>
      </c>
      <c r="B25" s="2">
        <v>111.4258</v>
      </c>
      <c r="C25" s="2"/>
    </row>
    <row r="28" spans="1:3" x14ac:dyDescent="0.4">
      <c r="A28" t="s">
        <v>54</v>
      </c>
      <c r="B28">
        <f>_xlfn.T.TEST(B2:B15,B16:B25,2,3)</f>
        <v>0.62993429023953396</v>
      </c>
    </row>
  </sheetData>
  <sortState xmlns:xlrd2="http://schemas.microsoft.com/office/spreadsheetml/2017/richdata2" ref="A2:C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Meenderink</dc:creator>
  <cp:lastModifiedBy>jso</cp:lastModifiedBy>
  <dcterms:created xsi:type="dcterms:W3CDTF">2022-10-12T21:03:27Z</dcterms:created>
  <dcterms:modified xsi:type="dcterms:W3CDTF">2022-11-01T15:37:03Z</dcterms:modified>
</cp:coreProperties>
</file>